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uraj\etc\etc\NIFTY\Ticker Tap\"/>
    </mc:Choice>
  </mc:AlternateContent>
  <bookViews>
    <workbookView xWindow="0" yWindow="0" windowWidth="28800" windowHeight="11700" activeTab="2"/>
  </bookViews>
  <sheets>
    <sheet name="All_Income" sheetId="13" r:id="rId1"/>
    <sheet name="All_B&amp;C" sheetId="14" r:id="rId2"/>
    <sheet name="Income_Balance_Cash(H)" sheetId="12" r:id="rId3"/>
    <sheet name="Growth_Profitablity" sheetId="5" r:id="rId4"/>
    <sheet name="Price_vol_Owner" sheetId="2" r:id="rId5"/>
    <sheet name="Financial_ratio_Valuations" sheetId="7" r:id="rId6"/>
    <sheet name="Special_Analysis" sheetId="3" r:id="rId7"/>
    <sheet name="screener" sheetId="11" r:id="rId8"/>
  </sheets>
  <definedNames>
    <definedName name="_xlnm._FilterDatabase" localSheetId="1" hidden="1">'All_B&amp;C'!$A$1:$AQ$882</definedName>
    <definedName name="_xlnm._FilterDatabase" localSheetId="0" hidden="1">All_Income!$A$1:$AB$882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1" i="12" l="1"/>
  <c r="I30" i="12"/>
  <c r="I28" i="12"/>
  <c r="I21" i="12"/>
  <c r="I18" i="12"/>
  <c r="I16" i="12"/>
  <c r="I11" i="12"/>
  <c r="I10" i="12"/>
  <c r="I9" i="12"/>
  <c r="I8" i="12"/>
  <c r="I7" i="12"/>
  <c r="I5" i="12"/>
  <c r="F15" i="12"/>
  <c r="F14" i="12"/>
  <c r="F13" i="12"/>
  <c r="F12" i="12"/>
  <c r="F11" i="12"/>
  <c r="F10" i="12"/>
  <c r="F9" i="12"/>
  <c r="F8" i="12"/>
  <c r="F7" i="12"/>
  <c r="F6" i="12"/>
  <c r="C32" i="12"/>
  <c r="C30" i="12"/>
  <c r="C29" i="12"/>
  <c r="C28" i="12"/>
  <c r="C27" i="12"/>
  <c r="C23" i="12"/>
  <c r="C24" i="12"/>
  <c r="C22" i="12"/>
  <c r="C20" i="12"/>
  <c r="C19" i="12"/>
  <c r="C16" i="12"/>
  <c r="C14" i="12"/>
  <c r="C13" i="12"/>
  <c r="C12" i="12"/>
  <c r="C11" i="12"/>
  <c r="C10" i="12"/>
  <c r="C9" i="12"/>
  <c r="C8" i="12"/>
  <c r="C6" i="12"/>
  <c r="C7" i="12"/>
  <c r="C2" i="12"/>
  <c r="D2" i="12" s="1"/>
  <c r="E2" i="12" s="1"/>
  <c r="F2" i="12" s="1"/>
  <c r="I12" i="12" l="1"/>
  <c r="I15" i="12" s="1"/>
  <c r="I17" i="12" s="1"/>
  <c r="I19" i="12" s="1"/>
  <c r="I22" i="12" s="1"/>
  <c r="C34" i="12"/>
</calcChain>
</file>

<file path=xl/sharedStrings.xml><?xml version="1.0" encoding="utf-8"?>
<sst xmlns="http://schemas.openxmlformats.org/spreadsheetml/2006/main" count="16138" uniqueCount="2082">
  <si>
    <t>Ticker</t>
  </si>
  <si>
    <t>Name</t>
  </si>
  <si>
    <t>Sub-Sector</t>
  </si>
  <si>
    <t>Market Cap</t>
  </si>
  <si>
    <t>Promoter Holding</t>
  </si>
  <si>
    <t>Promoter Holding ChangeÂ â€“Â 6MÂ </t>
  </si>
  <si>
    <t>Domestic Institutional Holding</t>
  </si>
  <si>
    <t>DII Holding ChangeÂ â€“Â 6M</t>
  </si>
  <si>
    <t>Foreign Institutional Holding</t>
  </si>
  <si>
    <t>FII Holding ChangeÂ â€“Â 6M</t>
  </si>
  <si>
    <t>Retail Investor Holding</t>
  </si>
  <si>
    <t>Pledged Promoter Holdings</t>
  </si>
  <si>
    <t>SBICARD</t>
  </si>
  <si>
    <t>SBI Cards and Payment Services Ltd</t>
  </si>
  <si>
    <t>Payment Infrastructure</t>
  </si>
  <si>
    <t>BANKBARODA</t>
  </si>
  <si>
    <t>Bank of Baroda Ltd</t>
  </si>
  <si>
    <t>Public Banks</t>
  </si>
  <si>
    <t>PNB</t>
  </si>
  <si>
    <t>Punjab National Bank</t>
  </si>
  <si>
    <t>UCOBANK</t>
  </si>
  <si>
    <t>UCO Bank</t>
  </si>
  <si>
    <t>ZOMATO</t>
  </si>
  <si>
    <t>Zomato Ltd</t>
  </si>
  <si>
    <t>Online Services</t>
  </si>
  <si>
    <t>HDFCBANK</t>
  </si>
  <si>
    <t>HDFC Bank Ltd</t>
  </si>
  <si>
    <t>Private Banks</t>
  </si>
  <si>
    <t>ICICIBANK</t>
  </si>
  <si>
    <t>ICICI Bank Ltd</t>
  </si>
  <si>
    <t>HMAAGRO</t>
  </si>
  <si>
    <t>HMA Agro Industries Ltd</t>
  </si>
  <si>
    <t>nan</t>
  </si>
  <si>
    <t>NIFTYBEES</t>
  </si>
  <si>
    <t>Nippon India ETF Nifty BeES</t>
  </si>
  <si>
    <t>Equity</t>
  </si>
  <si>
    <t>AMARAJABAT</t>
  </si>
  <si>
    <t>Amara Raja Batteries Ltd</t>
  </si>
  <si>
    <t>Batteries</t>
  </si>
  <si>
    <t>OLECTRA</t>
  </si>
  <si>
    <t>Olectra Greentech Ltd</t>
  </si>
  <si>
    <t>Electrical Components &amp; Equipments</t>
  </si>
  <si>
    <t>JKPAPER</t>
  </si>
  <si>
    <t>JK Paper Ltd</t>
  </si>
  <si>
    <t>Paper Products</t>
  </si>
  <si>
    <t>WSTCSTPAPR</t>
  </si>
  <si>
    <t>West Coast Paper Mills Ltd</t>
  </si>
  <si>
    <t>HINDALCO</t>
  </si>
  <si>
    <t>Hindalco Industries Ltd</t>
  </si>
  <si>
    <t>Metals - Aluminium</t>
  </si>
  <si>
    <t>MSUMI</t>
  </si>
  <si>
    <t>Motherson Sumi Wiring India Ltd</t>
  </si>
  <si>
    <t>Cables</t>
  </si>
  <si>
    <t>MAXHEALTH</t>
  </si>
  <si>
    <t>Max Healthcare Institute Ltd</t>
  </si>
  <si>
    <t>Hospitals &amp; Diagnostic Centres</t>
  </si>
  <si>
    <t>BERGEPAINT</t>
  </si>
  <si>
    <t>Berger Paints India Ltd</t>
  </si>
  <si>
    <t>Paints</t>
  </si>
  <si>
    <t>KNRCON</t>
  </si>
  <si>
    <t>KNR Constructions Ltd</t>
  </si>
  <si>
    <t>Construction &amp; Engineering</t>
  </si>
  <si>
    <t>PRAJIND</t>
  </si>
  <si>
    <t>Praj Industries Ltd</t>
  </si>
  <si>
    <t>APLAPOLLO</t>
  </si>
  <si>
    <t>APL Apollo Tubes Ltd</t>
  </si>
  <si>
    <t>Building Products - Pipes</t>
  </si>
  <si>
    <t>ASTRAL</t>
  </si>
  <si>
    <t>Astral Ltd</t>
  </si>
  <si>
    <t>BALKRISIND</t>
  </si>
  <si>
    <t>Balkrishna Industries Ltd</t>
  </si>
  <si>
    <t>Tires &amp; Rubber</t>
  </si>
  <si>
    <t>CYIENT</t>
  </si>
  <si>
    <t>Cyient Ltd</t>
  </si>
  <si>
    <t>Software Services</t>
  </si>
  <si>
    <t>INTELLECT</t>
  </si>
  <si>
    <t>Intellect Design Arena Ltd</t>
  </si>
  <si>
    <t>TIPSINDLTD</t>
  </si>
  <si>
    <t>Tips Industries Ltd</t>
  </si>
  <si>
    <t>Movies &amp; TV Serials</t>
  </si>
  <si>
    <t>OIL</t>
  </si>
  <si>
    <t>Oil India Ltd</t>
  </si>
  <si>
    <t>Oil &amp; Gas - Exploration &amp; Production</t>
  </si>
  <si>
    <t>CONCOR</t>
  </si>
  <si>
    <t>Container Corporation of India Ltd</t>
  </si>
  <si>
    <t>Logistics</t>
  </si>
  <si>
    <t>AARTIIND</t>
  </si>
  <si>
    <t>Aarti Industries Ltd</t>
  </si>
  <si>
    <t>Specialty Chemicals</t>
  </si>
  <si>
    <t>INFY</t>
  </si>
  <si>
    <t>Infosys Ltd</t>
  </si>
  <si>
    <t>IT Services &amp; Consulting</t>
  </si>
  <si>
    <t>WIPRO</t>
  </si>
  <si>
    <t>Wipro Ltd</t>
  </si>
  <si>
    <t>AARTIPHARM</t>
  </si>
  <si>
    <t>Aarti Pharmalabs Ltd</t>
  </si>
  <si>
    <t>Labs &amp; Life Sciences Services</t>
  </si>
  <si>
    <t>VEDL</t>
  </si>
  <si>
    <t>Vedanta Ltd</t>
  </si>
  <si>
    <t>Metals - Diversified</t>
  </si>
  <si>
    <t>CASTROLIND</t>
  </si>
  <si>
    <t>Castrol India Ltd</t>
  </si>
  <si>
    <t>Commodity Chemicals</t>
  </si>
  <si>
    <t>GHCL</t>
  </si>
  <si>
    <t>GHCL Ltd</t>
  </si>
  <si>
    <t>INDHOTEL</t>
  </si>
  <si>
    <t>Indian Hotels Company Ltd</t>
  </si>
  <si>
    <t>Hotels, Resorts &amp; Cruise Lines</t>
  </si>
  <si>
    <t>LEMONTREE</t>
  </si>
  <si>
    <t>Lemon Tree Hotels Ltd</t>
  </si>
  <si>
    <t>NMDC</t>
  </si>
  <si>
    <t>NMDC Ltd</t>
  </si>
  <si>
    <t>Mining - Iron Ore</t>
  </si>
  <si>
    <t>TRIDENT</t>
  </si>
  <si>
    <t>Trident Ltd</t>
  </si>
  <si>
    <t>Textiles</t>
  </si>
  <si>
    <t>HAL</t>
  </si>
  <si>
    <t>Hindustan Aeronautics Ltd</t>
  </si>
  <si>
    <t>Aerospace &amp; Defense Equipments</t>
  </si>
  <si>
    <t>HINDZINC</t>
  </si>
  <si>
    <t>Hindustan Zinc Ltd</t>
  </si>
  <si>
    <t>Mining - Diversified</t>
  </si>
  <si>
    <t>ANDHRAPAP</t>
  </si>
  <si>
    <t>Close Price</t>
  </si>
  <si>
    <t>% Away From 52W Low</t>
  </si>
  <si>
    <t>% Away From 52W High</t>
  </si>
  <si>
    <t>1Y Return</t>
  </si>
  <si>
    <t>1Y Return vs Nifty</t>
  </si>
  <si>
    <t>5Y CAGR</t>
  </si>
  <si>
    <t>6M Return</t>
  </si>
  <si>
    <t>6M Return vs Nifty</t>
  </si>
  <si>
    <t>1M Return</t>
  </si>
  <si>
    <t>1M Return vs Nifty</t>
  </si>
  <si>
    <t>Face value</t>
  </si>
  <si>
    <t>Value Momentum Rank</t>
  </si>
  <si>
    <t>Price to Intrinsic Value Rank</t>
  </si>
  <si>
    <t>Price Momentum Rank</t>
  </si>
  <si>
    <t>Fundamental Score</t>
  </si>
  <si>
    <t>Earnings Quality Rank</t>
  </si>
  <si>
    <t>Percentage Buy Recoâ€™s</t>
  </si>
  <si>
    <t>No. of analysts with buy reco</t>
  </si>
  <si>
    <t>Percentage Hold Reco's</t>
  </si>
  <si>
    <t>Percentage Sell Reco's</t>
  </si>
  <si>
    <t>Total no. of analysts</t>
  </si>
  <si>
    <t>Percentage Upside</t>
  </si>
  <si>
    <t>5Y Avg Return on Investment</t>
  </si>
  <si>
    <t>5Y Avg Cash Flow Margin</t>
  </si>
  <si>
    <t>5Y Avg Net Profit Margin</t>
  </si>
  <si>
    <t>5Y Avg Return on Equity</t>
  </si>
  <si>
    <t>5Y Avg Return on Assets</t>
  </si>
  <si>
    <t>EBITDA Margin</t>
  </si>
  <si>
    <t>Return on Investment</t>
  </si>
  <si>
    <t>Cost of Goods Sold</t>
  </si>
  <si>
    <t>Cash Flow Margin</t>
  </si>
  <si>
    <t>5Y Avg EBITDA Margin</t>
  </si>
  <si>
    <t>Net Profit Margin</t>
  </si>
  <si>
    <t>ROCE</t>
  </si>
  <si>
    <t>Return on Equity</t>
  </si>
  <si>
    <t>Return on Assets</t>
  </si>
  <si>
    <t>5Y Historical Revenue Growth</t>
  </si>
  <si>
    <t>5Y Hist Op. Cash Flow Growth</t>
  </si>
  <si>
    <t>5Y Historical EBITDA Growth</t>
  </si>
  <si>
    <t>5Y Historical EPS Growth</t>
  </si>
  <si>
    <t>3Y Historical Dividend Growth</t>
  </si>
  <si>
    <t>1Y Forward EBITDA Growth</t>
  </si>
  <si>
    <t>1Y Historical EPS Growth</t>
  </si>
  <si>
    <t>1Y Fwd Op. Cash Flow Growth</t>
  </si>
  <si>
    <t>1Y Historical EBITDA Growth</t>
  </si>
  <si>
    <t>1Y Hist Op. Cash Flow Growth</t>
  </si>
  <si>
    <t>1Y Forward EPS Growth</t>
  </si>
  <si>
    <t>1Y Historical Revenue Growth</t>
  </si>
  <si>
    <t>1Y Forward Revenue Growth</t>
  </si>
  <si>
    <t>Interest Coverage Ratio</t>
  </si>
  <si>
    <t>Quick Ratio</t>
  </si>
  <si>
    <t>Asset Turnover Ratio</t>
  </si>
  <si>
    <t>Cash Conversion Cycle</t>
  </si>
  <si>
    <t>Days of Inventory Outstanding</t>
  </si>
  <si>
    <t>Days Payable Outstanding</t>
  </si>
  <si>
    <t>Days of Sales Outstanding</t>
  </si>
  <si>
    <t>Debt to Equity</t>
  </si>
  <si>
    <t>Earning Power</t>
  </si>
  <si>
    <t>Inventory Turnover Ratio</t>
  </si>
  <si>
    <t>Long Term Debt to Equity</t>
  </si>
  <si>
    <t>Net Income / Liabilities</t>
  </si>
  <si>
    <t>Current Ratio</t>
  </si>
  <si>
    <t>Working Capital Turnover Ratio</t>
  </si>
  <si>
    <t>PE Ratio</t>
  </si>
  <si>
    <t>Dividend Yield</t>
  </si>
  <si>
    <t>Dividend Yield vs Sector</t>
  </si>
  <si>
    <t>Dividend Yield vs Sub-sector</t>
  </si>
  <si>
    <t>Enterprise Value</t>
  </si>
  <si>
    <t>EV / Revenue Ratio</t>
  </si>
  <si>
    <t>EV / Free Cash Flow</t>
  </si>
  <si>
    <t>EV / EBIT Ratio</t>
  </si>
  <si>
    <t>EV/EBITDA Ratio</t>
  </si>
  <si>
    <t>Sector Dividend Yield</t>
  </si>
  <si>
    <t>Sector PB</t>
  </si>
  <si>
    <t>Sector PE</t>
  </si>
  <si>
    <t>Price / Free Cash Flow</t>
  </si>
  <si>
    <t>PB Premium vs Sub-sector</t>
  </si>
  <si>
    <t>PB Premium vs Sector</t>
  </si>
  <si>
    <t>PB Ratio</t>
  </si>
  <si>
    <t>PE Premium vs Sub-sector</t>
  </si>
  <si>
    <t>PE Premium vs Sector</t>
  </si>
  <si>
    <t>Forward PE Ratio</t>
  </si>
  <si>
    <t>Price / Sales</t>
  </si>
  <si>
    <t>Price / CFO</t>
  </si>
  <si>
    <t>PS Ratio</t>
  </si>
  <si>
    <t>PS Premium vs Sub-sector</t>
  </si>
  <si>
    <t>Forward PS Ratio</t>
  </si>
  <si>
    <t>PS Premium vs Sector</t>
  </si>
  <si>
    <t>TTM PE Ratio</t>
  </si>
  <si>
    <t>Depreciation &amp; Amortization</t>
  </si>
  <si>
    <t>Dividend Per Share</t>
  </si>
  <si>
    <t>EBITDA</t>
  </si>
  <si>
    <t>Employee Cost</t>
  </si>
  <si>
    <t>Earnings Per Share</t>
  </si>
  <si>
    <t>Interest &amp; Other Items</t>
  </si>
  <si>
    <t>Net Income</t>
  </si>
  <si>
    <t>Operating &amp; Other expenses</t>
  </si>
  <si>
    <t>PBIT</t>
  </si>
  <si>
    <t>PBT</t>
  </si>
  <si>
    <t>Power &amp; Fuel Cost</t>
  </si>
  <si>
    <t>Payout Ratio</t>
  </si>
  <si>
    <t>Raw Materials</t>
  </si>
  <si>
    <t>Selling &amp; Administrative Expenses</t>
  </si>
  <si>
    <t>Taxes &amp; Other Items</t>
  </si>
  <si>
    <t>Total Revenue</t>
  </si>
  <si>
    <t>EBITDA (Q)</t>
  </si>
  <si>
    <t>EPS (Q)</t>
  </si>
  <si>
    <t>Net Income (Q)</t>
  </si>
  <si>
    <t>Operating and Other Expenses (Q)</t>
  </si>
  <si>
    <t>PBIT (Q)</t>
  </si>
  <si>
    <t>PBT (Q)</t>
  </si>
  <si>
    <t>Total revenue (Q)</t>
  </si>
  <si>
    <t>Accounts Payable</t>
  </si>
  <si>
    <t>Share Capital</t>
  </si>
  <si>
    <t>Cash and Equivalent</t>
  </si>
  <si>
    <t>Deferred Tax Liabilities (Net)</t>
  </si>
  <si>
    <t>Deferred Tax Assets (Net)</t>
  </si>
  <si>
    <t>Goodwill &amp; Intangibles</t>
  </si>
  <si>
    <t>Long Term Investments</t>
  </si>
  <si>
    <t>Minority Interest</t>
  </si>
  <si>
    <t>Non Current Assets</t>
  </si>
  <si>
    <t>Non Current Liabilties</t>
  </si>
  <si>
    <t>Net Property,Plant &amp; Equipment</t>
  </si>
  <si>
    <t>Loans &amp; Advances</t>
  </si>
  <si>
    <t>Other Current Assets</t>
  </si>
  <si>
    <t>Other Current Liabilities</t>
  </si>
  <si>
    <t>Other Assets</t>
  </si>
  <si>
    <t>Other Liabilities</t>
  </si>
  <si>
    <t>Reserves &amp; Surplus</t>
  </si>
  <si>
    <t>Total Current Assets</t>
  </si>
  <si>
    <t>Total Current Liabilities</t>
  </si>
  <si>
    <t>Common Shares Outstanding</t>
  </si>
  <si>
    <t>Total Debt</t>
  </si>
  <si>
    <t>Total Deposits â€“ Banks</t>
  </si>
  <si>
    <t>Total Equity</t>
  </si>
  <si>
    <t>Total Inventory</t>
  </si>
  <si>
    <t>Long Term Debt</t>
  </si>
  <si>
    <t>Total Assets</t>
  </si>
  <si>
    <t>Total Liabilities</t>
  </si>
  <si>
    <t>Total Receivables</t>
  </si>
  <si>
    <t>Book Value</t>
  </si>
  <si>
    <t>Capital Expenditure</t>
  </si>
  <si>
    <t>Financing Cash Flow</t>
  </si>
  <si>
    <t>Investing Cash Flow</t>
  </si>
  <si>
    <t>Operating Cash Flow</t>
  </si>
  <si>
    <t>Change in Working Capital</t>
  </si>
  <si>
    <t>Free Cash Flow</t>
  </si>
  <si>
    <t>Net Change in Cash</t>
  </si>
  <si>
    <t>Total Cash Dividend Paid</t>
  </si>
  <si>
    <t>Filter</t>
  </si>
  <si>
    <t>Min</t>
  </si>
  <si>
    <t>Max</t>
  </si>
  <si>
    <t>5 yrs AVG sales growth</t>
  </si>
  <si>
    <t>5 yrs AVG profit growth</t>
  </si>
  <si>
    <t>5yrs avg operating margin</t>
  </si>
  <si>
    <t>Debt to equity</t>
  </si>
  <si>
    <t>Debt to assets</t>
  </si>
  <si>
    <t>Reliance Industries Ltd</t>
  </si>
  <si>
    <t>RELIANCE</t>
  </si>
  <si>
    <t>Oil &amp; Gas - Refining &amp; Marketing</t>
  </si>
  <si>
    <t>Tata Consultancy Services Ltd</t>
  </si>
  <si>
    <t>TCS</t>
  </si>
  <si>
    <t>Hindustan Unilever Ltd</t>
  </si>
  <si>
    <t>HINDUNILVR</t>
  </si>
  <si>
    <t>FMCG - Household Products</t>
  </si>
  <si>
    <t>ITC Ltd</t>
  </si>
  <si>
    <t>ITC</t>
  </si>
  <si>
    <t>FMCG - Tobacco</t>
  </si>
  <si>
    <t>State Bank of India</t>
  </si>
  <si>
    <t>SBIN</t>
  </si>
  <si>
    <t>Bharti Airtel Ltd</t>
  </si>
  <si>
    <t>BHARTIARTL</t>
  </si>
  <si>
    <t>Telecom Services</t>
  </si>
  <si>
    <t>Bajaj Finance Ltd</t>
  </si>
  <si>
    <t>BAJFINANCE</t>
  </si>
  <si>
    <t>Consumer Finance</t>
  </si>
  <si>
    <t>Life Insurance Corporation Of India</t>
  </si>
  <si>
    <t>LICI</t>
  </si>
  <si>
    <t>Insurance</t>
  </si>
  <si>
    <t>Kotak Mahindra Bank Ltd</t>
  </si>
  <si>
    <t>KOTAKBANK</t>
  </si>
  <si>
    <t>Larsen &amp; Toubro Ltd</t>
  </si>
  <si>
    <t>LT</t>
  </si>
  <si>
    <t>Asian Paints Ltd</t>
  </si>
  <si>
    <t>ASIANPAINT</t>
  </si>
  <si>
    <t>HCL Technologies Ltd</t>
  </si>
  <si>
    <t>HCLTECH</t>
  </si>
  <si>
    <t>Axis Bank Ltd</t>
  </si>
  <si>
    <t>AXISBANK</t>
  </si>
  <si>
    <t>Maruti Suzuki India Ltd</t>
  </si>
  <si>
    <t>MARUTI</t>
  </si>
  <si>
    <t>Four Wheelers</t>
  </si>
  <si>
    <t>Adani Enterprises Ltd</t>
  </si>
  <si>
    <t>ADANIENT</t>
  </si>
  <si>
    <t>Commodities Trading</t>
  </si>
  <si>
    <t>Titan Company Ltd</t>
  </si>
  <si>
    <t>TITAN</t>
  </si>
  <si>
    <t>Precious Metals, Jewellery &amp; Watches</t>
  </si>
  <si>
    <t>Sun Pharmaceutical Industries Ltd</t>
  </si>
  <si>
    <t>SUNPHARMA</t>
  </si>
  <si>
    <t>Pharmaceuticals</t>
  </si>
  <si>
    <t>Bajaj Finserv Ltd</t>
  </si>
  <si>
    <t>BAJAJFINSV</t>
  </si>
  <si>
    <t>Avenue Supermarts Ltd</t>
  </si>
  <si>
    <t>DMART</t>
  </si>
  <si>
    <t>Retail - Department Stores</t>
  </si>
  <si>
    <t>UltraTech Cement Ltd</t>
  </si>
  <si>
    <t>ULTRACEMCO</t>
  </si>
  <si>
    <t>Cement</t>
  </si>
  <si>
    <t>Tata Motors Ltd</t>
  </si>
  <si>
    <t>TATAMOTORS</t>
  </si>
  <si>
    <t>Nestle India Ltd</t>
  </si>
  <si>
    <t>NESTLEIND</t>
  </si>
  <si>
    <t>FMCG - Foods</t>
  </si>
  <si>
    <t>Oil and Natural Gas Corporation Ltd</t>
  </si>
  <si>
    <t>ONGC</t>
  </si>
  <si>
    <t>NTPC Ltd</t>
  </si>
  <si>
    <t>NTPC</t>
  </si>
  <si>
    <t>Power Generation</t>
  </si>
  <si>
    <t>JSW Steel Ltd</t>
  </si>
  <si>
    <t>JSWSTEEL</t>
  </si>
  <si>
    <t>Iron &amp; Steel</t>
  </si>
  <si>
    <t>Mahindra and Mahindra Ltd</t>
  </si>
  <si>
    <t>M&amp;M</t>
  </si>
  <si>
    <t>Power Grid Corporation of India Ltd</t>
  </si>
  <si>
    <t>POWERGRID</t>
  </si>
  <si>
    <t>Power Transmission &amp; Distribution</t>
  </si>
  <si>
    <t>Adani Green Energy Ltd</t>
  </si>
  <si>
    <t>ADANIGREEN</t>
  </si>
  <si>
    <t>Renewable Energy</t>
  </si>
  <si>
    <t>Adani Ports and Special Economic Zone Ltd</t>
  </si>
  <si>
    <t>ADANIPORTS</t>
  </si>
  <si>
    <t>Ports</t>
  </si>
  <si>
    <t>TATAMTRDVR</t>
  </si>
  <si>
    <t>LTIMindtree Ltd</t>
  </si>
  <si>
    <t>LTIM</t>
  </si>
  <si>
    <t>Tata Steel Ltd</t>
  </si>
  <si>
    <t>TATASTEEL</t>
  </si>
  <si>
    <t>Coal India Ltd</t>
  </si>
  <si>
    <t>COALINDIA</t>
  </si>
  <si>
    <t>Mining - Coal</t>
  </si>
  <si>
    <t>Indian Oil Corporation Ltd</t>
  </si>
  <si>
    <t>IOC</t>
  </si>
  <si>
    <t>HDFC Life Insurance Company Ltd</t>
  </si>
  <si>
    <t>HDFCLIFE</t>
  </si>
  <si>
    <t>Bajaj Auto Ltd</t>
  </si>
  <si>
    <t>BAJAJ-AUTO</t>
  </si>
  <si>
    <t>Two Wheelers</t>
  </si>
  <si>
    <t>Pidilite Industries Ltd</t>
  </si>
  <si>
    <t>PIDILITIND</t>
  </si>
  <si>
    <t>Diversified Chemicals</t>
  </si>
  <si>
    <t>SBI Life Insurance Company Ltd</t>
  </si>
  <si>
    <t>SBILIFE</t>
  </si>
  <si>
    <t>Siemens Ltd</t>
  </si>
  <si>
    <t>SIEMENS</t>
  </si>
  <si>
    <t>Conglomerates</t>
  </si>
  <si>
    <t>DLF Ltd</t>
  </si>
  <si>
    <t>DLF</t>
  </si>
  <si>
    <t>Real Estate</t>
  </si>
  <si>
    <t>Britannia Industries Ltd</t>
  </si>
  <si>
    <t>BRITANNIA</t>
  </si>
  <si>
    <t>Grasim Industries Ltd</t>
  </si>
  <si>
    <t>GRASIM</t>
  </si>
  <si>
    <t>Tech Mahindra Ltd</t>
  </si>
  <si>
    <t>TECHM</t>
  </si>
  <si>
    <t>Indusind Bank Ltd</t>
  </si>
  <si>
    <t>INDUSINDBK</t>
  </si>
  <si>
    <t>Godrej Consumer Products Ltd</t>
  </si>
  <si>
    <t>GODREJCP</t>
  </si>
  <si>
    <t>FMCG - Personal Products</t>
  </si>
  <si>
    <t>Varun Beverages Ltd</t>
  </si>
  <si>
    <t>VBL</t>
  </si>
  <si>
    <t>Soft Drinks</t>
  </si>
  <si>
    <t>Interglobe Aviation Ltd</t>
  </si>
  <si>
    <t>INDIGO</t>
  </si>
  <si>
    <t>Airlines</t>
  </si>
  <si>
    <t>Dabur India Ltd</t>
  </si>
  <si>
    <t>DABUR</t>
  </si>
  <si>
    <t>Divi's Laboratories Ltd</t>
  </si>
  <si>
    <t>DIVISLAB</t>
  </si>
  <si>
    <t>Cholamandalam Investment and Finance Company Ltd</t>
  </si>
  <si>
    <t>CHOLAFIN</t>
  </si>
  <si>
    <t>Adani Power Ltd</t>
  </si>
  <si>
    <t>ADANIPOWER</t>
  </si>
  <si>
    <t>Bharat Electronics Ltd</t>
  </si>
  <si>
    <t>BEL</t>
  </si>
  <si>
    <t>Electronic Equipments</t>
  </si>
  <si>
    <t>Eicher Motors Ltd</t>
  </si>
  <si>
    <t>EICHERMOT</t>
  </si>
  <si>
    <t>Trucks &amp; Buses</t>
  </si>
  <si>
    <t>ABB India Ltd</t>
  </si>
  <si>
    <t>ABB</t>
  </si>
  <si>
    <t>Heavy Electrical Equipments</t>
  </si>
  <si>
    <t>Dr Reddy's Laboratories Ltd</t>
  </si>
  <si>
    <t>DRREDDY</t>
  </si>
  <si>
    <t>Adani Transmission Ltd</t>
  </si>
  <si>
    <t>ADANITRANS</t>
  </si>
  <si>
    <t>Power Infrastructure</t>
  </si>
  <si>
    <t>Cipla Ltd</t>
  </si>
  <si>
    <t>CIPLA</t>
  </si>
  <si>
    <t>Bharat Petroleum Corporation Ltd</t>
  </si>
  <si>
    <t>BPCL</t>
  </si>
  <si>
    <t>Shree Cement Ltd</t>
  </si>
  <si>
    <t>SHREECEM</t>
  </si>
  <si>
    <t>Ambuja Cements Ltd</t>
  </si>
  <si>
    <t>AMBUJACEM</t>
  </si>
  <si>
    <t>Bajaj Holdings and Investment Ltd</t>
  </si>
  <si>
    <t>BAJAJHLDNG</t>
  </si>
  <si>
    <t>Asset Management</t>
  </si>
  <si>
    <t>Havells India Ltd</t>
  </si>
  <si>
    <t>HAVELLS</t>
  </si>
  <si>
    <t>ICICI Prudential Life Insurance Company Ltd</t>
  </si>
  <si>
    <t>ICICIPRULI</t>
  </si>
  <si>
    <t>Tata Consumer Products Ltd</t>
  </si>
  <si>
    <t>TATACONSUM</t>
  </si>
  <si>
    <t>Tea &amp; Coffee</t>
  </si>
  <si>
    <t>Mankind Pharma Ltd</t>
  </si>
  <si>
    <t>MANKIND</t>
  </si>
  <si>
    <t>United Spirits Ltd</t>
  </si>
  <si>
    <t>MCDOWELL-N</t>
  </si>
  <si>
    <t>Alcoholic Beverages</t>
  </si>
  <si>
    <t>Apollo Hospitals Enterprise Ltd</t>
  </si>
  <si>
    <t>APOLLOHOSP</t>
  </si>
  <si>
    <t>GAIL (India) Ltd</t>
  </si>
  <si>
    <t>GAIL</t>
  </si>
  <si>
    <t>Gas Distribution</t>
  </si>
  <si>
    <t>Adani Total Gas Ltd</t>
  </si>
  <si>
    <t>ATGL</t>
  </si>
  <si>
    <t>Marico Ltd</t>
  </si>
  <si>
    <t>MARICO</t>
  </si>
  <si>
    <t>Tata Power Company Ltd</t>
  </si>
  <si>
    <t>TATAPOWER</t>
  </si>
  <si>
    <t>ICICI Lombard General Insurance Company Ltd</t>
  </si>
  <si>
    <t>ICICIGI</t>
  </si>
  <si>
    <t>Polycab India Ltd</t>
  </si>
  <si>
    <t>POLYCAB</t>
  </si>
  <si>
    <t>Shriram Finance Ltd</t>
  </si>
  <si>
    <t>SHRIRAMFIN</t>
  </si>
  <si>
    <t>Macrotech Developers Ltd</t>
  </si>
  <si>
    <t>LODHA</t>
  </si>
  <si>
    <t>Samvardhana Motherson International Ltd</t>
  </si>
  <si>
    <t>MOTHERSON</t>
  </si>
  <si>
    <t>Auto Parts</t>
  </si>
  <si>
    <t>Torrent Pharmaceuticals Ltd</t>
  </si>
  <si>
    <t>TORNTPHARM</t>
  </si>
  <si>
    <t>SRF Ltd</t>
  </si>
  <si>
    <t>SRF</t>
  </si>
  <si>
    <t>TVS Motor Company Ltd</t>
  </si>
  <si>
    <t>TVSMOTOR</t>
  </si>
  <si>
    <t>Jindal Steel And Power Ltd</t>
  </si>
  <si>
    <t>JINDALSTEL</t>
  </si>
  <si>
    <t>CG Power and Industrial Solutions Ltd</t>
  </si>
  <si>
    <t>CGPOWER</t>
  </si>
  <si>
    <t>Tube Investments of India Ltd</t>
  </si>
  <si>
    <t>TIINDIA</t>
  </si>
  <si>
    <t>Cycles</t>
  </si>
  <si>
    <t>Zydus Lifesciences Ltd</t>
  </si>
  <si>
    <t>ZYDUSLIFE</t>
  </si>
  <si>
    <t>Hero MotoCorp Ltd</t>
  </si>
  <si>
    <t>HEROMOTOCO</t>
  </si>
  <si>
    <t>IDBI Bank Ltd</t>
  </si>
  <si>
    <t>IDBI</t>
  </si>
  <si>
    <t>Union Bank of India Ltd</t>
  </si>
  <si>
    <t>UNIONBANK</t>
  </si>
  <si>
    <t>Canara Bank Ltd</t>
  </si>
  <si>
    <t>CANBK</t>
  </si>
  <si>
    <t>Trent Ltd</t>
  </si>
  <si>
    <t>TRENT</t>
  </si>
  <si>
    <t>Retail - Apparel</t>
  </si>
  <si>
    <t>Info Edge (India) Ltd</t>
  </si>
  <si>
    <t>NAUKRI</t>
  </si>
  <si>
    <t>Power Finance Corporation Ltd</t>
  </si>
  <si>
    <t>PFC</t>
  </si>
  <si>
    <t>Specialized Finance</t>
  </si>
  <si>
    <t>Bosch Ltd</t>
  </si>
  <si>
    <t>BOSCHLTD</t>
  </si>
  <si>
    <t>PI Industries Ltd</t>
  </si>
  <si>
    <t>PIIND</t>
  </si>
  <si>
    <t>IDFC First Bank Ltd</t>
  </si>
  <si>
    <t>IDFCFIRSTB</t>
  </si>
  <si>
    <t>One 97 Communications Ltd</t>
  </si>
  <si>
    <t>PAYTM</t>
  </si>
  <si>
    <t>Business Support Services</t>
  </si>
  <si>
    <t>Ashok Leyland Ltd</t>
  </si>
  <si>
    <t>ASHOKLEY</t>
  </si>
  <si>
    <t>HDFC Asset Management Company Ltd</t>
  </si>
  <si>
    <t>HDFCAMC</t>
  </si>
  <si>
    <t>Cummins India Ltd</t>
  </si>
  <si>
    <t>CUMMINSIND</t>
  </si>
  <si>
    <t>Industrial Machinery</t>
  </si>
  <si>
    <t>Adani Wilmar Ltd</t>
  </si>
  <si>
    <t>AWL</t>
  </si>
  <si>
    <t>Yes Bank Ltd</t>
  </si>
  <si>
    <t>YESBANK</t>
  </si>
  <si>
    <t>Muthoot Finance Ltd</t>
  </si>
  <si>
    <t>MUTHOOTFIN</t>
  </si>
  <si>
    <t>AU Small Finance Bank Ltd</t>
  </si>
  <si>
    <t>AUBANK</t>
  </si>
  <si>
    <t>Procter &amp; Gamble Hygiene and Health Care Ltd</t>
  </si>
  <si>
    <t>PGHH</t>
  </si>
  <si>
    <t>Indian Overseas Bank</t>
  </si>
  <si>
    <t>IOB</t>
  </si>
  <si>
    <t>Colgate-Palmolive (India) Ltd</t>
  </si>
  <si>
    <t>COLPAL</t>
  </si>
  <si>
    <t>Indian Railway Catering and Tourism Corporation Ltd</t>
  </si>
  <si>
    <t>IRCTC</t>
  </si>
  <si>
    <t>Abbott India Ltd</t>
  </si>
  <si>
    <t>ABBOTINDIA</t>
  </si>
  <si>
    <t>Schaeffler India Ltd</t>
  </si>
  <si>
    <t>SCHAEFFLER</t>
  </si>
  <si>
    <t>Aditya Birla Capital Ltd</t>
  </si>
  <si>
    <t>ABCAPITAL</t>
  </si>
  <si>
    <t>Diversified Financials</t>
  </si>
  <si>
    <t>Patanjali Foods Ltd</t>
  </si>
  <si>
    <t>PATANJALI</t>
  </si>
  <si>
    <t>Packaged Foods &amp; Meats</t>
  </si>
  <si>
    <t>UPL Ltd</t>
  </si>
  <si>
    <t>UPL</t>
  </si>
  <si>
    <t>Fertilizers &amp; Agro Chemicals</t>
  </si>
  <si>
    <t>JSW Energy Ltd</t>
  </si>
  <si>
    <t>JSWENERGY</t>
  </si>
  <si>
    <t>NHPC Ltd</t>
  </si>
  <si>
    <t>NHPC</t>
  </si>
  <si>
    <t>Aurobindo Pharma Ltd</t>
  </si>
  <si>
    <t>AUROPHARMA</t>
  </si>
  <si>
    <t>Indian Railway Finance Corp Ltd</t>
  </si>
  <si>
    <t>IRFC</t>
  </si>
  <si>
    <t>Indus Towers Ltd</t>
  </si>
  <si>
    <t>INDUSTOWER</t>
  </si>
  <si>
    <t>Telecom Infrastructure</t>
  </si>
  <si>
    <t>Tata Elxsi Ltd</t>
  </si>
  <si>
    <t>TATAELXSI</t>
  </si>
  <si>
    <t>Tata Communications Ltd</t>
  </si>
  <si>
    <t>TATACOMM</t>
  </si>
  <si>
    <t>Godrej Properties Ltd</t>
  </si>
  <si>
    <t>GODREJPROP</t>
  </si>
  <si>
    <t>Supreme Industries Ltd</t>
  </si>
  <si>
    <t>SUPREMEIND</t>
  </si>
  <si>
    <t>Plastic Products</t>
  </si>
  <si>
    <t>Alkem Laboratories Ltd</t>
  </si>
  <si>
    <t>ALKEM</t>
  </si>
  <si>
    <t>Mphasis Ltd</t>
  </si>
  <si>
    <t>MPHASIS</t>
  </si>
  <si>
    <t>MRF Ltd</t>
  </si>
  <si>
    <t>MRF</t>
  </si>
  <si>
    <t>Hindustan Petroleum Corp Ltd</t>
  </si>
  <si>
    <t>HINDPETRO</t>
  </si>
  <si>
    <t>L&amp;T Technology Services Ltd</t>
  </si>
  <si>
    <t>LTTS</t>
  </si>
  <si>
    <t>Lupin Ltd</t>
  </si>
  <si>
    <t>LUPIN</t>
  </si>
  <si>
    <t>REC Ltd</t>
  </si>
  <si>
    <t>RECLTD</t>
  </si>
  <si>
    <t>Fsn E-Commerce Ventures Ltd</t>
  </si>
  <si>
    <t>NYKAA</t>
  </si>
  <si>
    <t>Wellness Services</t>
  </si>
  <si>
    <t>Indian Bank</t>
  </si>
  <si>
    <t>INDIANB</t>
  </si>
  <si>
    <t>Page Industries Ltd</t>
  </si>
  <si>
    <t>PAGEIND</t>
  </si>
  <si>
    <t>Apparel &amp; Accessories</t>
  </si>
  <si>
    <t>United Breweries Ltd</t>
  </si>
  <si>
    <t>UBL</t>
  </si>
  <si>
    <t>Bharat Forge Ltd</t>
  </si>
  <si>
    <t>BHARATFORG</t>
  </si>
  <si>
    <t>Linde India Ltd</t>
  </si>
  <si>
    <t>LINDEINDIA</t>
  </si>
  <si>
    <t>Mahindra and Mahindra Financial Services Ltd</t>
  </si>
  <si>
    <t>M&amp;MFIN</t>
  </si>
  <si>
    <t>Oberoi Realty Ltd</t>
  </si>
  <si>
    <t>OBEROIRLTY</t>
  </si>
  <si>
    <t>Vodafone Idea Ltd</t>
  </si>
  <si>
    <t>IDEA</t>
  </si>
  <si>
    <t>Honeywell Automation India Ltd</t>
  </si>
  <si>
    <t>HONAUT</t>
  </si>
  <si>
    <t>Mazagon Dock Shipbuilders Ltd</t>
  </si>
  <si>
    <t>MAZDOCK</t>
  </si>
  <si>
    <t>Shipbuilding</t>
  </si>
  <si>
    <t>Star Health and Allied Insurance Company Ltd</t>
  </si>
  <si>
    <t>STARHEALTH</t>
  </si>
  <si>
    <t>Steel Authority of India Ltd</t>
  </si>
  <si>
    <t>SAIL</t>
  </si>
  <si>
    <t>Dalmia Bharat Ltd</t>
  </si>
  <si>
    <t>DALBHARAT</t>
  </si>
  <si>
    <t>Persistent Systems Ltd</t>
  </si>
  <si>
    <t>PERSISTENT</t>
  </si>
  <si>
    <t>Bandhan Bank Ltd</t>
  </si>
  <si>
    <t>BANDHANBNK</t>
  </si>
  <si>
    <t>Bank of India Ltd</t>
  </si>
  <si>
    <t>BANKINDIA</t>
  </si>
  <si>
    <t>Indraprastha Gas Ltd</t>
  </si>
  <si>
    <t>IGL</t>
  </si>
  <si>
    <t>Solar Industries India Ltd</t>
  </si>
  <si>
    <t>SOLARINDS</t>
  </si>
  <si>
    <t>General Insurance Corporation of India</t>
  </si>
  <si>
    <t>GICRE</t>
  </si>
  <si>
    <t>PB Fintech Ltd</t>
  </si>
  <si>
    <t>POLICYBZR</t>
  </si>
  <si>
    <t>Petronet LNG Ltd</t>
  </si>
  <si>
    <t>PETRONET</t>
  </si>
  <si>
    <t>Oil &amp; Gas - Storage &amp; Transportation</t>
  </si>
  <si>
    <t>Sona BLW Precision Forgings Ltd</t>
  </si>
  <si>
    <t>SONACOMS</t>
  </si>
  <si>
    <t>Oracle Financial Services Software Ltd</t>
  </si>
  <si>
    <t>OFSS</t>
  </si>
  <si>
    <t>ACC Ltd</t>
  </si>
  <si>
    <t>ACC</t>
  </si>
  <si>
    <t>AIA Engineering Ltd</t>
  </si>
  <si>
    <t>AIAENG</t>
  </si>
  <si>
    <t>Bharat Heavy Electricals Ltd</t>
  </si>
  <si>
    <t>BHEL</t>
  </si>
  <si>
    <t>UNO Minda Ltd</t>
  </si>
  <si>
    <t>UNOMINDA</t>
  </si>
  <si>
    <t>Gujarat Gas Ltd</t>
  </si>
  <si>
    <t>GUJGASLTD</t>
  </si>
  <si>
    <t>Embassy Office Parks REIT</t>
  </si>
  <si>
    <t>EMBASSY</t>
  </si>
  <si>
    <t>L&amp;T Finance Holdings Ltd</t>
  </si>
  <si>
    <t>L&amp;TFH</t>
  </si>
  <si>
    <t>3M India Ltd</t>
  </si>
  <si>
    <t>3MINDIA</t>
  </si>
  <si>
    <t>Stationery</t>
  </si>
  <si>
    <t>Biocon Ltd</t>
  </si>
  <si>
    <t>BIOCON</t>
  </si>
  <si>
    <t>Biotechnology</t>
  </si>
  <si>
    <t>Fertilisers And Chemicals Travancore Ltd</t>
  </si>
  <si>
    <t>FACT</t>
  </si>
  <si>
    <t>Vedant Fashions Ltd</t>
  </si>
  <si>
    <t>MANYAVAR</t>
  </si>
  <si>
    <t>Syngene International Ltd</t>
  </si>
  <si>
    <t>SYNGENE</t>
  </si>
  <si>
    <t>Jubilant Foodworks Ltd</t>
  </si>
  <si>
    <t>JUBLFOOD</t>
  </si>
  <si>
    <t>Restaurants &amp; Cafes</t>
  </si>
  <si>
    <t>Jindal Stainless Ltd</t>
  </si>
  <si>
    <t>JSL</t>
  </si>
  <si>
    <t>Gujarat Fluorochemicals Ltd</t>
  </si>
  <si>
    <t>FLUOROCHEM</t>
  </si>
  <si>
    <t>Delhivery Ltd</t>
  </si>
  <si>
    <t>DELHIVERY</t>
  </si>
  <si>
    <t>Metro Brands Ltd</t>
  </si>
  <si>
    <t>METROBRAND</t>
  </si>
  <si>
    <t>Footwear</t>
  </si>
  <si>
    <t>Torrent Power Ltd</t>
  </si>
  <si>
    <t>TORNTPOWER</t>
  </si>
  <si>
    <t>Phoenix Mills Ltd</t>
  </si>
  <si>
    <t>PHOENIXLTD</t>
  </si>
  <si>
    <t>Coromandel International Ltd</t>
  </si>
  <si>
    <t>COROMANDEL</t>
  </si>
  <si>
    <t>Poonawalla Fincorp Ltd</t>
  </si>
  <si>
    <t>POONAWALLA</t>
  </si>
  <si>
    <t>Sundaram Finance Ltd</t>
  </si>
  <si>
    <t>SUNDARMFIN</t>
  </si>
  <si>
    <t>CRISIL Ltd</t>
  </si>
  <si>
    <t>CRISIL</t>
  </si>
  <si>
    <t>Stock Exchanges &amp; Ratings</t>
  </si>
  <si>
    <t>Rail Vikas Nigam Ltd</t>
  </si>
  <si>
    <t>RVNL</t>
  </si>
  <si>
    <t>Federal Bank Ltd</t>
  </si>
  <si>
    <t>FEDERALBNK</t>
  </si>
  <si>
    <t>Coforge Ltd</t>
  </si>
  <si>
    <t>COFORGE</t>
  </si>
  <si>
    <t>Thermax Limited</t>
  </si>
  <si>
    <t>THERMAX</t>
  </si>
  <si>
    <t>Max Financial Services Ltd</t>
  </si>
  <si>
    <t>MFSL</t>
  </si>
  <si>
    <t>KPIT Technologies Ltd</t>
  </si>
  <si>
    <t>KPITTECH</t>
  </si>
  <si>
    <t>Central Bank of India Ltd</t>
  </si>
  <si>
    <t>CENTRALBK</t>
  </si>
  <si>
    <t>Deepak Nitrite Ltd</t>
  </si>
  <si>
    <t>DEEPAKNTR</t>
  </si>
  <si>
    <t>GMR Infrastructure Ltd</t>
  </si>
  <si>
    <t>GMRINFRA</t>
  </si>
  <si>
    <t>Apollo Tyres Limited</t>
  </si>
  <si>
    <t>APOLLOTYRE</t>
  </si>
  <si>
    <t>Kansai Nerolac Paints Ltd</t>
  </si>
  <si>
    <t>KANSAINER</t>
  </si>
  <si>
    <t>SKF India Ltd</t>
  </si>
  <si>
    <t>SKFINDIA</t>
  </si>
  <si>
    <t>Sundram Fasteners Ltd</t>
  </si>
  <si>
    <t>SUNDRMFAST</t>
  </si>
  <si>
    <t>Lloyds Metals And Energy Ltd</t>
  </si>
  <si>
    <t>LLOYDSME</t>
  </si>
  <si>
    <t>Escorts Ltd</t>
  </si>
  <si>
    <t>ESCORTS</t>
  </si>
  <si>
    <t>Tractors</t>
  </si>
  <si>
    <t>Fortis Healthcare Ltd</t>
  </si>
  <si>
    <t>FORTIS</t>
  </si>
  <si>
    <t>Voltas Ltd</t>
  </si>
  <si>
    <t>VOLTAS</t>
  </si>
  <si>
    <t>Home Electronics &amp; Appliances</t>
  </si>
  <si>
    <t>Tata Chemicals Ltd</t>
  </si>
  <si>
    <t>TATACHEM</t>
  </si>
  <si>
    <t>Dixon Technologies (India) Ltd</t>
  </si>
  <si>
    <t>DIXON</t>
  </si>
  <si>
    <t>J K Cement Ltd</t>
  </si>
  <si>
    <t>JKCEMENT</t>
  </si>
  <si>
    <t>Timken India Ltd</t>
  </si>
  <si>
    <t>TIMKEN</t>
  </si>
  <si>
    <t>Bank of Maharashtra Ltd</t>
  </si>
  <si>
    <t>MAHABANK</t>
  </si>
  <si>
    <t>Grindwell Norton Ltd</t>
  </si>
  <si>
    <t>GRINDWELL</t>
  </si>
  <si>
    <t>Devyani International Ltd</t>
  </si>
  <si>
    <t>DEVYANI</t>
  </si>
  <si>
    <t>Endurance Technologies Ltd (CN)</t>
  </si>
  <si>
    <t>ENDURANCE</t>
  </si>
  <si>
    <t>Hatsun Agro Product Ltd</t>
  </si>
  <si>
    <t>HATSUN</t>
  </si>
  <si>
    <t>GlaxoSmithKline Pharmaceuticals Ltd</t>
  </si>
  <si>
    <t>GLAXO</t>
  </si>
  <si>
    <t>Piramal Enterprises Ltd</t>
  </si>
  <si>
    <t>PEL</t>
  </si>
  <si>
    <t>ZF Commercial Vehicle Control Systems India Ltd</t>
  </si>
  <si>
    <t>ZFCVINDIA</t>
  </si>
  <si>
    <t>KEI Industries Ltd</t>
  </si>
  <si>
    <t>KEI</t>
  </si>
  <si>
    <t>CPSE ETF</t>
  </si>
  <si>
    <t>CPSEETF</t>
  </si>
  <si>
    <t>Relaxo Footwears Ltd</t>
  </si>
  <si>
    <t>RELAXO</t>
  </si>
  <si>
    <t>Punjab &amp; Sind Bank</t>
  </si>
  <si>
    <t>PSB</t>
  </si>
  <si>
    <t>Kajaria Ceramics Ltd</t>
  </si>
  <si>
    <t>KAJARIACER</t>
  </si>
  <si>
    <t>Building Products - Ceramics</t>
  </si>
  <si>
    <t>Carborundum Universal Ltd</t>
  </si>
  <si>
    <t>CARBORUNIV</t>
  </si>
  <si>
    <t>KPR Mill Ltd</t>
  </si>
  <si>
    <t>KPRMILL</t>
  </si>
  <si>
    <t>Navin Fluorine International Ltd</t>
  </si>
  <si>
    <t>NAVINFLUOR</t>
  </si>
  <si>
    <t>Prestige Estates Projects Ltd</t>
  </si>
  <si>
    <t>PRESTIGE</t>
  </si>
  <si>
    <t>Bata India Ltd</t>
  </si>
  <si>
    <t>BATAINDIA</t>
  </si>
  <si>
    <t>IIFL Finance Ltd</t>
  </si>
  <si>
    <t>IIFL</t>
  </si>
  <si>
    <t>Investment Banking &amp; Brokerage</t>
  </si>
  <si>
    <t>Bharat Dynamics Ltd</t>
  </si>
  <si>
    <t>BDL</t>
  </si>
  <si>
    <t>Exide Industries Ltd</t>
  </si>
  <si>
    <t>EXIDEIND</t>
  </si>
  <si>
    <t>Glenmark Pharmaceuticals Ltd</t>
  </si>
  <si>
    <t>GLENMARK</t>
  </si>
  <si>
    <t>LIC Housing Finance Ltd</t>
  </si>
  <si>
    <t>LICHSGFIN</t>
  </si>
  <si>
    <t>Home Financing</t>
  </si>
  <si>
    <t>Zee Entertainment Enterprises Ltd</t>
  </si>
  <si>
    <t>ZEEL</t>
  </si>
  <si>
    <t>TV Channels &amp; Broadcasters</t>
  </si>
  <si>
    <t>Suzlon Energy Ltd</t>
  </si>
  <si>
    <t>SUZLON</t>
  </si>
  <si>
    <t>Renewable Energy Equipment &amp; Services</t>
  </si>
  <si>
    <t>Ramco Cements Ltd</t>
  </si>
  <si>
    <t>RAMCOCEM</t>
  </si>
  <si>
    <t>Narayana Hrudayalaya Ltd</t>
  </si>
  <si>
    <t>NH</t>
  </si>
  <si>
    <t>CreditAccess Grameen Ltd</t>
  </si>
  <si>
    <t>CREDITACC</t>
  </si>
  <si>
    <t>Sun Tv Network Ltd</t>
  </si>
  <si>
    <t>SUNTV</t>
  </si>
  <si>
    <t>Bayer Cropscience Ltd</t>
  </si>
  <si>
    <t>BAYERCROP</t>
  </si>
  <si>
    <t>Atul Ltd</t>
  </si>
  <si>
    <t>ATUL</t>
  </si>
  <si>
    <t>Sumitomo Chemical India Ltd</t>
  </si>
  <si>
    <t>SUMICHEM</t>
  </si>
  <si>
    <t>ICICI Securities Ltd</t>
  </si>
  <si>
    <t>ISEC</t>
  </si>
  <si>
    <t>Gland Pharma Ltd</t>
  </si>
  <si>
    <t>GLAND</t>
  </si>
  <si>
    <t>IPCA Laboratories Ltd</t>
  </si>
  <si>
    <t>IPCALAB</t>
  </si>
  <si>
    <t>Mindspace Business Parks REIT</t>
  </si>
  <si>
    <t>MINDSPACE</t>
  </si>
  <si>
    <t>Aditya Birla Fashion and Retail Ltd</t>
  </si>
  <si>
    <t>ABFRL</t>
  </si>
  <si>
    <t>SJVN Ltd</t>
  </si>
  <si>
    <t>SJVN</t>
  </si>
  <si>
    <t>New India Assurance Company Ltd</t>
  </si>
  <si>
    <t>NIACL</t>
  </si>
  <si>
    <t>Nippon Life India Asset Management Ltd</t>
  </si>
  <si>
    <t>NAM-INDIA</t>
  </si>
  <si>
    <t>J B Chemicals and Pharmaceuticals Ltd</t>
  </si>
  <si>
    <t>JBCHEPHARM</t>
  </si>
  <si>
    <t>Indiamart Intermesh Ltd</t>
  </si>
  <si>
    <t>INDIAMART</t>
  </si>
  <si>
    <t>Global Health Ltd</t>
  </si>
  <si>
    <t>MEDANTA</t>
  </si>
  <si>
    <t>Dr. Lal PathLabs Ltd</t>
  </si>
  <si>
    <t>LALPATHLAB</t>
  </si>
  <si>
    <t>Five-Star Business Finance Ltd</t>
  </si>
  <si>
    <t>FIVESTAR</t>
  </si>
  <si>
    <t>Laurus Labs Ltd</t>
  </si>
  <si>
    <t>LAURUSLABS</t>
  </si>
  <si>
    <t>Radico Khaitan Ltd</t>
  </si>
  <si>
    <t>RADICO</t>
  </si>
  <si>
    <t>Vinati Organics Ltd</t>
  </si>
  <si>
    <t>VINATIORGA</t>
  </si>
  <si>
    <t>CIE Automotive India Ltd</t>
  </si>
  <si>
    <t>CIEINDIA</t>
  </si>
  <si>
    <t>Crompton Greaves Consumer Electricals Ltd</t>
  </si>
  <si>
    <t>CROMPTON</t>
  </si>
  <si>
    <t>360 One Wam Ltd</t>
  </si>
  <si>
    <t>360ONE</t>
  </si>
  <si>
    <t>Whirlpool of India Ltd</t>
  </si>
  <si>
    <t>WHIRLPOOL</t>
  </si>
  <si>
    <t>Emami Ltd</t>
  </si>
  <si>
    <t>EMAMILTD</t>
  </si>
  <si>
    <t>Ratnamani Metals and Tubes Ltd</t>
  </si>
  <si>
    <t>RATNAMANI</t>
  </si>
  <si>
    <t>Gillette India Ltd</t>
  </si>
  <si>
    <t>GILLETTE</t>
  </si>
  <si>
    <t>IDFC Ltd</t>
  </si>
  <si>
    <t>IDFC</t>
  </si>
  <si>
    <t>Kalyan Jewellers India Ltd</t>
  </si>
  <si>
    <t>KALYANKJIL</t>
  </si>
  <si>
    <t>Hitachi Energy India Ltd</t>
  </si>
  <si>
    <t>POWERINDIA</t>
  </si>
  <si>
    <t>Pfizer Ltd</t>
  </si>
  <si>
    <t>PFIZER</t>
  </si>
  <si>
    <t>Ajanta Pharma Ltd</t>
  </si>
  <si>
    <t>AJANTPHARM</t>
  </si>
  <si>
    <t>Elgi Equipments Ltd</t>
  </si>
  <si>
    <t>ELGIEQUIP</t>
  </si>
  <si>
    <t>Nexus Select Trust</t>
  </si>
  <si>
    <t>NXST</t>
  </si>
  <si>
    <t>Cholamandalam Financial Holdings Ltd</t>
  </si>
  <si>
    <t>CHOLAHLDNG</t>
  </si>
  <si>
    <t>Blue Dart Express Ltd</t>
  </si>
  <si>
    <t>BLUEDART</t>
  </si>
  <si>
    <t>Tanla Platforms Ltd</t>
  </si>
  <si>
    <t>TANLA</t>
  </si>
  <si>
    <t>National Aluminium Co Ltd</t>
  </si>
  <si>
    <t>NATIONALUM</t>
  </si>
  <si>
    <t>PNB Housing Finance Ltd</t>
  </si>
  <si>
    <t>PNBHOUSING</t>
  </si>
  <si>
    <t>JBM Auto Ltd</t>
  </si>
  <si>
    <t>JBMA</t>
  </si>
  <si>
    <t>Capri Global Capital Ltd</t>
  </si>
  <si>
    <t>CGCL</t>
  </si>
  <si>
    <t>NLC India Ltd</t>
  </si>
  <si>
    <t>NLCINDIA</t>
  </si>
  <si>
    <t>Tata Teleservices (Maharashtra) Ltd</t>
  </si>
  <si>
    <t>TTML</t>
  </si>
  <si>
    <t>Godrej Industries Ltd</t>
  </si>
  <si>
    <t>GODREJIND</t>
  </si>
  <si>
    <t>Gujarat State Petronet Ltd</t>
  </si>
  <si>
    <t>GSPL</t>
  </si>
  <si>
    <t>KEC International Ltd</t>
  </si>
  <si>
    <t>KEC</t>
  </si>
  <si>
    <t>Sanofi India Ltd</t>
  </si>
  <si>
    <t>SANOFI</t>
  </si>
  <si>
    <t>IRB Infrastructure Developers Ltd</t>
  </si>
  <si>
    <t>IRB</t>
  </si>
  <si>
    <t>UTI-Sensex Exchange Traded Fund</t>
  </si>
  <si>
    <t>UTISENSETF</t>
  </si>
  <si>
    <t>Finolex Cables Ltd</t>
  </si>
  <si>
    <t>FINCABLES</t>
  </si>
  <si>
    <t>Blue Star Ltd</t>
  </si>
  <si>
    <t>BLUESTARCO</t>
  </si>
  <si>
    <t>Rajesh Exports Ltd</t>
  </si>
  <si>
    <t>RAJESHEXPO</t>
  </si>
  <si>
    <t>Mangalore Refinery and Petrochemicals Ltd</t>
  </si>
  <si>
    <t>MRPL</t>
  </si>
  <si>
    <t>Aster DM Healthcare Ltd</t>
  </si>
  <si>
    <t>ASTERDM</t>
  </si>
  <si>
    <t>Krishna Institute of Medical Sciences Ltd</t>
  </si>
  <si>
    <t>KIMS</t>
  </si>
  <si>
    <t>Century Plyboards (India) Ltd</t>
  </si>
  <si>
    <t>CENTURYPLY</t>
  </si>
  <si>
    <t>Wood Products</t>
  </si>
  <si>
    <t>Lakshmi Machine Works Ltd</t>
  </si>
  <si>
    <t>LAXMIMACH</t>
  </si>
  <si>
    <t>PVR Ltd</t>
  </si>
  <si>
    <t>PVRINOX</t>
  </si>
  <si>
    <t>Theatres</t>
  </si>
  <si>
    <t>Sonata Software Ltd</t>
  </si>
  <si>
    <t>SONATSOFTW</t>
  </si>
  <si>
    <t>Bajaj Electricals Ltd</t>
  </si>
  <si>
    <t>BAJAJELEC</t>
  </si>
  <si>
    <t>Fine Organic Industries Ltd</t>
  </si>
  <si>
    <t>FINEORG</t>
  </si>
  <si>
    <t>Tejas Networks Ltd</t>
  </si>
  <si>
    <t>TEJASNET</t>
  </si>
  <si>
    <t>Telecom Equipments</t>
  </si>
  <si>
    <t>Aether Industries Ltd</t>
  </si>
  <si>
    <t>AETHER</t>
  </si>
  <si>
    <t>Apar Industries Ltd</t>
  </si>
  <si>
    <t>APARINDS</t>
  </si>
  <si>
    <t>Redington (India) Ltd</t>
  </si>
  <si>
    <t>REDINGTON</t>
  </si>
  <si>
    <t>Technology Hardware</t>
  </si>
  <si>
    <t>Clean Science and Technology Ltd</t>
  </si>
  <si>
    <t>CLEAN</t>
  </si>
  <si>
    <t>DCM Shriram Ltd</t>
  </si>
  <si>
    <t>DCMSHRIRAM</t>
  </si>
  <si>
    <t>Affle (India) Ltd</t>
  </si>
  <si>
    <t>AFFLE</t>
  </si>
  <si>
    <t>Advertising</t>
  </si>
  <si>
    <t>Happiest Minds Technologies Ltd</t>
  </si>
  <si>
    <t>HAPPSTMNDS</t>
  </si>
  <si>
    <t>Westlife Development Ltd</t>
  </si>
  <si>
    <t>WESTLIFE</t>
  </si>
  <si>
    <t>Natco Pharma Ltd</t>
  </si>
  <si>
    <t>NATCOPHARM</t>
  </si>
  <si>
    <t>EIH Ltd</t>
  </si>
  <si>
    <t>EIHOTEL</t>
  </si>
  <si>
    <t>Angel One Ltd</t>
  </si>
  <si>
    <t>ANGELONE</t>
  </si>
  <si>
    <t>Asahi India Glass Ltd</t>
  </si>
  <si>
    <t>ASAHIINDIA</t>
  </si>
  <si>
    <t>Alembic Pharmaceuticals Ltd</t>
  </si>
  <si>
    <t>APLLTD</t>
  </si>
  <si>
    <t>Aptus Value Housing Finance India Ltd</t>
  </si>
  <si>
    <t>APTUS</t>
  </si>
  <si>
    <t>RBL Bank Ltd</t>
  </si>
  <si>
    <t>RBLBANK</t>
  </si>
  <si>
    <t>Brigade Enterprises Ltd</t>
  </si>
  <si>
    <t>BRIGADE</t>
  </si>
  <si>
    <t>NMDC Steel Ltd</t>
  </si>
  <si>
    <t>NSLNISP</t>
  </si>
  <si>
    <t>Triveni Turbine Ltd</t>
  </si>
  <si>
    <t>TRITURBINE</t>
  </si>
  <si>
    <t>RHI Magnesita India Ltd</t>
  </si>
  <si>
    <t>RHIM</t>
  </si>
  <si>
    <t>Nuvoco Vistas Corporation Ltd</t>
  </si>
  <si>
    <t>NUVOCO</t>
  </si>
  <si>
    <t>Aegis Logistics Ltd</t>
  </si>
  <si>
    <t>AEGISCHEM</t>
  </si>
  <si>
    <t>G R Infraprojects Ltd</t>
  </si>
  <si>
    <t>GRINFRA</t>
  </si>
  <si>
    <t>Aavas Financiers Ltd</t>
  </si>
  <si>
    <t>AAVAS</t>
  </si>
  <si>
    <t>Alkyl Amines Chemicals Ltd</t>
  </si>
  <si>
    <t>ALKYLAMINE</t>
  </si>
  <si>
    <t>Piramal Pharma Ltd</t>
  </si>
  <si>
    <t>PPLPHARMA</t>
  </si>
  <si>
    <t>Central Depository Services (India) Ltd</t>
  </si>
  <si>
    <t>CDSL</t>
  </si>
  <si>
    <t>Sundaram Clayton Ltd</t>
  </si>
  <si>
    <t>SUNCLAYLTD</t>
  </si>
  <si>
    <t>Suven Pharmaceuticals Ltd</t>
  </si>
  <si>
    <t>SUVENPHAR</t>
  </si>
  <si>
    <t>V Guard Industries Ltd</t>
  </si>
  <si>
    <t>VGUARD</t>
  </si>
  <si>
    <t>Akzo Nobel India Ltd</t>
  </si>
  <si>
    <t>AKZOINDIA</t>
  </si>
  <si>
    <t>Jindal SAW Ltd</t>
  </si>
  <si>
    <t>JINDALSAW</t>
  </si>
  <si>
    <t>Housing and Urban Development Corporation Ltd</t>
  </si>
  <si>
    <t>HUDCO</t>
  </si>
  <si>
    <t>Raymond Ltd</t>
  </si>
  <si>
    <t>RAYMOND</t>
  </si>
  <si>
    <t>Tata Investment Corporation Ltd</t>
  </si>
  <si>
    <t>TATAINVEST</t>
  </si>
  <si>
    <t>Sheela Foam Ltd</t>
  </si>
  <si>
    <t>SFL</t>
  </si>
  <si>
    <t>Home Furnishing</t>
  </si>
  <si>
    <t>KIOCL Ltd</t>
  </si>
  <si>
    <t>KIOCL</t>
  </si>
  <si>
    <t>Finolex Industries Ltd</t>
  </si>
  <si>
    <t>FINPIPE</t>
  </si>
  <si>
    <t>Hindustan Copper Ltd</t>
  </si>
  <si>
    <t>HINDCOPPER</t>
  </si>
  <si>
    <t>Mining - Copper</t>
  </si>
  <si>
    <t>Bikaji Foods International Ltd</t>
  </si>
  <si>
    <t>BIKAJI</t>
  </si>
  <si>
    <t>Data Patterns (India) Ltd</t>
  </si>
  <si>
    <t>DATAPATTNS</t>
  </si>
  <si>
    <t>POWERGRID Infrastructure Investment Trust</t>
  </si>
  <si>
    <t>PGINVIT</t>
  </si>
  <si>
    <t>BASF India Ltd</t>
  </si>
  <si>
    <t>BASF</t>
  </si>
  <si>
    <t>Computer Age Management Services Ltd</t>
  </si>
  <si>
    <t>CAMS</t>
  </si>
  <si>
    <t>Rainbow Children's Medicare Ltd</t>
  </si>
  <si>
    <t>RAINBOW</t>
  </si>
  <si>
    <t>MedPlus Health Services Ltd</t>
  </si>
  <si>
    <t>MEDPLUS</t>
  </si>
  <si>
    <t>Aditya Birla Sun Life Amc Ltd</t>
  </si>
  <si>
    <t>ABSLAMC</t>
  </si>
  <si>
    <t>Chambal Fertilisers and Chemicals Ltd</t>
  </si>
  <si>
    <t>CHAMBLFERT</t>
  </si>
  <si>
    <t>Can Fin Homes Ltd</t>
  </si>
  <si>
    <t>CANFINHOME</t>
  </si>
  <si>
    <t>Motilal Oswal Financial Services Ltd</t>
  </si>
  <si>
    <t>MOTILALOFS</t>
  </si>
  <si>
    <t>Indian Energy Exchange Ltd</t>
  </si>
  <si>
    <t>IEX</t>
  </si>
  <si>
    <t>Power Trading &amp; Consultancy</t>
  </si>
  <si>
    <t>Zensar Technologies Ltd</t>
  </si>
  <si>
    <t>ZENSARTECH</t>
  </si>
  <si>
    <t>RITES Ltd</t>
  </si>
  <si>
    <t>RITES</t>
  </si>
  <si>
    <t>Manappuram Finance Ltd</t>
  </si>
  <si>
    <t>MANAPPURAM</t>
  </si>
  <si>
    <t>Great Eastern Shipping Company Ltd</t>
  </si>
  <si>
    <t>GESHIP</t>
  </si>
  <si>
    <t>TTK Prestige Ltd</t>
  </si>
  <si>
    <t>TTKPRESTIG</t>
  </si>
  <si>
    <t>Poly Medicure Ltd</t>
  </si>
  <si>
    <t>POLYMED</t>
  </si>
  <si>
    <t>Health Care Equipment &amp; Supplies</t>
  </si>
  <si>
    <t>Equitas Small Finance Bank Ltd</t>
  </si>
  <si>
    <t>EQUITASBNK</t>
  </si>
  <si>
    <t>Bharat 22 ETF</t>
  </si>
  <si>
    <t>ICICIB22</t>
  </si>
  <si>
    <t>Nippon India ETF Bank BeES</t>
  </si>
  <si>
    <t>BANKBEES</t>
  </si>
  <si>
    <t>Birlasoft Ltd</t>
  </si>
  <si>
    <t>BSOFT</t>
  </si>
  <si>
    <t>Vardhman Textiles Ltd</t>
  </si>
  <si>
    <t>VTL</t>
  </si>
  <si>
    <t>ITI Ltd</t>
  </si>
  <si>
    <t>ITI</t>
  </si>
  <si>
    <t>Century Textile and Industries Ltd</t>
  </si>
  <si>
    <t>CENTURYTEX</t>
  </si>
  <si>
    <t>Anupam Rasayan India Ltd</t>
  </si>
  <si>
    <t>ANURAS</t>
  </si>
  <si>
    <t>Mahanagar Gas Ltd</t>
  </si>
  <si>
    <t>MGL</t>
  </si>
  <si>
    <t>Kaynes Technology India Ltd</t>
  </si>
  <si>
    <t>KAYNES</t>
  </si>
  <si>
    <t>Karur Vysya Bank Ltd</t>
  </si>
  <si>
    <t>KARURVYSYA</t>
  </si>
  <si>
    <t>UTI Asset Management Company Ltd</t>
  </si>
  <si>
    <t>UTIAMC</t>
  </si>
  <si>
    <t>Eureka Forbes Ltd</t>
  </si>
  <si>
    <t>EUREKAFORBE</t>
  </si>
  <si>
    <t>Eris Lifesciences Ltd</t>
  </si>
  <si>
    <t>ERIS</t>
  </si>
  <si>
    <t>BSE Ltd</t>
  </si>
  <si>
    <t>BSE</t>
  </si>
  <si>
    <t>Usha Martin Ltd</t>
  </si>
  <si>
    <t>USHAMART</t>
  </si>
  <si>
    <t>Shree Renuka Sugars Ltd</t>
  </si>
  <si>
    <t>RENUKA</t>
  </si>
  <si>
    <t>Sugar</t>
  </si>
  <si>
    <t>CESC Ltd</t>
  </si>
  <si>
    <t>CESC</t>
  </si>
  <si>
    <t>Cera Sanitaryware Ltd</t>
  </si>
  <si>
    <t>CERA</t>
  </si>
  <si>
    <t>Shyam Metalics and Energy Ltd</t>
  </si>
  <si>
    <t>SHYAMMETL</t>
  </si>
  <si>
    <t>CEAT Ltd</t>
  </si>
  <si>
    <t>CEATLTD</t>
  </si>
  <si>
    <t>City Union Bank Ltd</t>
  </si>
  <si>
    <t>CUB</t>
  </si>
  <si>
    <t>Brookfield India Real Estate Trust REIT</t>
  </si>
  <si>
    <t>BIRET</t>
  </si>
  <si>
    <t>Welspun India Ltd</t>
  </si>
  <si>
    <t>WELSPUNIND</t>
  </si>
  <si>
    <t>India Grid Trust</t>
  </si>
  <si>
    <t>INDIGRID</t>
  </si>
  <si>
    <t>Craftsman Automation Ltd</t>
  </si>
  <si>
    <t>CRAFTSMAN</t>
  </si>
  <si>
    <t>Firstsource Solutions Ltd</t>
  </si>
  <si>
    <t>FSL</t>
  </si>
  <si>
    <t>Outsourced services</t>
  </si>
  <si>
    <t>Galaxy Surfactants Ltd</t>
  </si>
  <si>
    <t>GALAXYSURF</t>
  </si>
  <si>
    <t>Astrazeneca Pharma India Ltd</t>
  </si>
  <si>
    <t>ASTRAZEN</t>
  </si>
  <si>
    <t>Campus Activewear Ltd</t>
  </si>
  <si>
    <t>CAMPUS</t>
  </si>
  <si>
    <t>Chalet Hotels Ltd</t>
  </si>
  <si>
    <t>CHALET</t>
  </si>
  <si>
    <t>Zydus Wellness Ltd</t>
  </si>
  <si>
    <t>ZYDUSWELL</t>
  </si>
  <si>
    <t>Godrej Agrovet Ltd</t>
  </si>
  <si>
    <t>GODREJAGRO</t>
  </si>
  <si>
    <t>Agro Products</t>
  </si>
  <si>
    <t>Route Mobile Ltd</t>
  </si>
  <si>
    <t>ROUTE</t>
  </si>
  <si>
    <t>National Standard (India) Ltd</t>
  </si>
  <si>
    <t>NATIONSTD</t>
  </si>
  <si>
    <t>Birla Corporation Ltd</t>
  </si>
  <si>
    <t>BIRLACORPN</t>
  </si>
  <si>
    <t>Gujarat Narmada Valley Fertilizers &amp; Chemicals Ltd</t>
  </si>
  <si>
    <t>GNFC</t>
  </si>
  <si>
    <t>Kalpataru Power Transmission Ltd</t>
  </si>
  <si>
    <t>KPIL</t>
  </si>
  <si>
    <t>Sapphire Foods India Ltd</t>
  </si>
  <si>
    <t>SAPPHIRE</t>
  </si>
  <si>
    <t>PNC Infratech Ltd</t>
  </si>
  <si>
    <t>PNCINFRA</t>
  </si>
  <si>
    <t>Jyothy Labs Ltd</t>
  </si>
  <si>
    <t>JYOTHYLAB</t>
  </si>
  <si>
    <t>HFCL Ltd</t>
  </si>
  <si>
    <t>HFCL</t>
  </si>
  <si>
    <t>Bls International Services Ltd</t>
  </si>
  <si>
    <t>BLS</t>
  </si>
  <si>
    <t>NCC Ltd</t>
  </si>
  <si>
    <t>NCC</t>
  </si>
  <si>
    <t>Cochin Shipyard Ltd</t>
  </si>
  <si>
    <t>COCHINSHIP</t>
  </si>
  <si>
    <t>Ircon International Ltd</t>
  </si>
  <si>
    <t>IRCON</t>
  </si>
  <si>
    <t>Ingersoll-Rand (India) Ltd</t>
  </si>
  <si>
    <t>INGERRAND</t>
  </si>
  <si>
    <t>KRBL Ltd</t>
  </si>
  <si>
    <t>KRBL</t>
  </si>
  <si>
    <t>Kotak Mahindra Asset Management Company Limited</t>
  </si>
  <si>
    <t>KOTAKBKETF</t>
  </si>
  <si>
    <t>Shoppers Stop Ltd</t>
  </si>
  <si>
    <t>SHOPERSTOP</t>
  </si>
  <si>
    <t>Procter &amp; Gamble Health Ltd</t>
  </si>
  <si>
    <t>PGHL</t>
  </si>
  <si>
    <t>Eclerx Services Ltd</t>
  </si>
  <si>
    <t>ECLERX</t>
  </si>
  <si>
    <t>Godfrey Phillips India Ltd</t>
  </si>
  <si>
    <t>GODFRYPHLP</t>
  </si>
  <si>
    <t>Saregama India Ltd</t>
  </si>
  <si>
    <t>SAREGAMA</t>
  </si>
  <si>
    <t>V I P Industries Ltd</t>
  </si>
  <si>
    <t>VIPIND</t>
  </si>
  <si>
    <t>Supreme Petrochem Ltd</t>
  </si>
  <si>
    <t>SPLPETRO</t>
  </si>
  <si>
    <t>SBI-ETF Nifty 50</t>
  </si>
  <si>
    <t>SETFNIF50</t>
  </si>
  <si>
    <t>BHARAT Bond ETF-April 2023-Growth</t>
  </si>
  <si>
    <t>EBBETF0423</t>
  </si>
  <si>
    <t>Debt</t>
  </si>
  <si>
    <t>Welspun Corp Ltd</t>
  </si>
  <si>
    <t>WELCORP</t>
  </si>
  <si>
    <t>Ujjivan Small Finance Bank Ltd</t>
  </si>
  <si>
    <t>UJJIVANSFB</t>
  </si>
  <si>
    <t>CCL Products India Ltd</t>
  </si>
  <si>
    <t>CCL</t>
  </si>
  <si>
    <t>E I D-Parry (India) Ltd</t>
  </si>
  <si>
    <t>EIDPARRY</t>
  </si>
  <si>
    <t>Syrma SGS Technology Ltd</t>
  </si>
  <si>
    <t>SYRMA</t>
  </si>
  <si>
    <t>Elecon Engineering Company Ltd</t>
  </si>
  <si>
    <t>ELECON</t>
  </si>
  <si>
    <t>Multi Commodity Exchange of India Ltd</t>
  </si>
  <si>
    <t>MCX</t>
  </si>
  <si>
    <t>Ramkrishna Forgings Ltd</t>
  </si>
  <si>
    <t>RKFORGE</t>
  </si>
  <si>
    <t>Rail</t>
  </si>
  <si>
    <t>Graphite India Ltd</t>
  </si>
  <si>
    <t>GRAPHITE</t>
  </si>
  <si>
    <t>Kama Holdings Ltd</t>
  </si>
  <si>
    <t>KAMAHOLD</t>
  </si>
  <si>
    <t>Balrampur Chini Mills Ltd</t>
  </si>
  <si>
    <t>BALRAMCHIN</t>
  </si>
  <si>
    <t>Titagarh Rail Systems Ltd</t>
  </si>
  <si>
    <t>TITAGARH</t>
  </si>
  <si>
    <t>Jupiter Wagons Ltd</t>
  </si>
  <si>
    <t>JWL</t>
  </si>
  <si>
    <t>Latent View Analytics Ltd</t>
  </si>
  <si>
    <t>LATENTVIEW</t>
  </si>
  <si>
    <t>CE Info Systems Ltd</t>
  </si>
  <si>
    <t>MAPMYINDIA</t>
  </si>
  <si>
    <t>Glenmark Life Sciences Ltd</t>
  </si>
  <si>
    <t>GLS</t>
  </si>
  <si>
    <t>JK Lakshmi Cement Ltd</t>
  </si>
  <si>
    <t>JKLAKSHMI</t>
  </si>
  <si>
    <t>Jammu and Kashmir Bank Ltd</t>
  </si>
  <si>
    <t>J&amp;KBANK</t>
  </si>
  <si>
    <t>Bombay Burmah Trading Corporation Ltd</t>
  </si>
  <si>
    <t>BBTC</t>
  </si>
  <si>
    <t>KSB Ltd</t>
  </si>
  <si>
    <t>KSB</t>
  </si>
  <si>
    <t>Engineers India Ltd</t>
  </si>
  <si>
    <t>ENGINERSIN</t>
  </si>
  <si>
    <t>Alok Industries Ltd</t>
  </si>
  <si>
    <t>ALOKINDS</t>
  </si>
  <si>
    <t>Amber Enterprises India Ltd</t>
  </si>
  <si>
    <t>AMBER</t>
  </si>
  <si>
    <t>Deepak Fertilisers and Petrochemicals Corp Ltd</t>
  </si>
  <si>
    <t>DEEPAKFERT</t>
  </si>
  <si>
    <t>Granules India Ltd</t>
  </si>
  <si>
    <t>GRANULES</t>
  </si>
  <si>
    <t>Mahindra Lifespace Developers Ltd</t>
  </si>
  <si>
    <t>MAHLIFE</t>
  </si>
  <si>
    <t>Sun Pharma Advanced Research Co Ltd</t>
  </si>
  <si>
    <t>SPARC</t>
  </si>
  <si>
    <t>Godawari Power and Ispat Ltd</t>
  </si>
  <si>
    <t>GPIL</t>
  </si>
  <si>
    <t>NBCC (India) Ltd</t>
  </si>
  <si>
    <t>NBCC</t>
  </si>
  <si>
    <t>Allcargo Logistics Ltd</t>
  </si>
  <si>
    <t>ALLCARGO</t>
  </si>
  <si>
    <t>Easy Trip Planners Ltd</t>
  </si>
  <si>
    <t>EASEMYTRIP</t>
  </si>
  <si>
    <t>Tour &amp; Travel Services</t>
  </si>
  <si>
    <t>Action Construction Equipment Ltd</t>
  </si>
  <si>
    <t>ACE</t>
  </si>
  <si>
    <t>Heavy Machinery</t>
  </si>
  <si>
    <t>Mahindra Holidays and Resorts India Ltd</t>
  </si>
  <si>
    <t>MHRIL</t>
  </si>
  <si>
    <t>Safari Industries (India) Ltd</t>
  </si>
  <si>
    <t>SAFARI</t>
  </si>
  <si>
    <t>Home First Finance Company India Ltd</t>
  </si>
  <si>
    <t>HOMEFIRST</t>
  </si>
  <si>
    <t>Indigo Paints Ltd</t>
  </si>
  <si>
    <t>INDIGOPNTS</t>
  </si>
  <si>
    <t>EPL Ltd</t>
  </si>
  <si>
    <t>EPL</t>
  </si>
  <si>
    <t>Packaging</t>
  </si>
  <si>
    <t>Metropolis Healthcare Ltd</t>
  </si>
  <si>
    <t>METROPOLIS</t>
  </si>
  <si>
    <t>Balaji Amines Ltd</t>
  </si>
  <si>
    <t>BALAMINES</t>
  </si>
  <si>
    <t>Minda Corporation Ltd</t>
  </si>
  <si>
    <t>MINDACORP</t>
  </si>
  <si>
    <t>ESAB India Ltd</t>
  </si>
  <si>
    <t>ESABINDIA</t>
  </si>
  <si>
    <t>JM Financial Ltd</t>
  </si>
  <si>
    <t>JMFINANCIL</t>
  </si>
  <si>
    <t>Tega Industries Ltd</t>
  </si>
  <si>
    <t>TEGA</t>
  </si>
  <si>
    <t>BEML Ltd</t>
  </si>
  <si>
    <t>BEML</t>
  </si>
  <si>
    <t>Prince Pipes and Fittings Ltd</t>
  </si>
  <si>
    <t>PRINCEPIPE</t>
  </si>
  <si>
    <t>TV18 Broadcast Ltd</t>
  </si>
  <si>
    <t>TV18BRDCST</t>
  </si>
  <si>
    <t>Sterling and Wilson Renewable Energy Ltd</t>
  </si>
  <si>
    <t>SWSOLAR</t>
  </si>
  <si>
    <t>Garden Reach Shipbuilders &amp; Engineers Ltd</t>
  </si>
  <si>
    <t>GRSE</t>
  </si>
  <si>
    <t>Chemplast Sanmar Ltd</t>
  </si>
  <si>
    <t>CHEMPLASTS</t>
  </si>
  <si>
    <t>Kirloskar Ferrous Industries Ltd</t>
  </si>
  <si>
    <t>KIRLFER</t>
  </si>
  <si>
    <t>Tamilnad Mercantile Bank Ltd</t>
  </si>
  <si>
    <t>TMB</t>
  </si>
  <si>
    <t>Schneider Electric Infrastructure Ltd</t>
  </si>
  <si>
    <t>SCHNEIDER</t>
  </si>
  <si>
    <t>Just Dial Ltd</t>
  </si>
  <si>
    <t>JUSTDIAL</t>
  </si>
  <si>
    <t>National Highways Infra Trust</t>
  </si>
  <si>
    <t>NHIT</t>
  </si>
  <si>
    <t>Roads</t>
  </si>
  <si>
    <t>Keystone Realtors Ltd</t>
  </si>
  <si>
    <t>RUSTOMJEE</t>
  </si>
  <si>
    <t>Laxmi Organic Industries Ltd</t>
  </si>
  <si>
    <t>LXCHEM</t>
  </si>
  <si>
    <t>Gujarat State Fertilizers and Chemicals Ltd</t>
  </si>
  <si>
    <t>GSFC</t>
  </si>
  <si>
    <t>Triveni Engineering and Industries Ltd</t>
  </si>
  <si>
    <t>TRIVENI</t>
  </si>
  <si>
    <t>BHARAT Bond ETF-April 2030-Growth</t>
  </si>
  <si>
    <t>EBBETF0430</t>
  </si>
  <si>
    <t>Ion Exchange (India) Ltd</t>
  </si>
  <si>
    <t>IONEXCHANG</t>
  </si>
  <si>
    <t>Environmental Services</t>
  </si>
  <si>
    <t>Chennai Petroleum Corporation Ltd</t>
  </si>
  <si>
    <t>CHENNPETRO</t>
  </si>
  <si>
    <t>Mastek Ltd</t>
  </si>
  <si>
    <t>MASTEK</t>
  </si>
  <si>
    <t>GMM Pfaudler Ltd</t>
  </si>
  <si>
    <t>GMMPFAUDLR</t>
  </si>
  <si>
    <t>Maharashtra Scooters Ltd</t>
  </si>
  <si>
    <t>MAHSCOOTER</t>
  </si>
  <si>
    <t>Borosil Renewables Ltd</t>
  </si>
  <si>
    <t>BORORENEW</t>
  </si>
  <si>
    <t>Housewares</t>
  </si>
  <si>
    <t>Archean Chemical Industries Ltd</t>
  </si>
  <si>
    <t>ACI</t>
  </si>
  <si>
    <t>Ge T&amp;D India Ltd</t>
  </si>
  <si>
    <t>GET&amp;D</t>
  </si>
  <si>
    <t>Karnataka Bank Ltd</t>
  </si>
  <si>
    <t>KTKBANK</t>
  </si>
  <si>
    <t>Hindustan Foods Ltd</t>
  </si>
  <si>
    <t>HNDFDS</t>
  </si>
  <si>
    <t>MTAR Technologies Ltd</t>
  </si>
  <si>
    <t>MTARTECH</t>
  </si>
  <si>
    <t>BHARAT Bond ETF-April 2032</t>
  </si>
  <si>
    <t>BBETF0432</t>
  </si>
  <si>
    <t>Caplin Point Laboratories Ltd</t>
  </si>
  <si>
    <t>CAPLIPOINT</t>
  </si>
  <si>
    <t>Kfin Technologies Ltd</t>
  </si>
  <si>
    <t>KFINTECH</t>
  </si>
  <si>
    <t>Jubilant Ingrevia Ltd</t>
  </si>
  <si>
    <t>JUBLINGREA</t>
  </si>
  <si>
    <t>India Cements Ltd</t>
  </si>
  <si>
    <t>INDIACEM</t>
  </si>
  <si>
    <t>Jindal Worldwide Ltd</t>
  </si>
  <si>
    <t>JINDWORLD</t>
  </si>
  <si>
    <t>VRL Logistics Ltd</t>
  </si>
  <si>
    <t>VRLLOG</t>
  </si>
  <si>
    <t>Quess Corp Ltd</t>
  </si>
  <si>
    <t>QUESS</t>
  </si>
  <si>
    <t>Employment Services</t>
  </si>
  <si>
    <t>Maharashtra Seamless Ltd</t>
  </si>
  <si>
    <t>MAHSEAMLES</t>
  </si>
  <si>
    <t>India Infrastructure Trust</t>
  </si>
  <si>
    <t>INFRATRUST</t>
  </si>
  <si>
    <t>Infra REIT</t>
  </si>
  <si>
    <t>Anant Raj Ltd</t>
  </si>
  <si>
    <t>ANANTRAJ</t>
  </si>
  <si>
    <t>Garware Technical Fibres Ltd</t>
  </si>
  <si>
    <t>GARFIBRES</t>
  </si>
  <si>
    <t>Indinfravit Trust</t>
  </si>
  <si>
    <t>INDINFR</t>
  </si>
  <si>
    <t>Rashtriya Chemicals and Fertilizers Ltd</t>
  </si>
  <si>
    <t>RCF</t>
  </si>
  <si>
    <t>HEG Ltd</t>
  </si>
  <si>
    <t>HEG</t>
  </si>
  <si>
    <t>Sarda Energy &amp; Minerals Ltd</t>
  </si>
  <si>
    <t>SARDAEN</t>
  </si>
  <si>
    <t>Authum Investment &amp; Infrastructure Ltd</t>
  </si>
  <si>
    <t>AIIL</t>
  </si>
  <si>
    <t>Go Fashion (India) Ltd</t>
  </si>
  <si>
    <t>GOCOLORS</t>
  </si>
  <si>
    <t>Himadri Speciality Chemical Ltd</t>
  </si>
  <si>
    <t>HSCL</t>
  </si>
  <si>
    <t>Fusion Micro Finance Ltd</t>
  </si>
  <si>
    <t>FUSION</t>
  </si>
  <si>
    <t>Inox Wind Ltd</t>
  </si>
  <si>
    <t>INOXWIND</t>
  </si>
  <si>
    <t>SIS Ltd</t>
  </si>
  <si>
    <t>SIS</t>
  </si>
  <si>
    <t>Network18 Media &amp; Investments Ltd</t>
  </si>
  <si>
    <t>NETWORK18</t>
  </si>
  <si>
    <t>Prism Johnson Ltd</t>
  </si>
  <si>
    <t>PRSMJOHNSN</t>
  </si>
  <si>
    <t>HG Infra Engineering Ltd (Part IX)</t>
  </si>
  <si>
    <t>HGINFRA</t>
  </si>
  <si>
    <t>Rolex Rings Ltd</t>
  </si>
  <si>
    <t>ROLEXRINGS</t>
  </si>
  <si>
    <t>Sterlite Technologies Ltd</t>
  </si>
  <si>
    <t>STLTECH</t>
  </si>
  <si>
    <t>Symphony Ltd</t>
  </si>
  <si>
    <t>SYMPHONY</t>
  </si>
  <si>
    <t>JK Tyre &amp; Industries Ltd</t>
  </si>
  <si>
    <t>JKTYRE</t>
  </si>
  <si>
    <t>Greenlam Industries Ltd</t>
  </si>
  <si>
    <t>GREENLAM</t>
  </si>
  <si>
    <t>Building Products - Laminates</t>
  </si>
  <si>
    <t>Swan Energy Ltd</t>
  </si>
  <si>
    <t>SWANENERGY</t>
  </si>
  <si>
    <t>Kirloskar Oil Engines Ltd</t>
  </si>
  <si>
    <t>KIRLOSENG</t>
  </si>
  <si>
    <t>PCBL Ltd</t>
  </si>
  <si>
    <t>PCBL</t>
  </si>
  <si>
    <t>Suprajit Engineering Ltd</t>
  </si>
  <si>
    <t>SUPRAJIT</t>
  </si>
  <si>
    <t>Gujarat Ambuja Exports Ltd</t>
  </si>
  <si>
    <t>GAEL</t>
  </si>
  <si>
    <t>Jubilant Pharmova Ltd</t>
  </si>
  <si>
    <t>JUBLPHARMA</t>
  </si>
  <si>
    <t>Gujarat Pipavav Port Ltd</t>
  </si>
  <si>
    <t>GPPL</t>
  </si>
  <si>
    <t>Reliance Power Ltd</t>
  </si>
  <si>
    <t>RPOWER</t>
  </si>
  <si>
    <t>CMS Info Systems Ltd</t>
  </si>
  <si>
    <t>CMSINFO</t>
  </si>
  <si>
    <t>Transport Corporation of India Ltd</t>
  </si>
  <si>
    <t>TCI</t>
  </si>
  <si>
    <t>Gujarat Mineral Development Corporation Ltd</t>
  </si>
  <si>
    <t>GMDCLTD</t>
  </si>
  <si>
    <t>Newgen Software Technologies Ltd</t>
  </si>
  <si>
    <t>NEWGEN</t>
  </si>
  <si>
    <t>Star Cement Ltd</t>
  </si>
  <si>
    <t>STARCEMENT</t>
  </si>
  <si>
    <t>Power Mech Projects Ltd</t>
  </si>
  <si>
    <t>POWERMECH</t>
  </si>
  <si>
    <t>TCI Express Ltd</t>
  </si>
  <si>
    <t>TCIEXP</t>
  </si>
  <si>
    <t>Mishra Dhatu Nigam Ltd</t>
  </si>
  <si>
    <t>MIDHANI</t>
  </si>
  <si>
    <t>Reliance Infrastructure Ltd</t>
  </si>
  <si>
    <t>RELINFRA</t>
  </si>
  <si>
    <t>LT Foods Ltd</t>
  </si>
  <si>
    <t>DAAWAT</t>
  </si>
  <si>
    <t>Kennametal India Ltd</t>
  </si>
  <si>
    <t>KENNAMET</t>
  </si>
  <si>
    <t>Vaibhav Global Ltd</t>
  </si>
  <si>
    <t>VAIBHAVGBL</t>
  </si>
  <si>
    <t>VST Industries Ltd</t>
  </si>
  <si>
    <t>VSTIND</t>
  </si>
  <si>
    <t>Vesuvius India Ltd</t>
  </si>
  <si>
    <t>VESUVIUS</t>
  </si>
  <si>
    <t>F D C Ltd</t>
  </si>
  <si>
    <t>FDC</t>
  </si>
  <si>
    <t>Restaurant Brands Asia Ltd</t>
  </si>
  <si>
    <t>RBA</t>
  </si>
  <si>
    <t>Rain Industries Ltd</t>
  </si>
  <si>
    <t>RAIN</t>
  </si>
  <si>
    <t>Sunteck Realty Ltd</t>
  </si>
  <si>
    <t>SUNTECK</t>
  </si>
  <si>
    <t>Kirloskar Brothers Ltd</t>
  </si>
  <si>
    <t>KIRLOSBROS</t>
  </si>
  <si>
    <t>Rattanindia Enterprises Ltd</t>
  </si>
  <si>
    <t>RTNINDIA</t>
  </si>
  <si>
    <t>Avanti Feeds Ltd</t>
  </si>
  <si>
    <t>AVANTIFEED</t>
  </si>
  <si>
    <t>Indiabulls Housing Finance Ltd</t>
  </si>
  <si>
    <t>IBULHSGFIN</t>
  </si>
  <si>
    <t>Bengal &amp; Assam Company Ltd</t>
  </si>
  <si>
    <t>BENGALASM</t>
  </si>
  <si>
    <t>Religare Enterprises Ltd</t>
  </si>
  <si>
    <t>RELIGARE</t>
  </si>
  <si>
    <t>Brightcom Group Ltd</t>
  </si>
  <si>
    <t>BCG</t>
  </si>
  <si>
    <t>R Systems International Ltd</t>
  </si>
  <si>
    <t>RSYSTEMS</t>
  </si>
  <si>
    <t>Sobha Ltd</t>
  </si>
  <si>
    <t>SOBHA</t>
  </si>
  <si>
    <t>Ujjivan Financial Services Ltd</t>
  </si>
  <si>
    <t>UJJIVAN</t>
  </si>
  <si>
    <t>ICRA Ltd</t>
  </si>
  <si>
    <t>ICRA</t>
  </si>
  <si>
    <t>Isgec Heavy Engineering Ltd</t>
  </si>
  <si>
    <t>ISGEC</t>
  </si>
  <si>
    <t>Spandana Sphoorty Financial Ltd</t>
  </si>
  <si>
    <t>SPANDANA</t>
  </si>
  <si>
    <t>Zen Technologies Ltd</t>
  </si>
  <si>
    <t>ZENTEC</t>
  </si>
  <si>
    <t>Nippon India ETF Gold BeES</t>
  </si>
  <si>
    <t>GOLDBEES</t>
  </si>
  <si>
    <t>Gold</t>
  </si>
  <si>
    <t>Paradeep Phosphates Ltd</t>
  </si>
  <si>
    <t>PARADEEP</t>
  </si>
  <si>
    <t>La Opala R G Ltd</t>
  </si>
  <si>
    <t>LAOPALA</t>
  </si>
  <si>
    <t>Varroc Engineering Ltd</t>
  </si>
  <si>
    <t>VARROC</t>
  </si>
  <si>
    <t>Responsive Industries Ltd</t>
  </si>
  <si>
    <t>RESPONIND</t>
  </si>
  <si>
    <t>Building Products - Granite</t>
  </si>
  <si>
    <t>MMTC Ltd</t>
  </si>
  <si>
    <t>MMTC</t>
  </si>
  <si>
    <t>Delta Corp Ltd</t>
  </si>
  <si>
    <t>DELTACORP</t>
  </si>
  <si>
    <t>Theme Parks &amp; Gaming</t>
  </si>
  <si>
    <t>Orient Electric Ltd</t>
  </si>
  <si>
    <t>ORIENTELEC</t>
  </si>
  <si>
    <t>JSW Holdings Ltd</t>
  </si>
  <si>
    <t>JSWHL</t>
  </si>
  <si>
    <t>Railtel Corporation of India Ltd</t>
  </si>
  <si>
    <t>RAILTEL</t>
  </si>
  <si>
    <t>Communication &amp; Networking</t>
  </si>
  <si>
    <t>Marksans Pharma Ltd</t>
  </si>
  <si>
    <t>MARKSANS</t>
  </si>
  <si>
    <t>Hinduja Global Solutions Ltd</t>
  </si>
  <si>
    <t>HGS</t>
  </si>
  <si>
    <t>Mrs. Bectors Food Specialities Ltd</t>
  </si>
  <si>
    <t>BECTORFOOD</t>
  </si>
  <si>
    <t>Sansera Engineering Ltd</t>
  </si>
  <si>
    <t>SANSERA</t>
  </si>
  <si>
    <t>Borosil Ltd</t>
  </si>
  <si>
    <t>BOROLTD</t>
  </si>
  <si>
    <t>Gujarat Alkalies And Chemicals Ltd</t>
  </si>
  <si>
    <t>GUJALKALI</t>
  </si>
  <si>
    <t>Techno Electric &amp; Engineering Company Ltd</t>
  </si>
  <si>
    <t>TECHNOE</t>
  </si>
  <si>
    <t>Shriram Pistons &amp; Rings Ltd</t>
  </si>
  <si>
    <t>SHRIPISTON</t>
  </si>
  <si>
    <t>CSB Bank Ltd</t>
  </si>
  <si>
    <t>CSBBANK</t>
  </si>
  <si>
    <t>ideaForge Technology Ltd</t>
  </si>
  <si>
    <t>IDEAFORGE</t>
  </si>
  <si>
    <t>Genus Power Infrastructures Ltd</t>
  </si>
  <si>
    <t>GENUSPOWER</t>
  </si>
  <si>
    <t>ELANTAS Beck India Ltd</t>
  </si>
  <si>
    <t>ELANTAS</t>
  </si>
  <si>
    <t>Nava Limited</t>
  </si>
  <si>
    <t>NAVA</t>
  </si>
  <si>
    <t>Rossari Biotech Ltd</t>
  </si>
  <si>
    <t>ROSSARI</t>
  </si>
  <si>
    <t>Rategain Travel Technologies Ltd</t>
  </si>
  <si>
    <t>RATEGAIN</t>
  </si>
  <si>
    <t>Aarti Drugs Ltd</t>
  </si>
  <si>
    <t>AARTIDRUGS</t>
  </si>
  <si>
    <t>Voltamp Transformers Ltd</t>
  </si>
  <si>
    <t>VOLTAMP</t>
  </si>
  <si>
    <t>Prudent Corporate Advisory Services Ltd</t>
  </si>
  <si>
    <t>PRUDENT</t>
  </si>
  <si>
    <t>HBL Power Systems Ltd</t>
  </si>
  <si>
    <t>HBLPOWER</t>
  </si>
  <si>
    <t>Sharda Cropchem Ltd</t>
  </si>
  <si>
    <t>SHARDACROP</t>
  </si>
  <si>
    <t>Tata Coffee Ltd</t>
  </si>
  <si>
    <t>TATACOFFEE</t>
  </si>
  <si>
    <t>Vijaya Diagnostic Centre Ltd</t>
  </si>
  <si>
    <t>VIJAYA</t>
  </si>
  <si>
    <t>shipping corporation of India Ltd</t>
  </si>
  <si>
    <t>SCI</t>
  </si>
  <si>
    <t>Ahluwalia Contracts (India) Ltd</t>
  </si>
  <si>
    <t>AHLUCONT</t>
  </si>
  <si>
    <t>Dodla Dairy Ltd</t>
  </si>
  <si>
    <t>DODLA</t>
  </si>
  <si>
    <t>PDS Limited</t>
  </si>
  <si>
    <t>PDSL</t>
  </si>
  <si>
    <t>Nesco Ltd</t>
  </si>
  <si>
    <t>NESCO</t>
  </si>
  <si>
    <t>Healthcare Global Enterprises Ltd</t>
  </si>
  <si>
    <t>HCG</t>
  </si>
  <si>
    <t>HLE Glascoat Ltd</t>
  </si>
  <si>
    <t>HLEGLAS</t>
  </si>
  <si>
    <t>Gravita India Ltd</t>
  </si>
  <si>
    <t>GRAVITA</t>
  </si>
  <si>
    <t>Metals - Lead</t>
  </si>
  <si>
    <t>Lux Industries Ltd</t>
  </si>
  <si>
    <t>LUXIND</t>
  </si>
  <si>
    <t>V-mart Retail Ltd</t>
  </si>
  <si>
    <t>VMART</t>
  </si>
  <si>
    <t>Arvind Fashions Ltd</t>
  </si>
  <si>
    <t>ARVINDFASN</t>
  </si>
  <si>
    <t>Anand Rathi Wealth Ltd</t>
  </si>
  <si>
    <t>ANANDRATHI</t>
  </si>
  <si>
    <t>Jamna Auto Industries Ltd</t>
  </si>
  <si>
    <t>JAMNAAUTO</t>
  </si>
  <si>
    <t>Edelweiss Financial Services Ltd</t>
  </si>
  <si>
    <t>EDELWEISS</t>
  </si>
  <si>
    <t>Nazara Technologies Ltd</t>
  </si>
  <si>
    <t>NAZARA</t>
  </si>
  <si>
    <t>South Indian Bank Ltd</t>
  </si>
  <si>
    <t>SOUTHBANK</t>
  </si>
  <si>
    <t>Privi Speciality Chemicals Ltd</t>
  </si>
  <si>
    <t>PRIVISCL</t>
  </si>
  <si>
    <t>Greenpanel Industries Ltd</t>
  </si>
  <si>
    <t>GREENPANEL</t>
  </si>
  <si>
    <t>Surya Roshni Ltd</t>
  </si>
  <si>
    <t>SURYAROSNI</t>
  </si>
  <si>
    <t>Man Infraconstruction Ltd</t>
  </si>
  <si>
    <t>MANINFRA</t>
  </si>
  <si>
    <t>Ami Organics Ltd</t>
  </si>
  <si>
    <t>AMIORG</t>
  </si>
  <si>
    <t>AGI Greenpac Ltd</t>
  </si>
  <si>
    <t>AGI</t>
  </si>
  <si>
    <t>Rallis India Ltd</t>
  </si>
  <si>
    <t>RALLIS</t>
  </si>
  <si>
    <t>Neuland Laboratories Ltd</t>
  </si>
  <si>
    <t>NEULANDLAB</t>
  </si>
  <si>
    <t>Kewal Kiran Clothing Ltd</t>
  </si>
  <si>
    <t>KKCL</t>
  </si>
  <si>
    <t>MAS Financial Services Ltd</t>
  </si>
  <si>
    <t>MASFIN</t>
  </si>
  <si>
    <t>Avalon Technologies Ltd</t>
  </si>
  <si>
    <t>AVALON</t>
  </si>
  <si>
    <t>Somany Home Innovation Ltd</t>
  </si>
  <si>
    <t>HINDWAREAP</t>
  </si>
  <si>
    <t>Electronics Mart India Ltd</t>
  </si>
  <si>
    <t>EMIL</t>
  </si>
  <si>
    <t>Kirloskar Pneumatic Company Ltd</t>
  </si>
  <si>
    <t>KIRLPNU</t>
  </si>
  <si>
    <t>Indo Count Industries Ltd</t>
  </si>
  <si>
    <t>ICIL</t>
  </si>
  <si>
    <t>Dreamfolks Services Ltd</t>
  </si>
  <si>
    <t>DREAMFOLKS</t>
  </si>
  <si>
    <t>TeamLease Services Ltd</t>
  </si>
  <si>
    <t>TEAMLEASE</t>
  </si>
  <si>
    <t>DB Corp Ltd</t>
  </si>
  <si>
    <t>DBCORP</t>
  </si>
  <si>
    <t>Publishing</t>
  </si>
  <si>
    <t>Jaiprakash Power Ventures Ltd</t>
  </si>
  <si>
    <t>JPPOWER</t>
  </si>
  <si>
    <t>Sula Vineyards Ltd</t>
  </si>
  <si>
    <t>SULA</t>
  </si>
  <si>
    <t>Shrem Invit</t>
  </si>
  <si>
    <t>SHREMINVIT</t>
  </si>
  <si>
    <t>Shivalik Bimetal Controls Ltd</t>
  </si>
  <si>
    <t>SBCL</t>
  </si>
  <si>
    <t>Polyplex Corp Ltd</t>
  </si>
  <si>
    <t>POLYPLEX</t>
  </si>
  <si>
    <t>Share India Securities Ltd</t>
  </si>
  <si>
    <t>SHAREINDIA</t>
  </si>
  <si>
    <t>Harsha Engineers International Ltd</t>
  </si>
  <si>
    <t>HARSHA</t>
  </si>
  <si>
    <t>Meghmani Finechem Ltd</t>
  </si>
  <si>
    <t>MFL</t>
  </si>
  <si>
    <t>Technocraft Industries (India) Ltd</t>
  </si>
  <si>
    <t>TIIL</t>
  </si>
  <si>
    <t>Infibeam Avenues Ltd</t>
  </si>
  <si>
    <t>INFIBEAM</t>
  </si>
  <si>
    <t>Strides Pharma Science Ltd</t>
  </si>
  <si>
    <t>STAR</t>
  </si>
  <si>
    <t>TD Power Systems Ltd</t>
  </si>
  <si>
    <t>TDPOWERSYS</t>
  </si>
  <si>
    <t>Cyient DLM Ltd</t>
  </si>
  <si>
    <t>CYIENTDLM</t>
  </si>
  <si>
    <t>Heidelbergcement India Ltd</t>
  </si>
  <si>
    <t>HEIDELBERG</t>
  </si>
  <si>
    <t>Neogen Chemicals Ltd</t>
  </si>
  <si>
    <t>NEOGEN</t>
  </si>
  <si>
    <t>Thomas Cook (India) Ltd</t>
  </si>
  <si>
    <t>THOMASCOOK</t>
  </si>
  <si>
    <t>Rajratan Global Wire Ltd</t>
  </si>
  <si>
    <t>RAJRATAN</t>
  </si>
  <si>
    <t>Sindhu Trade Links Ltd</t>
  </si>
  <si>
    <t>SINDHUTRAD</t>
  </si>
  <si>
    <t>Bharat Rasayan Ltd</t>
  </si>
  <si>
    <t>BHARATRAS</t>
  </si>
  <si>
    <t>DCB Bank Ltd</t>
  </si>
  <si>
    <t>DCBBANK</t>
  </si>
  <si>
    <t>Emudhra Ltd</t>
  </si>
  <si>
    <t>EMUDHRA</t>
  </si>
  <si>
    <t>Moil Ltd</t>
  </si>
  <si>
    <t>MOIL</t>
  </si>
  <si>
    <t>Mining - Manganese</t>
  </si>
  <si>
    <t>PTC Industries Ltd</t>
  </si>
  <si>
    <t>PTCIL</t>
  </si>
  <si>
    <t>Sunflag Iron and Steel Co Ltd</t>
  </si>
  <si>
    <t>SUNFLAG</t>
  </si>
  <si>
    <t>JTEKT India Ltd</t>
  </si>
  <si>
    <t>JTEKTINDIA</t>
  </si>
  <si>
    <t>IRB InvIT Fund</t>
  </si>
  <si>
    <t>IRBINVIT</t>
  </si>
  <si>
    <t>Hikal Ltd</t>
  </si>
  <si>
    <t>HIKAL</t>
  </si>
  <si>
    <t>Ganesh Housing Corp Ltd</t>
  </si>
  <si>
    <t>GANESHHOUC</t>
  </si>
  <si>
    <t>Motilal Oswal NASDAQ 100 ETF</t>
  </si>
  <si>
    <t>MON100</t>
  </si>
  <si>
    <t>Gateway Distriparks Ltd</t>
  </si>
  <si>
    <t>GATEWAY</t>
  </si>
  <si>
    <t>LG Balakrishnan &amp; Bros Ltd</t>
  </si>
  <si>
    <t>LGBBROSLTD</t>
  </si>
  <si>
    <t>Tinplate Company of India Ltd</t>
  </si>
  <si>
    <t>TINPLATE</t>
  </si>
  <si>
    <t>Nilkamal Ltd</t>
  </si>
  <si>
    <t>NILKAMAL</t>
  </si>
  <si>
    <t>Tatva Chintan Pharma Chem Ltd</t>
  </si>
  <si>
    <t>TATVA</t>
  </si>
  <si>
    <t>Indiabulls Real Estate Ltd</t>
  </si>
  <si>
    <t>IBREALEST</t>
  </si>
  <si>
    <t>Lloyds Steels Industries Ltd</t>
  </si>
  <si>
    <t>LSIL</t>
  </si>
  <si>
    <t>Steel Strips Wheels Ltd</t>
  </si>
  <si>
    <t>SSWL</t>
  </si>
  <si>
    <t>Dish TV India Ltd</t>
  </si>
  <si>
    <t>DISHTV</t>
  </si>
  <si>
    <t>Cable &amp; D2H</t>
  </si>
  <si>
    <t>Arvind Ltd</t>
  </si>
  <si>
    <t>ARVIND</t>
  </si>
  <si>
    <t>Shanthi Gears Ltd</t>
  </si>
  <si>
    <t>SHANTIGEAR</t>
  </si>
  <si>
    <t>Dilip Buildcon Ltd</t>
  </si>
  <si>
    <t>DBL</t>
  </si>
  <si>
    <t>Nocil Ltd</t>
  </si>
  <si>
    <t>NOCIL</t>
  </si>
  <si>
    <t>Hawkins Cookers Ltd</t>
  </si>
  <si>
    <t>HAWKINCOOK</t>
  </si>
  <si>
    <t>Dhanuka Agritech Ltd</t>
  </si>
  <si>
    <t>DHANUKA</t>
  </si>
  <si>
    <t>Astra Micro Wave Products Ltd</t>
  </si>
  <si>
    <t>ASTRAMICRO</t>
  </si>
  <si>
    <t>Nirlon Ltd</t>
  </si>
  <si>
    <t>NIRLON</t>
  </si>
  <si>
    <t>Wockhardt Ltd</t>
  </si>
  <si>
    <t>WOCKPHARMA</t>
  </si>
  <si>
    <t>Choice International Ltd</t>
  </si>
  <si>
    <t>CHOICEIN</t>
  </si>
  <si>
    <t>Prime Focus Ltd</t>
  </si>
  <si>
    <t>PFOCUS</t>
  </si>
  <si>
    <t>Animation</t>
  </si>
  <si>
    <t>National Fertilizers Ltd</t>
  </si>
  <si>
    <t>NFL</t>
  </si>
  <si>
    <t>Ethos Ltd</t>
  </si>
  <si>
    <t>ETHOSLTD</t>
  </si>
  <si>
    <t>Mold-Tek Packaging Ltd</t>
  </si>
  <si>
    <t>MOLDTKPAC</t>
  </si>
  <si>
    <t>Tasty Bite Eatables Ltd</t>
  </si>
  <si>
    <t>TASTYBITE</t>
  </si>
  <si>
    <t>Globus Spirits Ltd</t>
  </si>
  <si>
    <t>GLOBUSSPR</t>
  </si>
  <si>
    <t>Bannari Amman Sugars Ltd</t>
  </si>
  <si>
    <t>BANARISUG</t>
  </si>
  <si>
    <t>Patel Engineering Ltd</t>
  </si>
  <si>
    <t>PATELENG</t>
  </si>
  <si>
    <t>Force Motors Ltd</t>
  </si>
  <si>
    <t>FORCEMOT</t>
  </si>
  <si>
    <t>IFB Industries Ltd</t>
  </si>
  <si>
    <t>IFBIND</t>
  </si>
  <si>
    <t>Advanced Enzyme Technologies Ltd</t>
  </si>
  <si>
    <t>ADVENZYMES</t>
  </si>
  <si>
    <t>Sandur Manganese and Iron Ores Ltd</t>
  </si>
  <si>
    <t>SANDUMA</t>
  </si>
  <si>
    <t>PG Electroplast Ltd</t>
  </si>
  <si>
    <t>PGEL</t>
  </si>
  <si>
    <t>Electrosteel Castings Ltd</t>
  </si>
  <si>
    <t>ELECTCAST</t>
  </si>
  <si>
    <t>Shree Global Tradefin Ltd</t>
  </si>
  <si>
    <t>SHRGLTR</t>
  </si>
  <si>
    <t>Pricol Ltd</t>
  </si>
  <si>
    <t>PRICOLLTD</t>
  </si>
  <si>
    <t>Sudarshan Chemical Industries Ltd</t>
  </si>
  <si>
    <t>SUDARSCHEM</t>
  </si>
  <si>
    <t>Tilaknagar Industries Ltd</t>
  </si>
  <si>
    <t>TI</t>
  </si>
  <si>
    <t>Automotive Axles Ltd</t>
  </si>
  <si>
    <t>AUTOAXLES</t>
  </si>
  <si>
    <t>Datamatics Global Services Ltd</t>
  </si>
  <si>
    <t>DATAMATICS</t>
  </si>
  <si>
    <t>PTC India Ltd</t>
  </si>
  <si>
    <t>PTC</t>
  </si>
  <si>
    <t>Navneet Education Ltd</t>
  </si>
  <si>
    <t>NAVNETEDUL</t>
  </si>
  <si>
    <t>Jai Corp Ltd</t>
  </si>
  <si>
    <t>JAICORPLTD</t>
  </si>
  <si>
    <t>Gokaldas Exports Ltd</t>
  </si>
  <si>
    <t>GOKEX</t>
  </si>
  <si>
    <t>Maithan Alloys Ltd</t>
  </si>
  <si>
    <t>MAITHANALL</t>
  </si>
  <si>
    <t>Tata Steel Long Products Ltd</t>
  </si>
  <si>
    <t>TATASTLLP</t>
  </si>
  <si>
    <t>Black Box Ltd</t>
  </si>
  <si>
    <t>BBOX</t>
  </si>
  <si>
    <t>Va Tech Wabag Ltd</t>
  </si>
  <si>
    <t>WABAG</t>
  </si>
  <si>
    <t>Water Management</t>
  </si>
  <si>
    <t>Kirloskar Industries Ltd</t>
  </si>
  <si>
    <t>KIRLOSIND</t>
  </si>
  <si>
    <t>Goodyear India Ltd</t>
  </si>
  <si>
    <t>GOODYEAR</t>
  </si>
  <si>
    <t>Welspun Enterprises Ltd</t>
  </si>
  <si>
    <t>WELENT</t>
  </si>
  <si>
    <t>Ikio Lighting Ltd</t>
  </si>
  <si>
    <t>IKIO</t>
  </si>
  <si>
    <t>Greaves Cotton Ltd</t>
  </si>
  <si>
    <t>GREAVESCOT</t>
  </si>
  <si>
    <t>Wonderla Holidays Ltd</t>
  </si>
  <si>
    <t>WONDERLA</t>
  </si>
  <si>
    <t>Tarsons Products Ltd</t>
  </si>
  <si>
    <t>TARSONS</t>
  </si>
  <si>
    <t>IFCI Ltd</t>
  </si>
  <si>
    <t>IFCI</t>
  </si>
  <si>
    <t>Saksoft Ltd</t>
  </si>
  <si>
    <t>SAKSOFT</t>
  </si>
  <si>
    <t>Magellanic Cloud Ltd</t>
  </si>
  <si>
    <t>MCLOUD</t>
  </si>
  <si>
    <t>Kaveri Seed Company Ltd</t>
  </si>
  <si>
    <t>KSCL</t>
  </si>
  <si>
    <t>Seeds</t>
  </si>
  <si>
    <t>Uflex Ltd</t>
  </si>
  <si>
    <t>UFLEX</t>
  </si>
  <si>
    <t>Bombay Super Hybrid Seeds Ltd</t>
  </si>
  <si>
    <t>BSHSL</t>
  </si>
  <si>
    <t>Fineotex Chemical Ltd</t>
  </si>
  <si>
    <t>FCL</t>
  </si>
  <si>
    <t>JTL Infra Ltd</t>
  </si>
  <si>
    <t>JTLIND</t>
  </si>
  <si>
    <t>Dalmia Bharat Sugar and Industries Ltd</t>
  </si>
  <si>
    <t>DALMIASUG</t>
  </si>
  <si>
    <t>Somany Ceramics Ltd</t>
  </si>
  <si>
    <t>SOMANYCERA</t>
  </si>
  <si>
    <t>Time Technoplast Ltd</t>
  </si>
  <si>
    <t>TIMETECHNO</t>
  </si>
  <si>
    <t>Thyrocare Technologies Ltd</t>
  </si>
  <si>
    <t>THYROCARE</t>
  </si>
  <si>
    <t>Gabriel India Ltd</t>
  </si>
  <si>
    <t>GABRIEL</t>
  </si>
  <si>
    <t>Indoco Remedies Ltd</t>
  </si>
  <si>
    <t>INDOCO</t>
  </si>
  <si>
    <t>Bajaj Consumer Care Ltd</t>
  </si>
  <si>
    <t>BAJAJCON</t>
  </si>
  <si>
    <t>ITD Cementation India Ltd</t>
  </si>
  <si>
    <t>ITDCEM</t>
  </si>
  <si>
    <t>Hemisphere Properties India Ltd</t>
  </si>
  <si>
    <t>HEMIPROP</t>
  </si>
  <si>
    <t>KPI Global Infrastructure Ltd</t>
  </si>
  <si>
    <t>KPIGREEN</t>
  </si>
  <si>
    <t>Apollo Pipes Ltd</t>
  </si>
  <si>
    <t>APOLLOPIPE</t>
  </si>
  <si>
    <t>Kovai Medical Center and Hospital Ltd</t>
  </si>
  <si>
    <t>KOVAI</t>
  </si>
  <si>
    <t>Landmark Cars Ltd</t>
  </si>
  <si>
    <t>LANDMARK</t>
  </si>
  <si>
    <t>Retail - Speciality</t>
  </si>
  <si>
    <t>Mahindra Logistics Ltd</t>
  </si>
  <si>
    <t>MAHLOG</t>
  </si>
  <si>
    <t>Hindustan Construction Company Ltd</t>
  </si>
  <si>
    <t>HCC</t>
  </si>
  <si>
    <t>D B Realty Ltd</t>
  </si>
  <si>
    <t>DBREALTY</t>
  </si>
  <si>
    <t>Ramky Infrastructure Ltd</t>
  </si>
  <si>
    <t>RAMKY</t>
  </si>
  <si>
    <t>Nucleus Software Exports Ltd</t>
  </si>
  <si>
    <t>NUCLEUS</t>
  </si>
  <si>
    <t>Orient Cement Ltd</t>
  </si>
  <si>
    <t>ORIENTCEM</t>
  </si>
  <si>
    <t>Jayaswal Neco Industries Ltd</t>
  </si>
  <si>
    <t>JAYNECOIND</t>
  </si>
  <si>
    <t>Senco Gold Ltd</t>
  </si>
  <si>
    <t>SENCO</t>
  </si>
  <si>
    <t>Raj Rayon Industries Ltd</t>
  </si>
  <si>
    <t>RAJRILTD</t>
  </si>
  <si>
    <t>Max Ventures and Industries Ltd</t>
  </si>
  <si>
    <t>MAXVIL</t>
  </si>
  <si>
    <t>MSTC Ltd</t>
  </si>
  <si>
    <t>MSTCLTD</t>
  </si>
  <si>
    <t>Hindustan Oil Exploration Company Ltd</t>
  </si>
  <si>
    <t>HINDOILEXP</t>
  </si>
  <si>
    <t>Apcotex Industries Ltd</t>
  </si>
  <si>
    <t>APCOTEXIND</t>
  </si>
  <si>
    <t>India Tourism Development Corp Ltd</t>
  </si>
  <si>
    <t>ITDC</t>
  </si>
  <si>
    <t>Uniparts India Ltd</t>
  </si>
  <si>
    <t>UNIPARTS</t>
  </si>
  <si>
    <t>Subros Ltd</t>
  </si>
  <si>
    <t>SUBROS</t>
  </si>
  <si>
    <t>Orchid Pharma Ltd</t>
  </si>
  <si>
    <t>ORCHPHARMA</t>
  </si>
  <si>
    <t>Kolte-Patil Developers Ltd</t>
  </si>
  <si>
    <t>KOLTEPATIL</t>
  </si>
  <si>
    <t>Johnson Controls-Hitachi Air Conditioning India Ltd</t>
  </si>
  <si>
    <t>JCHAC</t>
  </si>
  <si>
    <t>Stylam Industries Ltd</t>
  </si>
  <si>
    <t>STYLAMIND</t>
  </si>
  <si>
    <t>WPIL Ltd</t>
  </si>
  <si>
    <t>WPIL</t>
  </si>
  <si>
    <t>Jindal Poly Films Ltd</t>
  </si>
  <si>
    <t>JINDALPOLY</t>
  </si>
  <si>
    <t>Waaree Renewable Technologies Ltd</t>
  </si>
  <si>
    <t>WAAREERTL</t>
  </si>
  <si>
    <t>Texmaco Rail &amp; Engineering Ltd</t>
  </si>
  <si>
    <t>TEXRAIL</t>
  </si>
  <si>
    <t>Shilpa Medicare Ltd</t>
  </si>
  <si>
    <t>SHILPAMED</t>
  </si>
  <si>
    <t>Divgi TorqTransfer Systems Ltd</t>
  </si>
  <si>
    <t>DIVGIITTS</t>
  </si>
  <si>
    <t>Madhya Bharat Agro Products Ltd</t>
  </si>
  <si>
    <t>MBAPL</t>
  </si>
  <si>
    <t>Hathway Cable and Datacom Ltd</t>
  </si>
  <si>
    <t>HATHWAY</t>
  </si>
  <si>
    <t>Sagar Cements Ltd</t>
  </si>
  <si>
    <t>SAGCEM</t>
  </si>
  <si>
    <t>Inox Wind Energy Ltd</t>
  </si>
  <si>
    <t>IWEL</t>
  </si>
  <si>
    <t>Venky's (India) Ltd</t>
  </si>
  <si>
    <t>VENKEYS</t>
  </si>
  <si>
    <t>Dynamatic Technologies Ltd</t>
  </si>
  <si>
    <t>DYNAMATECH</t>
  </si>
  <si>
    <t>Unichem Laboratories Ltd</t>
  </si>
  <si>
    <t>UNICHEMLAB</t>
  </si>
  <si>
    <t>Tata Metaliks Ltd</t>
  </si>
  <si>
    <t>TATAMETALI</t>
  </si>
  <si>
    <t>RattanIndia Power Ltd</t>
  </si>
  <si>
    <t>RTNPOWER</t>
  </si>
  <si>
    <t>Paras Defence and Space Technologies Ltd</t>
  </si>
  <si>
    <t>PARAS</t>
  </si>
  <si>
    <t>SBI-ETF Gold</t>
  </si>
  <si>
    <t>SETFGOLD</t>
  </si>
  <si>
    <t>PSP Projects Ltd</t>
  </si>
  <si>
    <t>PSPPROJECT</t>
  </si>
  <si>
    <t>Aditya Vision Ltd</t>
  </si>
  <si>
    <t>AVL</t>
  </si>
  <si>
    <t>TCNS Clothing Co Ltd</t>
  </si>
  <si>
    <t>TCNSBRANDS</t>
  </si>
  <si>
    <t>Barbeque-Nation Hospitality Ltd</t>
  </si>
  <si>
    <t>BARBEQUE</t>
  </si>
  <si>
    <t>Camlin Fine Sciences Ltd</t>
  </si>
  <si>
    <t>CAMLINFINE</t>
  </si>
  <si>
    <t>Best Agrolife Ltd</t>
  </si>
  <si>
    <t>BESTAGRO</t>
  </si>
  <si>
    <t>Siyaram Silk Mills Ltd</t>
  </si>
  <si>
    <t>SIYSIL</t>
  </si>
  <si>
    <t>Jain Irrigation Systems Ltd</t>
  </si>
  <si>
    <t>JISLJALEQS</t>
  </si>
  <si>
    <t>Agricultural &amp; Farm Machinery</t>
  </si>
  <si>
    <t>Ashoka Buildcon Ltd</t>
  </si>
  <si>
    <t>ASHOKA</t>
  </si>
  <si>
    <t>Sg Finserve Ltd</t>
  </si>
  <si>
    <t>SGFIN</t>
  </si>
  <si>
    <t>VST Tillers Tractors Ltd</t>
  </si>
  <si>
    <t>VSTTILLERS</t>
  </si>
  <si>
    <t>DCX Systems Ltd</t>
  </si>
  <si>
    <t>DCXINDIA</t>
  </si>
  <si>
    <t>Nippon India ETF Liquid BeES</t>
  </si>
  <si>
    <t>LIQUIDBEES</t>
  </si>
  <si>
    <t>SOM Distilleries and Breweries Ltd</t>
  </si>
  <si>
    <t>SDBL</t>
  </si>
  <si>
    <t>India Pesticides Ltd</t>
  </si>
  <si>
    <t>IPL</t>
  </si>
  <si>
    <t>J Kumar Infraprojects Ltd</t>
  </si>
  <si>
    <t>JKIL</t>
  </si>
  <si>
    <t>Astec Lifesciences Ltd</t>
  </si>
  <si>
    <t>ASTEC</t>
  </si>
  <si>
    <t>Fiem Industries Ltd</t>
  </si>
  <si>
    <t>FIEMIND</t>
  </si>
  <si>
    <t>Vindhya Telelinks Ltd</t>
  </si>
  <si>
    <t>VINDHYATEL</t>
  </si>
  <si>
    <t>ISMT Ltd</t>
  </si>
  <si>
    <t>ISMTLTD</t>
  </si>
  <si>
    <t>Heritage Foods Ltd</t>
  </si>
  <si>
    <t>HERITGFOOD</t>
  </si>
  <si>
    <t>Lumax AutoTechnologies Ltd</t>
  </si>
  <si>
    <t>LUMAXTECH</t>
  </si>
  <si>
    <t>Sanghvi Movers Ltd</t>
  </si>
  <si>
    <t>SANGHVIMOV</t>
  </si>
  <si>
    <t>Grauer And Weil (India) Ltd</t>
  </si>
  <si>
    <t>GRAUWEIL</t>
  </si>
  <si>
    <t>Sharda Motor Industries Ltd</t>
  </si>
  <si>
    <t>SHARDAMOTR</t>
  </si>
  <si>
    <t>Expleo Solutions Ltd</t>
  </si>
  <si>
    <t>EXPLEOSOL</t>
  </si>
  <si>
    <t>Eveready Industries India Ltd</t>
  </si>
  <si>
    <t>EVEREADY</t>
  </si>
  <si>
    <t>Sadhana Nitro Chem Ltd</t>
  </si>
  <si>
    <t>SADHNANIQ</t>
  </si>
  <si>
    <t>Dishman Carbogen Amcis Ltd</t>
  </si>
  <si>
    <t>DCAL</t>
  </si>
  <si>
    <t>Swaraj Engines Ltd</t>
  </si>
  <si>
    <t>SWARAJENG</t>
  </si>
  <si>
    <t>Venus Pipes &amp; Tubes Ltd</t>
  </si>
  <si>
    <t>VENUSPIPES</t>
  </si>
  <si>
    <t>Gulf Oil Lubricants India Ltd</t>
  </si>
  <si>
    <t>GULFOILLUB</t>
  </si>
  <si>
    <t>Bajaj Hindusthan Sugar Ltd</t>
  </si>
  <si>
    <t>BAJAJHIND</t>
  </si>
  <si>
    <t>Fino Payments Bank Ltd</t>
  </si>
  <si>
    <t>FINOPB</t>
  </si>
  <si>
    <t>Cartrade Tech Ltd</t>
  </si>
  <si>
    <t>CARTRADE</t>
  </si>
  <si>
    <t>TVS Srichakra Ltd</t>
  </si>
  <si>
    <t>TVSSRICHAK</t>
  </si>
  <si>
    <t>Bombay Dyeing and Mfg Co Ltd</t>
  </si>
  <si>
    <t>BOMDYEING</t>
  </si>
  <si>
    <t>ADF Foods Ltd</t>
  </si>
  <si>
    <t>ADFFOODS</t>
  </si>
  <si>
    <t>Thanga Mayil Jewellery Ltd</t>
  </si>
  <si>
    <t>THANGAMAYL</t>
  </si>
  <si>
    <t>Ugro Capital Ltd</t>
  </si>
  <si>
    <t>UGROCAP</t>
  </si>
  <si>
    <t>Jagran Prakashan Ltd</t>
  </si>
  <si>
    <t>JAGRAN</t>
  </si>
  <si>
    <t>Banco Products (India) Ltd</t>
  </si>
  <si>
    <t>BANCOINDIA</t>
  </si>
  <si>
    <t>Precision Camshafts Ltd</t>
  </si>
  <si>
    <t>PRECAM</t>
  </si>
  <si>
    <t>Aurionpro Solutions Ltd</t>
  </si>
  <si>
    <t>AURIONPRO</t>
  </si>
  <si>
    <t>Gufic Biosciences Ltd</t>
  </si>
  <si>
    <t>GUFICBIO</t>
  </si>
  <si>
    <t>Puravankara Ltd</t>
  </si>
  <si>
    <t>PURVA</t>
  </si>
  <si>
    <t>Orissa Minerals Development Company Ltd</t>
  </si>
  <si>
    <t>ORISSAMINE</t>
  </si>
  <si>
    <t>Kingfa Science and Technology (India) Ltd</t>
  </si>
  <si>
    <t>KINGFA</t>
  </si>
  <si>
    <t>Sanghi Industries Ltd</t>
  </si>
  <si>
    <t>SANGHIIND</t>
  </si>
  <si>
    <t>Imagicaaworld Entertainment Ltd</t>
  </si>
  <si>
    <t>IMAGICAA</t>
  </si>
  <si>
    <t>Balmer Lawrie and Company Ltd</t>
  </si>
  <si>
    <t>BALMLAWRIE</t>
  </si>
  <si>
    <t>Ganesha Ecosphere Ltd</t>
  </si>
  <si>
    <t>GANECOS</t>
  </si>
  <si>
    <t>Paisalo Digital Ltd</t>
  </si>
  <si>
    <t>PAISALO</t>
  </si>
  <si>
    <t>IndoStar Capital Finance Ltd</t>
  </si>
  <si>
    <t>INDOSTAR</t>
  </si>
  <si>
    <t>Kesoram Industries Ltd</t>
  </si>
  <si>
    <t>KESORAMIND</t>
  </si>
  <si>
    <t>NRB Bearings Ltd</t>
  </si>
  <si>
    <t>NRBBEARING</t>
  </si>
  <si>
    <t>Pilani Investment And Industries Corporation Ltd</t>
  </si>
  <si>
    <t>PILANIINVS</t>
  </si>
  <si>
    <t>Bhansali Engg Polymers Ltd</t>
  </si>
  <si>
    <t>BEPL</t>
  </si>
  <si>
    <t>Mayur Uniquoters Ltd</t>
  </si>
  <si>
    <t>MAYURUNIQ</t>
  </si>
  <si>
    <t>MM Forgings Ltd</t>
  </si>
  <si>
    <t>MMFL</t>
  </si>
  <si>
    <t>CARE Ratings Ltd</t>
  </si>
  <si>
    <t>CARERATING</t>
  </si>
  <si>
    <t>HIL Ltd</t>
  </si>
  <si>
    <t>HIL</t>
  </si>
  <si>
    <t>Sundaram Finance Holdings Ltd</t>
  </si>
  <si>
    <t>SUNDARMHLD</t>
  </si>
  <si>
    <t>Honda India Power Products Ltd</t>
  </si>
  <si>
    <t>HONDAPOWER</t>
  </si>
  <si>
    <t>IOL Chemicals and Pharmaceuticals Ltd</t>
  </si>
  <si>
    <t>IOLCP</t>
  </si>
  <si>
    <t>ICICI Prudential Nifty ETF</t>
  </si>
  <si>
    <t>ICICINIFTY</t>
  </si>
  <si>
    <t>Confidence Petroleum India Ltd</t>
  </si>
  <si>
    <t>CONFIPET</t>
  </si>
  <si>
    <t>Cigniti Technologies Ltd</t>
  </si>
  <si>
    <t>CIGNITITEC</t>
  </si>
  <si>
    <t>Tarc Ltd</t>
  </si>
  <si>
    <t>TARC</t>
  </si>
  <si>
    <t>SeQuent Scientific Ltd</t>
  </si>
  <si>
    <t>SEQUENT</t>
  </si>
  <si>
    <t>Greenply Industries Ltd</t>
  </si>
  <si>
    <t>GREENPLY</t>
  </si>
  <si>
    <t>Ashiana Housing Ltd</t>
  </si>
  <si>
    <t>ASHIANA</t>
  </si>
  <si>
    <t>Accelya Solutions India Ltd</t>
  </si>
  <si>
    <t>ACCELYA</t>
  </si>
  <si>
    <t>Rupa &amp; Company Ltd</t>
  </si>
  <si>
    <t>RUPA</t>
  </si>
  <si>
    <t>Bharat Bijlee Ltd</t>
  </si>
  <si>
    <t>BBL</t>
  </si>
  <si>
    <t>Butterfly Gandhimathi Appliances Ltd</t>
  </si>
  <si>
    <t>BUTTERFLY</t>
  </si>
  <si>
    <t>Vadilal Industries Ltd</t>
  </si>
  <si>
    <t>VADILALIND</t>
  </si>
  <si>
    <t>Meghmani Organics Ltd</t>
  </si>
  <si>
    <t>MOL</t>
  </si>
  <si>
    <t>JISLDVREQS</t>
  </si>
  <si>
    <t>Vishnu Chemicals Ltd</t>
  </si>
  <si>
    <t>VISHNU</t>
  </si>
  <si>
    <t>Sandhar Technologies Ltd</t>
  </si>
  <si>
    <t>SANDHAR</t>
  </si>
  <si>
    <t>Savita Oil Technologies Ltd</t>
  </si>
  <si>
    <t>SOTL</t>
  </si>
  <si>
    <t>Federal-Mogul Goetze (India) Ltd</t>
  </si>
  <si>
    <t>FMGOETZE</t>
  </si>
  <si>
    <t>Styrenix Performance Materials Ltd</t>
  </si>
  <si>
    <t>STYRENIX</t>
  </si>
  <si>
    <t>Garware Hi-Tech Films Ltd</t>
  </si>
  <si>
    <t>GRWRHITECH</t>
  </si>
  <si>
    <t>Paushak Ltd</t>
  </si>
  <si>
    <t>PAUSHAKLTD</t>
  </si>
  <si>
    <t>Dollar Industries Ltd</t>
  </si>
  <si>
    <t>DOLLAR</t>
  </si>
  <si>
    <t>Wendt (India) Limited</t>
  </si>
  <si>
    <t>WENDT</t>
  </si>
  <si>
    <t>Agro Tech Foods Ltd</t>
  </si>
  <si>
    <t>ATFL</t>
  </si>
  <si>
    <t>Dhani Services Ltd</t>
  </si>
  <si>
    <t>DHANI</t>
  </si>
  <si>
    <t>GNA Axles Ltd</t>
  </si>
  <si>
    <t>GNA</t>
  </si>
  <si>
    <t>Total operating expenses</t>
  </si>
  <si>
    <t>A</t>
  </si>
  <si>
    <t>B=(A-sum(1,2,3,4,5)</t>
  </si>
  <si>
    <t>A-B=C</t>
  </si>
  <si>
    <t>C-6=D</t>
  </si>
  <si>
    <t>D-7=E</t>
  </si>
  <si>
    <t>E-8=F</t>
  </si>
  <si>
    <t>Income statement</t>
  </si>
  <si>
    <t>EBITDA/Gross profit</t>
  </si>
  <si>
    <t>Additional Paid-in Capital</t>
  </si>
  <si>
    <t>Column1</t>
  </si>
  <si>
    <t>Balance sheet</t>
  </si>
  <si>
    <t>Cash flow statement</t>
  </si>
  <si>
    <t>Liabilities+Assets</t>
  </si>
  <si>
    <t>Reference</t>
  </si>
  <si>
    <t>Utkarsh Small Finance Bank Ltd</t>
  </si>
  <si>
    <t>UTKARSHBNK</t>
  </si>
  <si>
    <t>HMT Ltd</t>
  </si>
  <si>
    <t>HMT</t>
  </si>
  <si>
    <t>Rama Steel Tubes Ltd</t>
  </si>
  <si>
    <t>RAMASTEEL</t>
  </si>
  <si>
    <t>Sirca Paints India Ltd</t>
  </si>
  <si>
    <t>SIRCA</t>
  </si>
  <si>
    <t>Daily Volume</t>
  </si>
  <si>
    <t>1D Return</t>
  </si>
  <si>
    <t>1W Return</t>
  </si>
  <si>
    <t>1W Return vs Nifty</t>
  </si>
  <si>
    <t>1D Change in Volume</t>
  </si>
  <si>
    <t>1M Average Volume</t>
  </si>
  <si>
    <t>1W Change in Volume</t>
  </si>
  <si>
    <t>3M Average Volume</t>
  </si>
  <si>
    <t>DII Holding ChangeÂ â€“Â 3M</t>
  </si>
  <si>
    <t>FII Holding ChangeÂ â€“Â 3M</t>
  </si>
  <si>
    <t>No. of Shareholders</t>
  </si>
  <si>
    <t>Promoter Holding ChangeÂ â€“Â 3M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</si>
</sst>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11" fontId="0" fillId="0" borderId="0" xfId="0" applyNumberFormat="1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2" borderId="0" xfId="0" applyFill="1" applyAlignment="1">
      <alignment horizontal="center" wrapText="1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12">
    <dxf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5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H4:I31" totalsRowShown="0" headerRowDxfId="11" dataDxfId="10">
  <autoFilter ref="H4:I31"/>
  <tableColumns count="2">
    <tableColumn id="1" name="Income statement" dataDxfId="9"/>
    <tableColumn id="2" name="Column1" dataDxfId="8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B4:C34" totalsRowShown="0" headerRowDxfId="7" dataDxfId="6">
  <autoFilter ref="B4:C34"/>
  <tableColumns count="2">
    <tableColumn id="1" name="Balance sheet" dataDxfId="5"/>
    <tableColumn id="2" name="Column1" dataDxfId="4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5" name="Table5" displayName="Table5" ref="E4:F15" totalsRowShown="0" headerRowDxfId="3" dataDxfId="2">
  <autoFilter ref="E4:F15"/>
  <tableColumns count="2">
    <tableColumn id="1" name="Cash flow statement" dataDxfId="1"/>
    <tableColumn id="2" name="Column1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81"/>
  <sheetViews>
    <sheetView workbookViewId="0">
      <selection activeCell="B3" sqref="B3"/>
    </sheetView>
  </sheetViews>
  <sheetFormatPr defaultColWidth="17.5703125" defaultRowHeight="15" x14ac:dyDescent="0.25"/>
  <cols>
    <col min="12" max="12" width="18.140625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123</v>
      </c>
      <c r="F1" t="s">
        <v>212</v>
      </c>
      <c r="G1" t="s">
        <v>213</v>
      </c>
      <c r="H1" t="s">
        <v>214</v>
      </c>
      <c r="I1" t="s">
        <v>215</v>
      </c>
      <c r="J1" t="s">
        <v>216</v>
      </c>
      <c r="K1" t="s">
        <v>217</v>
      </c>
      <c r="L1" t="s">
        <v>218</v>
      </c>
      <c r="M1" t="s">
        <v>219</v>
      </c>
      <c r="N1" t="s">
        <v>220</v>
      </c>
      <c r="O1" t="s">
        <v>221</v>
      </c>
      <c r="P1" t="s">
        <v>222</v>
      </c>
      <c r="Q1" t="s">
        <v>223</v>
      </c>
      <c r="R1" t="s">
        <v>224</v>
      </c>
      <c r="S1" t="s">
        <v>225</v>
      </c>
      <c r="T1" t="s">
        <v>226</v>
      </c>
      <c r="U1" t="s">
        <v>227</v>
      </c>
      <c r="V1" t="s">
        <v>228</v>
      </c>
      <c r="W1" t="s">
        <v>229</v>
      </c>
      <c r="X1" t="s">
        <v>230</v>
      </c>
      <c r="Y1" t="s">
        <v>231</v>
      </c>
      <c r="Z1" t="s">
        <v>232</v>
      </c>
      <c r="AA1" t="s">
        <v>233</v>
      </c>
      <c r="AB1" t="s">
        <v>234</v>
      </c>
    </row>
    <row r="2" spans="1:28" x14ac:dyDescent="0.25">
      <c r="A2" t="s">
        <v>281</v>
      </c>
      <c r="B2" t="s">
        <v>280</v>
      </c>
      <c r="C2" t="s">
        <v>282</v>
      </c>
      <c r="D2">
        <v>1682878.77885066</v>
      </c>
      <c r="E2">
        <v>2485.8000000000002</v>
      </c>
      <c r="F2">
        <v>40303</v>
      </c>
      <c r="G2">
        <v>0</v>
      </c>
      <c r="H2">
        <v>154338</v>
      </c>
      <c r="J2">
        <v>89.506032737473703</v>
      </c>
      <c r="K2">
        <v>19571</v>
      </c>
      <c r="L2">
        <v>66702</v>
      </c>
      <c r="M2">
        <v>735673</v>
      </c>
      <c r="N2">
        <v>114035</v>
      </c>
      <c r="O2">
        <v>94464</v>
      </c>
      <c r="Q2">
        <v>0</v>
      </c>
      <c r="T2">
        <v>27762</v>
      </c>
      <c r="U2">
        <v>890011</v>
      </c>
      <c r="V2">
        <v>41982</v>
      </c>
      <c r="W2">
        <v>21.479995279121901</v>
      </c>
      <c r="X2">
        <v>16011</v>
      </c>
      <c r="Y2">
        <v>169466</v>
      </c>
      <c r="Z2">
        <v>30207</v>
      </c>
      <c r="AA2">
        <v>24370</v>
      </c>
      <c r="AB2">
        <v>211448</v>
      </c>
    </row>
    <row r="3" spans="1:28" x14ac:dyDescent="0.25">
      <c r="A3" t="s">
        <v>25</v>
      </c>
      <c r="B3" t="s">
        <v>26</v>
      </c>
      <c r="C3" t="s">
        <v>27</v>
      </c>
      <c r="D3">
        <v>1265659.95782271</v>
      </c>
      <c r="E3">
        <v>1696.6</v>
      </c>
      <c r="F3">
        <v>2345.4699999999998</v>
      </c>
      <c r="G3">
        <v>19</v>
      </c>
      <c r="H3">
        <v>63843.859999999899</v>
      </c>
      <c r="I3">
        <v>20016.849999999999</v>
      </c>
      <c r="J3">
        <v>82.689324576348596</v>
      </c>
      <c r="L3">
        <v>45997.109999999899</v>
      </c>
      <c r="M3">
        <v>112036.28</v>
      </c>
      <c r="N3">
        <v>61498.389999999898</v>
      </c>
      <c r="O3">
        <v>61498.389999999898</v>
      </c>
      <c r="Q3">
        <v>0.229775730994838</v>
      </c>
      <c r="S3">
        <v>8769.11</v>
      </c>
      <c r="T3">
        <v>15501.279999999901</v>
      </c>
      <c r="U3">
        <v>204666.09999999899</v>
      </c>
      <c r="V3">
        <v>16596.72</v>
      </c>
      <c r="W3">
        <v>22.15</v>
      </c>
      <c r="X3">
        <v>12370.38</v>
      </c>
      <c r="Y3">
        <v>44424.57</v>
      </c>
      <c r="Z3">
        <v>16596.72</v>
      </c>
      <c r="AA3">
        <v>16596.72</v>
      </c>
      <c r="AB3">
        <v>61021.29</v>
      </c>
    </row>
    <row r="4" spans="1:28" x14ac:dyDescent="0.25">
      <c r="A4" t="s">
        <v>284</v>
      </c>
      <c r="B4" t="s">
        <v>283</v>
      </c>
      <c r="C4" t="s">
        <v>91</v>
      </c>
      <c r="D4">
        <v>1242156.4648491801</v>
      </c>
      <c r="E4">
        <v>3399.15</v>
      </c>
      <c r="F4">
        <v>5022</v>
      </c>
      <c r="G4">
        <v>115</v>
      </c>
      <c r="H4">
        <v>62708</v>
      </c>
      <c r="I4">
        <v>127522</v>
      </c>
      <c r="J4">
        <v>115.18559239424999</v>
      </c>
      <c r="K4">
        <v>779</v>
      </c>
      <c r="L4">
        <v>42147</v>
      </c>
      <c r="M4">
        <v>9727</v>
      </c>
      <c r="N4">
        <v>57686</v>
      </c>
      <c r="O4">
        <v>56907</v>
      </c>
      <c r="P4">
        <v>0</v>
      </c>
      <c r="Q4">
        <v>0.99838875339881805</v>
      </c>
      <c r="R4">
        <v>37</v>
      </c>
      <c r="S4">
        <v>28913</v>
      </c>
      <c r="T4">
        <v>14760</v>
      </c>
      <c r="U4">
        <v>228907</v>
      </c>
      <c r="V4">
        <v>16395</v>
      </c>
      <c r="W4">
        <v>30.26</v>
      </c>
      <c r="X4">
        <v>11074</v>
      </c>
      <c r="Y4">
        <v>44383</v>
      </c>
      <c r="Z4">
        <v>15152</v>
      </c>
      <c r="AA4">
        <v>14989</v>
      </c>
      <c r="AB4">
        <v>60778</v>
      </c>
    </row>
    <row r="5" spans="1:28" x14ac:dyDescent="0.25">
      <c r="A5" t="s">
        <v>28</v>
      </c>
      <c r="B5" t="s">
        <v>29</v>
      </c>
      <c r="C5" t="s">
        <v>27</v>
      </c>
      <c r="D5">
        <v>694141.20267519995</v>
      </c>
      <c r="E5">
        <v>994.7</v>
      </c>
      <c r="F5">
        <v>0</v>
      </c>
      <c r="G5">
        <v>8</v>
      </c>
      <c r="H5">
        <v>47254.75</v>
      </c>
      <c r="J5">
        <v>48.86</v>
      </c>
      <c r="L5">
        <v>34036.639999999999</v>
      </c>
      <c r="M5">
        <v>139922.34</v>
      </c>
      <c r="N5">
        <v>47254.75</v>
      </c>
      <c r="O5">
        <v>47254.75</v>
      </c>
      <c r="Q5">
        <v>0.163733115022513</v>
      </c>
      <c r="T5">
        <v>13218.11</v>
      </c>
      <c r="U5">
        <v>187177.09</v>
      </c>
      <c r="V5">
        <v>14565.67</v>
      </c>
      <c r="W5">
        <v>15.22</v>
      </c>
      <c r="X5">
        <v>10636.12</v>
      </c>
      <c r="Y5">
        <v>37769.369999999901</v>
      </c>
      <c r="Z5">
        <v>14565.67</v>
      </c>
      <c r="AA5">
        <v>14565.67</v>
      </c>
      <c r="AB5">
        <v>52335.040000000001</v>
      </c>
    </row>
    <row r="6" spans="1:28" x14ac:dyDescent="0.25">
      <c r="A6" t="s">
        <v>286</v>
      </c>
      <c r="B6" t="s">
        <v>285</v>
      </c>
      <c r="C6" t="s">
        <v>287</v>
      </c>
      <c r="D6">
        <v>606253.28537755006</v>
      </c>
      <c r="E6">
        <v>2568.15</v>
      </c>
      <c r="F6">
        <v>1137</v>
      </c>
      <c r="G6">
        <v>39</v>
      </c>
      <c r="H6">
        <v>14595</v>
      </c>
      <c r="I6">
        <v>2854</v>
      </c>
      <c r="J6">
        <v>43.0713212279557</v>
      </c>
      <c r="K6">
        <v>114</v>
      </c>
      <c r="L6">
        <v>10120</v>
      </c>
      <c r="M6">
        <v>6222</v>
      </c>
      <c r="N6">
        <v>13458</v>
      </c>
      <c r="O6">
        <v>13344</v>
      </c>
      <c r="P6">
        <v>384</v>
      </c>
      <c r="Q6">
        <v>0.90547489345849796</v>
      </c>
      <c r="R6">
        <v>28427</v>
      </c>
      <c r="S6">
        <v>8785</v>
      </c>
      <c r="T6">
        <v>3224</v>
      </c>
      <c r="U6">
        <v>61267</v>
      </c>
      <c r="V6">
        <v>3809</v>
      </c>
      <c r="W6">
        <v>10.87</v>
      </c>
      <c r="X6">
        <v>2554</v>
      </c>
      <c r="Y6">
        <v>11870</v>
      </c>
      <c r="Z6">
        <v>3523</v>
      </c>
      <c r="AA6">
        <v>3473</v>
      </c>
      <c r="AB6">
        <v>15679</v>
      </c>
    </row>
    <row r="7" spans="1:28" x14ac:dyDescent="0.25">
      <c r="A7" t="s">
        <v>289</v>
      </c>
      <c r="B7" t="s">
        <v>288</v>
      </c>
      <c r="C7" t="s">
        <v>290</v>
      </c>
      <c r="D7">
        <v>587220.50229188497</v>
      </c>
      <c r="E7">
        <v>462.3</v>
      </c>
      <c r="F7">
        <v>1809.01</v>
      </c>
      <c r="G7">
        <v>15.5</v>
      </c>
      <c r="H7">
        <v>27801.9</v>
      </c>
      <c r="I7">
        <v>5736.22</v>
      </c>
      <c r="J7">
        <v>15.507614076208601</v>
      </c>
      <c r="K7">
        <v>77.77</v>
      </c>
      <c r="L7">
        <v>19191.66</v>
      </c>
      <c r="M7">
        <v>3300.35</v>
      </c>
      <c r="N7">
        <v>25992.89</v>
      </c>
      <c r="O7">
        <v>25915.119999999999</v>
      </c>
      <c r="P7">
        <v>1232.3399999999999</v>
      </c>
      <c r="Q7">
        <v>0.99950901046600404</v>
      </c>
      <c r="R7">
        <v>29364.36</v>
      </c>
      <c r="S7">
        <v>5604.08</v>
      </c>
      <c r="T7">
        <v>6723.46</v>
      </c>
      <c r="U7">
        <v>73039.25</v>
      </c>
      <c r="V7">
        <v>7306.52</v>
      </c>
      <c r="W7">
        <v>4.17</v>
      </c>
      <c r="X7">
        <v>5175.4799999999996</v>
      </c>
      <c r="Y7">
        <v>11010.89</v>
      </c>
      <c r="Z7">
        <v>6845.12</v>
      </c>
      <c r="AA7">
        <v>6832.97</v>
      </c>
      <c r="AB7">
        <v>18317.41</v>
      </c>
    </row>
    <row r="8" spans="1:28" x14ac:dyDescent="0.25">
      <c r="A8" t="s">
        <v>89</v>
      </c>
      <c r="B8" t="s">
        <v>90</v>
      </c>
      <c r="C8" t="s">
        <v>91</v>
      </c>
      <c r="D8">
        <v>553145.76270928001</v>
      </c>
      <c r="E8">
        <v>1334.6</v>
      </c>
      <c r="F8">
        <v>4225</v>
      </c>
      <c r="G8">
        <v>34</v>
      </c>
      <c r="H8">
        <v>37831</v>
      </c>
      <c r="I8">
        <v>78359</v>
      </c>
      <c r="J8">
        <v>57.855301773425701</v>
      </c>
      <c r="K8">
        <v>284</v>
      </c>
      <c r="L8">
        <v>24095</v>
      </c>
      <c r="M8">
        <v>27787</v>
      </c>
      <c r="N8">
        <v>33606</v>
      </c>
      <c r="O8">
        <v>33322</v>
      </c>
      <c r="P8">
        <v>176</v>
      </c>
      <c r="Q8">
        <v>0.58767302144843303</v>
      </c>
      <c r="R8">
        <v>0</v>
      </c>
      <c r="S8">
        <v>5315</v>
      </c>
      <c r="T8">
        <v>9227</v>
      </c>
      <c r="U8">
        <v>149468</v>
      </c>
      <c r="V8">
        <v>9625</v>
      </c>
      <c r="W8">
        <v>14.37</v>
      </c>
      <c r="X8">
        <v>5945</v>
      </c>
      <c r="Y8">
        <v>28869</v>
      </c>
      <c r="Z8">
        <v>8452</v>
      </c>
      <c r="AA8">
        <v>8362</v>
      </c>
      <c r="AB8">
        <v>38494</v>
      </c>
    </row>
    <row r="9" spans="1:28" x14ac:dyDescent="0.25">
      <c r="A9" t="s">
        <v>292</v>
      </c>
      <c r="B9" t="s">
        <v>291</v>
      </c>
      <c r="C9" t="s">
        <v>17</v>
      </c>
      <c r="D9">
        <v>551228.65610350994</v>
      </c>
      <c r="E9">
        <v>609.6</v>
      </c>
      <c r="F9">
        <v>3695.6</v>
      </c>
      <c r="G9">
        <v>11.3</v>
      </c>
      <c r="H9">
        <v>79094.159999999902</v>
      </c>
      <c r="I9">
        <v>61920.91</v>
      </c>
      <c r="J9">
        <v>62.353604734500401</v>
      </c>
      <c r="L9">
        <v>55648.169999999896</v>
      </c>
      <c r="M9">
        <v>313803.26</v>
      </c>
      <c r="N9">
        <v>75398.559999999896</v>
      </c>
      <c r="O9">
        <v>75398.559999999896</v>
      </c>
      <c r="Q9">
        <v>0.18122448650907999</v>
      </c>
      <c r="S9">
        <v>18559.810000000001</v>
      </c>
      <c r="T9">
        <v>19750.389999999901</v>
      </c>
      <c r="U9">
        <v>473378.14</v>
      </c>
      <c r="V9">
        <v>23435.57</v>
      </c>
      <c r="W9">
        <v>20.27</v>
      </c>
      <c r="X9">
        <v>17668.330000000002</v>
      </c>
      <c r="Y9">
        <v>113416.82</v>
      </c>
      <c r="Z9">
        <v>23435.57</v>
      </c>
      <c r="AA9">
        <v>23435.57</v>
      </c>
      <c r="AB9">
        <v>136852.39000000001</v>
      </c>
    </row>
    <row r="10" spans="1:28" x14ac:dyDescent="0.25">
      <c r="A10" t="s">
        <v>294</v>
      </c>
      <c r="B10" t="s">
        <v>293</v>
      </c>
      <c r="C10" t="s">
        <v>295</v>
      </c>
      <c r="D10">
        <v>515621.24751483998</v>
      </c>
      <c r="E10">
        <v>883.65</v>
      </c>
      <c r="F10">
        <v>36431.800000000003</v>
      </c>
      <c r="G10">
        <v>4</v>
      </c>
      <c r="H10">
        <v>72292.399999999994</v>
      </c>
      <c r="J10">
        <v>14.8</v>
      </c>
      <c r="K10">
        <v>19299.900000000001</v>
      </c>
      <c r="L10">
        <v>8345.8999999999905</v>
      </c>
      <c r="M10">
        <v>68541.100000000006</v>
      </c>
      <c r="N10">
        <v>35860.599999999897</v>
      </c>
      <c r="O10">
        <v>16560.699999999899</v>
      </c>
      <c r="Q10">
        <v>0.27027027027027001</v>
      </c>
      <c r="T10">
        <v>8214.7999999999993</v>
      </c>
      <c r="U10">
        <v>140833.5</v>
      </c>
      <c r="V10">
        <v>19583</v>
      </c>
      <c r="W10">
        <v>5.3</v>
      </c>
      <c r="X10">
        <v>3005.6</v>
      </c>
      <c r="Y10">
        <v>17311.900000000001</v>
      </c>
      <c r="Z10">
        <v>10177.1</v>
      </c>
      <c r="AA10">
        <v>5014</v>
      </c>
      <c r="AB10">
        <v>36894.9</v>
      </c>
    </row>
    <row r="11" spans="1:28" x14ac:dyDescent="0.25">
      <c r="A11" t="s">
        <v>297</v>
      </c>
      <c r="B11" t="s">
        <v>296</v>
      </c>
      <c r="C11" t="s">
        <v>298</v>
      </c>
      <c r="D11">
        <v>458787.02268672001</v>
      </c>
      <c r="E11">
        <v>7606.45</v>
      </c>
      <c r="F11">
        <v>485.38</v>
      </c>
      <c r="G11">
        <v>30</v>
      </c>
      <c r="H11">
        <v>16013.24</v>
      </c>
      <c r="I11">
        <v>5059.13</v>
      </c>
      <c r="J11">
        <v>190.57189015907699</v>
      </c>
      <c r="L11">
        <v>11507.69</v>
      </c>
      <c r="M11">
        <v>16343.57</v>
      </c>
      <c r="N11">
        <v>15527.86</v>
      </c>
      <c r="O11">
        <v>15527.86</v>
      </c>
      <c r="Q11">
        <v>0.15742090806234699</v>
      </c>
      <c r="S11">
        <v>3991.42</v>
      </c>
      <c r="T11">
        <v>4020.1699999999901</v>
      </c>
      <c r="U11">
        <v>41407.360000000001</v>
      </c>
      <c r="V11">
        <v>4395.24</v>
      </c>
      <c r="W11">
        <v>52.25</v>
      </c>
      <c r="X11">
        <v>3157.79</v>
      </c>
      <c r="Y11">
        <v>6969.51</v>
      </c>
      <c r="Z11">
        <v>4261.13</v>
      </c>
      <c r="AA11">
        <v>4261.13</v>
      </c>
      <c r="AB11">
        <v>11364.75</v>
      </c>
    </row>
    <row r="12" spans="1:28" x14ac:dyDescent="0.25">
      <c r="A12" t="s">
        <v>300</v>
      </c>
      <c r="B12" t="s">
        <v>299</v>
      </c>
      <c r="C12" t="s">
        <v>301</v>
      </c>
      <c r="D12">
        <v>396355.980933165</v>
      </c>
      <c r="E12">
        <v>623.04999999999995</v>
      </c>
      <c r="F12">
        <v>0</v>
      </c>
      <c r="G12">
        <v>0</v>
      </c>
      <c r="H12">
        <v>41462.89</v>
      </c>
      <c r="J12">
        <v>56.91</v>
      </c>
      <c r="L12">
        <v>35996.639999999999</v>
      </c>
      <c r="M12">
        <v>751085</v>
      </c>
      <c r="N12">
        <v>41462.89</v>
      </c>
      <c r="O12">
        <v>41462.89</v>
      </c>
      <c r="Q12">
        <v>0</v>
      </c>
      <c r="T12">
        <v>5466.25</v>
      </c>
      <c r="U12">
        <v>792547.89</v>
      </c>
      <c r="V12">
        <v>14181.629999999899</v>
      </c>
      <c r="W12">
        <v>20.86</v>
      </c>
      <c r="X12">
        <v>13190.799999999899</v>
      </c>
      <c r="Y12">
        <v>187452.73</v>
      </c>
      <c r="Z12">
        <v>14181.629999999899</v>
      </c>
      <c r="AA12">
        <v>14181.629999999899</v>
      </c>
      <c r="AB12">
        <v>201634.36</v>
      </c>
    </row>
    <row r="13" spans="1:28" x14ac:dyDescent="0.25">
      <c r="A13" t="s">
        <v>303</v>
      </c>
      <c r="B13" t="s">
        <v>302</v>
      </c>
      <c r="C13" t="s">
        <v>27</v>
      </c>
      <c r="D13">
        <v>377542.81054992502</v>
      </c>
      <c r="E13">
        <v>1875.5</v>
      </c>
      <c r="F13">
        <v>599.26</v>
      </c>
      <c r="G13">
        <v>1.5</v>
      </c>
      <c r="H13">
        <v>20245.45</v>
      </c>
      <c r="I13">
        <v>8479.0300000000007</v>
      </c>
      <c r="J13">
        <v>75.165950167743205</v>
      </c>
      <c r="L13">
        <v>14925.02</v>
      </c>
      <c r="M13">
        <v>34948.959999999999</v>
      </c>
      <c r="N13">
        <v>19646.189999999999</v>
      </c>
      <c r="O13">
        <v>19646.189999999999</v>
      </c>
      <c r="Q13">
        <v>1.9955844323826601E-2</v>
      </c>
      <c r="S13">
        <v>4468.59</v>
      </c>
      <c r="T13">
        <v>4721.17</v>
      </c>
      <c r="U13">
        <v>68142.03</v>
      </c>
      <c r="V13">
        <v>5586.43</v>
      </c>
      <c r="W13">
        <v>20.89</v>
      </c>
      <c r="X13">
        <v>4109.33</v>
      </c>
      <c r="Y13">
        <v>15137.48</v>
      </c>
      <c r="Z13">
        <v>5586.43</v>
      </c>
      <c r="AA13">
        <v>5586.43</v>
      </c>
      <c r="AB13">
        <v>20723.91</v>
      </c>
    </row>
    <row r="14" spans="1:28" x14ac:dyDescent="0.25">
      <c r="A14" t="s">
        <v>305</v>
      </c>
      <c r="B14" t="s">
        <v>304</v>
      </c>
      <c r="C14" t="s">
        <v>61</v>
      </c>
      <c r="D14">
        <v>366186.841475325</v>
      </c>
      <c r="E14">
        <v>2560.9</v>
      </c>
      <c r="F14">
        <v>3502.25</v>
      </c>
      <c r="G14">
        <v>24</v>
      </c>
      <c r="H14">
        <v>30056.720000000001</v>
      </c>
      <c r="I14">
        <v>37214.11</v>
      </c>
      <c r="J14">
        <v>74.511139318797703</v>
      </c>
      <c r="K14">
        <v>9445.44</v>
      </c>
      <c r="L14">
        <v>10470.719999999999</v>
      </c>
      <c r="M14">
        <v>48534.969999999899</v>
      </c>
      <c r="N14">
        <v>26554.47</v>
      </c>
      <c r="O14">
        <v>17109.03</v>
      </c>
      <c r="P14">
        <v>2823.61</v>
      </c>
      <c r="Q14">
        <v>0.322099490350233</v>
      </c>
      <c r="R14">
        <v>63285.32</v>
      </c>
      <c r="S14">
        <v>4491.13</v>
      </c>
      <c r="T14">
        <v>6638.3099999999904</v>
      </c>
      <c r="U14">
        <v>186405.86</v>
      </c>
      <c r="V14">
        <v>7461.9199999999901</v>
      </c>
      <c r="W14">
        <v>17.739999999999998</v>
      </c>
      <c r="X14">
        <v>2492.99999999999</v>
      </c>
      <c r="Y14">
        <v>41566.01</v>
      </c>
      <c r="Z14">
        <v>6631.4499999999898</v>
      </c>
      <c r="AA14">
        <v>4332.3699999999899</v>
      </c>
      <c r="AB14">
        <v>49027.93</v>
      </c>
    </row>
    <row r="15" spans="1:28" x14ac:dyDescent="0.25">
      <c r="A15" t="s">
        <v>307</v>
      </c>
      <c r="B15" t="s">
        <v>306</v>
      </c>
      <c r="C15" t="s">
        <v>58</v>
      </c>
      <c r="D15">
        <v>339784.17722247</v>
      </c>
      <c r="E15">
        <v>3400.4</v>
      </c>
      <c r="F15">
        <v>858.02</v>
      </c>
      <c r="G15">
        <v>25.65</v>
      </c>
      <c r="H15">
        <v>6691.2999999999902</v>
      </c>
      <c r="I15">
        <v>2028.07</v>
      </c>
      <c r="J15">
        <v>42.811295468059797</v>
      </c>
      <c r="K15">
        <v>144.44999999999999</v>
      </c>
      <c r="L15">
        <v>4106.4499999999898</v>
      </c>
      <c r="M15">
        <v>3616.5499999999902</v>
      </c>
      <c r="N15">
        <v>5833.2799999999897</v>
      </c>
      <c r="O15">
        <v>5688.8299999999899</v>
      </c>
      <c r="P15">
        <v>138.29</v>
      </c>
      <c r="Q15">
        <v>0.59914094445323796</v>
      </c>
      <c r="R15">
        <v>18985.53</v>
      </c>
      <c r="S15">
        <v>3509.18</v>
      </c>
      <c r="T15">
        <v>1582.38</v>
      </c>
      <c r="U15">
        <v>34968.92</v>
      </c>
      <c r="V15">
        <v>2349.0299999999902</v>
      </c>
      <c r="W15">
        <v>16.170000000000002</v>
      </c>
      <c r="X15">
        <v>1550.3699999999899</v>
      </c>
      <c r="Y15">
        <v>7061.02</v>
      </c>
      <c r="Z15">
        <v>2150.70999999999</v>
      </c>
      <c r="AA15">
        <v>2104.95999999999</v>
      </c>
      <c r="AB15">
        <v>9410.0499999999993</v>
      </c>
    </row>
    <row r="16" spans="1:28" x14ac:dyDescent="0.25">
      <c r="A16" t="s">
        <v>309</v>
      </c>
      <c r="B16" t="s">
        <v>308</v>
      </c>
      <c r="C16" t="s">
        <v>91</v>
      </c>
      <c r="D16">
        <v>301314.57023158</v>
      </c>
      <c r="E16">
        <v>1111.55</v>
      </c>
      <c r="F16">
        <v>4145</v>
      </c>
      <c r="G16">
        <v>48</v>
      </c>
      <c r="H16">
        <v>23986</v>
      </c>
      <c r="J16">
        <v>54.85</v>
      </c>
      <c r="K16">
        <v>353</v>
      </c>
      <c r="L16">
        <v>14851</v>
      </c>
      <c r="M16">
        <v>78828</v>
      </c>
      <c r="N16">
        <v>19841</v>
      </c>
      <c r="O16">
        <v>19488</v>
      </c>
      <c r="Q16">
        <v>0.87511394712853197</v>
      </c>
      <c r="T16">
        <v>4637</v>
      </c>
      <c r="U16">
        <v>102814</v>
      </c>
      <c r="V16">
        <v>5709</v>
      </c>
      <c r="W16">
        <v>13.05</v>
      </c>
      <c r="X16">
        <v>3534</v>
      </c>
      <c r="Y16">
        <v>20931</v>
      </c>
      <c r="Z16">
        <v>4782</v>
      </c>
      <c r="AA16">
        <v>4696</v>
      </c>
      <c r="AB16">
        <v>26640</v>
      </c>
    </row>
    <row r="17" spans="1:28" x14ac:dyDescent="0.25">
      <c r="A17" t="s">
        <v>311</v>
      </c>
      <c r="B17" t="s">
        <v>310</v>
      </c>
      <c r="C17" t="s">
        <v>27</v>
      </c>
      <c r="D17">
        <v>299225.42890925001</v>
      </c>
      <c r="E17">
        <v>962.5</v>
      </c>
      <c r="F17">
        <v>13145.65</v>
      </c>
      <c r="G17">
        <v>1</v>
      </c>
      <c r="H17">
        <v>31766.83</v>
      </c>
      <c r="I17">
        <v>9664.9599999999991</v>
      </c>
      <c r="J17">
        <v>35.2014130333216</v>
      </c>
      <c r="L17">
        <v>10818.45</v>
      </c>
      <c r="M17">
        <v>59094.78</v>
      </c>
      <c r="N17">
        <v>18621.18</v>
      </c>
      <c r="O17">
        <v>18621.18</v>
      </c>
      <c r="Q17">
        <v>2.84079505289574E-2</v>
      </c>
      <c r="S17">
        <v>5628.18</v>
      </c>
      <c r="T17">
        <v>7802.73</v>
      </c>
      <c r="U17">
        <v>106154.75</v>
      </c>
      <c r="V17">
        <v>-3153.45</v>
      </c>
      <c r="W17">
        <v>-17.43</v>
      </c>
      <c r="X17">
        <v>-5399.53</v>
      </c>
      <c r="Y17">
        <v>33279</v>
      </c>
      <c r="Z17">
        <v>-3153.45</v>
      </c>
      <c r="AA17">
        <v>-3153.45</v>
      </c>
      <c r="AB17">
        <v>30125.55</v>
      </c>
    </row>
    <row r="18" spans="1:28" x14ac:dyDescent="0.25">
      <c r="A18" t="s">
        <v>313</v>
      </c>
      <c r="B18" t="s">
        <v>312</v>
      </c>
      <c r="C18" t="s">
        <v>314</v>
      </c>
      <c r="D18">
        <v>292860.57656880002</v>
      </c>
      <c r="E18">
        <v>9758.6</v>
      </c>
      <c r="F18">
        <v>2825.7</v>
      </c>
      <c r="G18">
        <v>90</v>
      </c>
      <c r="H18">
        <v>13335.799999999899</v>
      </c>
      <c r="J18">
        <v>271.82</v>
      </c>
      <c r="K18">
        <v>187</v>
      </c>
      <c r="L18">
        <v>8210.99999999998</v>
      </c>
      <c r="M18">
        <v>106553.60000000001</v>
      </c>
      <c r="N18">
        <v>10510.0999999999</v>
      </c>
      <c r="O18">
        <v>10323.0999999999</v>
      </c>
      <c r="Q18">
        <v>0.33110146420425202</v>
      </c>
      <c r="T18">
        <v>2112.1</v>
      </c>
      <c r="U18">
        <v>119889.4</v>
      </c>
      <c r="V18">
        <v>4142.5999999999904</v>
      </c>
      <c r="W18">
        <v>88.41</v>
      </c>
      <c r="X18">
        <v>2670.7999999999902</v>
      </c>
      <c r="Y18">
        <v>28708</v>
      </c>
      <c r="Z18">
        <v>3402.8999999999901</v>
      </c>
      <c r="AA18">
        <v>3303.6999999999898</v>
      </c>
      <c r="AB18">
        <v>32850.6</v>
      </c>
    </row>
    <row r="19" spans="1:28" x14ac:dyDescent="0.25">
      <c r="A19" t="s">
        <v>316</v>
      </c>
      <c r="B19" t="s">
        <v>315</v>
      </c>
      <c r="C19" t="s">
        <v>317</v>
      </c>
      <c r="D19">
        <v>275675.07108021999</v>
      </c>
      <c r="E19">
        <v>2466.65</v>
      </c>
      <c r="F19">
        <v>2436.14</v>
      </c>
      <c r="G19">
        <v>1.2</v>
      </c>
      <c r="H19">
        <v>9656.0199999999895</v>
      </c>
      <c r="I19">
        <v>1877.33</v>
      </c>
      <c r="J19">
        <v>22.081682559527</v>
      </c>
      <c r="K19">
        <v>3969.98</v>
      </c>
      <c r="L19">
        <v>2472.9399999999901</v>
      </c>
      <c r="M19">
        <v>15256.88</v>
      </c>
      <c r="N19">
        <v>7219.8799999999901</v>
      </c>
      <c r="O19">
        <v>3249.8999999999901</v>
      </c>
      <c r="P19">
        <v>18.43</v>
      </c>
      <c r="Q19">
        <v>5.4343684941810098E-2</v>
      </c>
      <c r="R19">
        <v>103239.89</v>
      </c>
      <c r="S19">
        <v>8138.33</v>
      </c>
      <c r="T19">
        <v>776.96</v>
      </c>
      <c r="U19">
        <v>138186.88</v>
      </c>
      <c r="V19">
        <v>3588.1</v>
      </c>
      <c r="W19">
        <v>6.34</v>
      </c>
      <c r="X19">
        <v>722.48000000000195</v>
      </c>
      <c r="Y19">
        <v>28128.3</v>
      </c>
      <c r="Z19">
        <v>2692.67</v>
      </c>
      <c r="AA19">
        <v>1167.57</v>
      </c>
      <c r="AB19">
        <v>31716.400000000001</v>
      </c>
    </row>
    <row r="20" spans="1:28" x14ac:dyDescent="0.25">
      <c r="A20" t="s">
        <v>319</v>
      </c>
      <c r="B20" t="s">
        <v>318</v>
      </c>
      <c r="C20" t="s">
        <v>320</v>
      </c>
      <c r="D20">
        <v>264489.25278719998</v>
      </c>
      <c r="E20">
        <v>3029</v>
      </c>
      <c r="F20">
        <v>441</v>
      </c>
      <c r="G20">
        <v>10</v>
      </c>
      <c r="H20">
        <v>5188</v>
      </c>
      <c r="I20">
        <v>1647</v>
      </c>
      <c r="J20">
        <v>36.562327608625303</v>
      </c>
      <c r="K20">
        <v>300</v>
      </c>
      <c r="L20">
        <v>3250</v>
      </c>
      <c r="M20">
        <v>-1323</v>
      </c>
      <c r="N20">
        <v>4747</v>
      </c>
      <c r="O20">
        <v>4447</v>
      </c>
      <c r="P20">
        <v>59</v>
      </c>
      <c r="Q20">
        <v>0.27350556307692298</v>
      </c>
      <c r="R20">
        <v>32589</v>
      </c>
      <c r="S20">
        <v>2724</v>
      </c>
      <c r="T20">
        <v>1197</v>
      </c>
      <c r="U20">
        <v>40884</v>
      </c>
      <c r="V20">
        <v>1203</v>
      </c>
      <c r="W20">
        <v>8.2200000000000006</v>
      </c>
      <c r="X20">
        <v>730</v>
      </c>
      <c r="Y20">
        <v>9271</v>
      </c>
      <c r="Z20">
        <v>1084</v>
      </c>
      <c r="AA20">
        <v>988</v>
      </c>
      <c r="AB20">
        <v>10474</v>
      </c>
    </row>
    <row r="21" spans="1:28" x14ac:dyDescent="0.25">
      <c r="A21" t="s">
        <v>322</v>
      </c>
      <c r="B21" t="s">
        <v>321</v>
      </c>
      <c r="C21" t="s">
        <v>323</v>
      </c>
      <c r="D21">
        <v>264022.8200988</v>
      </c>
      <c r="E21">
        <v>1095.05</v>
      </c>
      <c r="F21">
        <v>2529.4299999999998</v>
      </c>
      <c r="G21">
        <v>11.5</v>
      </c>
      <c r="H21">
        <v>12109.859999999901</v>
      </c>
      <c r="J21">
        <v>35.299999999999997</v>
      </c>
      <c r="K21">
        <v>172</v>
      </c>
      <c r="L21">
        <v>8473.5799999999908</v>
      </c>
      <c r="M21">
        <v>32410.34</v>
      </c>
      <c r="N21">
        <v>9580.4299999999894</v>
      </c>
      <c r="O21">
        <v>9408.4299999999894</v>
      </c>
      <c r="Q21">
        <v>0.325779036827195</v>
      </c>
      <c r="T21">
        <v>934.85</v>
      </c>
      <c r="U21">
        <v>44520.2</v>
      </c>
      <c r="V21">
        <v>3003.96</v>
      </c>
      <c r="W21">
        <v>8.3000000000000007</v>
      </c>
      <c r="X21">
        <v>1984.47</v>
      </c>
      <c r="Y21">
        <v>8299.99</v>
      </c>
      <c r="Z21">
        <v>2332.4299999999998</v>
      </c>
      <c r="AA21">
        <v>2239.69</v>
      </c>
      <c r="AB21">
        <v>11303.95</v>
      </c>
    </row>
    <row r="22" spans="1:28" x14ac:dyDescent="0.25">
      <c r="A22" t="s">
        <v>325</v>
      </c>
      <c r="B22" t="s">
        <v>324</v>
      </c>
      <c r="C22" t="s">
        <v>301</v>
      </c>
      <c r="D22">
        <v>263670.86657925003</v>
      </c>
      <c r="E22">
        <v>1648.85</v>
      </c>
      <c r="F22">
        <v>677.8</v>
      </c>
      <c r="G22">
        <v>0.8</v>
      </c>
      <c r="H22">
        <v>17488.93</v>
      </c>
      <c r="I22">
        <v>8767.15</v>
      </c>
      <c r="J22">
        <v>13.4398967960652</v>
      </c>
      <c r="L22">
        <v>6417.28</v>
      </c>
      <c r="M22">
        <v>16267.38</v>
      </c>
      <c r="N22">
        <v>16811.13</v>
      </c>
      <c r="O22">
        <v>16811.13</v>
      </c>
      <c r="Q22">
        <v>5.9524266602569001E-2</v>
      </c>
      <c r="S22">
        <v>39549.74</v>
      </c>
      <c r="T22">
        <v>10393.85</v>
      </c>
      <c r="U22">
        <v>82073.2</v>
      </c>
      <c r="V22">
        <v>4721.04</v>
      </c>
      <c r="W22">
        <v>11.1</v>
      </c>
      <c r="X22">
        <v>1768.95</v>
      </c>
      <c r="Y22">
        <v>18905.77</v>
      </c>
      <c r="Z22">
        <v>4540.46</v>
      </c>
      <c r="AA22">
        <v>4540.46</v>
      </c>
      <c r="AB22">
        <v>23626.81</v>
      </c>
    </row>
    <row r="23" spans="1:28" x14ac:dyDescent="0.25">
      <c r="A23" t="s">
        <v>327</v>
      </c>
      <c r="B23" t="s">
        <v>326</v>
      </c>
      <c r="C23" t="s">
        <v>328</v>
      </c>
      <c r="D23">
        <v>238701.90400375999</v>
      </c>
      <c r="E23">
        <v>3677.05</v>
      </c>
      <c r="F23">
        <v>638.87</v>
      </c>
      <c r="H23">
        <v>3766.3699999999899</v>
      </c>
      <c r="I23">
        <v>746.97</v>
      </c>
      <c r="J23">
        <v>36.704306081163601</v>
      </c>
      <c r="K23">
        <v>67.41</v>
      </c>
      <c r="L23">
        <v>2378.5099999999902</v>
      </c>
      <c r="M23">
        <v>1042.94</v>
      </c>
      <c r="N23">
        <v>3127.49999999999</v>
      </c>
      <c r="O23">
        <v>3060.0899999999901</v>
      </c>
      <c r="P23">
        <v>314.62</v>
      </c>
      <c r="Q23">
        <v>0</v>
      </c>
      <c r="R23">
        <v>36884.769999999997</v>
      </c>
      <c r="S23">
        <v>213.23</v>
      </c>
      <c r="T23">
        <v>681.58</v>
      </c>
      <c r="U23">
        <v>42968.8999999999</v>
      </c>
      <c r="V23">
        <v>1074.01</v>
      </c>
      <c r="W23">
        <v>10.14</v>
      </c>
      <c r="X23">
        <v>658.75</v>
      </c>
      <c r="Y23">
        <v>10830.17</v>
      </c>
      <c r="Z23">
        <v>911.83</v>
      </c>
      <c r="AA23">
        <v>897.26</v>
      </c>
      <c r="AB23">
        <v>11904.18</v>
      </c>
    </row>
    <row r="24" spans="1:28" x14ac:dyDescent="0.25">
      <c r="A24" t="s">
        <v>330</v>
      </c>
      <c r="B24" t="s">
        <v>329</v>
      </c>
      <c r="C24" t="s">
        <v>331</v>
      </c>
      <c r="D24">
        <v>236953.38250626001</v>
      </c>
      <c r="E24">
        <v>8393.2999999999993</v>
      </c>
      <c r="F24">
        <v>2887.99</v>
      </c>
      <c r="H24">
        <v>11126.96</v>
      </c>
      <c r="I24">
        <v>2738.97</v>
      </c>
      <c r="J24">
        <v>175.41861676506099</v>
      </c>
      <c r="K24">
        <v>822.72</v>
      </c>
      <c r="L24">
        <v>5063.95999999999</v>
      </c>
      <c r="M24">
        <v>5284.73</v>
      </c>
      <c r="N24">
        <v>8238.9699999999993</v>
      </c>
      <c r="O24">
        <v>7416.24999999999</v>
      </c>
      <c r="P24">
        <v>18491.32</v>
      </c>
      <c r="Q24">
        <v>0</v>
      </c>
      <c r="R24">
        <v>10233.17</v>
      </c>
      <c r="S24">
        <v>15871.94</v>
      </c>
      <c r="T24">
        <v>2352.29</v>
      </c>
      <c r="U24">
        <v>63747.09</v>
      </c>
      <c r="V24">
        <v>3226.6099999999901</v>
      </c>
      <c r="W24">
        <v>58.57</v>
      </c>
      <c r="X24">
        <v>1688.44999999999</v>
      </c>
      <c r="Y24">
        <v>14687.92</v>
      </c>
      <c r="Z24">
        <v>2477.53999999999</v>
      </c>
      <c r="AA24">
        <v>2266.78999999999</v>
      </c>
      <c r="AB24">
        <v>17914.53</v>
      </c>
    </row>
    <row r="25" spans="1:28" x14ac:dyDescent="0.25">
      <c r="A25" t="s">
        <v>333</v>
      </c>
      <c r="B25" t="s">
        <v>332</v>
      </c>
      <c r="C25" t="s">
        <v>314</v>
      </c>
      <c r="D25">
        <v>227227.47128018999</v>
      </c>
      <c r="E25">
        <v>639.45000000000005</v>
      </c>
      <c r="F25">
        <v>24860.36</v>
      </c>
      <c r="G25">
        <v>2</v>
      </c>
      <c r="H25">
        <v>38143.389999999898</v>
      </c>
      <c r="I25">
        <v>33654.699999999997</v>
      </c>
      <c r="J25">
        <v>7.2692139964374896</v>
      </c>
      <c r="K25">
        <v>10225.48</v>
      </c>
      <c r="L25">
        <v>2414.2899999999499</v>
      </c>
      <c r="M25">
        <v>12133.1</v>
      </c>
      <c r="N25">
        <v>13283.029999999901</v>
      </c>
      <c r="O25">
        <v>3057.5499999999502</v>
      </c>
      <c r="P25">
        <v>2513.33</v>
      </c>
      <c r="Q25">
        <v>0.27513290996525303</v>
      </c>
      <c r="R25">
        <v>231251.26</v>
      </c>
      <c r="S25">
        <v>34839.19</v>
      </c>
      <c r="T25">
        <v>643.25999999999897</v>
      </c>
      <c r="U25">
        <v>352534.97</v>
      </c>
      <c r="V25">
        <v>13901.279999999901</v>
      </c>
      <c r="W25">
        <v>8.35</v>
      </c>
      <c r="X25">
        <v>3202.7999999999902</v>
      </c>
      <c r="Y25">
        <v>89704.81</v>
      </c>
      <c r="Z25">
        <v>7268.0999999999904</v>
      </c>
      <c r="AA25">
        <v>4652.70999999999</v>
      </c>
      <c r="AB25">
        <v>103606.09</v>
      </c>
    </row>
    <row r="26" spans="1:28" x14ac:dyDescent="0.25">
      <c r="A26" t="s">
        <v>335</v>
      </c>
      <c r="B26" t="s">
        <v>334</v>
      </c>
      <c r="C26" t="s">
        <v>336</v>
      </c>
      <c r="D26">
        <v>220021.62806916001</v>
      </c>
      <c r="E26">
        <v>22772.9</v>
      </c>
      <c r="F26">
        <v>403.01</v>
      </c>
      <c r="G26">
        <v>220</v>
      </c>
      <c r="H26">
        <v>3813.5499999999902</v>
      </c>
      <c r="I26">
        <v>1635.46</v>
      </c>
      <c r="J26">
        <v>247.93883188089299</v>
      </c>
      <c r="K26">
        <v>154.57</v>
      </c>
      <c r="L26">
        <v>2390.51999999999</v>
      </c>
      <c r="M26">
        <v>1650.19</v>
      </c>
      <c r="N26">
        <v>3410.53999999999</v>
      </c>
      <c r="O26">
        <v>3255.9699999999898</v>
      </c>
      <c r="P26">
        <v>572.61</v>
      </c>
      <c r="Q26">
        <v>0.88731562672556596</v>
      </c>
      <c r="R26">
        <v>6660.42</v>
      </c>
      <c r="S26">
        <v>3192.15</v>
      </c>
      <c r="T26">
        <v>865.45</v>
      </c>
      <c r="U26">
        <v>17524.38</v>
      </c>
      <c r="V26">
        <v>1129.17</v>
      </c>
      <c r="W26">
        <v>76.400000000000006</v>
      </c>
      <c r="X26">
        <v>736.64</v>
      </c>
      <c r="Y26">
        <v>3735.05</v>
      </c>
      <c r="Z26">
        <v>1027.47</v>
      </c>
      <c r="AA26">
        <v>990.46</v>
      </c>
      <c r="AB26">
        <v>4864.22</v>
      </c>
    </row>
    <row r="27" spans="1:28" x14ac:dyDescent="0.25">
      <c r="A27" t="s">
        <v>338</v>
      </c>
      <c r="B27" t="s">
        <v>337</v>
      </c>
      <c r="C27" t="s">
        <v>82</v>
      </c>
      <c r="D27">
        <v>215122.77442259999</v>
      </c>
      <c r="E27">
        <v>173</v>
      </c>
      <c r="F27">
        <v>24557.05</v>
      </c>
      <c r="G27">
        <v>11.25</v>
      </c>
      <c r="H27">
        <v>75497.17</v>
      </c>
      <c r="J27">
        <v>28.17</v>
      </c>
      <c r="K27">
        <v>7889.36</v>
      </c>
      <c r="L27">
        <v>35440.480000000003</v>
      </c>
      <c r="M27">
        <v>617440.18999999994</v>
      </c>
      <c r="N27">
        <v>50940.12</v>
      </c>
      <c r="O27">
        <v>43050.76</v>
      </c>
      <c r="Q27">
        <v>0.399361022364217</v>
      </c>
      <c r="T27">
        <v>7610.28</v>
      </c>
      <c r="U27">
        <v>692937.36</v>
      </c>
      <c r="V27">
        <v>14691.0799999999</v>
      </c>
      <c r="W27">
        <v>2.95</v>
      </c>
      <c r="X27">
        <v>3715.47999999998</v>
      </c>
      <c r="Y27">
        <v>152037.72</v>
      </c>
      <c r="Z27">
        <v>7971.8899999999803</v>
      </c>
      <c r="AA27">
        <v>5903.7799999999797</v>
      </c>
      <c r="AB27">
        <v>166728.79999999999</v>
      </c>
    </row>
    <row r="28" spans="1:28" x14ac:dyDescent="0.25">
      <c r="A28" t="s">
        <v>92</v>
      </c>
      <c r="B28" t="s">
        <v>93</v>
      </c>
      <c r="C28" t="s">
        <v>91</v>
      </c>
      <c r="D28">
        <v>210560.80009417501</v>
      </c>
      <c r="E28">
        <v>400.4</v>
      </c>
      <c r="F28">
        <v>3340.2</v>
      </c>
      <c r="G28">
        <v>1</v>
      </c>
      <c r="H28">
        <v>19113.599999999999</v>
      </c>
      <c r="I28">
        <v>53764.4</v>
      </c>
      <c r="J28">
        <v>20.692821448826201</v>
      </c>
      <c r="K28">
        <v>1007.7</v>
      </c>
      <c r="L28">
        <v>11350</v>
      </c>
      <c r="M28">
        <v>13626.7</v>
      </c>
      <c r="N28">
        <v>15773.4</v>
      </c>
      <c r="O28">
        <v>14765.7</v>
      </c>
      <c r="P28">
        <v>0</v>
      </c>
      <c r="Q28">
        <v>4.8325937691629899E-2</v>
      </c>
      <c r="R28">
        <v>649.4</v>
      </c>
      <c r="S28">
        <v>5599.2</v>
      </c>
      <c r="T28">
        <v>3415.7</v>
      </c>
      <c r="U28">
        <v>92753.3</v>
      </c>
      <c r="V28">
        <v>4844.0999999999904</v>
      </c>
      <c r="W28">
        <v>5.23</v>
      </c>
      <c r="X28">
        <v>2870.0999999999899</v>
      </c>
      <c r="Y28">
        <v>18635.2</v>
      </c>
      <c r="Z28">
        <v>4106.0999999999904</v>
      </c>
      <c r="AA28">
        <v>3797.49999999999</v>
      </c>
      <c r="AB28">
        <v>23479.3</v>
      </c>
    </row>
    <row r="29" spans="1:28" x14ac:dyDescent="0.25">
      <c r="A29" t="s">
        <v>340</v>
      </c>
      <c r="B29" t="s">
        <v>339</v>
      </c>
      <c r="C29" t="s">
        <v>341</v>
      </c>
      <c r="D29">
        <v>189957.68956505999</v>
      </c>
      <c r="E29">
        <v>200.65</v>
      </c>
      <c r="F29">
        <v>14792.27</v>
      </c>
      <c r="G29">
        <v>7.25</v>
      </c>
      <c r="H29">
        <v>49865.8</v>
      </c>
      <c r="J29">
        <v>17.440000000000001</v>
      </c>
      <c r="K29">
        <v>11156.06</v>
      </c>
      <c r="L29">
        <v>16912.55</v>
      </c>
      <c r="M29">
        <v>128891.14</v>
      </c>
      <c r="N29">
        <v>35073.53</v>
      </c>
      <c r="O29">
        <v>23917.47</v>
      </c>
      <c r="Q29">
        <v>0.41571100917431097</v>
      </c>
      <c r="T29">
        <v>7004.92</v>
      </c>
      <c r="U29">
        <v>178756.94</v>
      </c>
      <c r="V29">
        <v>13026.28</v>
      </c>
      <c r="W29">
        <v>5.01</v>
      </c>
      <c r="X29">
        <v>4860.67</v>
      </c>
      <c r="Y29">
        <v>32310.52</v>
      </c>
      <c r="Z29">
        <v>9177.82</v>
      </c>
      <c r="AA29">
        <v>6318.28</v>
      </c>
      <c r="AB29">
        <v>45336.800000000003</v>
      </c>
    </row>
    <row r="30" spans="1:28" x14ac:dyDescent="0.25">
      <c r="A30" t="s">
        <v>343</v>
      </c>
      <c r="B30" t="s">
        <v>342</v>
      </c>
      <c r="C30" t="s">
        <v>344</v>
      </c>
      <c r="D30">
        <v>186533.895981915</v>
      </c>
      <c r="E30">
        <v>800.55</v>
      </c>
      <c r="F30">
        <v>7474</v>
      </c>
      <c r="G30">
        <v>3.4</v>
      </c>
      <c r="H30">
        <v>20031</v>
      </c>
      <c r="I30">
        <v>3915</v>
      </c>
      <c r="J30">
        <v>13.728536733533</v>
      </c>
      <c r="K30">
        <v>6902</v>
      </c>
      <c r="L30">
        <v>4144</v>
      </c>
      <c r="M30">
        <v>29195</v>
      </c>
      <c r="N30">
        <v>12557</v>
      </c>
      <c r="O30">
        <v>5655</v>
      </c>
      <c r="P30">
        <v>17452</v>
      </c>
      <c r="Q30">
        <v>0.24765931475386099</v>
      </c>
      <c r="R30">
        <v>95970</v>
      </c>
      <c r="S30">
        <v>1018</v>
      </c>
      <c r="T30">
        <v>1511</v>
      </c>
      <c r="U30">
        <v>167581</v>
      </c>
      <c r="V30">
        <v>7343</v>
      </c>
      <c r="W30">
        <v>9.7200000000000006</v>
      </c>
      <c r="X30">
        <v>2338</v>
      </c>
      <c r="Y30">
        <v>35201</v>
      </c>
      <c r="Z30">
        <v>5443</v>
      </c>
      <c r="AA30">
        <v>3480</v>
      </c>
      <c r="AB30">
        <v>42544</v>
      </c>
    </row>
    <row r="31" spans="1:28" x14ac:dyDescent="0.25">
      <c r="A31" t="s">
        <v>346</v>
      </c>
      <c r="B31" t="s">
        <v>345</v>
      </c>
      <c r="C31" t="s">
        <v>314</v>
      </c>
      <c r="D31">
        <v>185133.27026753899</v>
      </c>
      <c r="E31">
        <v>1565.75</v>
      </c>
      <c r="F31">
        <v>4356.8100000000004</v>
      </c>
      <c r="G31">
        <v>16.25</v>
      </c>
      <c r="H31">
        <v>24246.7399999999</v>
      </c>
      <c r="I31">
        <v>9677.9500000000007</v>
      </c>
      <c r="J31">
        <v>89.0077201759199</v>
      </c>
      <c r="K31">
        <v>5829.7</v>
      </c>
      <c r="L31">
        <v>10281.4999999999</v>
      </c>
      <c r="M31">
        <v>8515</v>
      </c>
      <c r="N31">
        <v>19889.929999999898</v>
      </c>
      <c r="O31">
        <v>14060.2299999999</v>
      </c>
      <c r="P31">
        <v>830.48</v>
      </c>
      <c r="Q31">
        <v>0.18256843302898401</v>
      </c>
      <c r="R31">
        <v>76019.87</v>
      </c>
      <c r="S31">
        <v>7681.87</v>
      </c>
      <c r="T31">
        <v>3778.73</v>
      </c>
      <c r="U31">
        <v>126971.91</v>
      </c>
      <c r="V31">
        <v>6319.47</v>
      </c>
      <c r="W31">
        <v>23.68</v>
      </c>
      <c r="X31">
        <v>2636.67</v>
      </c>
      <c r="Y31">
        <v>26797.919999999998</v>
      </c>
      <c r="Z31">
        <v>5125.07</v>
      </c>
      <c r="AA31">
        <v>3491.51</v>
      </c>
      <c r="AB31">
        <v>33117.39</v>
      </c>
    </row>
    <row r="32" spans="1:28" x14ac:dyDescent="0.25">
      <c r="A32" t="s">
        <v>348</v>
      </c>
      <c r="B32" t="s">
        <v>347</v>
      </c>
      <c r="C32" t="s">
        <v>349</v>
      </c>
      <c r="D32">
        <v>172607.58111967999</v>
      </c>
      <c r="E32">
        <v>251.15</v>
      </c>
      <c r="F32">
        <v>13333.38</v>
      </c>
      <c r="G32">
        <v>14.75</v>
      </c>
      <c r="H32">
        <v>40668.94</v>
      </c>
      <c r="J32">
        <v>22.1</v>
      </c>
      <c r="K32">
        <v>9633.94</v>
      </c>
      <c r="L32">
        <v>15417.12</v>
      </c>
      <c r="M32">
        <v>6185.27</v>
      </c>
      <c r="N32">
        <v>27335.56</v>
      </c>
      <c r="O32">
        <v>17701.62</v>
      </c>
      <c r="Q32">
        <v>0.66742081447963797</v>
      </c>
      <c r="T32">
        <v>2284.5</v>
      </c>
      <c r="U32">
        <v>46854.21</v>
      </c>
      <c r="V32">
        <v>11124.41</v>
      </c>
      <c r="W32">
        <v>6.19</v>
      </c>
      <c r="X32">
        <v>4320.43</v>
      </c>
      <c r="Y32">
        <v>1433.03</v>
      </c>
      <c r="Z32">
        <v>7810.42</v>
      </c>
      <c r="AA32">
        <v>5335.3</v>
      </c>
      <c r="AB32">
        <v>12557.44</v>
      </c>
    </row>
    <row r="33" spans="1:28" x14ac:dyDescent="0.25">
      <c r="A33" t="s">
        <v>354</v>
      </c>
      <c r="B33" t="s">
        <v>353</v>
      </c>
      <c r="C33" t="s">
        <v>355</v>
      </c>
      <c r="D33">
        <v>158835.01662585</v>
      </c>
      <c r="E33">
        <v>749.25</v>
      </c>
      <c r="F33">
        <v>3423.24</v>
      </c>
      <c r="G33">
        <v>5</v>
      </c>
      <c r="H33">
        <v>11275.01</v>
      </c>
      <c r="I33">
        <v>1178.17</v>
      </c>
      <c r="J33">
        <v>24.857413074545502</v>
      </c>
      <c r="K33">
        <v>2362.64</v>
      </c>
      <c r="L33">
        <v>5310.18</v>
      </c>
      <c r="M33">
        <v>8151.5499999999902</v>
      </c>
      <c r="N33">
        <v>7851.77</v>
      </c>
      <c r="O33">
        <v>5489.13</v>
      </c>
      <c r="P33">
        <v>1025.43</v>
      </c>
      <c r="Q33">
        <v>0.201147238652926</v>
      </c>
      <c r="R33">
        <v>0</v>
      </c>
      <c r="S33">
        <v>823.01</v>
      </c>
      <c r="T33">
        <v>178.95</v>
      </c>
      <c r="U33">
        <v>22453.17</v>
      </c>
      <c r="V33">
        <v>2386.92</v>
      </c>
      <c r="W33">
        <v>5.36</v>
      </c>
      <c r="X33">
        <v>1158.8800000000001</v>
      </c>
      <c r="Y33">
        <v>3799.55</v>
      </c>
      <c r="Z33">
        <v>1542.03</v>
      </c>
      <c r="AA33">
        <v>919.47</v>
      </c>
      <c r="AB33">
        <v>6186.47</v>
      </c>
    </row>
    <row r="34" spans="1:28" x14ac:dyDescent="0.25">
      <c r="A34" t="s">
        <v>351</v>
      </c>
      <c r="B34" t="s">
        <v>350</v>
      </c>
      <c r="C34" t="s">
        <v>352</v>
      </c>
      <c r="D34">
        <v>156684.57256137001</v>
      </c>
      <c r="E34">
        <v>1088.05</v>
      </c>
      <c r="F34">
        <v>1300</v>
      </c>
      <c r="G34">
        <v>0</v>
      </c>
      <c r="H34">
        <v>5637</v>
      </c>
      <c r="I34">
        <v>40</v>
      </c>
      <c r="J34">
        <v>6.1879639971980298</v>
      </c>
      <c r="K34">
        <v>2911</v>
      </c>
      <c r="L34">
        <v>974</v>
      </c>
      <c r="M34">
        <v>2871</v>
      </c>
      <c r="N34">
        <v>4337</v>
      </c>
      <c r="O34">
        <v>1426</v>
      </c>
      <c r="P34">
        <v>8</v>
      </c>
      <c r="Q34">
        <v>0</v>
      </c>
      <c r="S34">
        <v>136</v>
      </c>
      <c r="T34">
        <v>452</v>
      </c>
      <c r="U34">
        <v>8692</v>
      </c>
      <c r="V34">
        <v>2529</v>
      </c>
      <c r="W34">
        <v>3.02</v>
      </c>
      <c r="X34">
        <v>507</v>
      </c>
      <c r="Y34">
        <v>459</v>
      </c>
      <c r="Z34">
        <v>2137</v>
      </c>
      <c r="AA34">
        <v>799</v>
      </c>
      <c r="AB34">
        <v>2988</v>
      </c>
    </row>
    <row r="35" spans="1:28" x14ac:dyDescent="0.25">
      <c r="A35" t="s">
        <v>356</v>
      </c>
      <c r="B35" t="s">
        <v>332</v>
      </c>
      <c r="C35" t="s">
        <v>314</v>
      </c>
      <c r="D35">
        <v>151860.11489632499</v>
      </c>
      <c r="E35">
        <v>374.4</v>
      </c>
      <c r="F35">
        <v>23548.71</v>
      </c>
      <c r="G35">
        <v>0</v>
      </c>
      <c r="H35">
        <v>21172.6</v>
      </c>
      <c r="J35">
        <v>-36.99</v>
      </c>
      <c r="K35">
        <v>8097.17</v>
      </c>
      <c r="L35">
        <v>-13451.389999999899</v>
      </c>
      <c r="M35">
        <v>231265.34</v>
      </c>
      <c r="N35">
        <v>-2376.1099999999901</v>
      </c>
      <c r="O35">
        <v>-10473.279999999901</v>
      </c>
      <c r="Q35">
        <v>0</v>
      </c>
      <c r="T35">
        <v>2978.11</v>
      </c>
      <c r="U35">
        <v>252437.94</v>
      </c>
      <c r="V35">
        <v>88.760000000001995</v>
      </c>
      <c r="W35">
        <v>4.37</v>
      </c>
      <c r="X35">
        <v>-1645.6899999999901</v>
      </c>
      <c r="Y35">
        <v>20218.14</v>
      </c>
      <c r="Z35">
        <v>-875.39999999999702</v>
      </c>
      <c r="AA35">
        <v>-1690.27999999999</v>
      </c>
      <c r="AB35">
        <v>20306.900000000001</v>
      </c>
    </row>
    <row r="36" spans="1:28" x14ac:dyDescent="0.25">
      <c r="A36" t="s">
        <v>358</v>
      </c>
      <c r="B36" t="s">
        <v>357</v>
      </c>
      <c r="C36" t="s">
        <v>91</v>
      </c>
      <c r="D36">
        <v>144361.49436027001</v>
      </c>
      <c r="E36">
        <v>4868.6499999999996</v>
      </c>
      <c r="F36">
        <v>722.7</v>
      </c>
      <c r="G36">
        <v>60</v>
      </c>
      <c r="H36">
        <v>6664.5999999999904</v>
      </c>
      <c r="I36">
        <v>20879.900000000001</v>
      </c>
      <c r="J36">
        <v>149.07875455767399</v>
      </c>
      <c r="K36">
        <v>150.4</v>
      </c>
      <c r="L36">
        <v>4408.2999999999902</v>
      </c>
      <c r="M36">
        <v>4795.49999999999</v>
      </c>
      <c r="N36">
        <v>5941.8999999999896</v>
      </c>
      <c r="O36">
        <v>5791.49999999999</v>
      </c>
      <c r="P36">
        <v>50.8</v>
      </c>
      <c r="Q36">
        <v>0.40247183562824601</v>
      </c>
      <c r="R36">
        <v>0</v>
      </c>
      <c r="S36">
        <v>1349.1</v>
      </c>
      <c r="T36">
        <v>1383.19999999999</v>
      </c>
      <c r="U36">
        <v>33739.9</v>
      </c>
      <c r="V36">
        <v>1767.1</v>
      </c>
      <c r="W36">
        <v>38.92</v>
      </c>
      <c r="X36">
        <v>1151.5</v>
      </c>
      <c r="Y36">
        <v>7066.6</v>
      </c>
      <c r="Z36">
        <v>1582.4</v>
      </c>
      <c r="AA36">
        <v>1536.4</v>
      </c>
      <c r="AB36">
        <v>8833.7000000000007</v>
      </c>
    </row>
    <row r="37" spans="1:28" x14ac:dyDescent="0.25">
      <c r="A37" t="s">
        <v>362</v>
      </c>
      <c r="B37" t="s">
        <v>361</v>
      </c>
      <c r="C37" t="s">
        <v>363</v>
      </c>
      <c r="D37">
        <v>142328.21071206499</v>
      </c>
      <c r="E37">
        <v>229.95</v>
      </c>
      <c r="F37">
        <v>4675.2700000000004</v>
      </c>
      <c r="G37">
        <v>24.25</v>
      </c>
      <c r="H37">
        <v>43360.39</v>
      </c>
      <c r="J37">
        <v>45.7</v>
      </c>
      <c r="K37">
        <v>684.31</v>
      </c>
      <c r="L37">
        <v>28165.19</v>
      </c>
      <c r="M37">
        <v>101442.18</v>
      </c>
      <c r="N37">
        <v>38685.120000000003</v>
      </c>
      <c r="O37">
        <v>38000.81</v>
      </c>
      <c r="Q37">
        <v>0.53063457330415698</v>
      </c>
      <c r="T37">
        <v>9835.6200000000008</v>
      </c>
      <c r="U37">
        <v>144802.57</v>
      </c>
      <c r="V37">
        <v>9179.8199999999906</v>
      </c>
      <c r="W37">
        <v>8.98</v>
      </c>
      <c r="X37">
        <v>5533.2299999999896</v>
      </c>
      <c r="Y37">
        <v>31254.2</v>
      </c>
      <c r="Z37">
        <v>7837.3399999999901</v>
      </c>
      <c r="AA37">
        <v>7642.2699999999904</v>
      </c>
      <c r="AB37">
        <v>40434.019999999997</v>
      </c>
    </row>
    <row r="38" spans="1:28" x14ac:dyDescent="0.25">
      <c r="A38" t="s">
        <v>360</v>
      </c>
      <c r="B38" t="s">
        <v>359</v>
      </c>
      <c r="C38" t="s">
        <v>344</v>
      </c>
      <c r="D38">
        <v>141158.75235</v>
      </c>
      <c r="E38">
        <v>119.25</v>
      </c>
      <c r="F38">
        <v>9335.2000000000007</v>
      </c>
      <c r="G38">
        <v>3.6</v>
      </c>
      <c r="H38">
        <v>33869.019999999902</v>
      </c>
      <c r="I38">
        <v>22419.32</v>
      </c>
      <c r="J38">
        <v>1.30397677383737</v>
      </c>
      <c r="K38">
        <v>6298.7</v>
      </c>
      <c r="L38">
        <v>8760.3999999999705</v>
      </c>
      <c r="M38">
        <v>37082.83</v>
      </c>
      <c r="N38">
        <v>24533.819999999901</v>
      </c>
      <c r="O38">
        <v>18235.119999999901</v>
      </c>
      <c r="P38">
        <v>9526.91</v>
      </c>
      <c r="Q38">
        <v>2.76078536997696</v>
      </c>
      <c r="R38">
        <v>116597.19</v>
      </c>
      <c r="S38">
        <v>25519.919999999998</v>
      </c>
      <c r="T38">
        <v>9474.7199999999993</v>
      </c>
      <c r="U38">
        <v>245015.19</v>
      </c>
      <c r="V38">
        <v>6092.84</v>
      </c>
      <c r="W38">
        <v>0.52</v>
      </c>
      <c r="X38">
        <v>633.950000000003</v>
      </c>
      <c r="Y38">
        <v>54587.06</v>
      </c>
      <c r="Z38">
        <v>3680.52</v>
      </c>
      <c r="AA38">
        <v>1855.37</v>
      </c>
      <c r="AB38">
        <v>60679.9</v>
      </c>
    </row>
    <row r="39" spans="1:28" x14ac:dyDescent="0.25">
      <c r="A39" t="s">
        <v>365</v>
      </c>
      <c r="B39" t="s">
        <v>364</v>
      </c>
      <c r="C39" t="s">
        <v>282</v>
      </c>
      <c r="D39">
        <v>141000.56525425499</v>
      </c>
      <c r="E39">
        <v>99</v>
      </c>
      <c r="F39">
        <v>13181.05</v>
      </c>
      <c r="G39">
        <v>3</v>
      </c>
      <c r="H39">
        <v>35760.099999999897</v>
      </c>
      <c r="J39">
        <v>7.11</v>
      </c>
      <c r="K39">
        <v>7541.36</v>
      </c>
      <c r="L39">
        <v>9792.1199999999699</v>
      </c>
      <c r="M39">
        <v>811056.92</v>
      </c>
      <c r="N39">
        <v>22579.049999999901</v>
      </c>
      <c r="O39">
        <v>15037.6899999999</v>
      </c>
      <c r="Q39">
        <v>0.42194092827004198</v>
      </c>
      <c r="T39">
        <v>5245.57</v>
      </c>
      <c r="U39">
        <v>846817.02</v>
      </c>
      <c r="V39">
        <v>19004.119999999901</v>
      </c>
      <c r="W39">
        <v>7.47</v>
      </c>
      <c r="X39">
        <v>10289.8199999999</v>
      </c>
      <c r="Y39">
        <v>186172.92</v>
      </c>
      <c r="Z39">
        <v>15715.969999999899</v>
      </c>
      <c r="AA39">
        <v>13758.609999999901</v>
      </c>
      <c r="AB39">
        <v>205177.04</v>
      </c>
    </row>
    <row r="40" spans="1:28" x14ac:dyDescent="0.25">
      <c r="A40" t="s">
        <v>367</v>
      </c>
      <c r="B40" t="s">
        <v>366</v>
      </c>
      <c r="C40" t="s">
        <v>301</v>
      </c>
      <c r="D40">
        <v>140371.05441093</v>
      </c>
      <c r="E40">
        <v>651.79999999999995</v>
      </c>
      <c r="F40">
        <v>75.930000000000007</v>
      </c>
      <c r="G40">
        <v>1.9</v>
      </c>
      <c r="H40">
        <v>1517.26</v>
      </c>
      <c r="I40">
        <v>3079.95</v>
      </c>
      <c r="J40">
        <v>6.4208122387547899</v>
      </c>
      <c r="L40">
        <v>1368.28</v>
      </c>
      <c r="M40">
        <v>1808.75</v>
      </c>
      <c r="N40">
        <v>1441.33</v>
      </c>
      <c r="O40">
        <v>1441.33</v>
      </c>
      <c r="Q40">
        <v>0.29591271779167799</v>
      </c>
      <c r="S40">
        <v>65238.4399999999</v>
      </c>
      <c r="T40">
        <v>73.05</v>
      </c>
      <c r="U40">
        <v>71644.399999999994</v>
      </c>
      <c r="V40">
        <v>439.86999999999898</v>
      </c>
      <c r="W40">
        <v>1.94</v>
      </c>
      <c r="X40">
        <v>416.719999999999</v>
      </c>
      <c r="Y40">
        <v>23045.37</v>
      </c>
      <c r="Z40">
        <v>439.86999999999898</v>
      </c>
      <c r="AA40">
        <v>439.86999999999898</v>
      </c>
      <c r="AB40">
        <v>23485.24</v>
      </c>
    </row>
    <row r="41" spans="1:28" x14ac:dyDescent="0.25">
      <c r="A41" t="s">
        <v>369</v>
      </c>
      <c r="B41" t="s">
        <v>368</v>
      </c>
      <c r="C41" t="s">
        <v>370</v>
      </c>
      <c r="D41">
        <v>138161.00397744999</v>
      </c>
      <c r="E41">
        <v>4848.95</v>
      </c>
      <c r="F41">
        <v>285.85000000000002</v>
      </c>
      <c r="G41">
        <v>140</v>
      </c>
      <c r="H41">
        <v>8167.3399999999901</v>
      </c>
      <c r="I41">
        <v>1484.47</v>
      </c>
      <c r="J41">
        <v>211.77535792473199</v>
      </c>
      <c r="K41">
        <v>39.51</v>
      </c>
      <c r="L41">
        <v>6060.20999999999</v>
      </c>
      <c r="M41">
        <v>1319.95999999999</v>
      </c>
      <c r="N41">
        <v>7881.4899999999898</v>
      </c>
      <c r="O41">
        <v>7841.9799999999896</v>
      </c>
      <c r="P41">
        <v>122.6</v>
      </c>
      <c r="Q41">
        <v>0.66107785802802199</v>
      </c>
      <c r="R41">
        <v>26221.58</v>
      </c>
      <c r="S41">
        <v>856.24</v>
      </c>
      <c r="T41">
        <v>1781.77</v>
      </c>
      <c r="U41">
        <v>38172.1899999999</v>
      </c>
      <c r="V41">
        <v>2283.37</v>
      </c>
      <c r="W41">
        <v>58.1</v>
      </c>
      <c r="X41">
        <v>1644.14</v>
      </c>
      <c r="Y41">
        <v>8379.64</v>
      </c>
      <c r="Z41">
        <v>2196.14</v>
      </c>
      <c r="AA41">
        <v>2184.0500000000002</v>
      </c>
      <c r="AB41">
        <v>10663.01</v>
      </c>
    </row>
    <row r="42" spans="1:28" x14ac:dyDescent="0.25">
      <c r="A42" t="s">
        <v>372</v>
      </c>
      <c r="B42" t="s">
        <v>371</v>
      </c>
      <c r="C42" t="s">
        <v>373</v>
      </c>
      <c r="D42">
        <v>134822.0033706</v>
      </c>
      <c r="E42">
        <v>2607.4</v>
      </c>
      <c r="F42">
        <v>269.74</v>
      </c>
      <c r="G42">
        <v>11</v>
      </c>
      <c r="H42">
        <v>2040.6199999999899</v>
      </c>
      <c r="I42">
        <v>1245.6300000000001</v>
      </c>
      <c r="J42">
        <v>25.0497544784686</v>
      </c>
      <c r="K42">
        <v>47.64</v>
      </c>
      <c r="L42">
        <v>1273.24999999999</v>
      </c>
      <c r="M42">
        <v>508.06</v>
      </c>
      <c r="N42">
        <v>1770.8799999999901</v>
      </c>
      <c r="O42">
        <v>1723.23999999999</v>
      </c>
      <c r="P42">
        <v>97.04</v>
      </c>
      <c r="Q42">
        <v>0.43912606047516201</v>
      </c>
      <c r="R42">
        <v>6821.12</v>
      </c>
      <c r="S42">
        <v>1142.8800000000001</v>
      </c>
      <c r="T42">
        <v>449.99</v>
      </c>
      <c r="U42">
        <v>11855.35</v>
      </c>
      <c r="V42">
        <v>480.52</v>
      </c>
      <c r="W42">
        <v>5.57</v>
      </c>
      <c r="X42">
        <v>283.02999999999997</v>
      </c>
      <c r="Y42">
        <v>2231.5500000000002</v>
      </c>
      <c r="Z42">
        <v>404.36</v>
      </c>
      <c r="AA42">
        <v>392.52</v>
      </c>
      <c r="AB42">
        <v>2712.07</v>
      </c>
    </row>
    <row r="43" spans="1:28" x14ac:dyDescent="0.25">
      <c r="A43" t="s">
        <v>119</v>
      </c>
      <c r="B43" t="s">
        <v>120</v>
      </c>
      <c r="C43" t="s">
        <v>121</v>
      </c>
      <c r="D43">
        <v>133752.47294499999</v>
      </c>
      <c r="E43">
        <v>318.05</v>
      </c>
      <c r="F43">
        <v>3264</v>
      </c>
      <c r="G43">
        <v>75.5</v>
      </c>
      <c r="H43">
        <v>18885</v>
      </c>
      <c r="J43">
        <v>24.88</v>
      </c>
      <c r="K43">
        <v>333</v>
      </c>
      <c r="L43">
        <v>10511</v>
      </c>
      <c r="M43">
        <v>16592</v>
      </c>
      <c r="N43">
        <v>15621</v>
      </c>
      <c r="O43">
        <v>15288</v>
      </c>
      <c r="Q43">
        <v>3.03456591639871</v>
      </c>
      <c r="T43">
        <v>4777</v>
      </c>
      <c r="U43">
        <v>35477</v>
      </c>
      <c r="V43">
        <v>3629</v>
      </c>
      <c r="W43">
        <v>4.6500000000000004</v>
      </c>
      <c r="X43">
        <v>1964</v>
      </c>
      <c r="Y43">
        <v>3935</v>
      </c>
      <c r="Z43">
        <v>2828</v>
      </c>
      <c r="AA43">
        <v>2610</v>
      </c>
      <c r="AB43">
        <v>7564</v>
      </c>
    </row>
    <row r="44" spans="1:28" x14ac:dyDescent="0.25">
      <c r="A44" t="s">
        <v>375</v>
      </c>
      <c r="B44" t="s">
        <v>374</v>
      </c>
      <c r="C44" t="s">
        <v>301</v>
      </c>
      <c r="D44">
        <v>131842.189931175</v>
      </c>
      <c r="E44">
        <v>1301.0999999999999</v>
      </c>
      <c r="F44">
        <v>0</v>
      </c>
      <c r="G44">
        <v>2.5</v>
      </c>
      <c r="H44">
        <v>1905.83</v>
      </c>
      <c r="J44">
        <v>17.190000000000001</v>
      </c>
      <c r="L44">
        <v>1720.57</v>
      </c>
      <c r="M44">
        <v>80487.899999999994</v>
      </c>
      <c r="N44">
        <v>1905.83</v>
      </c>
      <c r="O44">
        <v>1905.83</v>
      </c>
      <c r="Q44">
        <v>0.14543339150668899</v>
      </c>
      <c r="T44">
        <v>185.26</v>
      </c>
      <c r="U44">
        <v>82393.73</v>
      </c>
      <c r="V44">
        <v>821.54999999999905</v>
      </c>
      <c r="W44">
        <v>7.76</v>
      </c>
      <c r="X44">
        <v>776.849999999999</v>
      </c>
      <c r="Y44">
        <v>22196.68</v>
      </c>
      <c r="Z44">
        <v>821.54999999999905</v>
      </c>
      <c r="AA44">
        <v>821.54999999999905</v>
      </c>
      <c r="AB44">
        <v>23018.23</v>
      </c>
    </row>
    <row r="45" spans="1:28" x14ac:dyDescent="0.25">
      <c r="A45" t="s">
        <v>377</v>
      </c>
      <c r="B45" t="s">
        <v>376</v>
      </c>
      <c r="C45" t="s">
        <v>378</v>
      </c>
      <c r="D45">
        <v>131582.87301995</v>
      </c>
      <c r="E45">
        <v>3692.75</v>
      </c>
      <c r="F45">
        <v>317.10000000000002</v>
      </c>
      <c r="G45">
        <v>10</v>
      </c>
      <c r="H45">
        <v>2346.1999999999898</v>
      </c>
      <c r="I45">
        <v>1805.7</v>
      </c>
      <c r="J45">
        <v>43.325252589184998</v>
      </c>
      <c r="K45">
        <v>36.299999999999997</v>
      </c>
      <c r="L45">
        <v>1542.8999999999901</v>
      </c>
      <c r="M45">
        <v>3323.8999999999901</v>
      </c>
      <c r="N45">
        <v>2029.0999999999899</v>
      </c>
      <c r="O45">
        <v>1992.79999999999</v>
      </c>
      <c r="P45">
        <v>51.8</v>
      </c>
      <c r="Q45">
        <v>0.230812272344287</v>
      </c>
      <c r="R45">
        <v>8119.7</v>
      </c>
      <c r="S45">
        <v>977.1</v>
      </c>
      <c r="T45">
        <v>449.9</v>
      </c>
      <c r="U45">
        <v>16624.3999999999</v>
      </c>
      <c r="V45">
        <v>737.79999999999905</v>
      </c>
      <c r="W45">
        <v>13.26</v>
      </c>
      <c r="X45">
        <v>471.79999999999899</v>
      </c>
      <c r="Y45">
        <v>4236.6000000000004</v>
      </c>
      <c r="Z45">
        <v>659.29999999999905</v>
      </c>
      <c r="AA45">
        <v>649.39999999999895</v>
      </c>
      <c r="AB45">
        <v>4974.3999999999996</v>
      </c>
    </row>
    <row r="46" spans="1:28" x14ac:dyDescent="0.25">
      <c r="A46" t="s">
        <v>116</v>
      </c>
      <c r="B46" t="s">
        <v>117</v>
      </c>
      <c r="C46" t="s">
        <v>118</v>
      </c>
      <c r="D46">
        <v>129917.9034375</v>
      </c>
      <c r="E46">
        <v>3836.35</v>
      </c>
      <c r="F46">
        <v>1784.67</v>
      </c>
      <c r="G46">
        <v>40</v>
      </c>
      <c r="H46">
        <v>8352.14</v>
      </c>
      <c r="J46">
        <v>174.28</v>
      </c>
      <c r="K46">
        <v>57.97</v>
      </c>
      <c r="L46">
        <v>5827.73</v>
      </c>
      <c r="M46">
        <v>20248.310000000001</v>
      </c>
      <c r="N46">
        <v>6567.4699999999903</v>
      </c>
      <c r="O46">
        <v>6509.49999999999</v>
      </c>
      <c r="Q46">
        <v>0.22951572182694499</v>
      </c>
      <c r="T46">
        <v>681.77</v>
      </c>
      <c r="U46">
        <v>28600.45</v>
      </c>
      <c r="V46">
        <v>3954.5699999999902</v>
      </c>
      <c r="W46">
        <v>84.67</v>
      </c>
      <c r="X46">
        <v>2831.1899999999901</v>
      </c>
      <c r="Y46">
        <v>9262.33</v>
      </c>
      <c r="Z46">
        <v>2898.96</v>
      </c>
      <c r="AA46">
        <v>2843.66</v>
      </c>
      <c r="AB46">
        <v>13216.9</v>
      </c>
    </row>
    <row r="47" spans="1:28" x14ac:dyDescent="0.25">
      <c r="A47" t="s">
        <v>380</v>
      </c>
      <c r="B47" t="s">
        <v>379</v>
      </c>
      <c r="C47" t="s">
        <v>381</v>
      </c>
      <c r="D47">
        <v>122230.89204228</v>
      </c>
      <c r="E47">
        <v>480</v>
      </c>
      <c r="F47">
        <v>148.63</v>
      </c>
      <c r="G47">
        <v>4</v>
      </c>
      <c r="H47">
        <v>2043.19</v>
      </c>
      <c r="I47">
        <v>547.88</v>
      </c>
      <c r="J47">
        <v>8.2245399440614992</v>
      </c>
      <c r="K47">
        <v>392.14</v>
      </c>
      <c r="L47">
        <v>2035.83</v>
      </c>
      <c r="M47">
        <v>2888.1399999999899</v>
      </c>
      <c r="N47">
        <v>1894.56</v>
      </c>
      <c r="O47">
        <v>1502.42</v>
      </c>
      <c r="P47">
        <v>23.69</v>
      </c>
      <c r="Q47">
        <v>0.48634939184509401</v>
      </c>
      <c r="R47">
        <v>0</v>
      </c>
      <c r="S47">
        <v>509.24</v>
      </c>
      <c r="T47">
        <v>-533.41</v>
      </c>
      <c r="U47">
        <v>6012.14</v>
      </c>
      <c r="V47">
        <v>494.65</v>
      </c>
      <c r="W47">
        <v>2.13</v>
      </c>
      <c r="X47">
        <v>527</v>
      </c>
      <c r="Y47">
        <v>1027.06</v>
      </c>
      <c r="Z47">
        <v>458.29</v>
      </c>
      <c r="AA47">
        <v>373.44</v>
      </c>
      <c r="AB47">
        <v>1521.71</v>
      </c>
    </row>
    <row r="48" spans="1:28" x14ac:dyDescent="0.25">
      <c r="A48" t="s">
        <v>383</v>
      </c>
      <c r="B48" t="s">
        <v>382</v>
      </c>
      <c r="C48" t="s">
        <v>336</v>
      </c>
      <c r="D48">
        <v>119685.047599439</v>
      </c>
      <c r="E48">
        <v>4885.6000000000004</v>
      </c>
      <c r="F48">
        <v>225.91</v>
      </c>
      <c r="G48">
        <v>72</v>
      </c>
      <c r="H48">
        <v>3427.7799999999902</v>
      </c>
      <c r="J48">
        <v>96.39</v>
      </c>
      <c r="K48">
        <v>169.1</v>
      </c>
      <c r="L48">
        <v>2321.76999999999</v>
      </c>
      <c r="M48">
        <v>13469.64</v>
      </c>
      <c r="N48">
        <v>3201.8699999999899</v>
      </c>
      <c r="O48">
        <v>3032.76999999999</v>
      </c>
      <c r="Q48">
        <v>0.74696545284780502</v>
      </c>
      <c r="T48">
        <v>711</v>
      </c>
      <c r="U48">
        <v>16897.419999999998</v>
      </c>
      <c r="V48">
        <v>861.29</v>
      </c>
      <c r="W48">
        <v>23.19</v>
      </c>
      <c r="X48">
        <v>558.65999999999894</v>
      </c>
      <c r="Y48">
        <v>3222.29</v>
      </c>
      <c r="Z48">
        <v>795.95999999999901</v>
      </c>
      <c r="AA48">
        <v>761.099999999999</v>
      </c>
      <c r="AB48">
        <v>4083.58</v>
      </c>
    </row>
    <row r="49" spans="1:28" x14ac:dyDescent="0.25">
      <c r="A49" t="s">
        <v>385</v>
      </c>
      <c r="B49" t="s">
        <v>384</v>
      </c>
      <c r="C49" t="s">
        <v>331</v>
      </c>
      <c r="D49">
        <v>119015.310103695</v>
      </c>
      <c r="E49">
        <v>1829.05</v>
      </c>
      <c r="F49">
        <v>4551.59</v>
      </c>
      <c r="G49">
        <v>10</v>
      </c>
      <c r="H49">
        <v>25322.03</v>
      </c>
      <c r="J49">
        <v>103.98</v>
      </c>
      <c r="K49">
        <v>6043.73</v>
      </c>
      <c r="L49">
        <v>6827.2599999999902</v>
      </c>
      <c r="M49">
        <v>96126.06</v>
      </c>
      <c r="N49">
        <v>20770.439999999999</v>
      </c>
      <c r="O49">
        <v>14726.71</v>
      </c>
      <c r="Q49">
        <v>9.6172340834775896E-2</v>
      </c>
      <c r="T49">
        <v>7899.45</v>
      </c>
      <c r="U49">
        <v>121448.09</v>
      </c>
      <c r="V49">
        <v>6438.22</v>
      </c>
      <c r="W49">
        <v>20.85</v>
      </c>
      <c r="X49">
        <v>1368.92</v>
      </c>
      <c r="Y49">
        <v>27331.51</v>
      </c>
      <c r="Z49">
        <v>5230.88</v>
      </c>
      <c r="AA49">
        <v>3415.03</v>
      </c>
      <c r="AB49">
        <v>33769.730000000003</v>
      </c>
    </row>
    <row r="50" spans="1:28" x14ac:dyDescent="0.25">
      <c r="A50" t="s">
        <v>387</v>
      </c>
      <c r="B50" t="s">
        <v>386</v>
      </c>
      <c r="C50" t="s">
        <v>91</v>
      </c>
      <c r="D50">
        <v>113250.93999499</v>
      </c>
      <c r="E50">
        <v>1156.5</v>
      </c>
      <c r="F50">
        <v>1956.7</v>
      </c>
      <c r="G50">
        <v>50</v>
      </c>
      <c r="H50">
        <v>8727.7999999999902</v>
      </c>
      <c r="I50">
        <v>27691.8</v>
      </c>
      <c r="J50">
        <v>54.978928548681999</v>
      </c>
      <c r="K50">
        <v>325.60000000000002</v>
      </c>
      <c r="L50">
        <v>4831.2999999999902</v>
      </c>
      <c r="M50">
        <v>14639.699999999901</v>
      </c>
      <c r="N50">
        <v>6771.0999999999904</v>
      </c>
      <c r="O50">
        <v>6445.49999999999</v>
      </c>
      <c r="P50">
        <v>175.3</v>
      </c>
      <c r="Q50">
        <v>0.90943933102891605</v>
      </c>
      <c r="R50">
        <v>0</v>
      </c>
      <c r="S50">
        <v>3020.6</v>
      </c>
      <c r="T50">
        <v>1614.2</v>
      </c>
      <c r="U50">
        <v>54255.199999999997</v>
      </c>
      <c r="V50">
        <v>2108.5</v>
      </c>
      <c r="W50">
        <v>12.67</v>
      </c>
      <c r="X50">
        <v>1117.69999999999</v>
      </c>
      <c r="Y50">
        <v>11915.2</v>
      </c>
      <c r="Z50">
        <v>1618.3</v>
      </c>
      <c r="AA50">
        <v>1524.8999999999901</v>
      </c>
      <c r="AB50">
        <v>14023.7</v>
      </c>
    </row>
    <row r="51" spans="1:28" x14ac:dyDescent="0.25">
      <c r="A51" t="s">
        <v>389</v>
      </c>
      <c r="B51" t="s">
        <v>388</v>
      </c>
      <c r="C51" t="s">
        <v>27</v>
      </c>
      <c r="D51">
        <v>111413.60818371001</v>
      </c>
      <c r="E51">
        <v>1415.45</v>
      </c>
      <c r="F51">
        <v>0</v>
      </c>
      <c r="G51">
        <v>14</v>
      </c>
      <c r="H51">
        <v>9932.19</v>
      </c>
      <c r="J51">
        <v>96.01</v>
      </c>
      <c r="L51">
        <v>7443.13</v>
      </c>
      <c r="M51">
        <v>34608.5</v>
      </c>
      <c r="N51">
        <v>9932.19</v>
      </c>
      <c r="O51">
        <v>9932.19</v>
      </c>
      <c r="Q51">
        <v>0.145818143943339</v>
      </c>
      <c r="T51">
        <v>2489.06</v>
      </c>
      <c r="U51">
        <v>44540.69</v>
      </c>
      <c r="V51">
        <v>2839.8899999999899</v>
      </c>
      <c r="W51">
        <v>27.38</v>
      </c>
      <c r="X51">
        <v>2124.4399999999901</v>
      </c>
      <c r="Y51">
        <v>10099.58</v>
      </c>
      <c r="Z51">
        <v>2839.8899999999899</v>
      </c>
      <c r="AA51">
        <v>2839.8899999999899</v>
      </c>
      <c r="AB51">
        <v>12939.47</v>
      </c>
    </row>
    <row r="52" spans="1:28" x14ac:dyDescent="0.25">
      <c r="A52" t="s">
        <v>394</v>
      </c>
      <c r="B52" t="s">
        <v>393</v>
      </c>
      <c r="C52" t="s">
        <v>395</v>
      </c>
      <c r="D52">
        <v>106230.38964251999</v>
      </c>
      <c r="E52">
        <v>804.6</v>
      </c>
      <c r="F52">
        <v>617.19000000000005</v>
      </c>
      <c r="G52">
        <v>1.75</v>
      </c>
      <c r="H52">
        <v>2844.92</v>
      </c>
      <c r="I52">
        <v>1216.6400000000001</v>
      </c>
      <c r="J52">
        <v>11.5267366886261</v>
      </c>
      <c r="K52">
        <v>204.09</v>
      </c>
      <c r="L52">
        <v>1497.43</v>
      </c>
      <c r="M52">
        <v>269.60999999999899</v>
      </c>
      <c r="N52">
        <v>2227.73</v>
      </c>
      <c r="O52">
        <v>2023.64</v>
      </c>
      <c r="P52">
        <v>479.22</v>
      </c>
      <c r="Q52">
        <v>0.15182094006942801</v>
      </c>
      <c r="R52">
        <v>6605.66</v>
      </c>
      <c r="S52">
        <v>1795.94</v>
      </c>
      <c r="T52">
        <v>526.20999999999901</v>
      </c>
      <c r="U52">
        <v>13211.99</v>
      </c>
      <c r="V52">
        <v>808.15</v>
      </c>
      <c r="W52">
        <v>3.3050165250826198</v>
      </c>
      <c r="X52">
        <v>429.08</v>
      </c>
      <c r="Y52">
        <v>3094.96</v>
      </c>
      <c r="Z52">
        <v>635.95000000000005</v>
      </c>
      <c r="AA52">
        <v>573.38</v>
      </c>
      <c r="AB52">
        <v>3903.11</v>
      </c>
    </row>
    <row r="53" spans="1:28" x14ac:dyDescent="0.25">
      <c r="A53" t="s">
        <v>391</v>
      </c>
      <c r="B53" t="s">
        <v>390</v>
      </c>
      <c r="C53" t="s">
        <v>392</v>
      </c>
      <c r="D53">
        <v>105992.95166772</v>
      </c>
      <c r="E53">
        <v>1034.8499999999999</v>
      </c>
      <c r="F53">
        <v>236.29</v>
      </c>
      <c r="G53">
        <v>0</v>
      </c>
      <c r="H53">
        <v>2557.49999999999</v>
      </c>
      <c r="I53">
        <v>1111.48</v>
      </c>
      <c r="J53">
        <v>16.6477254858771</v>
      </c>
      <c r="K53">
        <v>188.48</v>
      </c>
      <c r="L53">
        <v>1702.45999999999</v>
      </c>
      <c r="M53">
        <v>1026.48</v>
      </c>
      <c r="N53">
        <v>2321.20999999999</v>
      </c>
      <c r="O53">
        <v>2132.72999999999</v>
      </c>
      <c r="P53">
        <v>154.63</v>
      </c>
      <c r="Q53">
        <v>0</v>
      </c>
      <c r="R53">
        <v>6489.85</v>
      </c>
      <c r="S53">
        <v>2144.44</v>
      </c>
      <c r="T53">
        <v>430.27</v>
      </c>
      <c r="U53">
        <v>13484.38</v>
      </c>
      <c r="V53">
        <v>676.61</v>
      </c>
      <c r="W53">
        <v>4.42</v>
      </c>
      <c r="X53">
        <v>452.14</v>
      </c>
      <c r="Y53">
        <v>2581.46</v>
      </c>
      <c r="Z53">
        <v>608.02</v>
      </c>
      <c r="AA53">
        <v>555.51</v>
      </c>
      <c r="AB53">
        <v>3258.07</v>
      </c>
    </row>
    <row r="54" spans="1:28" x14ac:dyDescent="0.25">
      <c r="A54" t="s">
        <v>397</v>
      </c>
      <c r="B54" t="s">
        <v>396</v>
      </c>
      <c r="C54" t="s">
        <v>398</v>
      </c>
      <c r="D54">
        <v>102966.135994435</v>
      </c>
      <c r="E54">
        <v>2584.4</v>
      </c>
      <c r="F54">
        <v>5102.97</v>
      </c>
      <c r="G54">
        <v>0</v>
      </c>
      <c r="H54">
        <v>7930.32</v>
      </c>
      <c r="J54">
        <v>-7.93</v>
      </c>
      <c r="K54">
        <v>3131.73</v>
      </c>
      <c r="L54">
        <v>-305.77999999999997</v>
      </c>
      <c r="M54">
        <v>47951.1</v>
      </c>
      <c r="N54">
        <v>2827.3499999999899</v>
      </c>
      <c r="O54">
        <v>-304.38</v>
      </c>
      <c r="Q54">
        <v>0</v>
      </c>
      <c r="T54">
        <v>1.4</v>
      </c>
      <c r="U54">
        <v>55881.42</v>
      </c>
      <c r="V54">
        <v>3191.21</v>
      </c>
      <c r="W54">
        <v>23.84</v>
      </c>
      <c r="X54">
        <v>919.19</v>
      </c>
      <c r="Y54">
        <v>11408.91</v>
      </c>
      <c r="Z54">
        <v>1838.05</v>
      </c>
      <c r="AA54">
        <v>919.82</v>
      </c>
      <c r="AB54">
        <v>14600.12</v>
      </c>
    </row>
    <row r="55" spans="1:28" x14ac:dyDescent="0.25">
      <c r="A55" t="s">
        <v>15</v>
      </c>
      <c r="B55" t="s">
        <v>16</v>
      </c>
      <c r="C55" t="s">
        <v>17</v>
      </c>
      <c r="D55">
        <v>102573.968820465</v>
      </c>
      <c r="E55">
        <v>196.15</v>
      </c>
      <c r="F55">
        <v>2031.86</v>
      </c>
      <c r="G55">
        <v>5.5</v>
      </c>
      <c r="H55">
        <v>22596.400000000001</v>
      </c>
      <c r="I55">
        <v>14342.73</v>
      </c>
      <c r="J55">
        <v>28.746604981583499</v>
      </c>
      <c r="L55">
        <v>14905.2</v>
      </c>
      <c r="M55">
        <v>68317.179999999993</v>
      </c>
      <c r="N55">
        <v>20564.54</v>
      </c>
      <c r="O55">
        <v>20564.54</v>
      </c>
      <c r="Q55">
        <v>0.19132694116482801</v>
      </c>
      <c r="S55">
        <v>5521.67</v>
      </c>
      <c r="T55">
        <v>5659.34</v>
      </c>
      <c r="U55">
        <v>110777.98</v>
      </c>
      <c r="V55">
        <v>7095.89</v>
      </c>
      <c r="W55">
        <v>10.16</v>
      </c>
      <c r="X55">
        <v>5050.2</v>
      </c>
      <c r="Y55">
        <v>25432.17</v>
      </c>
      <c r="Z55">
        <v>7095.89</v>
      </c>
      <c r="AA55">
        <v>7095.89</v>
      </c>
      <c r="AB55">
        <v>32528.06</v>
      </c>
    </row>
    <row r="56" spans="1:28" x14ac:dyDescent="0.25">
      <c r="A56" t="s">
        <v>97</v>
      </c>
      <c r="B56" t="s">
        <v>98</v>
      </c>
      <c r="C56" t="s">
        <v>99</v>
      </c>
      <c r="D56">
        <v>100768.55809999</v>
      </c>
      <c r="E56">
        <v>276.89999999999998</v>
      </c>
      <c r="F56">
        <v>10555</v>
      </c>
      <c r="G56">
        <v>101.5</v>
      </c>
      <c r="H56">
        <v>37056</v>
      </c>
      <c r="I56">
        <v>3098</v>
      </c>
      <c r="J56">
        <v>28.4247311827957</v>
      </c>
      <c r="K56">
        <v>6225</v>
      </c>
      <c r="L56">
        <v>10574</v>
      </c>
      <c r="M56">
        <v>25762</v>
      </c>
      <c r="N56">
        <v>26501</v>
      </c>
      <c r="O56">
        <v>20276</v>
      </c>
      <c r="P56">
        <v>30950</v>
      </c>
      <c r="Q56">
        <v>3.57083412142992</v>
      </c>
      <c r="R56">
        <v>44527</v>
      </c>
      <c r="S56">
        <v>9519</v>
      </c>
      <c r="T56">
        <v>9702</v>
      </c>
      <c r="U56">
        <v>150912</v>
      </c>
      <c r="V56">
        <v>8746</v>
      </c>
      <c r="W56">
        <v>7.11</v>
      </c>
      <c r="X56">
        <v>2640</v>
      </c>
      <c r="Y56">
        <v>27313</v>
      </c>
      <c r="Z56">
        <v>6196</v>
      </c>
      <c r="AA56">
        <v>4086</v>
      </c>
      <c r="AB56">
        <v>36059</v>
      </c>
    </row>
    <row r="57" spans="1:28" x14ac:dyDescent="0.25">
      <c r="A57" t="s">
        <v>400</v>
      </c>
      <c r="B57" t="s">
        <v>399</v>
      </c>
      <c r="C57" t="s">
        <v>392</v>
      </c>
      <c r="D57">
        <v>100173.11995163</v>
      </c>
      <c r="E57">
        <v>568.35</v>
      </c>
      <c r="F57">
        <v>310.95999999999998</v>
      </c>
      <c r="G57">
        <v>5.2</v>
      </c>
      <c r="H57">
        <v>2607.88</v>
      </c>
      <c r="I57">
        <v>1137</v>
      </c>
      <c r="J57">
        <v>9.6566096649599995</v>
      </c>
      <c r="K57">
        <v>78.239999999999995</v>
      </c>
      <c r="L57">
        <v>1707.15</v>
      </c>
      <c r="M57">
        <v>1889.3999999999901</v>
      </c>
      <c r="N57">
        <v>2296.92</v>
      </c>
      <c r="O57">
        <v>2218.6799999999998</v>
      </c>
      <c r="P57">
        <v>150.59</v>
      </c>
      <c r="Q57">
        <v>0.538491269753683</v>
      </c>
      <c r="R57">
        <v>4762.03</v>
      </c>
      <c r="S57">
        <v>1428.38</v>
      </c>
      <c r="T57">
        <v>511.53</v>
      </c>
      <c r="U57">
        <v>11975.279999999901</v>
      </c>
      <c r="V57">
        <v>530.36999999999898</v>
      </c>
      <c r="W57">
        <v>1.7</v>
      </c>
      <c r="X57">
        <v>300.82999999999902</v>
      </c>
      <c r="Y57">
        <v>2268.15</v>
      </c>
      <c r="Z57">
        <v>428.36999999999898</v>
      </c>
      <c r="AA57">
        <v>396.24999999999898</v>
      </c>
      <c r="AB57">
        <v>2798.52</v>
      </c>
    </row>
    <row r="58" spans="1:28" x14ac:dyDescent="0.25">
      <c r="A58" t="s">
        <v>402</v>
      </c>
      <c r="B58" t="s">
        <v>401</v>
      </c>
      <c r="C58" t="s">
        <v>96</v>
      </c>
      <c r="D58">
        <v>97851.718588000003</v>
      </c>
      <c r="E58">
        <v>3719.4</v>
      </c>
      <c r="F58">
        <v>343.18</v>
      </c>
      <c r="G58">
        <v>30</v>
      </c>
      <c r="H58">
        <v>2712.48</v>
      </c>
      <c r="J58">
        <v>68.69</v>
      </c>
      <c r="K58">
        <v>0.67</v>
      </c>
      <c r="L58">
        <v>1823.38</v>
      </c>
      <c r="M58">
        <v>5399.69</v>
      </c>
      <c r="N58">
        <v>2369.3000000000002</v>
      </c>
      <c r="O58">
        <v>2368.63</v>
      </c>
      <c r="Q58">
        <v>0.436744795457854</v>
      </c>
      <c r="T58">
        <v>545.25</v>
      </c>
      <c r="U58">
        <v>8112.17</v>
      </c>
      <c r="V58">
        <v>553.74</v>
      </c>
      <c r="W58">
        <v>12.09</v>
      </c>
      <c r="X58">
        <v>320.97000000000003</v>
      </c>
      <c r="Y58">
        <v>1463.18</v>
      </c>
      <c r="Z58">
        <v>466.72</v>
      </c>
      <c r="AA58">
        <v>466.48</v>
      </c>
      <c r="AB58">
        <v>2016.92</v>
      </c>
    </row>
    <row r="59" spans="1:28" x14ac:dyDescent="0.25">
      <c r="A59" t="s">
        <v>47</v>
      </c>
      <c r="B59" t="s">
        <v>48</v>
      </c>
      <c r="C59" t="s">
        <v>49</v>
      </c>
      <c r="D59">
        <v>96937.821616335001</v>
      </c>
      <c r="E59">
        <v>449.5</v>
      </c>
      <c r="F59">
        <v>7086</v>
      </c>
      <c r="G59">
        <v>3</v>
      </c>
      <c r="H59">
        <v>23973</v>
      </c>
      <c r="J59">
        <v>45.42</v>
      </c>
      <c r="K59">
        <v>3646</v>
      </c>
      <c r="L59">
        <v>10097</v>
      </c>
      <c r="M59">
        <v>200536</v>
      </c>
      <c r="N59">
        <v>16887</v>
      </c>
      <c r="O59">
        <v>13241</v>
      </c>
      <c r="Q59">
        <v>6.6050198150594402E-2</v>
      </c>
      <c r="T59">
        <v>3144</v>
      </c>
      <c r="U59">
        <v>224509</v>
      </c>
      <c r="V59">
        <v>5681</v>
      </c>
      <c r="W59">
        <v>10.85</v>
      </c>
      <c r="X59">
        <v>2411</v>
      </c>
      <c r="Y59">
        <v>50530</v>
      </c>
      <c r="Z59">
        <v>3825</v>
      </c>
      <c r="AA59">
        <v>2839</v>
      </c>
      <c r="AB59">
        <v>56211</v>
      </c>
    </row>
    <row r="60" spans="1:28" x14ac:dyDescent="0.25">
      <c r="A60" t="s">
        <v>404</v>
      </c>
      <c r="B60" t="s">
        <v>403</v>
      </c>
      <c r="C60" t="s">
        <v>298</v>
      </c>
      <c r="D60">
        <v>94182.597459194905</v>
      </c>
      <c r="E60">
        <v>1127.4000000000001</v>
      </c>
      <c r="F60">
        <v>121.09</v>
      </c>
      <c r="G60">
        <v>2</v>
      </c>
      <c r="H60">
        <v>3735.68</v>
      </c>
      <c r="I60">
        <v>1360.37</v>
      </c>
      <c r="J60">
        <v>32.410796422138198</v>
      </c>
      <c r="L60">
        <v>2664.85</v>
      </c>
      <c r="M60">
        <v>7490.85</v>
      </c>
      <c r="N60">
        <v>3614.59</v>
      </c>
      <c r="O60">
        <v>3614.59</v>
      </c>
      <c r="Q60">
        <v>6.17078325984576E-2</v>
      </c>
      <c r="S60">
        <v>518.69000000000005</v>
      </c>
      <c r="T60">
        <v>949.74</v>
      </c>
      <c r="U60">
        <v>13105.59</v>
      </c>
      <c r="V60">
        <v>1198.07</v>
      </c>
      <c r="W60">
        <v>10.4</v>
      </c>
      <c r="X60">
        <v>855.2</v>
      </c>
      <c r="Y60">
        <v>2636.5099999999902</v>
      </c>
      <c r="Z60">
        <v>1162.57</v>
      </c>
      <c r="AA60">
        <v>1162.57</v>
      </c>
      <c r="AB60">
        <v>3834.58</v>
      </c>
    </row>
    <row r="61" spans="1:28" x14ac:dyDescent="0.25">
      <c r="A61" t="s">
        <v>408</v>
      </c>
      <c r="B61" t="s">
        <v>407</v>
      </c>
      <c r="C61" t="s">
        <v>409</v>
      </c>
      <c r="D61">
        <v>92103.213245399995</v>
      </c>
      <c r="E61">
        <v>127.05</v>
      </c>
      <c r="F61">
        <v>428.82</v>
      </c>
      <c r="G61">
        <v>1.2</v>
      </c>
      <c r="H61">
        <v>4366.68</v>
      </c>
      <c r="J61">
        <v>4.09</v>
      </c>
      <c r="K61">
        <v>14.95</v>
      </c>
      <c r="L61">
        <v>2984.42</v>
      </c>
      <c r="M61">
        <v>13648.56</v>
      </c>
      <c r="N61">
        <v>3937.86</v>
      </c>
      <c r="O61">
        <v>3922.91</v>
      </c>
      <c r="Q61">
        <v>0.29339853300733498</v>
      </c>
      <c r="T61">
        <v>938.49</v>
      </c>
      <c r="U61">
        <v>18015.240000000002</v>
      </c>
      <c r="V61">
        <v>1898</v>
      </c>
      <c r="W61">
        <v>1.9</v>
      </c>
      <c r="X61">
        <v>1382.02</v>
      </c>
      <c r="Y61">
        <v>4647.28</v>
      </c>
      <c r="Z61">
        <v>1784.02</v>
      </c>
      <c r="AA61">
        <v>1781.56</v>
      </c>
      <c r="AB61">
        <v>6545.28</v>
      </c>
    </row>
    <row r="62" spans="1:28" x14ac:dyDescent="0.25">
      <c r="A62" t="s">
        <v>406</v>
      </c>
      <c r="B62" t="s">
        <v>405</v>
      </c>
      <c r="C62" t="s">
        <v>341</v>
      </c>
      <c r="D62">
        <v>91795.146795799999</v>
      </c>
      <c r="E62">
        <v>260.14999999999998</v>
      </c>
      <c r="F62">
        <v>3303.68</v>
      </c>
      <c r="G62">
        <v>0</v>
      </c>
      <c r="H62">
        <v>14311.88</v>
      </c>
      <c r="I62">
        <v>569.99</v>
      </c>
      <c r="J62">
        <v>27.8112777103463</v>
      </c>
      <c r="K62">
        <v>3333.5</v>
      </c>
      <c r="L62">
        <v>10726.64</v>
      </c>
      <c r="M62">
        <v>2233.6799999999998</v>
      </c>
      <c r="N62">
        <v>11008.2</v>
      </c>
      <c r="O62">
        <v>7674.7</v>
      </c>
      <c r="P62">
        <v>25480.85</v>
      </c>
      <c r="Q62">
        <v>0</v>
      </c>
      <c r="S62">
        <v>444.12</v>
      </c>
      <c r="T62">
        <v>-3051.94</v>
      </c>
      <c r="U62">
        <v>43040.52</v>
      </c>
      <c r="V62">
        <v>2460.67</v>
      </c>
      <c r="W62">
        <v>12.81</v>
      </c>
      <c r="X62">
        <v>5242.4799999999996</v>
      </c>
      <c r="Y62">
        <v>8334.65</v>
      </c>
      <c r="Z62">
        <v>1643.72</v>
      </c>
      <c r="AA62">
        <v>897.72</v>
      </c>
      <c r="AB62">
        <v>10795.32</v>
      </c>
    </row>
    <row r="63" spans="1:28" x14ac:dyDescent="0.25">
      <c r="A63" t="s">
        <v>414</v>
      </c>
      <c r="B63" t="s">
        <v>413</v>
      </c>
      <c r="C63" t="s">
        <v>415</v>
      </c>
      <c r="D63">
        <v>91587.859216875004</v>
      </c>
      <c r="E63">
        <v>4333.1000000000004</v>
      </c>
      <c r="F63">
        <v>104.7</v>
      </c>
      <c r="G63">
        <v>5.5</v>
      </c>
      <c r="H63">
        <v>1473.50999999999</v>
      </c>
      <c r="I63">
        <v>635.29</v>
      </c>
      <c r="J63">
        <v>47.956103669805302</v>
      </c>
      <c r="K63">
        <v>15.4</v>
      </c>
      <c r="L63">
        <v>1016.22999999999</v>
      </c>
      <c r="M63">
        <v>432.69</v>
      </c>
      <c r="N63">
        <v>1368.8099999999899</v>
      </c>
      <c r="O63">
        <v>1353.4099999999901</v>
      </c>
      <c r="P63">
        <v>22.57</v>
      </c>
      <c r="Q63">
        <v>0.114688216496265</v>
      </c>
      <c r="R63">
        <v>5402.71</v>
      </c>
      <c r="S63">
        <v>1119.49</v>
      </c>
      <c r="T63">
        <v>337.18</v>
      </c>
      <c r="U63">
        <v>9086.26</v>
      </c>
      <c r="V63">
        <v>357.28</v>
      </c>
      <c r="W63">
        <v>11.58</v>
      </c>
      <c r="X63">
        <v>244.89</v>
      </c>
      <c r="Y63">
        <v>2126.1799999999998</v>
      </c>
      <c r="Z63">
        <v>329.8</v>
      </c>
      <c r="AA63">
        <v>327.57</v>
      </c>
      <c r="AB63">
        <v>2483.46</v>
      </c>
    </row>
    <row r="64" spans="1:28" x14ac:dyDescent="0.25">
      <c r="A64" t="s">
        <v>411</v>
      </c>
      <c r="B64" t="s">
        <v>410</v>
      </c>
      <c r="C64" t="s">
        <v>412</v>
      </c>
      <c r="D64">
        <v>90522.113691100007</v>
      </c>
      <c r="E64">
        <v>3326.2</v>
      </c>
      <c r="F64">
        <v>526.21</v>
      </c>
      <c r="G64">
        <v>37</v>
      </c>
      <c r="H64">
        <v>4353.8599999999897</v>
      </c>
      <c r="J64">
        <v>106.56</v>
      </c>
      <c r="K64">
        <v>28.02</v>
      </c>
      <c r="L64">
        <v>2913.9399999999901</v>
      </c>
      <c r="M64">
        <v>10998.6</v>
      </c>
      <c r="N64">
        <v>3827.6499999999901</v>
      </c>
      <c r="O64">
        <v>3799.6299999999901</v>
      </c>
      <c r="Q64">
        <v>0.34722222222222199</v>
      </c>
      <c r="T64">
        <v>885.69</v>
      </c>
      <c r="U64">
        <v>15352.46</v>
      </c>
      <c r="V64">
        <v>1312.54</v>
      </c>
      <c r="W64">
        <v>33.11</v>
      </c>
      <c r="X64">
        <v>905.57999999999902</v>
      </c>
      <c r="Y64">
        <v>2870.67</v>
      </c>
      <c r="Z64">
        <v>1164.51</v>
      </c>
      <c r="AA64">
        <v>1156.3499999999999</v>
      </c>
      <c r="AB64">
        <v>4183.21</v>
      </c>
    </row>
    <row r="65" spans="1:28" x14ac:dyDescent="0.25">
      <c r="A65" t="s">
        <v>417</v>
      </c>
      <c r="B65" t="s">
        <v>416</v>
      </c>
      <c r="C65" t="s">
        <v>323</v>
      </c>
      <c r="D65">
        <v>89615.411732289998</v>
      </c>
      <c r="E65">
        <v>5425.4</v>
      </c>
      <c r="F65">
        <v>1250.2</v>
      </c>
      <c r="G65">
        <v>40</v>
      </c>
      <c r="H65">
        <v>7441.49999999999</v>
      </c>
      <c r="I65">
        <v>4646.6000000000004</v>
      </c>
      <c r="J65">
        <v>270.74617005941502</v>
      </c>
      <c r="K65">
        <v>142.80000000000001</v>
      </c>
      <c r="L65">
        <v>4507.2999999999902</v>
      </c>
      <c r="M65">
        <v>2477.6</v>
      </c>
      <c r="N65">
        <v>6191.2999999999902</v>
      </c>
      <c r="O65">
        <v>6048.49999999999</v>
      </c>
      <c r="P65">
        <v>477.4</v>
      </c>
      <c r="Q65">
        <v>0.147739855345772</v>
      </c>
      <c r="R65">
        <v>7586.8</v>
      </c>
      <c r="S65">
        <v>3132.3</v>
      </c>
      <c r="T65">
        <v>1541.19999999999</v>
      </c>
      <c r="U65">
        <v>25762.2</v>
      </c>
      <c r="V65">
        <v>1680</v>
      </c>
      <c r="W65">
        <v>57.79</v>
      </c>
      <c r="X65">
        <v>960.099999999999</v>
      </c>
      <c r="Y65">
        <v>4781.3</v>
      </c>
      <c r="Z65">
        <v>1364.5</v>
      </c>
      <c r="AA65">
        <v>1329.1</v>
      </c>
      <c r="AB65">
        <v>6461.3</v>
      </c>
    </row>
    <row r="66" spans="1:28" x14ac:dyDescent="0.25">
      <c r="A66" t="s">
        <v>419</v>
      </c>
      <c r="B66" t="s">
        <v>418</v>
      </c>
      <c r="C66" t="s">
        <v>420</v>
      </c>
      <c r="D66">
        <v>86255.471712975006</v>
      </c>
      <c r="E66">
        <v>834.85</v>
      </c>
      <c r="F66">
        <v>1607.74</v>
      </c>
      <c r="G66">
        <v>0</v>
      </c>
      <c r="H66">
        <v>6100.9299999999903</v>
      </c>
      <c r="I66">
        <v>986.65</v>
      </c>
      <c r="J66">
        <v>11.342287106592201</v>
      </c>
      <c r="K66">
        <v>2781.47</v>
      </c>
      <c r="L66">
        <v>1256.3299999999899</v>
      </c>
      <c r="M66">
        <v>2182.8000000000002</v>
      </c>
      <c r="N66">
        <v>4493.1899999999896</v>
      </c>
      <c r="O66">
        <v>1711.71999999999</v>
      </c>
      <c r="P66">
        <v>5224.16</v>
      </c>
      <c r="Q66">
        <v>0</v>
      </c>
      <c r="S66">
        <v>381.5</v>
      </c>
      <c r="T66">
        <v>455.39</v>
      </c>
      <c r="U66">
        <v>14876.039999999901</v>
      </c>
      <c r="V66">
        <v>1705.6599999999901</v>
      </c>
      <c r="W66">
        <v>3.49</v>
      </c>
      <c r="X66">
        <v>389.44999999999902</v>
      </c>
      <c r="Y66">
        <v>2154.46</v>
      </c>
      <c r="Z66">
        <v>1290.1099999999999</v>
      </c>
      <c r="AA66">
        <v>659.61999999999898</v>
      </c>
      <c r="AB66">
        <v>3860.12</v>
      </c>
    </row>
    <row r="67" spans="1:28" x14ac:dyDescent="0.25">
      <c r="A67" t="s">
        <v>422</v>
      </c>
      <c r="B67" t="s">
        <v>421</v>
      </c>
      <c r="C67" t="s">
        <v>323</v>
      </c>
      <c r="D67">
        <v>84677.861301074998</v>
      </c>
      <c r="E67">
        <v>1054.75</v>
      </c>
      <c r="F67">
        <v>1172.1099999999999</v>
      </c>
      <c r="G67">
        <v>8.5</v>
      </c>
      <c r="H67">
        <v>5320</v>
      </c>
      <c r="I67">
        <v>3830.08</v>
      </c>
      <c r="J67">
        <v>34.720835260634402</v>
      </c>
      <c r="K67">
        <v>109.54</v>
      </c>
      <c r="L67">
        <v>2801.91</v>
      </c>
      <c r="M67">
        <v>1873.6799999999901</v>
      </c>
      <c r="N67">
        <v>4147.8900000000003</v>
      </c>
      <c r="O67">
        <v>4038.35</v>
      </c>
      <c r="P67">
        <v>353.61</v>
      </c>
      <c r="Q67">
        <v>0.24480977880267299</v>
      </c>
      <c r="R67">
        <v>8348.2800000000007</v>
      </c>
      <c r="S67">
        <v>3502.92</v>
      </c>
      <c r="T67">
        <v>1236.4399999999901</v>
      </c>
      <c r="U67">
        <v>23228.57</v>
      </c>
      <c r="V67">
        <v>1125.95</v>
      </c>
      <c r="W67">
        <v>6.51</v>
      </c>
      <c r="X67">
        <v>525.65</v>
      </c>
      <c r="Y67">
        <v>4747.9799999999996</v>
      </c>
      <c r="Z67">
        <v>779.73</v>
      </c>
      <c r="AA67">
        <v>745.37</v>
      </c>
      <c r="AB67">
        <v>5873.93</v>
      </c>
    </row>
    <row r="68" spans="1:28" x14ac:dyDescent="0.25">
      <c r="A68" t="s">
        <v>424</v>
      </c>
      <c r="B68" t="s">
        <v>423</v>
      </c>
      <c r="C68" t="s">
        <v>282</v>
      </c>
      <c r="D68">
        <v>84236.907333180003</v>
      </c>
      <c r="E68">
        <v>386.4</v>
      </c>
      <c r="F68">
        <v>6368.82</v>
      </c>
      <c r="G68">
        <v>4</v>
      </c>
      <c r="H68">
        <v>12935.33</v>
      </c>
      <c r="J68">
        <v>10.01</v>
      </c>
      <c r="K68">
        <v>3745.38</v>
      </c>
      <c r="L68">
        <v>2131.0500000000102</v>
      </c>
      <c r="M68">
        <v>463941.99</v>
      </c>
      <c r="N68">
        <v>6566.5100000000102</v>
      </c>
      <c r="O68">
        <v>2821.1300000000101</v>
      </c>
      <c r="Q68">
        <v>0.399600399600399</v>
      </c>
      <c r="T68">
        <v>690.07999999999902</v>
      </c>
      <c r="U68">
        <v>476877.32</v>
      </c>
      <c r="V68">
        <v>11428.969999999899</v>
      </c>
      <c r="W68">
        <v>32.26</v>
      </c>
      <c r="X68">
        <v>6870.4699999999802</v>
      </c>
      <c r="Y68">
        <v>108205.57</v>
      </c>
      <c r="Z68">
        <v>9824.1799999999803</v>
      </c>
      <c r="AA68">
        <v>8854.49999999998</v>
      </c>
      <c r="AB68">
        <v>119634.54</v>
      </c>
    </row>
    <row r="69" spans="1:28" x14ac:dyDescent="0.25">
      <c r="A69" t="s">
        <v>428</v>
      </c>
      <c r="B69" t="s">
        <v>427</v>
      </c>
      <c r="C69" t="s">
        <v>331</v>
      </c>
      <c r="D69">
        <v>83943.152055975006</v>
      </c>
      <c r="E69">
        <v>440.1</v>
      </c>
      <c r="F69">
        <v>1644.67</v>
      </c>
      <c r="G69">
        <v>2.5</v>
      </c>
      <c r="H69">
        <v>5569.06</v>
      </c>
      <c r="I69">
        <v>1856.53</v>
      </c>
      <c r="J69">
        <v>13.0103805164684</v>
      </c>
      <c r="K69">
        <v>194.9</v>
      </c>
      <c r="L69">
        <v>2583.4</v>
      </c>
      <c r="M69">
        <v>4083.8099999999899</v>
      </c>
      <c r="N69">
        <v>3924.39</v>
      </c>
      <c r="O69">
        <v>3729.49</v>
      </c>
      <c r="P69">
        <v>11761.9</v>
      </c>
      <c r="Q69">
        <v>0.19215425689014401</v>
      </c>
      <c r="R69">
        <v>5230.7700000000004</v>
      </c>
      <c r="S69">
        <v>11200.69</v>
      </c>
      <c r="T69">
        <v>1146.0899999999999</v>
      </c>
      <c r="U69">
        <v>39702.76</v>
      </c>
      <c r="V69">
        <v>1380.6499999999901</v>
      </c>
      <c r="W69">
        <v>3.25</v>
      </c>
      <c r="X69">
        <v>644.93999999999903</v>
      </c>
      <c r="Y69">
        <v>6874.08</v>
      </c>
      <c r="Z69">
        <v>1028.3199999999899</v>
      </c>
      <c r="AA69">
        <v>988.88999999999896</v>
      </c>
      <c r="AB69">
        <v>8254.73</v>
      </c>
    </row>
    <row r="70" spans="1:28" x14ac:dyDescent="0.25">
      <c r="A70" t="s">
        <v>426</v>
      </c>
      <c r="B70" t="s">
        <v>425</v>
      </c>
      <c r="C70" t="s">
        <v>331</v>
      </c>
      <c r="D70">
        <v>83840.834127599999</v>
      </c>
      <c r="E70">
        <v>23681.8</v>
      </c>
      <c r="F70">
        <v>1660.67</v>
      </c>
      <c r="G70">
        <v>100</v>
      </c>
      <c r="H70">
        <v>3418.58</v>
      </c>
      <c r="I70">
        <v>977.77</v>
      </c>
      <c r="J70">
        <v>352.18227737407301</v>
      </c>
      <c r="K70">
        <v>262.87</v>
      </c>
      <c r="L70">
        <v>1270.7</v>
      </c>
      <c r="M70">
        <v>1697.8899999999901</v>
      </c>
      <c r="N70">
        <v>1757.91</v>
      </c>
      <c r="O70">
        <v>1495.04</v>
      </c>
      <c r="P70">
        <v>6080.66</v>
      </c>
      <c r="Q70">
        <v>0.28394387345557398</v>
      </c>
      <c r="R70">
        <v>1507.76</v>
      </c>
      <c r="S70">
        <v>4628.75</v>
      </c>
      <c r="T70">
        <v>224.33999999999901</v>
      </c>
      <c r="U70">
        <v>18311.41</v>
      </c>
      <c r="V70">
        <v>1034.92</v>
      </c>
      <c r="W70">
        <v>145.72</v>
      </c>
      <c r="X70">
        <v>525.77</v>
      </c>
      <c r="Y70">
        <v>4210.99</v>
      </c>
      <c r="Z70">
        <v>562.1</v>
      </c>
      <c r="AA70">
        <v>490.83</v>
      </c>
      <c r="AB70">
        <v>5245.91</v>
      </c>
    </row>
    <row r="71" spans="1:28" x14ac:dyDescent="0.25">
      <c r="A71" t="s">
        <v>430</v>
      </c>
      <c r="B71" t="s">
        <v>429</v>
      </c>
      <c r="C71" t="s">
        <v>431</v>
      </c>
      <c r="D71">
        <v>82669.932163100006</v>
      </c>
      <c r="E71">
        <v>7504.1</v>
      </c>
      <c r="F71">
        <v>33.86</v>
      </c>
      <c r="G71">
        <v>123</v>
      </c>
      <c r="H71">
        <v>5045.37</v>
      </c>
      <c r="I71">
        <v>49.78</v>
      </c>
      <c r="J71">
        <v>435.83134362461902</v>
      </c>
      <c r="L71">
        <v>4850.5200000000004</v>
      </c>
      <c r="M71">
        <v>32.01</v>
      </c>
      <c r="N71">
        <v>5011.51</v>
      </c>
      <c r="O71">
        <v>5011.51</v>
      </c>
      <c r="Q71">
        <v>0.282219261646174</v>
      </c>
      <c r="S71">
        <v>67.2</v>
      </c>
      <c r="T71">
        <v>160.99</v>
      </c>
      <c r="U71">
        <v>5194.3599999999997</v>
      </c>
      <c r="V71">
        <v>1376.14</v>
      </c>
      <c r="W71">
        <v>121.5</v>
      </c>
      <c r="X71">
        <v>1352.75</v>
      </c>
      <c r="Y71">
        <v>36.799999999999997</v>
      </c>
      <c r="Z71">
        <v>1367.64</v>
      </c>
      <c r="AA71">
        <v>1367.64</v>
      </c>
      <c r="AB71">
        <v>1412.94</v>
      </c>
    </row>
    <row r="72" spans="1:28" x14ac:dyDescent="0.25">
      <c r="A72" t="s">
        <v>435</v>
      </c>
      <c r="B72" t="s">
        <v>434</v>
      </c>
      <c r="C72" t="s">
        <v>301</v>
      </c>
      <c r="D72">
        <v>82045.495597720001</v>
      </c>
      <c r="E72">
        <v>577</v>
      </c>
      <c r="F72">
        <v>83.76</v>
      </c>
      <c r="G72">
        <v>0.6</v>
      </c>
      <c r="H72">
        <v>1168.3099999999899</v>
      </c>
      <c r="I72">
        <v>1453.8</v>
      </c>
      <c r="J72">
        <v>5.6574037026862296</v>
      </c>
      <c r="L72">
        <v>813.49999999999</v>
      </c>
      <c r="M72">
        <v>3296.0299999999902</v>
      </c>
      <c r="N72">
        <v>1084.54999999999</v>
      </c>
      <c r="O72">
        <v>1084.54999999999</v>
      </c>
      <c r="Q72">
        <v>0.106055715931162</v>
      </c>
      <c r="S72">
        <v>45453.81</v>
      </c>
      <c r="T72">
        <v>271.05</v>
      </c>
      <c r="U72">
        <v>51371.95</v>
      </c>
      <c r="V72">
        <v>216.269999999996</v>
      </c>
      <c r="W72">
        <v>1.43</v>
      </c>
      <c r="X72">
        <v>206.18999999999599</v>
      </c>
      <c r="Y72">
        <v>23663.279999999999</v>
      </c>
      <c r="Z72">
        <v>216.269999999996</v>
      </c>
      <c r="AA72">
        <v>216.269999999996</v>
      </c>
      <c r="AB72">
        <v>23879.55</v>
      </c>
    </row>
    <row r="73" spans="1:28" x14ac:dyDescent="0.25">
      <c r="A73" t="s">
        <v>12</v>
      </c>
      <c r="B73" t="s">
        <v>13</v>
      </c>
      <c r="C73" t="s">
        <v>14</v>
      </c>
      <c r="D73">
        <v>81368.041312019996</v>
      </c>
      <c r="E73">
        <v>876.45</v>
      </c>
      <c r="F73">
        <v>163.81</v>
      </c>
      <c r="G73">
        <v>2.5</v>
      </c>
      <c r="H73">
        <v>3194.3799999999901</v>
      </c>
      <c r="I73">
        <v>561.89</v>
      </c>
      <c r="J73">
        <v>23.9086805043803</v>
      </c>
      <c r="L73">
        <v>2258.4699999999898</v>
      </c>
      <c r="M73">
        <v>10529.4</v>
      </c>
      <c r="N73">
        <v>3030.5699999999902</v>
      </c>
      <c r="O73">
        <v>3030.5699999999902</v>
      </c>
      <c r="Q73">
        <v>0.10456453251537499</v>
      </c>
      <c r="T73">
        <v>772.099999999999</v>
      </c>
      <c r="U73">
        <v>14285.67</v>
      </c>
      <c r="V73">
        <v>844.73</v>
      </c>
      <c r="W73">
        <v>6.31</v>
      </c>
      <c r="X73">
        <v>596.47</v>
      </c>
      <c r="Y73">
        <v>3071.84</v>
      </c>
      <c r="Z73">
        <v>799.67</v>
      </c>
      <c r="AA73">
        <v>799.67</v>
      </c>
      <c r="AB73">
        <v>3916.57</v>
      </c>
    </row>
    <row r="74" spans="1:28" x14ac:dyDescent="0.25">
      <c r="A74" t="s">
        <v>433</v>
      </c>
      <c r="B74" t="s">
        <v>432</v>
      </c>
      <c r="C74" t="s">
        <v>41</v>
      </c>
      <c r="D74">
        <v>81234.076773259905</v>
      </c>
      <c r="E74">
        <v>1304</v>
      </c>
      <c r="F74">
        <v>296.17</v>
      </c>
      <c r="G74">
        <v>7.5</v>
      </c>
      <c r="H74">
        <v>1798.29</v>
      </c>
      <c r="I74">
        <v>1268.32</v>
      </c>
      <c r="J74">
        <v>17.109180169977499</v>
      </c>
      <c r="K74">
        <v>55.06</v>
      </c>
      <c r="L74">
        <v>1071.73</v>
      </c>
      <c r="M74">
        <v>425.11999999999802</v>
      </c>
      <c r="N74">
        <v>1502.12</v>
      </c>
      <c r="O74">
        <v>1447.06</v>
      </c>
      <c r="P74">
        <v>119.27</v>
      </c>
      <c r="Q74">
        <v>0.43836115614473697</v>
      </c>
      <c r="R74">
        <v>11972.25</v>
      </c>
      <c r="S74">
        <v>1617.71</v>
      </c>
      <c r="T74">
        <v>375.33</v>
      </c>
      <c r="U74">
        <v>17200.96</v>
      </c>
      <c r="V74">
        <v>466.81</v>
      </c>
      <c r="W74">
        <v>4.58</v>
      </c>
      <c r="X74">
        <v>287.07</v>
      </c>
      <c r="Y74">
        <v>4431.83</v>
      </c>
      <c r="Z74">
        <v>390.52</v>
      </c>
      <c r="AA74">
        <v>382.05</v>
      </c>
      <c r="AB74">
        <v>4898.6400000000003</v>
      </c>
    </row>
    <row r="75" spans="1:28" x14ac:dyDescent="0.25">
      <c r="A75" t="s">
        <v>437</v>
      </c>
      <c r="B75" t="s">
        <v>436</v>
      </c>
      <c r="C75" t="s">
        <v>438</v>
      </c>
      <c r="D75">
        <v>80182.995511500005</v>
      </c>
      <c r="E75">
        <v>868.55</v>
      </c>
      <c r="F75">
        <v>304.08</v>
      </c>
      <c r="G75">
        <v>8.4499999999999993</v>
      </c>
      <c r="H75">
        <v>2184.8000000000002</v>
      </c>
      <c r="I75">
        <v>1120.3599999999999</v>
      </c>
      <c r="J75">
        <v>13.0097679740893</v>
      </c>
      <c r="K75">
        <v>87.16</v>
      </c>
      <c r="L75">
        <v>1203.77</v>
      </c>
      <c r="M75">
        <v>1847.87</v>
      </c>
      <c r="N75">
        <v>1880.72</v>
      </c>
      <c r="O75">
        <v>1793.56</v>
      </c>
      <c r="P75">
        <v>149.43</v>
      </c>
      <c r="Q75">
        <v>0.649511967994301</v>
      </c>
      <c r="R75">
        <v>7107.06</v>
      </c>
      <c r="S75">
        <v>1785.26</v>
      </c>
      <c r="T75">
        <v>589.79</v>
      </c>
      <c r="U75">
        <v>14194.78</v>
      </c>
      <c r="V75">
        <v>560.6</v>
      </c>
      <c r="W75">
        <v>2.89</v>
      </c>
      <c r="X75">
        <v>268.58999999999997</v>
      </c>
      <c r="Y75">
        <v>3113.43</v>
      </c>
      <c r="Z75">
        <v>477.74</v>
      </c>
      <c r="AA75">
        <v>450.08</v>
      </c>
      <c r="AB75">
        <v>3674.03</v>
      </c>
    </row>
    <row r="76" spans="1:28" x14ac:dyDescent="0.25">
      <c r="A76" t="s">
        <v>440</v>
      </c>
      <c r="B76" t="s">
        <v>439</v>
      </c>
      <c r="C76" t="s">
        <v>323</v>
      </c>
      <c r="D76">
        <v>76183.909519199995</v>
      </c>
      <c r="E76">
        <v>1918.55</v>
      </c>
      <c r="F76">
        <v>325.92</v>
      </c>
      <c r="G76">
        <v>0</v>
      </c>
      <c r="H76">
        <v>2041.62</v>
      </c>
      <c r="J76">
        <v>32</v>
      </c>
      <c r="K76">
        <v>44.47</v>
      </c>
      <c r="L76">
        <v>1281.8399999999899</v>
      </c>
      <c r="M76">
        <v>6848.8</v>
      </c>
      <c r="N76">
        <v>1715.69999999999</v>
      </c>
      <c r="O76">
        <v>1671.22999999999</v>
      </c>
      <c r="Q76">
        <v>0</v>
      </c>
      <c r="T76">
        <v>389.39</v>
      </c>
      <c r="U76">
        <v>8890.42</v>
      </c>
      <c r="V76">
        <v>466.95999999999901</v>
      </c>
      <c r="W76">
        <v>7.13</v>
      </c>
      <c r="X76">
        <v>285.42999999999898</v>
      </c>
      <c r="Y76">
        <v>1635.99</v>
      </c>
      <c r="Z76">
        <v>382.43999999999897</v>
      </c>
      <c r="AA76">
        <v>377.27999999999901</v>
      </c>
      <c r="AB76">
        <v>2102.9499999999998</v>
      </c>
    </row>
    <row r="77" spans="1:28" x14ac:dyDescent="0.25">
      <c r="A77" t="s">
        <v>445</v>
      </c>
      <c r="B77" t="s">
        <v>444</v>
      </c>
      <c r="C77" t="s">
        <v>55</v>
      </c>
      <c r="D77">
        <v>74491.955098559905</v>
      </c>
      <c r="E77">
        <v>5212.2</v>
      </c>
      <c r="F77">
        <v>615.24</v>
      </c>
      <c r="G77">
        <v>15</v>
      </c>
      <c r="H77">
        <v>2096.8000000000002</v>
      </c>
      <c r="J77">
        <v>56.97</v>
      </c>
      <c r="K77">
        <v>380.79</v>
      </c>
      <c r="L77">
        <v>819.07000000000096</v>
      </c>
      <c r="M77">
        <v>14605.99</v>
      </c>
      <c r="N77">
        <v>1481.56</v>
      </c>
      <c r="O77">
        <v>1100.77</v>
      </c>
      <c r="Q77">
        <v>0.263296471827277</v>
      </c>
      <c r="T77">
        <v>281.7</v>
      </c>
      <c r="U77">
        <v>16702.79</v>
      </c>
      <c r="V77">
        <v>508.06999999999903</v>
      </c>
      <c r="W77">
        <v>10.050000000000001</v>
      </c>
      <c r="X77">
        <v>144.51999999999899</v>
      </c>
      <c r="Y77">
        <v>3814.05</v>
      </c>
      <c r="Z77">
        <v>349.00999999999902</v>
      </c>
      <c r="AA77">
        <v>253.599999999999</v>
      </c>
      <c r="AB77">
        <v>4322.12</v>
      </c>
    </row>
    <row r="78" spans="1:28" x14ac:dyDescent="0.25">
      <c r="A78" t="s">
        <v>447</v>
      </c>
      <c r="B78" t="s">
        <v>446</v>
      </c>
      <c r="C78" t="s">
        <v>448</v>
      </c>
      <c r="D78">
        <v>73673.991499815005</v>
      </c>
      <c r="E78">
        <v>116.4</v>
      </c>
      <c r="F78">
        <v>2701.57</v>
      </c>
      <c r="G78">
        <v>4</v>
      </c>
      <c r="H78">
        <v>10324.51</v>
      </c>
      <c r="J78">
        <v>8.52</v>
      </c>
      <c r="K78">
        <v>366.58</v>
      </c>
      <c r="L78">
        <v>5616.00000000001</v>
      </c>
      <c r="M78">
        <v>138387.04999999999</v>
      </c>
      <c r="N78">
        <v>7622.9400000000096</v>
      </c>
      <c r="O78">
        <v>7256.3600000000097</v>
      </c>
      <c r="Q78">
        <v>0.46948356807511699</v>
      </c>
      <c r="T78">
        <v>1640.36</v>
      </c>
      <c r="U78">
        <v>148711.56</v>
      </c>
      <c r="V78">
        <v>1426.6899999999901</v>
      </c>
      <c r="W78">
        <v>0.96</v>
      </c>
      <c r="X78">
        <v>634.17999999999802</v>
      </c>
      <c r="Y78">
        <v>32708.3</v>
      </c>
      <c r="Z78">
        <v>795.82999999999799</v>
      </c>
      <c r="AA78">
        <v>688.89999999999804</v>
      </c>
      <c r="AB78">
        <v>34134.99</v>
      </c>
    </row>
    <row r="79" spans="1:28" x14ac:dyDescent="0.25">
      <c r="A79" t="s">
        <v>442</v>
      </c>
      <c r="B79" t="s">
        <v>441</v>
      </c>
      <c r="C79" t="s">
        <v>443</v>
      </c>
      <c r="D79">
        <v>71109.456143545001</v>
      </c>
      <c r="E79">
        <v>983.45</v>
      </c>
      <c r="F79">
        <v>282.5</v>
      </c>
      <c r="G79">
        <v>0</v>
      </c>
      <c r="H79">
        <v>1665</v>
      </c>
      <c r="I79">
        <v>610</v>
      </c>
      <c r="J79">
        <v>15.6300983859603</v>
      </c>
      <c r="K79">
        <v>103.9</v>
      </c>
      <c r="L79">
        <v>1136.3</v>
      </c>
      <c r="M79">
        <v>2383.5</v>
      </c>
      <c r="N79">
        <v>1382.5</v>
      </c>
      <c r="O79">
        <v>1278.5999999999999</v>
      </c>
      <c r="P79">
        <v>16.7</v>
      </c>
      <c r="Q79">
        <v>0</v>
      </c>
      <c r="R79">
        <v>4361</v>
      </c>
      <c r="S79">
        <v>2040.1</v>
      </c>
      <c r="T79">
        <v>142.30000000000001</v>
      </c>
      <c r="U79">
        <v>11076.3</v>
      </c>
      <c r="V79">
        <v>717.599999999999</v>
      </c>
      <c r="W79">
        <v>6.71</v>
      </c>
      <c r="X79">
        <v>476.7</v>
      </c>
      <c r="Y79">
        <v>1971.9</v>
      </c>
      <c r="Z79">
        <v>643.29999999999995</v>
      </c>
      <c r="AA79">
        <v>639</v>
      </c>
      <c r="AB79">
        <v>2689.5</v>
      </c>
    </row>
    <row r="80" spans="1:28" x14ac:dyDescent="0.25">
      <c r="A80" t="s">
        <v>458</v>
      </c>
      <c r="B80" t="s">
        <v>457</v>
      </c>
      <c r="C80" t="s">
        <v>41</v>
      </c>
      <c r="D80">
        <v>70435.731591809905</v>
      </c>
      <c r="E80">
        <v>4693.3999999999996</v>
      </c>
      <c r="F80">
        <v>209.16</v>
      </c>
      <c r="G80">
        <v>20</v>
      </c>
      <c r="H80">
        <v>1976.18</v>
      </c>
      <c r="I80">
        <v>456.77</v>
      </c>
      <c r="J80">
        <v>84.8880143766591</v>
      </c>
      <c r="K80">
        <v>59.76</v>
      </c>
      <c r="L80">
        <v>1269.96</v>
      </c>
      <c r="M80">
        <v>620.24</v>
      </c>
      <c r="N80">
        <v>1767.02</v>
      </c>
      <c r="O80">
        <v>1707.26</v>
      </c>
      <c r="P80">
        <v>183.75</v>
      </c>
      <c r="Q80">
        <v>0.235604521402248</v>
      </c>
      <c r="R80">
        <v>10341.07</v>
      </c>
      <c r="S80">
        <v>663.1</v>
      </c>
      <c r="T80">
        <v>437.3</v>
      </c>
      <c r="U80">
        <v>14241.11</v>
      </c>
      <c r="V80">
        <v>612.55999999999995</v>
      </c>
      <c r="W80">
        <v>26.66</v>
      </c>
      <c r="X80">
        <v>399.28</v>
      </c>
      <c r="Y80">
        <v>3340.82</v>
      </c>
      <c r="Z80">
        <v>555.41999999999996</v>
      </c>
      <c r="AA80">
        <v>530.5</v>
      </c>
      <c r="AB80">
        <v>3953.38</v>
      </c>
    </row>
    <row r="81" spans="1:28" x14ac:dyDescent="0.25">
      <c r="A81" t="s">
        <v>462</v>
      </c>
      <c r="B81" t="s">
        <v>461</v>
      </c>
      <c r="C81" t="s">
        <v>381</v>
      </c>
      <c r="D81">
        <v>69539.734043479999</v>
      </c>
      <c r="E81">
        <v>727.65</v>
      </c>
      <c r="F81">
        <v>92.8</v>
      </c>
      <c r="G81">
        <v>1</v>
      </c>
      <c r="H81">
        <v>1027.29999999999</v>
      </c>
      <c r="I81">
        <v>423.9</v>
      </c>
      <c r="J81">
        <v>5.0524489461920199</v>
      </c>
      <c r="K81">
        <v>482</v>
      </c>
      <c r="L81">
        <v>486.69999999999902</v>
      </c>
      <c r="M81">
        <v>7396.6999999999898</v>
      </c>
      <c r="N81">
        <v>934.49999999999898</v>
      </c>
      <c r="O81">
        <v>452.49999999999898</v>
      </c>
      <c r="P81">
        <v>15.7</v>
      </c>
      <c r="Q81">
        <v>0.197923820834189</v>
      </c>
      <c r="R81">
        <v>0</v>
      </c>
      <c r="S81">
        <v>747.6</v>
      </c>
      <c r="T81">
        <v>-34.200000000000003</v>
      </c>
      <c r="U81">
        <v>9611.1999999999898</v>
      </c>
      <c r="V81">
        <v>785.01</v>
      </c>
      <c r="W81">
        <v>7.7249999999999996</v>
      </c>
      <c r="X81">
        <v>744.36</v>
      </c>
      <c r="Y81">
        <v>2486.6999999999998</v>
      </c>
      <c r="Z81">
        <v>755.4</v>
      </c>
      <c r="AA81">
        <v>638.21</v>
      </c>
      <c r="AB81">
        <v>3271.71</v>
      </c>
    </row>
    <row r="82" spans="1:28" x14ac:dyDescent="0.25">
      <c r="A82" t="s">
        <v>454</v>
      </c>
      <c r="B82" t="s">
        <v>453</v>
      </c>
      <c r="C82" t="s">
        <v>349</v>
      </c>
      <c r="D82">
        <v>69450.705054045</v>
      </c>
      <c r="E82">
        <v>219.45</v>
      </c>
      <c r="F82">
        <v>3439.2</v>
      </c>
      <c r="G82">
        <v>2</v>
      </c>
      <c r="H82">
        <v>13267.8499999999</v>
      </c>
      <c r="I82">
        <v>3801.4</v>
      </c>
      <c r="J82">
        <v>10.4361855133626</v>
      </c>
      <c r="K82">
        <v>4371.6499999999996</v>
      </c>
      <c r="L82">
        <v>3336.4399999999901</v>
      </c>
      <c r="M82">
        <v>5884.9199999999901</v>
      </c>
      <c r="N82">
        <v>9828.6499999999905</v>
      </c>
      <c r="O82">
        <v>5456.99999999999</v>
      </c>
      <c r="P82">
        <v>36708.559999999998</v>
      </c>
      <c r="Q82">
        <v>0.19164090149980201</v>
      </c>
      <c r="S82">
        <v>1460.6</v>
      </c>
      <c r="T82">
        <v>2120.56</v>
      </c>
      <c r="U82">
        <v>61123.3299999999</v>
      </c>
      <c r="V82">
        <v>3279.93</v>
      </c>
      <c r="W82">
        <v>2.4300000000000002</v>
      </c>
      <c r="X82">
        <v>777.73</v>
      </c>
      <c r="Y82">
        <v>10526.05</v>
      </c>
      <c r="Z82">
        <v>2353.63</v>
      </c>
      <c r="AA82">
        <v>1158.07</v>
      </c>
      <c r="AB82">
        <v>13805.98</v>
      </c>
    </row>
    <row r="83" spans="1:28" x14ac:dyDescent="0.25">
      <c r="A83" t="s">
        <v>450</v>
      </c>
      <c r="B83" t="s">
        <v>449</v>
      </c>
      <c r="C83" t="s">
        <v>448</v>
      </c>
      <c r="D83">
        <v>69409.01433813</v>
      </c>
      <c r="E83">
        <v>662.65</v>
      </c>
      <c r="F83">
        <v>113.1</v>
      </c>
      <c r="G83">
        <v>0.25</v>
      </c>
      <c r="H83">
        <v>924.07</v>
      </c>
      <c r="I83">
        <v>55.68</v>
      </c>
      <c r="J83">
        <v>4.9689488071369103</v>
      </c>
      <c r="K83">
        <v>78.430000000000007</v>
      </c>
      <c r="L83">
        <v>546.49</v>
      </c>
      <c r="M83">
        <v>124.769999999999</v>
      </c>
      <c r="N83">
        <v>810.97</v>
      </c>
      <c r="O83">
        <v>732.54</v>
      </c>
      <c r="P83">
        <v>83.29</v>
      </c>
      <c r="Q83">
        <v>5.0312452332155998E-2</v>
      </c>
      <c r="R83">
        <v>3083.32</v>
      </c>
      <c r="S83">
        <v>161.26</v>
      </c>
      <c r="T83">
        <v>186.05</v>
      </c>
      <c r="U83">
        <v>4432.3900000000003</v>
      </c>
      <c r="V83">
        <v>204.659999999999</v>
      </c>
      <c r="W83">
        <v>0.89</v>
      </c>
      <c r="X83">
        <v>97.909999999999897</v>
      </c>
      <c r="Y83">
        <v>919.61</v>
      </c>
      <c r="Z83">
        <v>173.79999999999899</v>
      </c>
      <c r="AA83">
        <v>141.689999999999</v>
      </c>
      <c r="AB83">
        <v>1124.27</v>
      </c>
    </row>
    <row r="84" spans="1:28" x14ac:dyDescent="0.25">
      <c r="A84" t="s">
        <v>452</v>
      </c>
      <c r="B84" t="s">
        <v>451</v>
      </c>
      <c r="C84" t="s">
        <v>392</v>
      </c>
      <c r="D84">
        <v>69162.518730359996</v>
      </c>
      <c r="E84">
        <v>540.6</v>
      </c>
      <c r="F84">
        <v>155</v>
      </c>
      <c r="G84">
        <v>4.5</v>
      </c>
      <c r="H84">
        <v>1954</v>
      </c>
      <c r="I84">
        <v>653</v>
      </c>
      <c r="J84">
        <v>10.0850639669736</v>
      </c>
      <c r="K84">
        <v>56</v>
      </c>
      <c r="L84">
        <v>1302</v>
      </c>
      <c r="M84">
        <v>1232</v>
      </c>
      <c r="N84">
        <v>1799</v>
      </c>
      <c r="O84">
        <v>1743</v>
      </c>
      <c r="P84">
        <v>35</v>
      </c>
      <c r="Q84">
        <v>0.44620440829493002</v>
      </c>
      <c r="R84">
        <v>4579</v>
      </c>
      <c r="S84">
        <v>2715</v>
      </c>
      <c r="T84">
        <v>441</v>
      </c>
      <c r="U84">
        <v>11168</v>
      </c>
      <c r="V84">
        <v>461</v>
      </c>
      <c r="W84">
        <v>2.34</v>
      </c>
      <c r="X84">
        <v>302</v>
      </c>
      <c r="Y84">
        <v>1847</v>
      </c>
      <c r="Z84">
        <v>418</v>
      </c>
      <c r="AA84">
        <v>401</v>
      </c>
      <c r="AB84">
        <v>2308</v>
      </c>
    </row>
    <row r="85" spans="1:28" x14ac:dyDescent="0.25">
      <c r="A85" t="s">
        <v>18</v>
      </c>
      <c r="B85" t="s">
        <v>19</v>
      </c>
      <c r="C85" t="s">
        <v>17</v>
      </c>
      <c r="D85">
        <v>68378.406615180007</v>
      </c>
      <c r="E85">
        <v>60.7</v>
      </c>
      <c r="F85">
        <v>904.87</v>
      </c>
      <c r="G85">
        <v>0.65</v>
      </c>
      <c r="H85">
        <v>6055.7300000000096</v>
      </c>
      <c r="I85">
        <v>14942.59</v>
      </c>
      <c r="J85">
        <v>3.04100015331211</v>
      </c>
      <c r="L85">
        <v>3348.4500000000098</v>
      </c>
      <c r="M85">
        <v>73918.269999999902</v>
      </c>
      <c r="N85">
        <v>5150.8600000000097</v>
      </c>
      <c r="O85">
        <v>5150.8600000000097</v>
      </c>
      <c r="Q85">
        <v>0.21374546768504701</v>
      </c>
      <c r="S85">
        <v>4457.7299999999996</v>
      </c>
      <c r="T85">
        <v>1802.4099999999901</v>
      </c>
      <c r="U85">
        <v>99374.319999999905</v>
      </c>
      <c r="V85">
        <v>2629.6899999999901</v>
      </c>
      <c r="W85">
        <v>1.69</v>
      </c>
      <c r="X85">
        <v>1729.1599999999901</v>
      </c>
      <c r="Y85">
        <v>25502.54</v>
      </c>
      <c r="Z85">
        <v>2629.6899999999901</v>
      </c>
      <c r="AA85">
        <v>2629.6899999999901</v>
      </c>
      <c r="AB85">
        <v>28132.23</v>
      </c>
    </row>
    <row r="86" spans="1:28" x14ac:dyDescent="0.25">
      <c r="A86" t="s">
        <v>22</v>
      </c>
      <c r="B86" t="s">
        <v>23</v>
      </c>
      <c r="C86" t="s">
        <v>24</v>
      </c>
      <c r="D86">
        <v>68287.878382680006</v>
      </c>
      <c r="E86">
        <v>82.65</v>
      </c>
      <c r="F86">
        <v>436.9</v>
      </c>
      <c r="G86">
        <v>0</v>
      </c>
      <c r="H86">
        <v>-529</v>
      </c>
      <c r="J86">
        <v>-1.2</v>
      </c>
      <c r="K86">
        <v>48.7</v>
      </c>
      <c r="L86">
        <v>-971.3</v>
      </c>
      <c r="M86">
        <v>8289.9</v>
      </c>
      <c r="N86">
        <v>-965.9</v>
      </c>
      <c r="O86">
        <v>-1014.6</v>
      </c>
      <c r="Q86">
        <v>0</v>
      </c>
      <c r="T86">
        <v>-43.3</v>
      </c>
      <c r="U86">
        <v>7760.9</v>
      </c>
      <c r="V86">
        <v>-54.800000000000097</v>
      </c>
      <c r="W86">
        <v>-0.23</v>
      </c>
      <c r="X86">
        <v>-188.2</v>
      </c>
      <c r="Y86">
        <v>2281.4</v>
      </c>
      <c r="Z86">
        <v>-188.6</v>
      </c>
      <c r="AA86">
        <v>-204.4</v>
      </c>
      <c r="AB86">
        <v>2226.6</v>
      </c>
    </row>
    <row r="87" spans="1:28" x14ac:dyDescent="0.25">
      <c r="A87" t="s">
        <v>456</v>
      </c>
      <c r="B87" t="s">
        <v>455</v>
      </c>
      <c r="C87" t="s">
        <v>301</v>
      </c>
      <c r="D87">
        <v>68154.159978750002</v>
      </c>
      <c r="E87">
        <v>1373.1</v>
      </c>
      <c r="F87">
        <v>142.35</v>
      </c>
      <c r="G87">
        <v>10</v>
      </c>
      <c r="H87">
        <v>2254.88</v>
      </c>
      <c r="I87">
        <v>1093.8</v>
      </c>
      <c r="J87">
        <v>35.214274819575301</v>
      </c>
      <c r="L87">
        <v>1729.05</v>
      </c>
      <c r="M87">
        <v>15521.89</v>
      </c>
      <c r="N87">
        <v>2112.5300000000002</v>
      </c>
      <c r="O87">
        <v>2112.5300000000002</v>
      </c>
      <c r="Q87">
        <v>0.28397574708654999</v>
      </c>
      <c r="T87">
        <v>383.48</v>
      </c>
      <c r="U87">
        <v>18870.57</v>
      </c>
      <c r="V87">
        <v>520.01</v>
      </c>
      <c r="W87">
        <v>7.95</v>
      </c>
      <c r="X87">
        <v>390.36</v>
      </c>
      <c r="Y87">
        <v>4203.6099999999997</v>
      </c>
      <c r="Z87">
        <v>520.01</v>
      </c>
      <c r="AA87">
        <v>520.01</v>
      </c>
      <c r="AB87">
        <v>4723.62</v>
      </c>
    </row>
    <row r="88" spans="1:28" x14ac:dyDescent="0.25">
      <c r="A88" t="s">
        <v>460</v>
      </c>
      <c r="B88" t="s">
        <v>459</v>
      </c>
      <c r="C88" t="s">
        <v>298</v>
      </c>
      <c r="D88">
        <v>67366.30083634</v>
      </c>
      <c r="E88">
        <v>1823.5</v>
      </c>
      <c r="F88">
        <v>600.69000000000005</v>
      </c>
      <c r="G88">
        <v>35</v>
      </c>
      <c r="H88">
        <v>8814.4099999999908</v>
      </c>
      <c r="I88">
        <v>2636.42</v>
      </c>
      <c r="J88">
        <v>186.404157319044</v>
      </c>
      <c r="L88">
        <v>6011.03999999999</v>
      </c>
      <c r="M88">
        <v>17348.43</v>
      </c>
      <c r="N88">
        <v>8213.7199999999903</v>
      </c>
      <c r="O88">
        <v>8213.7199999999903</v>
      </c>
      <c r="Q88">
        <v>0.18776405260154599</v>
      </c>
      <c r="S88">
        <v>1709.13</v>
      </c>
      <c r="T88">
        <v>2202.6799999999998</v>
      </c>
      <c r="U88">
        <v>30508.39</v>
      </c>
      <c r="V88">
        <v>2277.83</v>
      </c>
      <c r="W88">
        <v>34.01</v>
      </c>
      <c r="X88">
        <v>1285.19</v>
      </c>
      <c r="Y88">
        <v>5701.9199999999901</v>
      </c>
      <c r="Z88">
        <v>1850.74</v>
      </c>
      <c r="AA88">
        <v>1850.74</v>
      </c>
      <c r="AB88">
        <v>7979.75</v>
      </c>
    </row>
    <row r="89" spans="1:28" x14ac:dyDescent="0.25">
      <c r="A89" t="s">
        <v>56</v>
      </c>
      <c r="B89" t="s">
        <v>57</v>
      </c>
      <c r="C89" t="s">
        <v>58</v>
      </c>
      <c r="D89">
        <v>66625.011133724998</v>
      </c>
      <c r="E89">
        <v>675.55</v>
      </c>
      <c r="F89">
        <v>264.02999999999997</v>
      </c>
      <c r="G89">
        <v>3.2</v>
      </c>
      <c r="H89">
        <v>1525.6</v>
      </c>
      <c r="I89">
        <v>609.19000000000005</v>
      </c>
      <c r="J89">
        <v>8.84737815702203</v>
      </c>
      <c r="K89">
        <v>99.23</v>
      </c>
      <c r="L89">
        <v>859.41999999999905</v>
      </c>
      <c r="M89">
        <v>1728.79999999999</v>
      </c>
      <c r="N89">
        <v>1261.57</v>
      </c>
      <c r="O89">
        <v>1162.3399999999999</v>
      </c>
      <c r="P89">
        <v>83.27</v>
      </c>
      <c r="Q89">
        <v>0.36168907253729199</v>
      </c>
      <c r="R89">
        <v>6065.6</v>
      </c>
      <c r="S89">
        <v>606.95000000000005</v>
      </c>
      <c r="T89">
        <v>302.92</v>
      </c>
      <c r="U89">
        <v>10619.41</v>
      </c>
      <c r="V89">
        <v>361.63999999999902</v>
      </c>
      <c r="W89">
        <v>1.91</v>
      </c>
      <c r="X89">
        <v>185.689999999999</v>
      </c>
      <c r="Y89">
        <v>2097.06</v>
      </c>
      <c r="Z89">
        <v>287.229999999999</v>
      </c>
      <c r="AA89">
        <v>257.92999999999898</v>
      </c>
      <c r="AB89">
        <v>2458.6999999999998</v>
      </c>
    </row>
    <row r="90" spans="1:28" x14ac:dyDescent="0.25">
      <c r="A90" t="s">
        <v>464</v>
      </c>
      <c r="B90" t="s">
        <v>463</v>
      </c>
      <c r="C90" t="s">
        <v>465</v>
      </c>
      <c r="D90">
        <v>65765.169357029998</v>
      </c>
      <c r="E90">
        <v>98.25</v>
      </c>
      <c r="F90">
        <v>3135.84</v>
      </c>
      <c r="G90">
        <v>0.65</v>
      </c>
      <c r="H90">
        <v>6321.5600000000104</v>
      </c>
      <c r="J90">
        <v>2.21</v>
      </c>
      <c r="K90">
        <v>780.94</v>
      </c>
      <c r="L90">
        <v>1495.5900000000099</v>
      </c>
      <c r="M90">
        <v>72636.149999999994</v>
      </c>
      <c r="N90">
        <v>3185.7200000000098</v>
      </c>
      <c r="O90">
        <v>2404.7800000000102</v>
      </c>
      <c r="Q90">
        <v>0.29411764705882298</v>
      </c>
      <c r="T90">
        <v>909.18999999999903</v>
      </c>
      <c r="U90">
        <v>78957.710000000006</v>
      </c>
      <c r="V90">
        <v>2071.09</v>
      </c>
      <c r="W90">
        <v>0.97</v>
      </c>
      <c r="X90">
        <v>653.96</v>
      </c>
      <c r="Y90">
        <v>20480.849999999999</v>
      </c>
      <c r="Z90">
        <v>1231.3900000000001</v>
      </c>
      <c r="AA90">
        <v>952.95</v>
      </c>
      <c r="AB90">
        <v>22551.94</v>
      </c>
    </row>
    <row r="91" spans="1:28" x14ac:dyDescent="0.25">
      <c r="A91" t="s">
        <v>467</v>
      </c>
      <c r="B91" t="s">
        <v>466</v>
      </c>
      <c r="C91" t="s">
        <v>323</v>
      </c>
      <c r="D91">
        <v>65692.259904000006</v>
      </c>
      <c r="E91">
        <v>1972.5</v>
      </c>
      <c r="F91">
        <v>706.59</v>
      </c>
      <c r="G91">
        <v>22</v>
      </c>
      <c r="H91">
        <v>2887.19</v>
      </c>
      <c r="I91">
        <v>1677.69</v>
      </c>
      <c r="J91">
        <v>36.7926363552128</v>
      </c>
      <c r="K91">
        <v>333.44</v>
      </c>
      <c r="L91">
        <v>1245.23</v>
      </c>
      <c r="M91">
        <v>873.42999999999904</v>
      </c>
      <c r="N91">
        <v>2180.6</v>
      </c>
      <c r="O91">
        <v>1847.16</v>
      </c>
      <c r="P91">
        <v>155.28</v>
      </c>
      <c r="Q91">
        <v>0.59794573532600304</v>
      </c>
      <c r="R91">
        <v>2569</v>
      </c>
      <c r="S91">
        <v>1502.7</v>
      </c>
      <c r="T91">
        <v>601.92999999999995</v>
      </c>
      <c r="U91">
        <v>9665.28999999999</v>
      </c>
      <c r="V91">
        <v>736</v>
      </c>
      <c r="W91">
        <v>8.48</v>
      </c>
      <c r="X91">
        <v>287</v>
      </c>
      <c r="Y91">
        <v>1764</v>
      </c>
      <c r="Z91">
        <v>540</v>
      </c>
      <c r="AA91">
        <v>433</v>
      </c>
      <c r="AB91">
        <v>2500</v>
      </c>
    </row>
    <row r="92" spans="1:28" x14ac:dyDescent="0.25">
      <c r="A92" t="s">
        <v>469</v>
      </c>
      <c r="B92" t="s">
        <v>468</v>
      </c>
      <c r="C92" t="s">
        <v>373</v>
      </c>
      <c r="D92">
        <v>63563.857348874997</v>
      </c>
      <c r="E92">
        <v>2164.1</v>
      </c>
      <c r="F92">
        <v>575.32000000000005</v>
      </c>
      <c r="G92">
        <v>7.2</v>
      </c>
      <c r="H92">
        <v>3604.1299999999901</v>
      </c>
      <c r="I92">
        <v>813.8</v>
      </c>
      <c r="J92">
        <v>72.697644430439794</v>
      </c>
      <c r="K92">
        <v>204.82</v>
      </c>
      <c r="L92">
        <v>2162.3399999999901</v>
      </c>
      <c r="M92">
        <v>816.47</v>
      </c>
      <c r="N92">
        <v>3028.8099999999899</v>
      </c>
      <c r="O92">
        <v>2823.9899999999898</v>
      </c>
      <c r="P92">
        <v>1472.25</v>
      </c>
      <c r="Q92">
        <v>9.9040347956380601E-2</v>
      </c>
      <c r="R92">
        <v>7402.43</v>
      </c>
      <c r="S92">
        <v>836.1</v>
      </c>
      <c r="T92">
        <v>661.65</v>
      </c>
      <c r="U92">
        <v>14945.18</v>
      </c>
      <c r="V92">
        <v>708.00999999999897</v>
      </c>
      <c r="W92">
        <v>12.12</v>
      </c>
      <c r="X92">
        <v>359.289999999999</v>
      </c>
      <c r="Y92">
        <v>2642.13</v>
      </c>
      <c r="Z92">
        <v>551.39999999999895</v>
      </c>
      <c r="AA92">
        <v>485.76999999999902</v>
      </c>
      <c r="AB92">
        <v>3350.14</v>
      </c>
    </row>
    <row r="93" spans="1:28" x14ac:dyDescent="0.25">
      <c r="A93" t="s">
        <v>495</v>
      </c>
      <c r="B93" t="s">
        <v>494</v>
      </c>
      <c r="C93" t="s">
        <v>496</v>
      </c>
      <c r="D93">
        <v>63295.951756800001</v>
      </c>
      <c r="E93">
        <v>238.25</v>
      </c>
      <c r="F93">
        <v>51.8</v>
      </c>
      <c r="G93">
        <v>13.25</v>
      </c>
      <c r="H93">
        <v>26547.87</v>
      </c>
      <c r="J93">
        <v>60.19</v>
      </c>
      <c r="L93">
        <v>15889.33</v>
      </c>
      <c r="M93">
        <v>51077.3299999999</v>
      </c>
      <c r="N93">
        <v>26496.07</v>
      </c>
      <c r="O93">
        <v>26496.07</v>
      </c>
      <c r="Q93">
        <v>0.22013623525502499</v>
      </c>
      <c r="T93">
        <v>10606.74</v>
      </c>
      <c r="U93">
        <v>77625.2</v>
      </c>
      <c r="V93">
        <v>7776.06</v>
      </c>
      <c r="W93">
        <v>17.71</v>
      </c>
      <c r="X93">
        <v>4676.71</v>
      </c>
      <c r="Y93">
        <v>12298.05</v>
      </c>
      <c r="Z93">
        <v>7761.82</v>
      </c>
      <c r="AA93">
        <v>7761.82</v>
      </c>
      <c r="AB93">
        <v>20074.11</v>
      </c>
    </row>
    <row r="94" spans="1:28" x14ac:dyDescent="0.25">
      <c r="A94" t="s">
        <v>473</v>
      </c>
      <c r="B94" t="s">
        <v>472</v>
      </c>
      <c r="C94" t="s">
        <v>344</v>
      </c>
      <c r="D94">
        <v>63251.416411450002</v>
      </c>
      <c r="E94">
        <v>664.7</v>
      </c>
      <c r="F94">
        <v>2690.95</v>
      </c>
      <c r="G94">
        <v>2</v>
      </c>
      <c r="H94">
        <v>9403.2099999999991</v>
      </c>
      <c r="J94">
        <v>39.07</v>
      </c>
      <c r="K94">
        <v>1445.89</v>
      </c>
      <c r="L94">
        <v>3173.9399999999901</v>
      </c>
      <c r="M94">
        <v>44145.9</v>
      </c>
      <c r="N94">
        <v>6712.2599999999902</v>
      </c>
      <c r="O94">
        <v>5266.3699999999899</v>
      </c>
      <c r="Q94">
        <v>5.1190171487074401E-2</v>
      </c>
      <c r="T94">
        <v>2092.4299999999998</v>
      </c>
      <c r="U94">
        <v>53549.11</v>
      </c>
      <c r="V94">
        <v>2049.54</v>
      </c>
      <c r="W94">
        <v>4.5999999999999996</v>
      </c>
      <c r="X94">
        <v>462.56</v>
      </c>
      <c r="Y94">
        <v>11658.15</v>
      </c>
      <c r="Z94">
        <v>1176.6600000000001</v>
      </c>
      <c r="AA94">
        <v>805.49</v>
      </c>
      <c r="AB94">
        <v>13707.69</v>
      </c>
    </row>
    <row r="95" spans="1:28" x14ac:dyDescent="0.25">
      <c r="A95" t="s">
        <v>482</v>
      </c>
      <c r="B95" t="s">
        <v>481</v>
      </c>
      <c r="C95" t="s">
        <v>370</v>
      </c>
      <c r="D95">
        <v>62631.373571869997</v>
      </c>
      <c r="E95">
        <v>3140.3</v>
      </c>
      <c r="F95">
        <v>697.39</v>
      </c>
      <c r="G95">
        <v>100</v>
      </c>
      <c r="H95">
        <v>4665.8899999999903</v>
      </c>
      <c r="I95">
        <v>2250.0500000000002</v>
      </c>
      <c r="J95">
        <v>140.63162289438799</v>
      </c>
      <c r="K95">
        <v>104.88</v>
      </c>
      <c r="L95">
        <v>2809.95999999999</v>
      </c>
      <c r="M95">
        <v>1585.24</v>
      </c>
      <c r="N95">
        <v>3968.49999999999</v>
      </c>
      <c r="O95">
        <v>3863.6199999999899</v>
      </c>
      <c r="P95">
        <v>114.56</v>
      </c>
      <c r="Q95">
        <v>0.71107762210138203</v>
      </c>
      <c r="R95">
        <v>24107.72</v>
      </c>
      <c r="S95">
        <v>2007.04</v>
      </c>
      <c r="T95">
        <v>1053.6600000000001</v>
      </c>
      <c r="U95">
        <v>34730.5</v>
      </c>
      <c r="V95">
        <v>1327.02999999999</v>
      </c>
      <c r="W95">
        <v>40.29</v>
      </c>
      <c r="X95">
        <v>805.11999999999898</v>
      </c>
      <c r="Y95">
        <v>7344.79</v>
      </c>
      <c r="Z95">
        <v>1147.27999999999</v>
      </c>
      <c r="AA95">
        <v>1128.1699999999901</v>
      </c>
      <c r="AB95">
        <v>8671.82</v>
      </c>
    </row>
    <row r="96" spans="1:28" x14ac:dyDescent="0.25">
      <c r="A96" t="s">
        <v>484</v>
      </c>
      <c r="B96" t="s">
        <v>483</v>
      </c>
      <c r="C96" t="s">
        <v>17</v>
      </c>
      <c r="D96">
        <v>62256.408593250002</v>
      </c>
      <c r="E96">
        <v>56.8</v>
      </c>
      <c r="F96">
        <v>499.21</v>
      </c>
      <c r="G96">
        <v>1</v>
      </c>
      <c r="H96">
        <v>4227.1899999999996</v>
      </c>
      <c r="I96">
        <v>3691.39</v>
      </c>
      <c r="J96">
        <v>3.4467367753569</v>
      </c>
      <c r="L96">
        <v>3706.07</v>
      </c>
      <c r="M96">
        <v>14794.36</v>
      </c>
      <c r="N96">
        <v>3727.98</v>
      </c>
      <c r="O96">
        <v>3727.98</v>
      </c>
      <c r="Q96">
        <v>0.29012949499064999</v>
      </c>
      <c r="S96">
        <v>2495.1</v>
      </c>
      <c r="T96">
        <v>21.91</v>
      </c>
      <c r="U96">
        <v>25208.04</v>
      </c>
      <c r="V96">
        <v>1843.42</v>
      </c>
      <c r="W96">
        <v>1.1399999999999999</v>
      </c>
      <c r="X96">
        <v>1229.26</v>
      </c>
      <c r="Y96">
        <v>5927.49</v>
      </c>
      <c r="Z96">
        <v>1843.42</v>
      </c>
      <c r="AA96">
        <v>1843.42</v>
      </c>
      <c r="AB96">
        <v>7770.91</v>
      </c>
    </row>
    <row r="97" spans="1:28" x14ac:dyDescent="0.25">
      <c r="A97" t="s">
        <v>480</v>
      </c>
      <c r="B97" t="s">
        <v>479</v>
      </c>
      <c r="C97" t="s">
        <v>323</v>
      </c>
      <c r="D97">
        <v>62129.090051819898</v>
      </c>
      <c r="E97">
        <v>621.75</v>
      </c>
      <c r="F97">
        <v>722.7</v>
      </c>
      <c r="G97">
        <v>6</v>
      </c>
      <c r="H97">
        <v>3437.7</v>
      </c>
      <c r="I97">
        <v>2765.6</v>
      </c>
      <c r="J97">
        <v>19.256888821785601</v>
      </c>
      <c r="K97">
        <v>129.9</v>
      </c>
      <c r="L97">
        <v>1960.3</v>
      </c>
      <c r="M97">
        <v>2089.1999999999998</v>
      </c>
      <c r="N97">
        <v>2715</v>
      </c>
      <c r="O97">
        <v>2585.1</v>
      </c>
      <c r="P97">
        <v>361.6</v>
      </c>
      <c r="Q97">
        <v>0.311576810539203</v>
      </c>
      <c r="R97">
        <v>6072</v>
      </c>
      <c r="S97">
        <v>2697.9</v>
      </c>
      <c r="T97">
        <v>624.79999999999995</v>
      </c>
      <c r="U97">
        <v>17424</v>
      </c>
      <c r="V97">
        <v>689.89999999999895</v>
      </c>
      <c r="W97">
        <v>2.93</v>
      </c>
      <c r="X97">
        <v>296.599999999999</v>
      </c>
      <c r="Y97">
        <v>4358.5</v>
      </c>
      <c r="Z97">
        <v>511.29999999999899</v>
      </c>
      <c r="AA97">
        <v>483.599999999999</v>
      </c>
      <c r="AB97">
        <v>5048.3999999999996</v>
      </c>
    </row>
    <row r="98" spans="1:28" x14ac:dyDescent="0.25">
      <c r="A98" t="s">
        <v>471</v>
      </c>
      <c r="B98" t="s">
        <v>470</v>
      </c>
      <c r="C98" t="s">
        <v>370</v>
      </c>
      <c r="D98">
        <v>62098.636670940003</v>
      </c>
      <c r="E98">
        <v>1384</v>
      </c>
      <c r="F98">
        <v>858.86</v>
      </c>
      <c r="G98">
        <v>5</v>
      </c>
      <c r="H98">
        <v>4162.78</v>
      </c>
      <c r="I98">
        <v>2890.25</v>
      </c>
      <c r="J98">
        <v>27.966870934748201</v>
      </c>
      <c r="K98">
        <v>1367.89</v>
      </c>
      <c r="L98">
        <v>1328.67</v>
      </c>
      <c r="M98">
        <v>2587.5300000000002</v>
      </c>
      <c r="N98">
        <v>3303.92</v>
      </c>
      <c r="O98">
        <v>1936.03</v>
      </c>
      <c r="P98">
        <v>133.47</v>
      </c>
      <c r="Q98">
        <v>0.17878296115664499</v>
      </c>
      <c r="R98">
        <v>20984.21</v>
      </c>
      <c r="S98">
        <v>1353.75</v>
      </c>
      <c r="T98">
        <v>607.36</v>
      </c>
      <c r="U98">
        <v>32111.99</v>
      </c>
      <c r="V98">
        <v>1290.4399999999901</v>
      </c>
      <c r="W98">
        <v>9.14</v>
      </c>
      <c r="X98">
        <v>434.29999999999899</v>
      </c>
      <c r="Y98">
        <v>7851.61</v>
      </c>
      <c r="Z98">
        <v>1063.5799999999899</v>
      </c>
      <c r="AA98">
        <v>626.52999999999895</v>
      </c>
      <c r="AB98">
        <v>9142.0499999999993</v>
      </c>
    </row>
    <row r="99" spans="1:28" x14ac:dyDescent="0.25">
      <c r="A99" t="s">
        <v>488</v>
      </c>
      <c r="B99" t="s">
        <v>487</v>
      </c>
      <c r="C99" t="s">
        <v>17</v>
      </c>
      <c r="D99">
        <v>61626.004660439998</v>
      </c>
      <c r="E99">
        <v>332.85</v>
      </c>
      <c r="F99">
        <v>1020.96</v>
      </c>
      <c r="G99">
        <v>12</v>
      </c>
      <c r="H99">
        <v>15447.61</v>
      </c>
      <c r="I99">
        <v>14292.75</v>
      </c>
      <c r="J99">
        <v>62.039316017094897</v>
      </c>
      <c r="L99">
        <v>11254.74</v>
      </c>
      <c r="M99">
        <v>77604.399999999994</v>
      </c>
      <c r="N99">
        <v>14426.65</v>
      </c>
      <c r="O99">
        <v>14426.65</v>
      </c>
      <c r="Q99">
        <v>0.19342573017235401</v>
      </c>
      <c r="S99">
        <v>3865.01</v>
      </c>
      <c r="T99">
        <v>3171.91</v>
      </c>
      <c r="U99">
        <v>111209.769999999</v>
      </c>
      <c r="V99">
        <v>4932.8900000000003</v>
      </c>
      <c r="W99">
        <v>20.61</v>
      </c>
      <c r="X99">
        <v>3557.61</v>
      </c>
      <c r="Y99">
        <v>27326.519999999899</v>
      </c>
      <c r="Z99">
        <v>4932.8900000000003</v>
      </c>
      <c r="AA99">
        <v>4932.8900000000003</v>
      </c>
      <c r="AB99">
        <v>32259.41</v>
      </c>
    </row>
    <row r="100" spans="1:28" x14ac:dyDescent="0.25">
      <c r="A100" t="s">
        <v>475</v>
      </c>
      <c r="B100" t="s">
        <v>474</v>
      </c>
      <c r="C100" t="s">
        <v>415</v>
      </c>
      <c r="D100">
        <v>61371.825715890001</v>
      </c>
      <c r="E100">
        <v>399.5</v>
      </c>
      <c r="F100">
        <v>94.5</v>
      </c>
      <c r="G100">
        <v>1.5</v>
      </c>
      <c r="H100">
        <v>1291.45</v>
      </c>
      <c r="I100">
        <v>421.7</v>
      </c>
      <c r="J100">
        <v>6.4846806989908599</v>
      </c>
      <c r="K100">
        <v>28.17</v>
      </c>
      <c r="L100">
        <v>962.67</v>
      </c>
      <c r="M100">
        <v>381.82</v>
      </c>
      <c r="N100">
        <v>1196.95</v>
      </c>
      <c r="O100">
        <v>1168.78</v>
      </c>
      <c r="P100">
        <v>38.03</v>
      </c>
      <c r="Q100">
        <v>0.23131439613263099</v>
      </c>
      <c r="R100">
        <v>4853.6099999999997</v>
      </c>
      <c r="S100">
        <v>276.39999999999998</v>
      </c>
      <c r="T100">
        <v>206.11</v>
      </c>
      <c r="U100">
        <v>7263.01</v>
      </c>
      <c r="V100">
        <v>474.64</v>
      </c>
      <c r="W100">
        <v>2.79</v>
      </c>
      <c r="X100">
        <v>426.11</v>
      </c>
      <c r="Y100">
        <v>1627.45</v>
      </c>
      <c r="Z100">
        <v>449.94</v>
      </c>
      <c r="AA100">
        <v>447.46</v>
      </c>
      <c r="AB100">
        <v>2102.09</v>
      </c>
    </row>
    <row r="101" spans="1:28" x14ac:dyDescent="0.25">
      <c r="A101" t="s">
        <v>477</v>
      </c>
      <c r="B101" t="s">
        <v>476</v>
      </c>
      <c r="C101" t="s">
        <v>478</v>
      </c>
      <c r="D101">
        <v>61347.444496174998</v>
      </c>
      <c r="E101">
        <v>3131.4</v>
      </c>
      <c r="F101">
        <v>395.86</v>
      </c>
      <c r="G101">
        <v>3.5</v>
      </c>
      <c r="H101">
        <v>2201.28999999999</v>
      </c>
      <c r="I101">
        <v>1204.83</v>
      </c>
      <c r="J101">
        <v>49.519877867827198</v>
      </c>
      <c r="K101">
        <v>57.78</v>
      </c>
      <c r="L101">
        <v>955.57999999999902</v>
      </c>
      <c r="M101">
        <v>1150.0599999999899</v>
      </c>
      <c r="N101">
        <v>1805.4299999999901</v>
      </c>
      <c r="O101">
        <v>1747.6499999999901</v>
      </c>
      <c r="P101">
        <v>273.47000000000003</v>
      </c>
      <c r="Q101">
        <v>7.0678688048096502E-2</v>
      </c>
      <c r="R101">
        <v>9858.16</v>
      </c>
      <c r="S101">
        <v>640.73</v>
      </c>
      <c r="T101">
        <v>792.07</v>
      </c>
      <c r="U101">
        <v>15328.539999999901</v>
      </c>
      <c r="V101">
        <v>677.59</v>
      </c>
      <c r="W101">
        <v>24.77</v>
      </c>
      <c r="X101">
        <v>311.83999999999997</v>
      </c>
      <c r="Y101">
        <v>3312.02</v>
      </c>
      <c r="Z101">
        <v>553.17999999999995</v>
      </c>
      <c r="AA101">
        <v>541.75</v>
      </c>
      <c r="AB101">
        <v>3989.61</v>
      </c>
    </row>
    <row r="102" spans="1:28" x14ac:dyDescent="0.25">
      <c r="A102" t="s">
        <v>490</v>
      </c>
      <c r="B102" t="s">
        <v>489</v>
      </c>
      <c r="C102" t="s">
        <v>491</v>
      </c>
      <c r="D102">
        <v>60759.916834119998</v>
      </c>
      <c r="E102">
        <v>1709.45</v>
      </c>
      <c r="F102">
        <v>493.69</v>
      </c>
      <c r="G102">
        <v>2.2000000000000002</v>
      </c>
      <c r="H102">
        <v>1454.81</v>
      </c>
      <c r="I102">
        <v>655.23</v>
      </c>
      <c r="J102">
        <v>12.5093019806963</v>
      </c>
      <c r="K102">
        <v>408.99</v>
      </c>
      <c r="L102">
        <v>444.68999999999897</v>
      </c>
      <c r="M102">
        <v>-135.33000000000001</v>
      </c>
      <c r="N102">
        <v>961.11999999999898</v>
      </c>
      <c r="O102">
        <v>552.12999999999897</v>
      </c>
      <c r="P102">
        <v>144.28</v>
      </c>
      <c r="Q102">
        <v>0.175869125503159</v>
      </c>
      <c r="R102">
        <v>5211.05</v>
      </c>
      <c r="S102">
        <v>1256.3699999999999</v>
      </c>
      <c r="T102">
        <v>107.44</v>
      </c>
      <c r="U102">
        <v>8586.41</v>
      </c>
      <c r="V102">
        <v>291.98999999999899</v>
      </c>
      <c r="W102">
        <v>1.52</v>
      </c>
      <c r="X102">
        <v>54.159999999999698</v>
      </c>
      <c r="Y102">
        <v>1982.73</v>
      </c>
      <c r="Z102">
        <v>155.41999999999899</v>
      </c>
      <c r="AA102">
        <v>63.8299999999997</v>
      </c>
      <c r="AB102">
        <v>2274.7199999999998</v>
      </c>
    </row>
    <row r="103" spans="1:28" x14ac:dyDescent="0.25">
      <c r="A103" t="s">
        <v>486</v>
      </c>
      <c r="B103" t="s">
        <v>485</v>
      </c>
      <c r="C103" t="s">
        <v>17</v>
      </c>
      <c r="D103">
        <v>60588.972486090002</v>
      </c>
      <c r="E103">
        <v>88</v>
      </c>
      <c r="F103">
        <v>744.57</v>
      </c>
      <c r="G103">
        <v>3</v>
      </c>
      <c r="H103">
        <v>12891.11</v>
      </c>
      <c r="I103">
        <v>12524</v>
      </c>
      <c r="J103">
        <v>12.4535105976364</v>
      </c>
      <c r="L103">
        <v>8511.6600000000108</v>
      </c>
      <c r="M103">
        <v>68007.019999999902</v>
      </c>
      <c r="N103">
        <v>12146.54</v>
      </c>
      <c r="O103">
        <v>12146.54</v>
      </c>
      <c r="Q103">
        <v>0.24089592862026801</v>
      </c>
      <c r="S103">
        <v>3656.4</v>
      </c>
      <c r="T103">
        <v>3634.8799999999901</v>
      </c>
      <c r="U103">
        <v>97078.53</v>
      </c>
      <c r="V103">
        <v>5180.4199999999901</v>
      </c>
      <c r="W103">
        <v>4.79</v>
      </c>
      <c r="X103">
        <v>3240.4399999999901</v>
      </c>
      <c r="Y103">
        <v>22641.87</v>
      </c>
      <c r="Z103">
        <v>5180.4199999999901</v>
      </c>
      <c r="AA103">
        <v>5180.4199999999901</v>
      </c>
      <c r="AB103">
        <v>27822.29</v>
      </c>
    </row>
    <row r="104" spans="1:28" x14ac:dyDescent="0.25">
      <c r="A104" t="s">
        <v>53</v>
      </c>
      <c r="B104" t="s">
        <v>54</v>
      </c>
      <c r="C104" t="s">
        <v>55</v>
      </c>
      <c r="D104">
        <v>59416.735056444901</v>
      </c>
      <c r="E104">
        <v>610.9</v>
      </c>
      <c r="F104">
        <v>232.19</v>
      </c>
      <c r="G104">
        <v>1</v>
      </c>
      <c r="H104">
        <v>1379.77</v>
      </c>
      <c r="J104">
        <v>1.38</v>
      </c>
      <c r="K104">
        <v>83.86</v>
      </c>
      <c r="L104">
        <v>1103.51</v>
      </c>
      <c r="M104">
        <v>3322.07</v>
      </c>
      <c r="N104">
        <v>1147.58</v>
      </c>
      <c r="O104">
        <v>1063.72</v>
      </c>
      <c r="Q104">
        <v>0.72463768115941996</v>
      </c>
      <c r="T104">
        <v>-39.7899999999999</v>
      </c>
      <c r="U104">
        <v>4701.84</v>
      </c>
      <c r="V104">
        <v>380.56</v>
      </c>
      <c r="W104">
        <v>2.58</v>
      </c>
      <c r="X104">
        <v>250.92</v>
      </c>
      <c r="Y104">
        <v>874.17</v>
      </c>
      <c r="Z104">
        <v>320.20999999999998</v>
      </c>
      <c r="AA104">
        <v>300.68</v>
      </c>
      <c r="AB104">
        <v>1254.73</v>
      </c>
    </row>
    <row r="105" spans="1:28" x14ac:dyDescent="0.25">
      <c r="A105" t="s">
        <v>493</v>
      </c>
      <c r="B105" t="s">
        <v>492</v>
      </c>
      <c r="C105" t="s">
        <v>24</v>
      </c>
      <c r="D105">
        <v>58933.45913345</v>
      </c>
      <c r="E105">
        <v>4613.3999999999996</v>
      </c>
      <c r="F105">
        <v>73.02</v>
      </c>
      <c r="G105">
        <v>19</v>
      </c>
      <c r="H105">
        <v>220.96</v>
      </c>
      <c r="J105">
        <v>-8.34</v>
      </c>
      <c r="K105">
        <v>7.34</v>
      </c>
      <c r="L105">
        <v>-107.41999999999901</v>
      </c>
      <c r="M105">
        <v>2517.58</v>
      </c>
      <c r="N105">
        <v>147.94</v>
      </c>
      <c r="O105">
        <v>140.6</v>
      </c>
      <c r="T105">
        <v>248.01999999999899</v>
      </c>
      <c r="U105">
        <v>2738.54</v>
      </c>
      <c r="V105">
        <v>-425.27</v>
      </c>
      <c r="W105">
        <v>-21.15</v>
      </c>
      <c r="X105">
        <v>-272.82</v>
      </c>
      <c r="Y105">
        <v>594.96</v>
      </c>
      <c r="Z105">
        <v>-445.47</v>
      </c>
      <c r="AA105">
        <v>-446.96</v>
      </c>
      <c r="AB105">
        <v>169.69</v>
      </c>
    </row>
    <row r="106" spans="1:28" x14ac:dyDescent="0.25">
      <c r="A106" t="s">
        <v>498</v>
      </c>
      <c r="B106" t="s">
        <v>497</v>
      </c>
      <c r="C106" t="s">
        <v>465</v>
      </c>
      <c r="D106">
        <v>56109.438076999999</v>
      </c>
      <c r="E106">
        <v>19019.75</v>
      </c>
      <c r="F106">
        <v>385.6</v>
      </c>
      <c r="G106">
        <v>480</v>
      </c>
      <c r="H106">
        <v>2279.9</v>
      </c>
      <c r="I106">
        <v>1145.9000000000001</v>
      </c>
      <c r="J106">
        <v>483.32454047720103</v>
      </c>
      <c r="K106">
        <v>12.1</v>
      </c>
      <c r="L106">
        <v>1425.5</v>
      </c>
      <c r="M106">
        <v>729.99999999999898</v>
      </c>
      <c r="N106">
        <v>1894.3</v>
      </c>
      <c r="O106">
        <v>1882.2</v>
      </c>
      <c r="P106">
        <v>106.5</v>
      </c>
      <c r="Q106">
        <v>0.99312151525780301</v>
      </c>
      <c r="R106">
        <v>9602.5</v>
      </c>
      <c r="S106">
        <v>1537.7</v>
      </c>
      <c r="T106">
        <v>456.7</v>
      </c>
      <c r="U106">
        <v>15402.5</v>
      </c>
      <c r="V106">
        <v>658.19999999999902</v>
      </c>
      <c r="W106">
        <v>134.99</v>
      </c>
      <c r="X106">
        <v>398.099999999999</v>
      </c>
      <c r="Y106">
        <v>3541</v>
      </c>
      <c r="Z106">
        <v>537.599999999999</v>
      </c>
      <c r="AA106">
        <v>532.99999999999898</v>
      </c>
      <c r="AB106">
        <v>4199.2</v>
      </c>
    </row>
    <row r="107" spans="1:28" x14ac:dyDescent="0.25">
      <c r="A107" t="s">
        <v>105</v>
      </c>
      <c r="B107" t="s">
        <v>106</v>
      </c>
      <c r="C107" t="s">
        <v>107</v>
      </c>
      <c r="D107">
        <v>55622.8773927199</v>
      </c>
      <c r="E107">
        <v>392.15</v>
      </c>
      <c r="F107">
        <v>416.06</v>
      </c>
      <c r="G107">
        <v>1</v>
      </c>
      <c r="H107">
        <v>1946.74999999999</v>
      </c>
      <c r="I107">
        <v>1582.25</v>
      </c>
      <c r="J107">
        <v>7.0583616779817904</v>
      </c>
      <c r="K107">
        <v>236.05</v>
      </c>
      <c r="L107">
        <v>1002.58999999999</v>
      </c>
      <c r="M107">
        <v>1166.3699999999999</v>
      </c>
      <c r="N107">
        <v>1530.6899999999901</v>
      </c>
      <c r="O107">
        <v>1294.6399999999901</v>
      </c>
      <c r="P107">
        <v>303.08999999999997</v>
      </c>
      <c r="Q107">
        <v>0.14167593637478901</v>
      </c>
      <c r="R107">
        <v>472.89</v>
      </c>
      <c r="S107">
        <v>489.48</v>
      </c>
      <c r="T107">
        <v>292.05</v>
      </c>
      <c r="U107">
        <v>5960.83</v>
      </c>
      <c r="V107">
        <v>564.57999999999902</v>
      </c>
      <c r="W107">
        <v>2.31</v>
      </c>
      <c r="X107">
        <v>328.26999999999902</v>
      </c>
      <c r="Y107">
        <v>1089.96</v>
      </c>
      <c r="Z107">
        <v>456.979999999999</v>
      </c>
      <c r="AA107">
        <v>399.99999999999898</v>
      </c>
      <c r="AB107">
        <v>1654.54</v>
      </c>
    </row>
    <row r="108" spans="1:28" x14ac:dyDescent="0.25">
      <c r="A108" t="s">
        <v>502</v>
      </c>
      <c r="B108" t="s">
        <v>501</v>
      </c>
      <c r="C108" t="s">
        <v>27</v>
      </c>
      <c r="D108">
        <v>55477.902708180001</v>
      </c>
      <c r="E108">
        <v>83.05</v>
      </c>
      <c r="F108">
        <v>0</v>
      </c>
      <c r="G108">
        <v>0</v>
      </c>
      <c r="H108">
        <v>3331.4</v>
      </c>
      <c r="J108">
        <v>3.98</v>
      </c>
      <c r="L108">
        <v>2484.9299999999998</v>
      </c>
      <c r="M108">
        <v>23863.69</v>
      </c>
      <c r="N108">
        <v>3331.4</v>
      </c>
      <c r="O108">
        <v>3331.4</v>
      </c>
      <c r="Q108">
        <v>0</v>
      </c>
      <c r="T108">
        <v>846.47</v>
      </c>
      <c r="U108">
        <v>27195.09</v>
      </c>
      <c r="V108">
        <v>1094.3899999999901</v>
      </c>
      <c r="W108">
        <v>1.3</v>
      </c>
      <c r="X108">
        <v>816.11999999999898</v>
      </c>
      <c r="Y108">
        <v>6727.84</v>
      </c>
      <c r="Z108">
        <v>1094.3899999999901</v>
      </c>
      <c r="AA108">
        <v>1094.3899999999901</v>
      </c>
      <c r="AB108">
        <v>7822.23</v>
      </c>
    </row>
    <row r="109" spans="1:28" x14ac:dyDescent="0.25">
      <c r="A109" t="s">
        <v>500</v>
      </c>
      <c r="B109" t="s">
        <v>499</v>
      </c>
      <c r="C109" t="s">
        <v>373</v>
      </c>
      <c r="D109">
        <v>55076.417001119997</v>
      </c>
      <c r="E109">
        <v>3573.35</v>
      </c>
      <c r="F109">
        <v>226.5</v>
      </c>
      <c r="G109">
        <v>10</v>
      </c>
      <c r="H109">
        <v>1707.9</v>
      </c>
      <c r="J109">
        <v>81.06</v>
      </c>
      <c r="K109">
        <v>37.1</v>
      </c>
      <c r="L109">
        <v>1229.5</v>
      </c>
      <c r="M109">
        <v>4949.8999999999996</v>
      </c>
      <c r="N109">
        <v>1481.4</v>
      </c>
      <c r="O109">
        <v>1444.3</v>
      </c>
      <c r="Q109">
        <v>0.12336540833950101</v>
      </c>
      <c r="T109">
        <v>214.8</v>
      </c>
      <c r="U109">
        <v>6657.8</v>
      </c>
      <c r="V109">
        <v>393.5</v>
      </c>
      <c r="W109">
        <v>18.489999999999998</v>
      </c>
      <c r="X109">
        <v>280.60000000000002</v>
      </c>
      <c r="Y109">
        <v>1222.8</v>
      </c>
      <c r="Z109">
        <v>335.8</v>
      </c>
      <c r="AA109">
        <v>332.5</v>
      </c>
      <c r="AB109">
        <v>1616.3</v>
      </c>
    </row>
    <row r="110" spans="1:28" x14ac:dyDescent="0.25">
      <c r="A110" t="s">
        <v>507</v>
      </c>
      <c r="B110" t="s">
        <v>506</v>
      </c>
      <c r="C110" t="s">
        <v>412</v>
      </c>
      <c r="D110">
        <v>53569.642150619999</v>
      </c>
      <c r="E110">
        <v>182.8</v>
      </c>
      <c r="F110">
        <v>900.22</v>
      </c>
      <c r="G110">
        <v>2.6</v>
      </c>
      <c r="H110">
        <v>5262.3099999999904</v>
      </c>
      <c r="I110">
        <v>3292.4</v>
      </c>
      <c r="J110">
        <v>4.2264603718010196</v>
      </c>
      <c r="K110">
        <v>2093.5</v>
      </c>
      <c r="L110">
        <v>1240.8099999999899</v>
      </c>
      <c r="M110">
        <v>1123.1499999999901</v>
      </c>
      <c r="N110">
        <v>4362.0899999999901</v>
      </c>
      <c r="O110">
        <v>2268.5899999999901</v>
      </c>
      <c r="P110">
        <v>279.44</v>
      </c>
      <c r="Q110">
        <v>0.61517198110911397</v>
      </c>
      <c r="R110">
        <v>29448.39</v>
      </c>
      <c r="S110">
        <v>3097.3</v>
      </c>
      <c r="T110">
        <v>1027.78</v>
      </c>
      <c r="U110">
        <v>42502.99</v>
      </c>
      <c r="V110">
        <v>1561.46999999999</v>
      </c>
      <c r="W110">
        <v>1.85</v>
      </c>
      <c r="X110">
        <v>543.88999999999896</v>
      </c>
      <c r="Y110">
        <v>8182.68</v>
      </c>
      <c r="Z110">
        <v>1334.5799999999899</v>
      </c>
      <c r="AA110">
        <v>679.35999999999899</v>
      </c>
      <c r="AB110">
        <v>9744.15</v>
      </c>
    </row>
    <row r="111" spans="1:28" x14ac:dyDescent="0.25">
      <c r="A111" t="s">
        <v>509</v>
      </c>
      <c r="B111" t="s">
        <v>508</v>
      </c>
      <c r="C111" t="s">
        <v>431</v>
      </c>
      <c r="D111">
        <v>53315.069977400002</v>
      </c>
      <c r="E111">
        <v>2527.0500000000002</v>
      </c>
      <c r="F111">
        <v>53.34</v>
      </c>
      <c r="G111">
        <v>48</v>
      </c>
      <c r="H111">
        <v>1923.3999999999901</v>
      </c>
      <c r="I111">
        <v>312.67</v>
      </c>
      <c r="J111">
        <v>66.714745667239598</v>
      </c>
      <c r="L111">
        <v>1423.3699999999899</v>
      </c>
      <c r="M111">
        <v>55.39</v>
      </c>
      <c r="N111">
        <v>1870.0599999999899</v>
      </c>
      <c r="O111">
        <v>1870.0599999999899</v>
      </c>
      <c r="Q111">
        <v>0.71948112100156603</v>
      </c>
      <c r="S111">
        <v>191.16</v>
      </c>
      <c r="T111">
        <v>446.69</v>
      </c>
      <c r="U111">
        <v>2482.62</v>
      </c>
      <c r="V111">
        <v>584.16999999999996</v>
      </c>
      <c r="W111">
        <v>22.37</v>
      </c>
      <c r="X111">
        <v>477.41</v>
      </c>
      <c r="Y111">
        <v>148.44999999999999</v>
      </c>
      <c r="Z111">
        <v>571.26</v>
      </c>
      <c r="AA111">
        <v>571.26</v>
      </c>
      <c r="AB111">
        <v>732.62</v>
      </c>
    </row>
    <row r="112" spans="1:28" x14ac:dyDescent="0.25">
      <c r="A112" t="s">
        <v>511</v>
      </c>
      <c r="B112" t="s">
        <v>510</v>
      </c>
      <c r="C112" t="s">
        <v>512</v>
      </c>
      <c r="D112">
        <v>52726.212</v>
      </c>
      <c r="E112">
        <v>1922.85</v>
      </c>
      <c r="F112">
        <v>142.04</v>
      </c>
      <c r="G112">
        <v>25</v>
      </c>
      <c r="H112">
        <v>1749.5699999999899</v>
      </c>
      <c r="I112">
        <v>648.88</v>
      </c>
      <c r="J112">
        <v>44.3055555555555</v>
      </c>
      <c r="K112">
        <v>16.239999999999998</v>
      </c>
      <c r="L112">
        <v>1228.1499999999901</v>
      </c>
      <c r="M112">
        <v>184.85</v>
      </c>
      <c r="N112">
        <v>1607.52999999999</v>
      </c>
      <c r="O112">
        <v>1591.28999999999</v>
      </c>
      <c r="P112">
        <v>26.76</v>
      </c>
      <c r="Q112">
        <v>0.56426332288401304</v>
      </c>
      <c r="R112">
        <v>5349.21</v>
      </c>
      <c r="S112">
        <v>328.95</v>
      </c>
      <c r="T112">
        <v>363.14</v>
      </c>
      <c r="U112">
        <v>8288.2199999999993</v>
      </c>
      <c r="V112">
        <v>488.66999999999899</v>
      </c>
      <c r="W112">
        <v>12.59</v>
      </c>
      <c r="X112">
        <v>348.909999999999</v>
      </c>
      <c r="Y112">
        <v>1603.74</v>
      </c>
      <c r="Z112">
        <v>451.05999999999898</v>
      </c>
      <c r="AA112">
        <v>444.39999999999901</v>
      </c>
      <c r="AB112">
        <v>2092.41</v>
      </c>
    </row>
    <row r="113" spans="1:28" x14ac:dyDescent="0.25">
      <c r="A113" t="s">
        <v>518</v>
      </c>
      <c r="B113" t="s">
        <v>517</v>
      </c>
      <c r="C113" t="s">
        <v>298</v>
      </c>
      <c r="D113">
        <v>52057.884940425</v>
      </c>
      <c r="E113">
        <v>1312.3</v>
      </c>
      <c r="F113">
        <v>78.16</v>
      </c>
      <c r="G113">
        <v>22</v>
      </c>
      <c r="H113">
        <v>5000.9399999999996</v>
      </c>
      <c r="J113">
        <v>89.99</v>
      </c>
      <c r="L113">
        <v>3612.29</v>
      </c>
      <c r="M113">
        <v>6974.07</v>
      </c>
      <c r="N113">
        <v>4922.78</v>
      </c>
      <c r="O113">
        <v>4922.78</v>
      </c>
      <c r="Q113">
        <v>0.24447160795643899</v>
      </c>
      <c r="T113">
        <v>1310.49</v>
      </c>
      <c r="U113">
        <v>11975.01</v>
      </c>
      <c r="V113">
        <v>1378.02</v>
      </c>
      <c r="W113">
        <v>24.25</v>
      </c>
      <c r="X113">
        <v>973.48999999999899</v>
      </c>
      <c r="Y113">
        <v>1920.34</v>
      </c>
      <c r="Z113">
        <v>1354.87</v>
      </c>
      <c r="AA113">
        <v>1354.87</v>
      </c>
      <c r="AB113">
        <v>3298.36</v>
      </c>
    </row>
    <row r="114" spans="1:28" x14ac:dyDescent="0.25">
      <c r="A114" t="s">
        <v>514</v>
      </c>
      <c r="B114" t="s">
        <v>513</v>
      </c>
      <c r="C114" t="s">
        <v>336</v>
      </c>
      <c r="D114">
        <v>51798.690802274999</v>
      </c>
      <c r="E114">
        <v>416.75</v>
      </c>
      <c r="F114">
        <v>358.46</v>
      </c>
      <c r="G114">
        <v>0</v>
      </c>
      <c r="H114">
        <v>1922.29999999999</v>
      </c>
      <c r="I114">
        <v>393.82</v>
      </c>
      <c r="J114">
        <v>4.4789534717315203</v>
      </c>
      <c r="K114">
        <v>774.92</v>
      </c>
      <c r="L114">
        <v>582.11999999999296</v>
      </c>
      <c r="M114">
        <v>2351.77</v>
      </c>
      <c r="N114">
        <v>1563.8399999999899</v>
      </c>
      <c r="O114">
        <v>788.91999999999302</v>
      </c>
      <c r="P114">
        <v>638.91999999999996</v>
      </c>
      <c r="Q114">
        <v>0</v>
      </c>
      <c r="R114">
        <v>50944.5</v>
      </c>
      <c r="S114">
        <v>2194.85</v>
      </c>
      <c r="T114">
        <v>206.8</v>
      </c>
      <c r="U114">
        <v>58446.159999999902</v>
      </c>
      <c r="V114">
        <v>431.14999999999901</v>
      </c>
      <c r="W114">
        <v>0.72</v>
      </c>
      <c r="X114">
        <v>93.609999999999602</v>
      </c>
      <c r="Y114">
        <v>13513.87</v>
      </c>
      <c r="Z114">
        <v>339.32999999999902</v>
      </c>
      <c r="AA114">
        <v>129.23999999999899</v>
      </c>
      <c r="AB114">
        <v>13945.02</v>
      </c>
    </row>
    <row r="115" spans="1:28" x14ac:dyDescent="0.25">
      <c r="A115" t="s">
        <v>526</v>
      </c>
      <c r="B115" t="s">
        <v>525</v>
      </c>
      <c r="C115" t="s">
        <v>392</v>
      </c>
      <c r="D115">
        <v>51367.206837240003</v>
      </c>
      <c r="E115">
        <v>1899.05</v>
      </c>
      <c r="F115">
        <v>174.8</v>
      </c>
      <c r="G115">
        <v>39</v>
      </c>
      <c r="H115">
        <v>1589.3999999999901</v>
      </c>
      <c r="I115">
        <v>376.97</v>
      </c>
      <c r="J115">
        <v>38.500562864287097</v>
      </c>
      <c r="K115">
        <v>4.91</v>
      </c>
      <c r="L115">
        <v>1047.1599999999901</v>
      </c>
      <c r="M115">
        <v>384.82999999999902</v>
      </c>
      <c r="N115">
        <v>1414.5999999999899</v>
      </c>
      <c r="O115">
        <v>1409.6899999999901</v>
      </c>
      <c r="P115">
        <v>47.44</v>
      </c>
      <c r="Q115">
        <v>1.0129722034837001</v>
      </c>
      <c r="R115">
        <v>1790.26</v>
      </c>
      <c r="S115">
        <v>1090.8800000000001</v>
      </c>
      <c r="T115">
        <v>362.53</v>
      </c>
      <c r="U115">
        <v>5279.78</v>
      </c>
      <c r="V115">
        <v>470.38</v>
      </c>
      <c r="W115">
        <v>11.63</v>
      </c>
      <c r="X115">
        <v>316.22000000000003</v>
      </c>
      <c r="Y115">
        <v>900.6</v>
      </c>
      <c r="Z115">
        <v>427.27</v>
      </c>
      <c r="AA115">
        <v>426.19</v>
      </c>
      <c r="AB115">
        <v>1370.98</v>
      </c>
    </row>
    <row r="116" spans="1:28" x14ac:dyDescent="0.25">
      <c r="A116" t="s">
        <v>504</v>
      </c>
      <c r="B116" t="s">
        <v>503</v>
      </c>
      <c r="C116" t="s">
        <v>505</v>
      </c>
      <c r="D116">
        <v>50865.270060000003</v>
      </c>
      <c r="E116">
        <v>789.6</v>
      </c>
      <c r="F116">
        <v>485.3</v>
      </c>
      <c r="G116">
        <v>0</v>
      </c>
      <c r="H116">
        <v>-1234.29999999999</v>
      </c>
      <c r="J116">
        <v>-27</v>
      </c>
      <c r="K116">
        <v>23.3</v>
      </c>
      <c r="L116">
        <v>-1775.8999999999901</v>
      </c>
      <c r="M116">
        <v>9634.2999999999993</v>
      </c>
      <c r="N116">
        <v>-1719.5999999999899</v>
      </c>
      <c r="O116">
        <v>-1742.8999999999901</v>
      </c>
      <c r="Q116">
        <v>0</v>
      </c>
      <c r="T116">
        <v>33</v>
      </c>
      <c r="U116">
        <v>8400</v>
      </c>
      <c r="V116">
        <v>-188.2</v>
      </c>
      <c r="W116">
        <v>-6</v>
      </c>
      <c r="X116">
        <v>-357</v>
      </c>
      <c r="Y116">
        <v>2652.4</v>
      </c>
      <c r="Z116">
        <v>-347.3</v>
      </c>
      <c r="AA116">
        <v>-354</v>
      </c>
      <c r="AB116">
        <v>2464.1999999999998</v>
      </c>
    </row>
    <row r="117" spans="1:28" x14ac:dyDescent="0.25">
      <c r="A117" t="s">
        <v>67</v>
      </c>
      <c r="B117" t="s">
        <v>68</v>
      </c>
      <c r="C117" t="s">
        <v>66</v>
      </c>
      <c r="D117">
        <v>50789.192445825</v>
      </c>
      <c r="E117">
        <v>1887</v>
      </c>
      <c r="F117">
        <v>178.1</v>
      </c>
      <c r="G117">
        <v>3.5</v>
      </c>
      <c r="H117">
        <v>846.29999999999905</v>
      </c>
      <c r="I117">
        <v>319.3</v>
      </c>
      <c r="J117">
        <v>14.5930025324413</v>
      </c>
      <c r="K117">
        <v>40</v>
      </c>
      <c r="L117">
        <v>456.599999999999</v>
      </c>
      <c r="M117">
        <v>162.6</v>
      </c>
      <c r="N117">
        <v>668.19999999999902</v>
      </c>
      <c r="O117">
        <v>628.19999999999902</v>
      </c>
      <c r="P117">
        <v>101.9</v>
      </c>
      <c r="Q117">
        <v>0.23984097804541801</v>
      </c>
      <c r="R117">
        <v>3422.6</v>
      </c>
      <c r="S117">
        <v>345.5</v>
      </c>
      <c r="T117">
        <v>171.6</v>
      </c>
      <c r="U117">
        <v>5198.2</v>
      </c>
      <c r="V117">
        <v>319.39999999999998</v>
      </c>
      <c r="W117">
        <v>7.66</v>
      </c>
      <c r="X117">
        <v>205.7</v>
      </c>
      <c r="Y117">
        <v>1200.5999999999999</v>
      </c>
      <c r="Z117">
        <v>274.89999999999998</v>
      </c>
      <c r="AA117">
        <v>271.60000000000002</v>
      </c>
      <c r="AB117">
        <v>1520</v>
      </c>
    </row>
    <row r="118" spans="1:28" x14ac:dyDescent="0.25">
      <c r="A118" t="s">
        <v>522</v>
      </c>
      <c r="B118" t="s">
        <v>521</v>
      </c>
      <c r="C118" t="s">
        <v>392</v>
      </c>
      <c r="D118">
        <v>50623.329310399997</v>
      </c>
      <c r="E118">
        <v>15205.25</v>
      </c>
      <c r="F118">
        <v>52.88</v>
      </c>
      <c r="G118">
        <v>160</v>
      </c>
      <c r="H118">
        <v>854.21</v>
      </c>
      <c r="I118">
        <v>214.34</v>
      </c>
      <c r="J118">
        <v>177.368128683219</v>
      </c>
      <c r="K118">
        <v>11.19</v>
      </c>
      <c r="L118">
        <v>575.75</v>
      </c>
      <c r="M118">
        <v>348.00999999999902</v>
      </c>
      <c r="N118">
        <v>801.33</v>
      </c>
      <c r="O118">
        <v>790.14</v>
      </c>
      <c r="P118">
        <v>12.17</v>
      </c>
      <c r="Q118">
        <v>0.90207863829787105</v>
      </c>
      <c r="R118">
        <v>1565.79</v>
      </c>
      <c r="S118">
        <v>930.72</v>
      </c>
      <c r="T118">
        <v>214.39</v>
      </c>
      <c r="U118">
        <v>3925.24</v>
      </c>
      <c r="V118">
        <v>163.70999999999901</v>
      </c>
      <c r="W118">
        <v>50.84</v>
      </c>
      <c r="X118">
        <v>165.01999999999899</v>
      </c>
      <c r="Y118">
        <v>733.82</v>
      </c>
      <c r="Z118">
        <v>149.129999999999</v>
      </c>
      <c r="AA118">
        <v>145.55999999999901</v>
      </c>
      <c r="AB118">
        <v>897.53</v>
      </c>
    </row>
    <row r="119" spans="1:28" x14ac:dyDescent="0.25">
      <c r="A119" t="s">
        <v>545</v>
      </c>
      <c r="B119" t="s">
        <v>544</v>
      </c>
      <c r="C119" t="s">
        <v>352</v>
      </c>
      <c r="D119">
        <v>50124.723676950001</v>
      </c>
      <c r="E119">
        <v>50</v>
      </c>
      <c r="F119">
        <v>1214.67</v>
      </c>
      <c r="G119">
        <v>1.85</v>
      </c>
      <c r="H119">
        <v>6899.91</v>
      </c>
      <c r="J119">
        <v>3.87</v>
      </c>
      <c r="K119">
        <v>474.26</v>
      </c>
      <c r="L119">
        <v>3889.97999999999</v>
      </c>
      <c r="M119">
        <v>4384.99</v>
      </c>
      <c r="N119">
        <v>5685.24</v>
      </c>
      <c r="O119">
        <v>5210.9799999999996</v>
      </c>
      <c r="Q119">
        <v>0.47803617571059398</v>
      </c>
      <c r="T119">
        <v>1321</v>
      </c>
      <c r="U119">
        <v>11284.9</v>
      </c>
      <c r="V119">
        <v>1287.28999999999</v>
      </c>
      <c r="W119">
        <v>0.64</v>
      </c>
      <c r="X119">
        <v>643.39999999999895</v>
      </c>
      <c r="Y119">
        <v>1140.6600000000001</v>
      </c>
      <c r="Z119">
        <v>982.99999999999898</v>
      </c>
      <c r="AA119">
        <v>872.16999999999905</v>
      </c>
      <c r="AB119">
        <v>2427.9499999999998</v>
      </c>
    </row>
    <row r="120" spans="1:28" x14ac:dyDescent="0.25">
      <c r="A120" t="s">
        <v>516</v>
      </c>
      <c r="B120" t="s">
        <v>515</v>
      </c>
      <c r="C120" t="s">
        <v>27</v>
      </c>
      <c r="D120">
        <v>50035.229258159998</v>
      </c>
      <c r="E120">
        <v>17.05</v>
      </c>
      <c r="F120">
        <v>433.42</v>
      </c>
      <c r="G120">
        <v>0</v>
      </c>
      <c r="H120">
        <v>1414.75</v>
      </c>
      <c r="I120">
        <v>3475.07</v>
      </c>
      <c r="J120">
        <v>0.27348958005977703</v>
      </c>
      <c r="L120">
        <v>735.82000000000301</v>
      </c>
      <c r="M120">
        <v>20973.07</v>
      </c>
      <c r="N120">
        <v>981.330000000003</v>
      </c>
      <c r="O120">
        <v>981.330000000003</v>
      </c>
      <c r="Q120">
        <v>0</v>
      </c>
      <c r="S120">
        <v>963.87</v>
      </c>
      <c r="T120">
        <v>245.51</v>
      </c>
      <c r="U120">
        <v>26826.76</v>
      </c>
      <c r="V120">
        <v>462.27</v>
      </c>
      <c r="W120">
        <v>0.12</v>
      </c>
      <c r="X120">
        <v>346.68</v>
      </c>
      <c r="Y120">
        <v>7174.95</v>
      </c>
      <c r="Z120">
        <v>462.27</v>
      </c>
      <c r="AA120">
        <v>462.27</v>
      </c>
      <c r="AB120">
        <v>7637.22</v>
      </c>
    </row>
    <row r="121" spans="1:28" x14ac:dyDescent="0.25">
      <c r="A121" t="s">
        <v>524</v>
      </c>
      <c r="B121" t="s">
        <v>523</v>
      </c>
      <c r="C121" t="s">
        <v>17</v>
      </c>
      <c r="D121">
        <v>49807.856294559999</v>
      </c>
      <c r="E121">
        <v>26.1</v>
      </c>
      <c r="F121">
        <v>260.42</v>
      </c>
      <c r="G121">
        <v>0</v>
      </c>
      <c r="H121">
        <v>2613.86</v>
      </c>
      <c r="I121">
        <v>4102.37</v>
      </c>
      <c r="J121">
        <v>1.11308015691603</v>
      </c>
      <c r="L121">
        <v>2103.9899999999998</v>
      </c>
      <c r="M121">
        <v>15794.39</v>
      </c>
      <c r="N121">
        <v>2353.44</v>
      </c>
      <c r="O121">
        <v>2353.44</v>
      </c>
      <c r="Q121">
        <v>0</v>
      </c>
      <c r="S121">
        <v>1012.8</v>
      </c>
      <c r="T121">
        <v>249.45</v>
      </c>
      <c r="U121">
        <v>23523.42</v>
      </c>
      <c r="V121">
        <v>891.35</v>
      </c>
      <c r="W121">
        <v>0.35</v>
      </c>
      <c r="X121">
        <v>655.63</v>
      </c>
      <c r="Y121">
        <v>5739.2199999999903</v>
      </c>
      <c r="Z121">
        <v>891.35</v>
      </c>
      <c r="AA121">
        <v>891.35</v>
      </c>
      <c r="AB121">
        <v>6630.57</v>
      </c>
    </row>
    <row r="122" spans="1:28" x14ac:dyDescent="0.25">
      <c r="A122" t="s">
        <v>528</v>
      </c>
      <c r="B122" t="s">
        <v>527</v>
      </c>
      <c r="C122" t="s">
        <v>24</v>
      </c>
      <c r="D122">
        <v>49624</v>
      </c>
      <c r="E122">
        <v>619.45000000000005</v>
      </c>
      <c r="F122">
        <v>53.73</v>
      </c>
      <c r="G122">
        <v>5.5</v>
      </c>
      <c r="H122">
        <v>1423.85</v>
      </c>
      <c r="J122">
        <v>12.57</v>
      </c>
      <c r="K122">
        <v>16.11</v>
      </c>
      <c r="L122">
        <v>1005.88</v>
      </c>
      <c r="M122">
        <v>2265.25</v>
      </c>
      <c r="N122">
        <v>1370.12</v>
      </c>
      <c r="O122">
        <v>1354.01</v>
      </c>
      <c r="Q122">
        <v>0.43754972155926802</v>
      </c>
      <c r="T122">
        <v>348.13</v>
      </c>
      <c r="U122">
        <v>3689.1</v>
      </c>
      <c r="V122">
        <v>389.72</v>
      </c>
      <c r="W122">
        <v>3.48</v>
      </c>
      <c r="X122">
        <v>278.79000000000002</v>
      </c>
      <c r="Y122">
        <v>640.41</v>
      </c>
      <c r="Z122">
        <v>378.5</v>
      </c>
      <c r="AA122">
        <v>374.6</v>
      </c>
      <c r="AB122">
        <v>1030.1300000000001</v>
      </c>
    </row>
    <row r="123" spans="1:28" x14ac:dyDescent="0.25">
      <c r="A123" t="s">
        <v>532</v>
      </c>
      <c r="B123" t="s">
        <v>531</v>
      </c>
      <c r="C123" t="s">
        <v>465</v>
      </c>
      <c r="D123">
        <v>49578.742605649997</v>
      </c>
      <c r="E123">
        <v>3167.25</v>
      </c>
      <c r="F123">
        <v>206.46</v>
      </c>
      <c r="G123">
        <v>24</v>
      </c>
      <c r="H123">
        <v>1388.51</v>
      </c>
      <c r="I123">
        <v>430.59</v>
      </c>
      <c r="J123">
        <v>18.750039586402501</v>
      </c>
      <c r="K123">
        <v>5.01</v>
      </c>
      <c r="L123">
        <v>879.21</v>
      </c>
      <c r="M123">
        <v>556.229999999999</v>
      </c>
      <c r="N123">
        <v>1182.05</v>
      </c>
      <c r="O123">
        <v>1177.04</v>
      </c>
      <c r="P123">
        <v>87.46</v>
      </c>
      <c r="Q123">
        <v>1.27999729757395</v>
      </c>
      <c r="R123">
        <v>4308.28</v>
      </c>
      <c r="S123">
        <v>189.01</v>
      </c>
      <c r="T123">
        <v>297.83</v>
      </c>
      <c r="U123">
        <v>6960.08</v>
      </c>
      <c r="V123">
        <v>347.36999999999898</v>
      </c>
      <c r="W123">
        <v>14</v>
      </c>
      <c r="X123">
        <v>219.36999999999901</v>
      </c>
      <c r="Y123">
        <v>1378.94</v>
      </c>
      <c r="Z123">
        <v>294.91999999999899</v>
      </c>
      <c r="AA123">
        <v>294.11999999999898</v>
      </c>
      <c r="AB123">
        <v>1726.31</v>
      </c>
    </row>
    <row r="124" spans="1:28" x14ac:dyDescent="0.25">
      <c r="A124" t="s">
        <v>520</v>
      </c>
      <c r="B124" t="s">
        <v>519</v>
      </c>
      <c r="C124" t="s">
        <v>298</v>
      </c>
      <c r="D124">
        <v>49302.439225675</v>
      </c>
      <c r="E124">
        <v>731.3</v>
      </c>
      <c r="F124">
        <v>185.42</v>
      </c>
      <c r="G124">
        <v>1</v>
      </c>
      <c r="H124">
        <v>2050.0599999999899</v>
      </c>
      <c r="I124">
        <v>1793.03</v>
      </c>
      <c r="J124">
        <v>22.0266457069953</v>
      </c>
      <c r="L124">
        <v>1427.9199999999901</v>
      </c>
      <c r="M124">
        <v>4499.7700000000004</v>
      </c>
      <c r="N124">
        <v>1864.6399999999901</v>
      </c>
      <c r="O124">
        <v>1864.6399999999901</v>
      </c>
      <c r="Q124">
        <v>4.5399558938854397E-2</v>
      </c>
      <c r="S124">
        <v>897.01</v>
      </c>
      <c r="T124">
        <v>436.72</v>
      </c>
      <c r="U124">
        <v>9239.8699999999899</v>
      </c>
      <c r="V124">
        <v>513.05999999999995</v>
      </c>
      <c r="W124">
        <v>5.8</v>
      </c>
      <c r="X124">
        <v>386.9</v>
      </c>
      <c r="Y124">
        <v>2260.4</v>
      </c>
      <c r="Z124">
        <v>513.05999999999995</v>
      </c>
      <c r="AA124">
        <v>513.05999999999995</v>
      </c>
      <c r="AB124">
        <v>2773.46</v>
      </c>
    </row>
    <row r="125" spans="1:28" x14ac:dyDescent="0.25">
      <c r="A125" t="s">
        <v>530</v>
      </c>
      <c r="B125" t="s">
        <v>529</v>
      </c>
      <c r="C125" t="s">
        <v>323</v>
      </c>
      <c r="D125">
        <v>49237.288896749997</v>
      </c>
      <c r="E125">
        <v>22986.400000000001</v>
      </c>
      <c r="F125">
        <v>69.97</v>
      </c>
      <c r="G125">
        <v>325</v>
      </c>
      <c r="H125">
        <v>1359.77999999999</v>
      </c>
      <c r="I125">
        <v>563.59</v>
      </c>
      <c r="J125">
        <v>446.795852400233</v>
      </c>
      <c r="K125">
        <v>15.99</v>
      </c>
      <c r="L125">
        <v>949.40999999999894</v>
      </c>
      <c r="M125">
        <v>215.99999999999901</v>
      </c>
      <c r="N125">
        <v>1289.8099999999899</v>
      </c>
      <c r="O125">
        <v>1273.8199999999899</v>
      </c>
      <c r="P125">
        <v>17.149999999999999</v>
      </c>
      <c r="Q125">
        <v>0.72740155991615896</v>
      </c>
      <c r="R125">
        <v>2908.97</v>
      </c>
      <c r="S125">
        <v>437.39</v>
      </c>
      <c r="T125">
        <v>324.41000000000003</v>
      </c>
      <c r="U125">
        <v>5502.8799999999901</v>
      </c>
      <c r="V125">
        <v>329.76</v>
      </c>
      <c r="W125">
        <v>108.9</v>
      </c>
      <c r="X125">
        <v>231.42</v>
      </c>
      <c r="Y125">
        <v>1062.96</v>
      </c>
      <c r="Z125">
        <v>312.42</v>
      </c>
      <c r="AA125">
        <v>308.41000000000003</v>
      </c>
      <c r="AB125">
        <v>1392.72</v>
      </c>
    </row>
    <row r="126" spans="1:28" x14ac:dyDescent="0.25">
      <c r="A126" t="s">
        <v>534</v>
      </c>
      <c r="B126" t="s">
        <v>533</v>
      </c>
      <c r="C126" t="s">
        <v>535</v>
      </c>
      <c r="D126">
        <v>49028.713734420002</v>
      </c>
      <c r="E126">
        <v>188.7</v>
      </c>
      <c r="F126">
        <v>144.83000000000001</v>
      </c>
      <c r="G126">
        <v>0</v>
      </c>
      <c r="H126">
        <v>5780.06</v>
      </c>
      <c r="J126">
        <v>19.84</v>
      </c>
      <c r="L126">
        <v>4795.7700000000004</v>
      </c>
      <c r="M126">
        <v>24693.84</v>
      </c>
      <c r="N126">
        <v>5635.23</v>
      </c>
      <c r="O126">
        <v>5635.23</v>
      </c>
      <c r="Q126">
        <v>0</v>
      </c>
      <c r="T126">
        <v>839.45999999999901</v>
      </c>
      <c r="U126">
        <v>30473.9</v>
      </c>
      <c r="V126">
        <v>872.35999999999899</v>
      </c>
      <c r="W126">
        <v>2.52</v>
      </c>
      <c r="X126">
        <v>608.64999999999895</v>
      </c>
      <c r="Y126">
        <v>7243.25</v>
      </c>
      <c r="Z126">
        <v>832.14999999999895</v>
      </c>
      <c r="AA126">
        <v>832.14999999999895</v>
      </c>
      <c r="AB126">
        <v>8115.61</v>
      </c>
    </row>
    <row r="127" spans="1:28" x14ac:dyDescent="0.25">
      <c r="A127" t="s">
        <v>540</v>
      </c>
      <c r="B127" t="s">
        <v>539</v>
      </c>
      <c r="C127" t="s">
        <v>541</v>
      </c>
      <c r="D127">
        <v>47449.662025815</v>
      </c>
      <c r="E127">
        <v>626</v>
      </c>
      <c r="F127">
        <v>2547</v>
      </c>
      <c r="G127">
        <v>10</v>
      </c>
      <c r="H127">
        <v>10660</v>
      </c>
      <c r="J127">
        <v>45.79</v>
      </c>
      <c r="K127">
        <v>2963</v>
      </c>
      <c r="L127">
        <v>3570</v>
      </c>
      <c r="M127">
        <v>43550</v>
      </c>
      <c r="N127">
        <v>8113</v>
      </c>
      <c r="O127">
        <v>5150</v>
      </c>
      <c r="Q127">
        <v>0.21838829438742</v>
      </c>
      <c r="T127">
        <v>1580</v>
      </c>
      <c r="U127">
        <v>54210</v>
      </c>
      <c r="V127">
        <v>3024</v>
      </c>
      <c r="W127">
        <v>10.68</v>
      </c>
      <c r="X127">
        <v>792</v>
      </c>
      <c r="Y127">
        <v>13876</v>
      </c>
      <c r="Z127">
        <v>2297</v>
      </c>
      <c r="AA127">
        <v>1391</v>
      </c>
      <c r="AB127">
        <v>16900</v>
      </c>
    </row>
    <row r="128" spans="1:28" x14ac:dyDescent="0.25">
      <c r="A128" t="s">
        <v>543</v>
      </c>
      <c r="B128" t="s">
        <v>542</v>
      </c>
      <c r="C128" t="s">
        <v>341</v>
      </c>
      <c r="D128">
        <v>46984.957856319998</v>
      </c>
      <c r="E128">
        <v>294.05</v>
      </c>
      <c r="F128">
        <v>1169.23</v>
      </c>
      <c r="G128">
        <v>2</v>
      </c>
      <c r="H128">
        <v>3956.37</v>
      </c>
      <c r="I128">
        <v>307.60000000000002</v>
      </c>
      <c r="J128">
        <v>9.0101626715923402</v>
      </c>
      <c r="K128">
        <v>844.3</v>
      </c>
      <c r="L128">
        <v>1477.75999999999</v>
      </c>
      <c r="M128">
        <v>863.17</v>
      </c>
      <c r="N128">
        <v>2787.14</v>
      </c>
      <c r="O128">
        <v>1942.84</v>
      </c>
      <c r="P128">
        <v>5644.05</v>
      </c>
      <c r="Q128">
        <v>0.221971575086617</v>
      </c>
      <c r="S128">
        <v>235.15</v>
      </c>
      <c r="T128">
        <v>465.08</v>
      </c>
      <c r="U128">
        <v>11006.34</v>
      </c>
      <c r="V128">
        <v>1309.57</v>
      </c>
      <c r="W128">
        <v>1.77</v>
      </c>
      <c r="X128">
        <v>289.88</v>
      </c>
      <c r="Y128">
        <v>1705.77</v>
      </c>
      <c r="Z128">
        <v>911.63</v>
      </c>
      <c r="AA128">
        <v>425.96</v>
      </c>
      <c r="AB128">
        <v>3015.34</v>
      </c>
    </row>
    <row r="129" spans="1:28" x14ac:dyDescent="0.25">
      <c r="A129" t="s">
        <v>537</v>
      </c>
      <c r="B129" t="s">
        <v>536</v>
      </c>
      <c r="C129" t="s">
        <v>538</v>
      </c>
      <c r="D129">
        <v>46974.262099544998</v>
      </c>
      <c r="E129">
        <v>1305.05</v>
      </c>
      <c r="F129">
        <v>159.63</v>
      </c>
      <c r="G129">
        <v>6</v>
      </c>
      <c r="H129">
        <v>1577.44</v>
      </c>
      <c r="J129">
        <v>24.54</v>
      </c>
      <c r="K129">
        <v>238.85</v>
      </c>
      <c r="L129">
        <v>886.44000000000199</v>
      </c>
      <c r="M129">
        <v>30244.01</v>
      </c>
      <c r="N129">
        <v>1417.81</v>
      </c>
      <c r="O129">
        <v>1178.96</v>
      </c>
      <c r="Q129">
        <v>0.24449877750611199</v>
      </c>
      <c r="T129">
        <v>292.52</v>
      </c>
      <c r="U129">
        <v>31821.45</v>
      </c>
      <c r="V129">
        <v>416.34</v>
      </c>
      <c r="W129">
        <v>7.3</v>
      </c>
      <c r="X129">
        <v>263.70999999999998</v>
      </c>
      <c r="Y129">
        <v>7546.61</v>
      </c>
      <c r="Z129">
        <v>373.01</v>
      </c>
      <c r="AA129">
        <v>349.39</v>
      </c>
      <c r="AB129">
        <v>7962.95</v>
      </c>
    </row>
    <row r="130" spans="1:28" x14ac:dyDescent="0.25">
      <c r="A130" t="s">
        <v>556</v>
      </c>
      <c r="B130" t="s">
        <v>555</v>
      </c>
      <c r="C130" t="s">
        <v>295</v>
      </c>
      <c r="D130">
        <v>46272.6</v>
      </c>
      <c r="E130">
        <v>1611.3</v>
      </c>
      <c r="F130">
        <v>2261.81</v>
      </c>
      <c r="G130">
        <v>21</v>
      </c>
      <c r="H130">
        <v>4757.7299999999896</v>
      </c>
      <c r="I130">
        <v>3597.46</v>
      </c>
      <c r="J130">
        <v>63.016140350877002</v>
      </c>
      <c r="K130">
        <v>432.46</v>
      </c>
      <c r="L130">
        <v>1795.95999999999</v>
      </c>
      <c r="M130">
        <v>8522.9699999999993</v>
      </c>
      <c r="N130">
        <v>2495.9199999999901</v>
      </c>
      <c r="O130">
        <v>2063.45999999999</v>
      </c>
      <c r="P130">
        <v>316.58</v>
      </c>
      <c r="Q130">
        <v>0.33324795652464401</v>
      </c>
      <c r="R130">
        <v>0</v>
      </c>
      <c r="S130">
        <v>1083.02</v>
      </c>
      <c r="T130">
        <v>267.5</v>
      </c>
      <c r="U130">
        <v>18277.759999999998</v>
      </c>
      <c r="V130">
        <v>1214.6399999999901</v>
      </c>
      <c r="W130">
        <v>13.39</v>
      </c>
      <c r="X130">
        <v>381.68999999999897</v>
      </c>
      <c r="Y130">
        <v>3747.32</v>
      </c>
      <c r="Z130">
        <v>634.89999999999895</v>
      </c>
      <c r="AA130">
        <v>503.86999999999898</v>
      </c>
      <c r="AB130">
        <v>4961.96</v>
      </c>
    </row>
    <row r="131" spans="1:28" x14ac:dyDescent="0.25">
      <c r="A131" t="s">
        <v>560</v>
      </c>
      <c r="B131" t="s">
        <v>559</v>
      </c>
      <c r="C131" t="s">
        <v>561</v>
      </c>
      <c r="D131">
        <v>46213.6455747</v>
      </c>
      <c r="E131">
        <v>3748.3</v>
      </c>
      <c r="F131">
        <v>263.39</v>
      </c>
      <c r="G131">
        <v>26</v>
      </c>
      <c r="H131">
        <v>1382.7</v>
      </c>
      <c r="I131">
        <v>329.39</v>
      </c>
      <c r="J131">
        <v>68.121807614404801</v>
      </c>
      <c r="K131">
        <v>8.02</v>
      </c>
      <c r="L131">
        <v>865.33</v>
      </c>
      <c r="M131">
        <v>581.11</v>
      </c>
      <c r="N131">
        <v>1119.31</v>
      </c>
      <c r="O131">
        <v>1111.29</v>
      </c>
      <c r="P131">
        <v>266.64999999999998</v>
      </c>
      <c r="Q131">
        <v>0.38166926143783197</v>
      </c>
      <c r="R131">
        <v>6403.98</v>
      </c>
      <c r="S131">
        <v>420.78</v>
      </c>
      <c r="T131">
        <v>245.96</v>
      </c>
      <c r="U131">
        <v>9384.61</v>
      </c>
      <c r="V131">
        <v>540.79999999999995</v>
      </c>
      <c r="W131">
        <v>28.3</v>
      </c>
      <c r="X131">
        <v>359.43</v>
      </c>
      <c r="Y131">
        <v>2118.02</v>
      </c>
      <c r="Z131">
        <v>468.7</v>
      </c>
      <c r="AA131">
        <v>464.66</v>
      </c>
      <c r="AB131">
        <v>2658.82</v>
      </c>
    </row>
    <row r="132" spans="1:28" x14ac:dyDescent="0.25">
      <c r="A132" t="s">
        <v>547</v>
      </c>
      <c r="B132" t="s">
        <v>546</v>
      </c>
      <c r="C132" t="s">
        <v>323</v>
      </c>
      <c r="D132">
        <v>46013.758964770001</v>
      </c>
      <c r="E132">
        <v>787.75</v>
      </c>
      <c r="F132">
        <v>1244.58</v>
      </c>
      <c r="G132">
        <v>3</v>
      </c>
      <c r="H132">
        <v>3997.56</v>
      </c>
      <c r="J132">
        <v>32.9</v>
      </c>
      <c r="K132">
        <v>140.47999999999999</v>
      </c>
      <c r="L132">
        <v>1927.5</v>
      </c>
      <c r="M132">
        <v>21148.41</v>
      </c>
      <c r="N132">
        <v>2752.98</v>
      </c>
      <c r="O132">
        <v>2612.5</v>
      </c>
      <c r="Q132">
        <v>9.1185410334346503E-2</v>
      </c>
      <c r="T132">
        <v>685</v>
      </c>
      <c r="U132">
        <v>25145.97</v>
      </c>
      <c r="V132">
        <v>1131.22999999999</v>
      </c>
      <c r="W132">
        <v>8.64</v>
      </c>
      <c r="X132">
        <v>506.26999999999902</v>
      </c>
      <c r="Y132">
        <v>5476.64</v>
      </c>
      <c r="Z132">
        <v>785.65999999999894</v>
      </c>
      <c r="AA132">
        <v>730.05999999999904</v>
      </c>
      <c r="AB132">
        <v>6607.87</v>
      </c>
    </row>
    <row r="133" spans="1:28" x14ac:dyDescent="0.25">
      <c r="A133" t="s">
        <v>69</v>
      </c>
      <c r="B133" t="s">
        <v>70</v>
      </c>
      <c r="C133" t="s">
        <v>71</v>
      </c>
      <c r="D133">
        <v>45890.601148150003</v>
      </c>
      <c r="E133">
        <v>2385.3000000000002</v>
      </c>
      <c r="F133">
        <v>570.80999999999995</v>
      </c>
      <c r="G133">
        <v>16</v>
      </c>
      <c r="H133">
        <v>2053.92</v>
      </c>
      <c r="I133">
        <v>459.43</v>
      </c>
      <c r="J133">
        <v>54.6976707037796</v>
      </c>
      <c r="K133">
        <v>48.32</v>
      </c>
      <c r="L133">
        <v>1057.4000000000001</v>
      </c>
      <c r="M133">
        <v>600.9</v>
      </c>
      <c r="N133">
        <v>1483.11</v>
      </c>
      <c r="O133">
        <v>1434.79</v>
      </c>
      <c r="P133">
        <v>348.56</v>
      </c>
      <c r="Q133">
        <v>0.292517026669188</v>
      </c>
      <c r="R133">
        <v>4910.4399999999996</v>
      </c>
      <c r="S133">
        <v>1732.81</v>
      </c>
      <c r="T133">
        <v>377.39</v>
      </c>
      <c r="U133">
        <v>10106.06</v>
      </c>
      <c r="V133">
        <v>536.77</v>
      </c>
      <c r="W133">
        <v>13.44</v>
      </c>
      <c r="X133">
        <v>259.79999999999899</v>
      </c>
      <c r="Y133">
        <v>1837.25</v>
      </c>
      <c r="Z133">
        <v>381.12</v>
      </c>
      <c r="AA133">
        <v>355.02</v>
      </c>
      <c r="AB133">
        <v>2374.02</v>
      </c>
    </row>
    <row r="134" spans="1:28" x14ac:dyDescent="0.25">
      <c r="A134" t="s">
        <v>549</v>
      </c>
      <c r="B134" t="s">
        <v>548</v>
      </c>
      <c r="C134" t="s">
        <v>496</v>
      </c>
      <c r="D134">
        <v>45870.456059999997</v>
      </c>
      <c r="E134">
        <v>34.450000000000003</v>
      </c>
      <c r="F134">
        <v>14.06</v>
      </c>
      <c r="G134">
        <v>1.5</v>
      </c>
      <c r="H134">
        <v>6351.07</v>
      </c>
      <c r="J134">
        <v>4.8499999999999996</v>
      </c>
      <c r="L134">
        <v>6337.01</v>
      </c>
      <c r="M134">
        <v>17581.559999999899</v>
      </c>
      <c r="N134">
        <v>6337.01</v>
      </c>
      <c r="O134">
        <v>6337.01</v>
      </c>
      <c r="Q134">
        <v>0.30927835051546299</v>
      </c>
      <c r="T134">
        <v>0</v>
      </c>
      <c r="U134">
        <v>23932.63</v>
      </c>
      <c r="V134">
        <v>1331.01999999999</v>
      </c>
      <c r="W134">
        <v>1.02</v>
      </c>
      <c r="X134">
        <v>1327.69999999999</v>
      </c>
      <c r="Y134">
        <v>4941.72</v>
      </c>
      <c r="Z134">
        <v>1327.69999999999</v>
      </c>
      <c r="AA134">
        <v>1327.69999999999</v>
      </c>
      <c r="AB134">
        <v>6272.74</v>
      </c>
    </row>
    <row r="135" spans="1:28" x14ac:dyDescent="0.25">
      <c r="A135" t="s">
        <v>558</v>
      </c>
      <c r="B135" t="s">
        <v>557</v>
      </c>
      <c r="C135" t="s">
        <v>381</v>
      </c>
      <c r="D135">
        <v>45830.316514320002</v>
      </c>
      <c r="E135">
        <v>1651.95</v>
      </c>
      <c r="F135">
        <v>24.14</v>
      </c>
      <c r="G135">
        <v>0</v>
      </c>
      <c r="H135">
        <v>993.64000000000101</v>
      </c>
      <c r="I135">
        <v>218.41</v>
      </c>
      <c r="J135">
        <v>20.553245905774499</v>
      </c>
      <c r="K135">
        <v>174.23</v>
      </c>
      <c r="L135">
        <v>571.39000000000101</v>
      </c>
      <c r="M135">
        <v>1538.19999999999</v>
      </c>
      <c r="N135">
        <v>969.50000000000102</v>
      </c>
      <c r="O135">
        <v>795.270000000001</v>
      </c>
      <c r="P135">
        <v>0</v>
      </c>
      <c r="Q135">
        <v>0</v>
      </c>
      <c r="R135">
        <v>0</v>
      </c>
      <c r="S135">
        <v>288.75</v>
      </c>
      <c r="T135">
        <v>223.88</v>
      </c>
      <c r="U135">
        <v>3039</v>
      </c>
      <c r="V135">
        <v>629.83999999999901</v>
      </c>
      <c r="W135">
        <v>14.82</v>
      </c>
      <c r="X135">
        <v>412.13999999999902</v>
      </c>
      <c r="Y135">
        <v>1300.26</v>
      </c>
      <c r="Z135">
        <v>623.25999999999897</v>
      </c>
      <c r="AA135">
        <v>569.729999999999</v>
      </c>
      <c r="AB135">
        <v>1930.1</v>
      </c>
    </row>
    <row r="136" spans="1:28" x14ac:dyDescent="0.25">
      <c r="A136" t="s">
        <v>551</v>
      </c>
      <c r="B136" t="s">
        <v>550</v>
      </c>
      <c r="C136" t="s">
        <v>552</v>
      </c>
      <c r="D136">
        <v>45654.438887495002</v>
      </c>
      <c r="E136">
        <v>171.8</v>
      </c>
      <c r="F136">
        <v>5323.9</v>
      </c>
      <c r="G136">
        <v>0</v>
      </c>
      <c r="H136">
        <v>9537.0999999999894</v>
      </c>
      <c r="J136">
        <v>7.57</v>
      </c>
      <c r="K136">
        <v>1453.9</v>
      </c>
      <c r="L136">
        <v>2039.99999999999</v>
      </c>
      <c r="M136">
        <v>19206</v>
      </c>
      <c r="N136">
        <v>4213.1999999999898</v>
      </c>
      <c r="O136">
        <v>2759.2999999999902</v>
      </c>
      <c r="Q136">
        <v>0</v>
      </c>
      <c r="T136">
        <v>719.3</v>
      </c>
      <c r="U136">
        <v>28743.1</v>
      </c>
      <c r="V136">
        <v>3549</v>
      </c>
      <c r="W136">
        <v>5.19</v>
      </c>
      <c r="X136">
        <v>1399.1</v>
      </c>
      <c r="Y136">
        <v>3320</v>
      </c>
      <c r="Z136">
        <v>2228.8000000000002</v>
      </c>
      <c r="AA136">
        <v>1893.3</v>
      </c>
      <c r="AB136">
        <v>6869</v>
      </c>
    </row>
    <row r="137" spans="1:28" x14ac:dyDescent="0.25">
      <c r="A137" t="s">
        <v>575</v>
      </c>
      <c r="B137" t="s">
        <v>574</v>
      </c>
      <c r="C137" t="s">
        <v>496</v>
      </c>
      <c r="D137">
        <v>45541.609080000002</v>
      </c>
      <c r="E137">
        <v>172.15</v>
      </c>
      <c r="F137">
        <v>24.26</v>
      </c>
      <c r="G137">
        <v>8.25</v>
      </c>
      <c r="H137">
        <v>13921.93</v>
      </c>
      <c r="J137">
        <v>42.28</v>
      </c>
      <c r="L137">
        <v>11166.98</v>
      </c>
      <c r="M137">
        <v>25598.23</v>
      </c>
      <c r="N137">
        <v>13897.67</v>
      </c>
      <c r="O137">
        <v>13897.67</v>
      </c>
      <c r="Q137">
        <v>0.195127719962157</v>
      </c>
      <c r="T137">
        <v>2730.69</v>
      </c>
      <c r="U137">
        <v>39520.160000000003</v>
      </c>
      <c r="V137">
        <v>3907.5099999999902</v>
      </c>
      <c r="W137">
        <v>11.51</v>
      </c>
      <c r="X137">
        <v>3065.3699999999899</v>
      </c>
      <c r="Y137">
        <v>6347.12</v>
      </c>
      <c r="Z137">
        <v>3901.22999999999</v>
      </c>
      <c r="AA137">
        <v>3901.22999999999</v>
      </c>
      <c r="AB137">
        <v>10254.629999999999</v>
      </c>
    </row>
    <row r="138" spans="1:28" x14ac:dyDescent="0.25">
      <c r="A138" t="s">
        <v>563</v>
      </c>
      <c r="B138" t="s">
        <v>562</v>
      </c>
      <c r="C138" t="s">
        <v>323</v>
      </c>
      <c r="D138">
        <v>45217.091699999997</v>
      </c>
      <c r="E138">
        <v>3950.65</v>
      </c>
      <c r="F138">
        <v>310.42</v>
      </c>
      <c r="G138">
        <v>50</v>
      </c>
      <c r="H138">
        <v>1722.54999999999</v>
      </c>
      <c r="I138">
        <v>2131.35</v>
      </c>
      <c r="J138">
        <v>82.312549659181101</v>
      </c>
      <c r="K138">
        <v>107.36</v>
      </c>
      <c r="L138">
        <v>984.16999999999905</v>
      </c>
      <c r="M138">
        <v>1189.32</v>
      </c>
      <c r="N138">
        <v>1412.1299999999901</v>
      </c>
      <c r="O138">
        <v>1304.76999999999</v>
      </c>
      <c r="P138">
        <v>163.94</v>
      </c>
      <c r="Q138">
        <v>0.60744078766879706</v>
      </c>
      <c r="R138">
        <v>4444.47</v>
      </c>
      <c r="S138">
        <v>2163.71</v>
      </c>
      <c r="T138">
        <v>320.599999999999</v>
      </c>
      <c r="U138">
        <v>11815.34</v>
      </c>
      <c r="V138">
        <v>318.94</v>
      </c>
      <c r="W138">
        <v>5.94</v>
      </c>
      <c r="X138">
        <v>70.98</v>
      </c>
      <c r="Y138">
        <v>2652.33</v>
      </c>
      <c r="Z138">
        <v>240.62</v>
      </c>
      <c r="AA138">
        <v>211.66</v>
      </c>
      <c r="AB138">
        <v>2971.27</v>
      </c>
    </row>
    <row r="139" spans="1:28" x14ac:dyDescent="0.25">
      <c r="A139" t="s">
        <v>554</v>
      </c>
      <c r="B139" t="s">
        <v>553</v>
      </c>
      <c r="C139" t="s">
        <v>74</v>
      </c>
      <c r="D139">
        <v>45192.144214799999</v>
      </c>
      <c r="E139">
        <v>7228.85</v>
      </c>
      <c r="F139">
        <v>81.39</v>
      </c>
      <c r="G139">
        <v>60.6</v>
      </c>
      <c r="H139">
        <v>1036.1699999999901</v>
      </c>
      <c r="I139">
        <v>1597.77</v>
      </c>
      <c r="J139">
        <v>121.262551295481</v>
      </c>
      <c r="K139">
        <v>17.29</v>
      </c>
      <c r="L139">
        <v>755.17999999999904</v>
      </c>
      <c r="M139">
        <v>85.6099999999999</v>
      </c>
      <c r="N139">
        <v>954.77999999999895</v>
      </c>
      <c r="O139">
        <v>937.48999999999899</v>
      </c>
      <c r="P139">
        <v>10.25</v>
      </c>
      <c r="Q139">
        <v>0.49974208321194902</v>
      </c>
      <c r="R139">
        <v>186.12</v>
      </c>
      <c r="S139">
        <v>302.61</v>
      </c>
      <c r="T139">
        <v>182.31</v>
      </c>
      <c r="U139">
        <v>3218.5299999999902</v>
      </c>
      <c r="V139">
        <v>273.67</v>
      </c>
      <c r="W139">
        <v>30.32</v>
      </c>
      <c r="X139">
        <v>188.85</v>
      </c>
      <c r="Y139">
        <v>598.80999999999995</v>
      </c>
      <c r="Z139">
        <v>252.26</v>
      </c>
      <c r="AA139">
        <v>248.34</v>
      </c>
      <c r="AB139">
        <v>872.48</v>
      </c>
    </row>
    <row r="140" spans="1:28" x14ac:dyDescent="0.25">
      <c r="A140" t="s">
        <v>567</v>
      </c>
      <c r="B140" t="s">
        <v>566</v>
      </c>
      <c r="C140" t="s">
        <v>71</v>
      </c>
      <c r="D140">
        <v>43566.505296050003</v>
      </c>
      <c r="E140">
        <v>102525.8</v>
      </c>
      <c r="F140">
        <v>1253.05</v>
      </c>
      <c r="G140">
        <v>175</v>
      </c>
      <c r="H140">
        <v>2649.22999999999</v>
      </c>
      <c r="I140">
        <v>1595.38</v>
      </c>
      <c r="J140">
        <v>1813.07256086389</v>
      </c>
      <c r="K140">
        <v>326.44</v>
      </c>
      <c r="L140">
        <v>768.94999999999902</v>
      </c>
      <c r="M140">
        <v>852.63999999999805</v>
      </c>
      <c r="N140">
        <v>1396.1799999999901</v>
      </c>
      <c r="O140">
        <v>1069.73999999999</v>
      </c>
      <c r="P140">
        <v>1136.03</v>
      </c>
      <c r="Q140">
        <v>9.6521233500227593E-2</v>
      </c>
      <c r="R140">
        <v>15786.49</v>
      </c>
      <c r="S140">
        <v>1241.4000000000001</v>
      </c>
      <c r="T140">
        <v>300.789999999999</v>
      </c>
      <c r="U140">
        <v>23261.17</v>
      </c>
      <c r="V140">
        <v>923.35</v>
      </c>
      <c r="W140">
        <v>803.26</v>
      </c>
      <c r="X140">
        <v>340.66</v>
      </c>
      <c r="Y140">
        <v>4988.16</v>
      </c>
      <c r="Z140">
        <v>593.71</v>
      </c>
      <c r="AA140">
        <v>501.25</v>
      </c>
      <c r="AB140">
        <v>5911.51</v>
      </c>
    </row>
    <row r="141" spans="1:28" x14ac:dyDescent="0.25">
      <c r="A141" t="s">
        <v>565</v>
      </c>
      <c r="B141" t="s">
        <v>564</v>
      </c>
      <c r="C141" t="s">
        <v>91</v>
      </c>
      <c r="D141">
        <v>42850.099350960001</v>
      </c>
      <c r="E141">
        <v>2268.1</v>
      </c>
      <c r="F141">
        <v>325.24</v>
      </c>
      <c r="G141">
        <v>50</v>
      </c>
      <c r="H141">
        <v>2595.5599999999899</v>
      </c>
      <c r="I141">
        <v>8075.78</v>
      </c>
      <c r="J141">
        <v>87.072976265322893</v>
      </c>
      <c r="K141">
        <v>97.26</v>
      </c>
      <c r="L141">
        <v>1637.9199999999901</v>
      </c>
      <c r="M141">
        <v>2749.51</v>
      </c>
      <c r="N141">
        <v>2270.3199999999902</v>
      </c>
      <c r="O141">
        <v>2173.0599999999899</v>
      </c>
      <c r="P141">
        <v>26.5</v>
      </c>
      <c r="Q141">
        <v>0.57423097434551096</v>
      </c>
      <c r="R141">
        <v>0</v>
      </c>
      <c r="S141">
        <v>512.75</v>
      </c>
      <c r="T141">
        <v>535.14</v>
      </c>
      <c r="U141">
        <v>13960.1</v>
      </c>
      <c r="V141">
        <v>637.22</v>
      </c>
      <c r="W141">
        <v>21.01</v>
      </c>
      <c r="X141">
        <v>396.05</v>
      </c>
      <c r="Y141">
        <v>2665.14</v>
      </c>
      <c r="Z141">
        <v>549.86</v>
      </c>
      <c r="AA141">
        <v>525.76</v>
      </c>
      <c r="AB141">
        <v>3302.36</v>
      </c>
    </row>
    <row r="142" spans="1:28" x14ac:dyDescent="0.25">
      <c r="A142" t="s">
        <v>569</v>
      </c>
      <c r="B142" t="s">
        <v>568</v>
      </c>
      <c r="C142" t="s">
        <v>282</v>
      </c>
      <c r="D142">
        <v>42691.212442775002</v>
      </c>
      <c r="E142">
        <v>300.3</v>
      </c>
      <c r="F142">
        <v>4560.1499999999996</v>
      </c>
      <c r="G142">
        <v>0</v>
      </c>
      <c r="H142">
        <v>-3249.6600000000299</v>
      </c>
      <c r="J142">
        <v>-49.21</v>
      </c>
      <c r="K142">
        <v>2174.11</v>
      </c>
      <c r="L142">
        <v>-6980.2300000000296</v>
      </c>
      <c r="M142">
        <v>447916.33</v>
      </c>
      <c r="N142">
        <v>-7809.8100000000304</v>
      </c>
      <c r="O142">
        <v>-9983.9200000000292</v>
      </c>
      <c r="Q142">
        <v>0</v>
      </c>
      <c r="T142">
        <v>-3003.69</v>
      </c>
      <c r="U142">
        <v>444666.67</v>
      </c>
      <c r="V142">
        <v>6487.8199999999897</v>
      </c>
      <c r="W142">
        <v>25.43</v>
      </c>
      <c r="X142">
        <v>3608.3199999999902</v>
      </c>
      <c r="Y142">
        <v>102926.71</v>
      </c>
      <c r="Z142">
        <v>5249.9899999999898</v>
      </c>
      <c r="AA142">
        <v>4712.8699999999899</v>
      </c>
      <c r="AB142">
        <v>109414.53</v>
      </c>
    </row>
    <row r="143" spans="1:28" x14ac:dyDescent="0.25">
      <c r="A143" t="s">
        <v>573</v>
      </c>
      <c r="B143" t="s">
        <v>572</v>
      </c>
      <c r="C143" t="s">
        <v>323</v>
      </c>
      <c r="D143">
        <v>42633.4079877599</v>
      </c>
      <c r="E143">
        <v>937.6</v>
      </c>
      <c r="F143">
        <v>880.69</v>
      </c>
      <c r="G143">
        <v>4</v>
      </c>
      <c r="H143">
        <v>1871.48</v>
      </c>
      <c r="I143">
        <v>3087.15</v>
      </c>
      <c r="J143">
        <v>9.4579580531357799</v>
      </c>
      <c r="K143">
        <v>274.3</v>
      </c>
      <c r="L143">
        <v>430.08</v>
      </c>
      <c r="M143">
        <v>1972.69</v>
      </c>
      <c r="N143">
        <v>990.79</v>
      </c>
      <c r="O143">
        <v>716.49</v>
      </c>
      <c r="P143">
        <v>479.68</v>
      </c>
      <c r="Q143">
        <v>0.42292426943824302</v>
      </c>
      <c r="R143">
        <v>6626.03</v>
      </c>
      <c r="S143">
        <v>2755.54</v>
      </c>
      <c r="T143">
        <v>286.41000000000003</v>
      </c>
      <c r="U143">
        <v>16792.57</v>
      </c>
      <c r="V143">
        <v>615.04</v>
      </c>
      <c r="W143">
        <v>5.19</v>
      </c>
      <c r="X143">
        <v>235.96</v>
      </c>
      <c r="Y143">
        <v>3852.31</v>
      </c>
      <c r="Z143">
        <v>351.05</v>
      </c>
      <c r="AA143">
        <v>258.5</v>
      </c>
      <c r="AB143">
        <v>4467.3500000000004</v>
      </c>
    </row>
    <row r="144" spans="1:28" x14ac:dyDescent="0.25">
      <c r="A144" t="s">
        <v>571</v>
      </c>
      <c r="B144" t="s">
        <v>570</v>
      </c>
      <c r="C144" t="s">
        <v>74</v>
      </c>
      <c r="D144">
        <v>42201.068838749998</v>
      </c>
      <c r="E144">
        <v>3974.15</v>
      </c>
      <c r="F144">
        <v>231.5</v>
      </c>
      <c r="G144">
        <v>45</v>
      </c>
      <c r="H144">
        <v>1918.7</v>
      </c>
      <c r="I144">
        <v>4563.8999999999996</v>
      </c>
      <c r="J144">
        <v>110.8477190656</v>
      </c>
      <c r="K144">
        <v>43.5</v>
      </c>
      <c r="L144">
        <v>1169.8</v>
      </c>
      <c r="M144">
        <v>1204.69999999999</v>
      </c>
      <c r="N144">
        <v>1687.2</v>
      </c>
      <c r="O144">
        <v>1643.7</v>
      </c>
      <c r="P144">
        <v>25.8</v>
      </c>
      <c r="Q144">
        <v>0.40596234527269498</v>
      </c>
      <c r="R144">
        <v>0</v>
      </c>
      <c r="S144">
        <v>508.5</v>
      </c>
      <c r="T144">
        <v>473.9</v>
      </c>
      <c r="U144">
        <v>8221.6</v>
      </c>
      <c r="V144">
        <v>500.5</v>
      </c>
      <c r="W144">
        <v>29.45</v>
      </c>
      <c r="X144">
        <v>311.10000000000002</v>
      </c>
      <c r="Y144">
        <v>1848.6</v>
      </c>
      <c r="Z144">
        <v>443.1</v>
      </c>
      <c r="AA144">
        <v>431.1</v>
      </c>
      <c r="AB144">
        <v>2349.1</v>
      </c>
    </row>
    <row r="145" spans="1:28" x14ac:dyDescent="0.25">
      <c r="A145" t="s">
        <v>580</v>
      </c>
      <c r="B145" t="s">
        <v>579</v>
      </c>
      <c r="C145" t="s">
        <v>17</v>
      </c>
      <c r="D145">
        <v>41834.367859009901</v>
      </c>
      <c r="E145">
        <v>329.15</v>
      </c>
      <c r="F145">
        <v>532.39</v>
      </c>
      <c r="G145">
        <v>8.6</v>
      </c>
      <c r="H145">
        <v>6495.58</v>
      </c>
      <c r="I145">
        <v>7578.88</v>
      </c>
      <c r="J145">
        <v>44.741656795391897</v>
      </c>
      <c r="L145">
        <v>5572.31</v>
      </c>
      <c r="M145">
        <v>36710.800000000003</v>
      </c>
      <c r="N145">
        <v>5963.19</v>
      </c>
      <c r="O145">
        <v>5963.19</v>
      </c>
      <c r="Q145">
        <v>0.192214607503889</v>
      </c>
      <c r="S145">
        <v>2004.3999999999901</v>
      </c>
      <c r="T145">
        <v>390.88</v>
      </c>
      <c r="U145">
        <v>52789.66</v>
      </c>
      <c r="V145">
        <v>1477.3899999999901</v>
      </c>
      <c r="W145">
        <v>12.2</v>
      </c>
      <c r="X145">
        <v>1461.8799999999901</v>
      </c>
      <c r="Y145">
        <v>12938.59</v>
      </c>
      <c r="Z145">
        <v>1477.3899999999901</v>
      </c>
      <c r="AA145">
        <v>1477.3899999999901</v>
      </c>
      <c r="AB145">
        <v>14415.98</v>
      </c>
    </row>
    <row r="146" spans="1:28" x14ac:dyDescent="0.25">
      <c r="A146" t="s">
        <v>582</v>
      </c>
      <c r="B146" t="s">
        <v>581</v>
      </c>
      <c r="C146" t="s">
        <v>583</v>
      </c>
      <c r="D146">
        <v>41779.623535500003</v>
      </c>
      <c r="E146">
        <v>37196.199999999997</v>
      </c>
      <c r="F146">
        <v>78.09</v>
      </c>
      <c r="G146">
        <v>250</v>
      </c>
      <c r="H146">
        <v>878.75</v>
      </c>
      <c r="I146">
        <v>881.22</v>
      </c>
      <c r="J146">
        <v>512.153893795106</v>
      </c>
      <c r="K146">
        <v>42.56</v>
      </c>
      <c r="L146">
        <v>571.25</v>
      </c>
      <c r="M146">
        <v>-414.99999999999898</v>
      </c>
      <c r="N146">
        <v>800.66</v>
      </c>
      <c r="O146">
        <v>758.1</v>
      </c>
      <c r="P146">
        <v>21.81</v>
      </c>
      <c r="Q146">
        <v>0.48813452954048098</v>
      </c>
      <c r="R146">
        <v>2913.71</v>
      </c>
      <c r="S146">
        <v>522.88</v>
      </c>
      <c r="T146">
        <v>186.85</v>
      </c>
      <c r="U146">
        <v>4803.37</v>
      </c>
      <c r="V146">
        <v>141.44</v>
      </c>
      <c r="W146">
        <v>70.239999999999995</v>
      </c>
      <c r="X146">
        <v>78.34</v>
      </c>
      <c r="Y146">
        <v>834.77</v>
      </c>
      <c r="Z146">
        <v>120.15</v>
      </c>
      <c r="AA146">
        <v>106.52</v>
      </c>
      <c r="AB146">
        <v>976.21</v>
      </c>
    </row>
    <row r="147" spans="1:28" x14ac:dyDescent="0.25">
      <c r="A147" t="s">
        <v>83</v>
      </c>
      <c r="B147" t="s">
        <v>84</v>
      </c>
      <c r="C147" t="s">
        <v>85</v>
      </c>
      <c r="D147">
        <v>41465.52685314</v>
      </c>
      <c r="E147">
        <v>679.55</v>
      </c>
      <c r="F147">
        <v>573.01</v>
      </c>
      <c r="G147">
        <v>9</v>
      </c>
      <c r="H147">
        <v>2178.9499999999998</v>
      </c>
      <c r="J147">
        <v>19.260000000000002</v>
      </c>
      <c r="K147">
        <v>63.89</v>
      </c>
      <c r="L147">
        <v>1173.8699999999999</v>
      </c>
      <c r="M147">
        <v>6303.57</v>
      </c>
      <c r="N147">
        <v>1605.94</v>
      </c>
      <c r="O147">
        <v>1542.05</v>
      </c>
      <c r="Q147">
        <v>0.467289719626168</v>
      </c>
      <c r="T147">
        <v>368.18</v>
      </c>
      <c r="U147">
        <v>8482.52</v>
      </c>
      <c r="V147">
        <v>544.849999999999</v>
      </c>
      <c r="W147">
        <v>4.59</v>
      </c>
      <c r="X147">
        <v>279.11999999999898</v>
      </c>
      <c r="Y147">
        <v>1733.25</v>
      </c>
      <c r="Z147">
        <v>387.30999999999898</v>
      </c>
      <c r="AA147">
        <v>370.60999999999899</v>
      </c>
      <c r="AB147">
        <v>2278.1</v>
      </c>
    </row>
    <row r="148" spans="1:28" x14ac:dyDescent="0.25">
      <c r="A148" t="s">
        <v>577</v>
      </c>
      <c r="B148" t="s">
        <v>576</v>
      </c>
      <c r="C148" t="s">
        <v>578</v>
      </c>
      <c r="D148">
        <v>41366.261287000001</v>
      </c>
      <c r="E148">
        <v>144.65</v>
      </c>
      <c r="F148">
        <v>173.26</v>
      </c>
      <c r="G148">
        <v>0</v>
      </c>
      <c r="H148">
        <v>286.25</v>
      </c>
      <c r="J148">
        <v>7.0000000000000007E-2</v>
      </c>
      <c r="K148">
        <v>74.61</v>
      </c>
      <c r="L148">
        <v>19.25</v>
      </c>
      <c r="M148">
        <v>4887.76</v>
      </c>
      <c r="N148">
        <v>112.99</v>
      </c>
      <c r="O148">
        <v>38.380000000000003</v>
      </c>
      <c r="Q148">
        <v>0</v>
      </c>
      <c r="T148">
        <v>19.1299999999999</v>
      </c>
      <c r="U148">
        <v>5174.01</v>
      </c>
      <c r="V148">
        <v>80.430000000000007</v>
      </c>
      <c r="W148">
        <v>0.01</v>
      </c>
      <c r="X148">
        <v>2.4100000000000499</v>
      </c>
      <c r="Y148">
        <v>1231.03</v>
      </c>
      <c r="Z148">
        <v>27.39</v>
      </c>
      <c r="AA148">
        <v>8.6300000000000594</v>
      </c>
      <c r="AB148">
        <v>1311.46</v>
      </c>
    </row>
    <row r="149" spans="1:28" x14ac:dyDescent="0.25">
      <c r="A149" t="s">
        <v>64</v>
      </c>
      <c r="B149" t="s">
        <v>65</v>
      </c>
      <c r="C149" t="s">
        <v>66</v>
      </c>
      <c r="D149">
        <v>39791.425192720002</v>
      </c>
      <c r="E149">
        <v>1479</v>
      </c>
      <c r="F149">
        <v>138.33000000000001</v>
      </c>
      <c r="G149">
        <v>5</v>
      </c>
      <c r="H149">
        <v>1068.72999999999</v>
      </c>
      <c r="J149">
        <v>23.15</v>
      </c>
      <c r="K149">
        <v>67.09</v>
      </c>
      <c r="L149">
        <v>641.85999999999899</v>
      </c>
      <c r="M149">
        <v>15144.4</v>
      </c>
      <c r="N149">
        <v>930.39999999999895</v>
      </c>
      <c r="O149">
        <v>863.30999999999904</v>
      </c>
      <c r="Q149">
        <v>0.21598272138228899</v>
      </c>
      <c r="T149">
        <v>221.45</v>
      </c>
      <c r="U149">
        <v>16213.13</v>
      </c>
      <c r="V149">
        <v>340.86</v>
      </c>
      <c r="W149">
        <v>7.28</v>
      </c>
      <c r="X149">
        <v>201.82</v>
      </c>
      <c r="Y149">
        <v>4108.1899999999996</v>
      </c>
      <c r="Z149">
        <v>294.05</v>
      </c>
      <c r="AA149">
        <v>269.16000000000003</v>
      </c>
      <c r="AB149">
        <v>4449.05</v>
      </c>
    </row>
    <row r="150" spans="1:28" x14ac:dyDescent="0.25">
      <c r="A150" t="s">
        <v>587</v>
      </c>
      <c r="B150" t="s">
        <v>586</v>
      </c>
      <c r="C150" t="s">
        <v>344</v>
      </c>
      <c r="D150">
        <v>39677.463219040001</v>
      </c>
      <c r="E150">
        <v>867.55</v>
      </c>
      <c r="F150">
        <v>735.59</v>
      </c>
      <c r="G150">
        <v>7</v>
      </c>
      <c r="H150">
        <v>1861.15</v>
      </c>
      <c r="I150">
        <v>1563.1</v>
      </c>
      <c r="J150">
        <v>11.3440039969644</v>
      </c>
      <c r="K150">
        <v>298.62</v>
      </c>
      <c r="L150">
        <v>528.36000000000297</v>
      </c>
      <c r="M150">
        <v>1764.0999999999899</v>
      </c>
      <c r="N150">
        <v>1125.56</v>
      </c>
      <c r="O150">
        <v>826.94000000000301</v>
      </c>
      <c r="P150">
        <v>827.88</v>
      </c>
      <c r="Q150">
        <v>0.61706607313195105</v>
      </c>
      <c r="R150">
        <v>6231.4</v>
      </c>
      <c r="S150">
        <v>835.49</v>
      </c>
      <c r="T150">
        <v>298.58</v>
      </c>
      <c r="U150">
        <v>13083.12</v>
      </c>
      <c r="V150">
        <v>455.19999999999902</v>
      </c>
      <c r="W150">
        <v>2.91</v>
      </c>
      <c r="X150">
        <v>135.49999999999901</v>
      </c>
      <c r="Y150">
        <v>3231.65</v>
      </c>
      <c r="Z150">
        <v>274.05999999999898</v>
      </c>
      <c r="AA150">
        <v>176.76999999999899</v>
      </c>
      <c r="AB150">
        <v>3686.85</v>
      </c>
    </row>
    <row r="151" spans="1:28" x14ac:dyDescent="0.25">
      <c r="A151" t="s">
        <v>591</v>
      </c>
      <c r="B151" t="s">
        <v>590</v>
      </c>
      <c r="C151" t="s">
        <v>298</v>
      </c>
      <c r="D151">
        <v>39632.306541500002</v>
      </c>
      <c r="E151">
        <v>315.75</v>
      </c>
      <c r="F151">
        <v>225.96</v>
      </c>
      <c r="G151">
        <v>6</v>
      </c>
      <c r="H151">
        <v>3029.7199999999898</v>
      </c>
      <c r="I151">
        <v>2115.33</v>
      </c>
      <c r="J151">
        <v>16.804009224483099</v>
      </c>
      <c r="L151">
        <v>2072.3999999999901</v>
      </c>
      <c r="M151">
        <v>6654.48</v>
      </c>
      <c r="N151">
        <v>2803.7599999999902</v>
      </c>
      <c r="O151">
        <v>2803.7599999999902</v>
      </c>
      <c r="Q151">
        <v>0.35705764736537299</v>
      </c>
      <c r="S151">
        <v>1076.19</v>
      </c>
      <c r="T151">
        <v>731.35999999999899</v>
      </c>
      <c r="U151">
        <v>12875.72</v>
      </c>
      <c r="V151">
        <v>998.86999999999898</v>
      </c>
      <c r="W151">
        <v>5.52</v>
      </c>
      <c r="X151">
        <v>681.32999999999902</v>
      </c>
      <c r="Y151">
        <v>2549.9</v>
      </c>
      <c r="Z151">
        <v>933.88999999999896</v>
      </c>
      <c r="AA151">
        <v>933.88999999999896</v>
      </c>
      <c r="AB151">
        <v>3548.77</v>
      </c>
    </row>
    <row r="152" spans="1:28" x14ac:dyDescent="0.25">
      <c r="A152" t="s">
        <v>585</v>
      </c>
      <c r="B152" t="s">
        <v>584</v>
      </c>
      <c r="C152" t="s">
        <v>443</v>
      </c>
      <c r="D152">
        <v>39570.874599340001</v>
      </c>
      <c r="E152">
        <v>1480.6</v>
      </c>
      <c r="F152">
        <v>210.59</v>
      </c>
      <c r="G152">
        <v>7.5</v>
      </c>
      <c r="H152">
        <v>632.53999999999905</v>
      </c>
      <c r="I152">
        <v>595.51</v>
      </c>
      <c r="J152">
        <v>11.496750390439599</v>
      </c>
      <c r="K152">
        <v>4.6399999999999997</v>
      </c>
      <c r="L152">
        <v>303.979999999999</v>
      </c>
      <c r="M152">
        <v>3062.3799999999901</v>
      </c>
      <c r="N152">
        <v>421.94999999999902</v>
      </c>
      <c r="O152">
        <v>417.30999999999898</v>
      </c>
      <c r="P152">
        <v>227.76</v>
      </c>
      <c r="Q152">
        <v>0.652358253010068</v>
      </c>
      <c r="R152">
        <v>1677.89</v>
      </c>
      <c r="S152">
        <v>1353.27</v>
      </c>
      <c r="T152">
        <v>113.33</v>
      </c>
      <c r="U152">
        <v>7549.3499999999904</v>
      </c>
      <c r="V152">
        <v>65.42</v>
      </c>
      <c r="W152">
        <v>0.37</v>
      </c>
      <c r="X152">
        <v>9.8100000000000698</v>
      </c>
      <c r="Y152">
        <v>1712.25</v>
      </c>
      <c r="Z152">
        <v>14.7</v>
      </c>
      <c r="AA152">
        <v>13.48</v>
      </c>
      <c r="AB152">
        <v>1777.67</v>
      </c>
    </row>
    <row r="153" spans="1:28" x14ac:dyDescent="0.25">
      <c r="A153" t="s">
        <v>599</v>
      </c>
      <c r="B153" t="s">
        <v>598</v>
      </c>
      <c r="C153" t="s">
        <v>600</v>
      </c>
      <c r="D153">
        <v>39430.394999999997</v>
      </c>
      <c r="E153">
        <v>1860</v>
      </c>
      <c r="F153">
        <v>75.58</v>
      </c>
      <c r="G153">
        <v>15.96</v>
      </c>
      <c r="H153">
        <v>1484.63</v>
      </c>
      <c r="J153">
        <v>55.48</v>
      </c>
      <c r="K153">
        <v>6.37</v>
      </c>
      <c r="L153">
        <v>1119.03</v>
      </c>
      <c r="M153">
        <v>7028.38</v>
      </c>
      <c r="N153">
        <v>1409.05</v>
      </c>
      <c r="O153">
        <v>1402.68</v>
      </c>
      <c r="Q153">
        <v>0.28767123287671198</v>
      </c>
      <c r="T153">
        <v>283.64999999999998</v>
      </c>
      <c r="U153">
        <v>8513.01</v>
      </c>
      <c r="V153">
        <v>421.85999999999899</v>
      </c>
      <c r="W153">
        <v>16.170000000000002</v>
      </c>
      <c r="X153">
        <v>326.18999999999897</v>
      </c>
      <c r="Y153">
        <v>1867.97</v>
      </c>
      <c r="Z153">
        <v>401.48999999999899</v>
      </c>
      <c r="AA153">
        <v>399.52999999999901</v>
      </c>
      <c r="AB153">
        <v>2289.83</v>
      </c>
    </row>
    <row r="154" spans="1:28" x14ac:dyDescent="0.25">
      <c r="A154" t="s">
        <v>589</v>
      </c>
      <c r="B154" t="s">
        <v>588</v>
      </c>
      <c r="C154" t="s">
        <v>102</v>
      </c>
      <c r="D154">
        <v>39179.145625084901</v>
      </c>
      <c r="E154">
        <v>4647.2</v>
      </c>
      <c r="F154">
        <v>252.87</v>
      </c>
      <c r="G154">
        <v>12</v>
      </c>
      <c r="H154">
        <v>876.8</v>
      </c>
      <c r="I154">
        <v>63.87</v>
      </c>
      <c r="J154">
        <v>63.087135758675899</v>
      </c>
      <c r="K154">
        <v>5.66</v>
      </c>
      <c r="L154">
        <v>538.04</v>
      </c>
      <c r="M154">
        <v>96.100000000000094</v>
      </c>
      <c r="N154">
        <v>623.92999999999995</v>
      </c>
      <c r="O154">
        <v>618.27</v>
      </c>
      <c r="P154">
        <v>513.91999999999996</v>
      </c>
      <c r="Q154">
        <v>0.19021310534532701</v>
      </c>
      <c r="R154">
        <v>1265.3399999999999</v>
      </c>
      <c r="S154">
        <v>432.09</v>
      </c>
      <c r="T154">
        <v>80.23</v>
      </c>
      <c r="U154">
        <v>3248.12</v>
      </c>
      <c r="V154">
        <v>207.95</v>
      </c>
      <c r="W154">
        <v>11.64</v>
      </c>
      <c r="X154">
        <v>99.24</v>
      </c>
      <c r="Y154">
        <v>444.5</v>
      </c>
      <c r="Z154">
        <v>142.16</v>
      </c>
      <c r="AA154">
        <v>140.99</v>
      </c>
      <c r="AB154">
        <v>652.45000000000005</v>
      </c>
    </row>
    <row r="155" spans="1:28" x14ac:dyDescent="0.25">
      <c r="A155" t="s">
        <v>593</v>
      </c>
      <c r="B155" t="s">
        <v>592</v>
      </c>
      <c r="C155" t="s">
        <v>381</v>
      </c>
      <c r="D155">
        <v>38807.266755009899</v>
      </c>
      <c r="E155">
        <v>1064.5999999999999</v>
      </c>
      <c r="F155">
        <v>39.75</v>
      </c>
      <c r="G155">
        <v>4</v>
      </c>
      <c r="H155">
        <v>2432.6799999999998</v>
      </c>
      <c r="I155">
        <v>199.29</v>
      </c>
      <c r="J155">
        <v>52.379765749350902</v>
      </c>
      <c r="K155">
        <v>169.05</v>
      </c>
      <c r="L155">
        <v>1904.54</v>
      </c>
      <c r="M155">
        <v>1815.03999999999</v>
      </c>
      <c r="N155">
        <v>2392.9299999999998</v>
      </c>
      <c r="O155">
        <v>2223.88</v>
      </c>
      <c r="P155">
        <v>1.06</v>
      </c>
      <c r="Q155">
        <v>7.6365366335178E-2</v>
      </c>
      <c r="R155">
        <v>0</v>
      </c>
      <c r="S155">
        <v>65.540000000000006</v>
      </c>
      <c r="T155">
        <v>319.33999999999997</v>
      </c>
      <c r="U155">
        <v>4513.6099999999997</v>
      </c>
      <c r="V155">
        <v>462.47</v>
      </c>
      <c r="W155">
        <v>13.21</v>
      </c>
      <c r="X155">
        <v>480.29</v>
      </c>
      <c r="Y155">
        <v>592.73</v>
      </c>
      <c r="Z155">
        <v>452.73</v>
      </c>
      <c r="AA155">
        <v>390.68</v>
      </c>
      <c r="AB155">
        <v>1055.2</v>
      </c>
    </row>
    <row r="156" spans="1:28" x14ac:dyDescent="0.25">
      <c r="A156" t="s">
        <v>595</v>
      </c>
      <c r="B156" t="s">
        <v>594</v>
      </c>
      <c r="C156" t="s">
        <v>295</v>
      </c>
      <c r="D156">
        <v>38456.954471949997</v>
      </c>
      <c r="E156">
        <v>7.9</v>
      </c>
      <c r="F156">
        <v>23049.7</v>
      </c>
      <c r="G156">
        <v>0</v>
      </c>
      <c r="H156">
        <v>17106.3999999999</v>
      </c>
      <c r="I156">
        <v>1866.3</v>
      </c>
      <c r="J156">
        <v>-7.25287884045773</v>
      </c>
      <c r="K156">
        <v>23354.3</v>
      </c>
      <c r="L156">
        <v>-29301.1</v>
      </c>
      <c r="M156">
        <v>16549.3</v>
      </c>
      <c r="N156">
        <v>-5943.3000000000102</v>
      </c>
      <c r="O156">
        <v>-29297.599999999999</v>
      </c>
      <c r="P156">
        <v>5825.8</v>
      </c>
      <c r="Q156">
        <v>0</v>
      </c>
      <c r="R156">
        <v>7.8</v>
      </c>
      <c r="S156">
        <v>1133.4000000000001</v>
      </c>
      <c r="T156">
        <v>3.5</v>
      </c>
      <c r="U156">
        <v>42489</v>
      </c>
      <c r="V156">
        <v>4281.7</v>
      </c>
      <c r="W156">
        <v>-1.53</v>
      </c>
      <c r="X156">
        <v>-6418.9</v>
      </c>
      <c r="Y156">
        <v>6344</v>
      </c>
      <c r="Z156">
        <v>-1421.99999999999</v>
      </c>
      <c r="AA156">
        <v>-6423.5999999999904</v>
      </c>
      <c r="AB156">
        <v>10625.7</v>
      </c>
    </row>
    <row r="157" spans="1:28" x14ac:dyDescent="0.25">
      <c r="A157" t="s">
        <v>602</v>
      </c>
      <c r="B157" t="s">
        <v>601</v>
      </c>
      <c r="C157" t="s">
        <v>301</v>
      </c>
      <c r="D157">
        <v>37694.511993599997</v>
      </c>
      <c r="E157">
        <v>642.45000000000005</v>
      </c>
      <c r="F157">
        <v>0</v>
      </c>
      <c r="G157">
        <v>0</v>
      </c>
      <c r="H157">
        <v>826.400000000001</v>
      </c>
      <c r="J157">
        <v>10.7</v>
      </c>
      <c r="L157">
        <v>618.59000000000106</v>
      </c>
      <c r="M157">
        <v>11275.449999999901</v>
      </c>
      <c r="N157">
        <v>826.400000000001</v>
      </c>
      <c r="O157">
        <v>826.400000000001</v>
      </c>
      <c r="Q157">
        <v>0</v>
      </c>
      <c r="T157">
        <v>207.81</v>
      </c>
      <c r="U157">
        <v>12101.85</v>
      </c>
      <c r="V157">
        <v>136.04999999999899</v>
      </c>
      <c r="W157">
        <v>1.75</v>
      </c>
      <c r="X157">
        <v>101.789999999999</v>
      </c>
      <c r="Y157">
        <v>2995.99</v>
      </c>
      <c r="Z157">
        <v>136.04999999999899</v>
      </c>
      <c r="AA157">
        <v>136.04999999999899</v>
      </c>
      <c r="AB157">
        <v>3132.04</v>
      </c>
    </row>
    <row r="158" spans="1:28" x14ac:dyDescent="0.25">
      <c r="A158" t="s">
        <v>597</v>
      </c>
      <c r="B158" t="s">
        <v>596</v>
      </c>
      <c r="C158" t="s">
        <v>409</v>
      </c>
      <c r="D158">
        <v>37161.3190375349</v>
      </c>
      <c r="E158">
        <v>42598.6</v>
      </c>
      <c r="F158">
        <v>51.89</v>
      </c>
      <c r="G158">
        <v>95</v>
      </c>
      <c r="H158">
        <v>647.11</v>
      </c>
      <c r="J158">
        <v>495.4</v>
      </c>
      <c r="K158">
        <v>3.96</v>
      </c>
      <c r="L158">
        <v>438.01</v>
      </c>
      <c r="M158">
        <v>2928.73</v>
      </c>
      <c r="N158">
        <v>595.22</v>
      </c>
      <c r="O158">
        <v>591.26</v>
      </c>
      <c r="Q158">
        <v>0.19176423092450501</v>
      </c>
      <c r="T158">
        <v>153.25</v>
      </c>
      <c r="U158">
        <v>3575.84</v>
      </c>
      <c r="V158">
        <v>165.52999999999901</v>
      </c>
      <c r="W158">
        <v>126.71</v>
      </c>
      <c r="X158">
        <v>112.02999999999901</v>
      </c>
      <c r="Y158">
        <v>710.88</v>
      </c>
      <c r="Z158">
        <v>152.02999999999901</v>
      </c>
      <c r="AA158">
        <v>151.539999999999</v>
      </c>
      <c r="AB158">
        <v>876.41</v>
      </c>
    </row>
    <row r="159" spans="1:28" x14ac:dyDescent="0.25">
      <c r="A159" t="s">
        <v>604</v>
      </c>
      <c r="B159" t="s">
        <v>603</v>
      </c>
      <c r="C159" t="s">
        <v>344</v>
      </c>
      <c r="D159">
        <v>37133.422348109998</v>
      </c>
      <c r="E159">
        <v>92.25</v>
      </c>
      <c r="F159">
        <v>4963.54</v>
      </c>
      <c r="G159">
        <v>1.5</v>
      </c>
      <c r="H159">
        <v>9893.4500000000098</v>
      </c>
      <c r="J159">
        <v>5.27</v>
      </c>
      <c r="K159">
        <v>2037.47</v>
      </c>
      <c r="L159">
        <v>2176.5300000000102</v>
      </c>
      <c r="M159">
        <v>96408.29</v>
      </c>
      <c r="N159">
        <v>4929.9100000000099</v>
      </c>
      <c r="O159">
        <v>2892.4400000000101</v>
      </c>
      <c r="Q159">
        <v>0.28462998102466702</v>
      </c>
      <c r="T159">
        <v>715.91</v>
      </c>
      <c r="U159">
        <v>106301.74</v>
      </c>
      <c r="V159">
        <v>3443.51</v>
      </c>
      <c r="W159">
        <v>2.81</v>
      </c>
      <c r="X159">
        <v>1159.21</v>
      </c>
      <c r="Y159">
        <v>26246.92</v>
      </c>
      <c r="Z159">
        <v>2078.84</v>
      </c>
      <c r="AA159">
        <v>1561.84</v>
      </c>
      <c r="AB159">
        <v>29690.43</v>
      </c>
    </row>
    <row r="160" spans="1:28" x14ac:dyDescent="0.25">
      <c r="A160" t="s">
        <v>608</v>
      </c>
      <c r="B160" t="s">
        <v>607</v>
      </c>
      <c r="C160" t="s">
        <v>74</v>
      </c>
      <c r="D160">
        <v>35839.968797189998</v>
      </c>
      <c r="E160">
        <v>4682.95</v>
      </c>
      <c r="F160">
        <v>271.89999999999998</v>
      </c>
      <c r="G160">
        <v>50</v>
      </c>
      <c r="H160">
        <v>1560.09</v>
      </c>
      <c r="I160">
        <v>4969.57</v>
      </c>
      <c r="J160">
        <v>120.514195996336</v>
      </c>
      <c r="K160">
        <v>47.34</v>
      </c>
      <c r="L160">
        <v>921.09</v>
      </c>
      <c r="M160">
        <v>1575.34</v>
      </c>
      <c r="N160">
        <v>1288.19</v>
      </c>
      <c r="O160">
        <v>1240.8499999999999</v>
      </c>
      <c r="P160">
        <v>12.03</v>
      </c>
      <c r="Q160">
        <v>0.414888881651087</v>
      </c>
      <c r="R160">
        <v>0</v>
      </c>
      <c r="S160">
        <v>304.18</v>
      </c>
      <c r="T160">
        <v>319.76</v>
      </c>
      <c r="U160">
        <v>8421.2099999999991</v>
      </c>
      <c r="V160">
        <v>395.97</v>
      </c>
      <c r="W160">
        <v>30.5</v>
      </c>
      <c r="X160">
        <v>228.76</v>
      </c>
      <c r="Y160">
        <v>1946.85</v>
      </c>
      <c r="Z160">
        <v>319.64</v>
      </c>
      <c r="AA160">
        <v>307.04000000000002</v>
      </c>
      <c r="AB160">
        <v>2342.8200000000002</v>
      </c>
    </row>
    <row r="161" spans="1:28" x14ac:dyDescent="0.25">
      <c r="A161" t="s">
        <v>606</v>
      </c>
      <c r="B161" t="s">
        <v>605</v>
      </c>
      <c r="C161" t="s">
        <v>331</v>
      </c>
      <c r="D161">
        <v>35625.955599025001</v>
      </c>
      <c r="E161">
        <v>1908.45</v>
      </c>
      <c r="F161">
        <v>1305</v>
      </c>
      <c r="G161">
        <v>9</v>
      </c>
      <c r="H161">
        <v>2860</v>
      </c>
      <c r="I161">
        <v>106</v>
      </c>
      <c r="J161">
        <v>55.238689767525798</v>
      </c>
      <c r="K161">
        <v>234</v>
      </c>
      <c r="L161">
        <v>1035</v>
      </c>
      <c r="M161">
        <v>3750</v>
      </c>
      <c r="N161">
        <v>1555</v>
      </c>
      <c r="O161">
        <v>1321</v>
      </c>
      <c r="P161">
        <v>3679</v>
      </c>
      <c r="Q161">
        <v>0.16292928086956501</v>
      </c>
      <c r="R161">
        <v>1958</v>
      </c>
      <c r="S161">
        <v>1325</v>
      </c>
      <c r="T161">
        <v>286</v>
      </c>
      <c r="U161">
        <v>13678</v>
      </c>
      <c r="V161">
        <v>667</v>
      </c>
      <c r="W161">
        <v>6.93</v>
      </c>
      <c r="X161">
        <v>130</v>
      </c>
      <c r="Y161">
        <v>3014</v>
      </c>
      <c r="Z161">
        <v>268</v>
      </c>
      <c r="AA161">
        <v>185</v>
      </c>
      <c r="AB161">
        <v>3681</v>
      </c>
    </row>
    <row r="162" spans="1:28" x14ac:dyDescent="0.25">
      <c r="A162" t="s">
        <v>610</v>
      </c>
      <c r="B162" t="s">
        <v>609</v>
      </c>
      <c r="C162" t="s">
        <v>27</v>
      </c>
      <c r="D162">
        <v>35221.444082615002</v>
      </c>
      <c r="E162">
        <v>218.2</v>
      </c>
      <c r="F162">
        <v>142.65</v>
      </c>
      <c r="G162">
        <v>1.5</v>
      </c>
      <c r="H162">
        <v>3035.62</v>
      </c>
      <c r="I162">
        <v>2715.07</v>
      </c>
      <c r="J162">
        <v>13.6244623862015</v>
      </c>
      <c r="L162">
        <v>2194.63</v>
      </c>
      <c r="M162">
        <v>11930.85</v>
      </c>
      <c r="N162">
        <v>2892.97</v>
      </c>
      <c r="O162">
        <v>2892.97</v>
      </c>
      <c r="Q162">
        <v>0.110096087278949</v>
      </c>
      <c r="S162">
        <v>691.71</v>
      </c>
      <c r="T162">
        <v>698.34</v>
      </c>
      <c r="U162">
        <v>18373.25</v>
      </c>
      <c r="V162">
        <v>960.21</v>
      </c>
      <c r="W162">
        <v>4.4800000000000004</v>
      </c>
      <c r="X162">
        <v>721.05</v>
      </c>
      <c r="Y162">
        <v>3947.8199999999902</v>
      </c>
      <c r="Z162">
        <v>960.21</v>
      </c>
      <c r="AA162">
        <v>960.21</v>
      </c>
      <c r="AB162">
        <v>4908.03</v>
      </c>
    </row>
    <row r="163" spans="1:28" x14ac:dyDescent="0.25">
      <c r="A163" t="s">
        <v>618</v>
      </c>
      <c r="B163" t="s">
        <v>617</v>
      </c>
      <c r="C163" t="s">
        <v>301</v>
      </c>
      <c r="D163">
        <v>34816.067999999999</v>
      </c>
      <c r="E163">
        <v>202.1</v>
      </c>
      <c r="F163">
        <v>0</v>
      </c>
      <c r="G163">
        <v>9.4499999999999993</v>
      </c>
      <c r="H163">
        <v>8031.18</v>
      </c>
      <c r="J163">
        <v>39.369999999999997</v>
      </c>
      <c r="L163">
        <v>6907.31</v>
      </c>
      <c r="M163">
        <v>39719.29</v>
      </c>
      <c r="N163">
        <v>8031.18</v>
      </c>
      <c r="O163">
        <v>8031.18</v>
      </c>
      <c r="Q163">
        <v>0.24003048006096001</v>
      </c>
      <c r="T163">
        <v>1123.8699999999999</v>
      </c>
      <c r="U163">
        <v>47750.47</v>
      </c>
      <c r="V163">
        <v>3025</v>
      </c>
      <c r="W163">
        <v>15.56</v>
      </c>
      <c r="X163">
        <v>2729.18</v>
      </c>
      <c r="Y163">
        <v>7422.65</v>
      </c>
      <c r="Z163">
        <v>3025</v>
      </c>
      <c r="AA163">
        <v>3025</v>
      </c>
      <c r="AB163">
        <v>10447.65</v>
      </c>
    </row>
    <row r="164" spans="1:28" x14ac:dyDescent="0.25">
      <c r="A164" t="s">
        <v>612</v>
      </c>
      <c r="B164" t="s">
        <v>611</v>
      </c>
      <c r="C164" t="s">
        <v>17</v>
      </c>
      <c r="D164">
        <v>34613.579800450003</v>
      </c>
      <c r="E164">
        <v>83.05</v>
      </c>
      <c r="F164">
        <v>426.51</v>
      </c>
      <c r="G164">
        <v>2</v>
      </c>
      <c r="H164">
        <v>6482.47</v>
      </c>
      <c r="I164">
        <v>8452.9</v>
      </c>
      <c r="J164">
        <v>9.3510590490521395</v>
      </c>
      <c r="L164">
        <v>3837.96</v>
      </c>
      <c r="M164">
        <v>37832.519999999997</v>
      </c>
      <c r="N164">
        <v>6055.96</v>
      </c>
      <c r="O164">
        <v>6055.96</v>
      </c>
      <c r="Q164">
        <v>0.21387951776464501</v>
      </c>
      <c r="S164">
        <v>2332.2199999999998</v>
      </c>
      <c r="T164">
        <v>2218</v>
      </c>
      <c r="U164">
        <v>55100.11</v>
      </c>
      <c r="V164">
        <v>2178.1799999999998</v>
      </c>
      <c r="W164">
        <v>3.44</v>
      </c>
      <c r="X164">
        <v>1387.03</v>
      </c>
      <c r="Y164">
        <v>14537.77</v>
      </c>
      <c r="Z164">
        <v>2178.1799999999998</v>
      </c>
      <c r="AA164">
        <v>2178.1799999999998</v>
      </c>
      <c r="AB164">
        <v>16715.95</v>
      </c>
    </row>
    <row r="165" spans="1:28" x14ac:dyDescent="0.25">
      <c r="A165" t="s">
        <v>20</v>
      </c>
      <c r="B165" t="s">
        <v>21</v>
      </c>
      <c r="C165" t="s">
        <v>17</v>
      </c>
      <c r="D165">
        <v>34194.040383359999</v>
      </c>
      <c r="E165">
        <v>28.65</v>
      </c>
      <c r="F165">
        <v>217.52</v>
      </c>
      <c r="G165">
        <v>0</v>
      </c>
      <c r="H165">
        <v>3086.59</v>
      </c>
      <c r="I165">
        <v>3872.74</v>
      </c>
      <c r="J165">
        <v>1.55767523822425</v>
      </c>
      <c r="L165">
        <v>1862.35</v>
      </c>
      <c r="M165">
        <v>12485.41</v>
      </c>
      <c r="N165">
        <v>2869.07</v>
      </c>
      <c r="O165">
        <v>2869.07</v>
      </c>
      <c r="Q165">
        <v>0</v>
      </c>
      <c r="S165">
        <v>678.18999999999903</v>
      </c>
      <c r="T165">
        <v>1006.72</v>
      </c>
      <c r="U165">
        <v>20122.93</v>
      </c>
      <c r="V165">
        <v>906.50999999999897</v>
      </c>
      <c r="W165">
        <v>0.47</v>
      </c>
      <c r="X165">
        <v>581.229999999999</v>
      </c>
      <c r="Y165">
        <v>5040.43</v>
      </c>
      <c r="Z165">
        <v>906.50999999999897</v>
      </c>
      <c r="AA165">
        <v>906.50999999999897</v>
      </c>
      <c r="AB165">
        <v>5946.94</v>
      </c>
    </row>
    <row r="166" spans="1:28" x14ac:dyDescent="0.25">
      <c r="A166" t="s">
        <v>633</v>
      </c>
      <c r="B166" t="s">
        <v>632</v>
      </c>
      <c r="C166" t="s">
        <v>415</v>
      </c>
      <c r="D166">
        <v>34141.631195775</v>
      </c>
      <c r="E166">
        <v>97.75</v>
      </c>
      <c r="F166">
        <v>260.33999999999997</v>
      </c>
      <c r="G166">
        <v>0.4</v>
      </c>
      <c r="H166">
        <v>1261.20999999999</v>
      </c>
      <c r="J166">
        <v>1.37</v>
      </c>
      <c r="K166">
        <v>521.42999999999995</v>
      </c>
      <c r="L166">
        <v>477.38999999999902</v>
      </c>
      <c r="M166">
        <v>22648.38</v>
      </c>
      <c r="N166">
        <v>1000.86999999999</v>
      </c>
      <c r="O166">
        <v>479.43999999999897</v>
      </c>
      <c r="Q166">
        <v>0.29197080291970801</v>
      </c>
      <c r="T166">
        <v>2.0499999999999901</v>
      </c>
      <c r="U166">
        <v>23909.59</v>
      </c>
      <c r="V166">
        <v>1110.6599999999901</v>
      </c>
      <c r="W166">
        <v>1.75</v>
      </c>
      <c r="X166">
        <v>611</v>
      </c>
      <c r="Y166">
        <v>7240.84</v>
      </c>
      <c r="Z166">
        <v>1038.0899999999999</v>
      </c>
      <c r="AA166">
        <v>877.03</v>
      </c>
      <c r="AB166">
        <v>8351.5</v>
      </c>
    </row>
    <row r="167" spans="1:28" x14ac:dyDescent="0.25">
      <c r="A167" t="s">
        <v>616</v>
      </c>
      <c r="B167" t="s">
        <v>615</v>
      </c>
      <c r="C167" t="s">
        <v>102</v>
      </c>
      <c r="D167">
        <v>34063.623853924997</v>
      </c>
      <c r="E167">
        <v>3779.65</v>
      </c>
      <c r="F167">
        <v>128.21</v>
      </c>
      <c r="G167">
        <v>8</v>
      </c>
      <c r="H167">
        <v>1320.17</v>
      </c>
      <c r="I167">
        <v>330.6</v>
      </c>
      <c r="J167">
        <v>83.676598494718505</v>
      </c>
      <c r="K167">
        <v>90.38</v>
      </c>
      <c r="L167">
        <v>757.18999999999903</v>
      </c>
      <c r="M167">
        <v>318.68</v>
      </c>
      <c r="N167">
        <v>1191.96</v>
      </c>
      <c r="O167">
        <v>1101.58</v>
      </c>
      <c r="P167">
        <v>61.64</v>
      </c>
      <c r="Q167">
        <v>9.5606180747236494E-2</v>
      </c>
      <c r="R167">
        <v>4379.76</v>
      </c>
      <c r="S167">
        <v>543.20000000000005</v>
      </c>
      <c r="T167">
        <v>344.39</v>
      </c>
      <c r="U167">
        <v>6954.05</v>
      </c>
      <c r="V167">
        <v>368.57</v>
      </c>
      <c r="W167">
        <v>22.78</v>
      </c>
      <c r="X167">
        <v>206.1</v>
      </c>
      <c r="Y167">
        <v>1571.31</v>
      </c>
      <c r="Z167">
        <v>333.26</v>
      </c>
      <c r="AA167">
        <v>302.02</v>
      </c>
      <c r="AB167">
        <v>1939.88</v>
      </c>
    </row>
    <row r="168" spans="1:28" x14ac:dyDescent="0.25">
      <c r="A168" t="s">
        <v>625</v>
      </c>
      <c r="B168" t="s">
        <v>624</v>
      </c>
      <c r="C168" t="s">
        <v>465</v>
      </c>
      <c r="D168">
        <v>34000.93700256</v>
      </c>
      <c r="E168">
        <v>594.70000000000005</v>
      </c>
      <c r="F168">
        <v>178</v>
      </c>
      <c r="G168">
        <v>2.81</v>
      </c>
      <c r="H168">
        <v>704.04</v>
      </c>
      <c r="I168">
        <v>180.35</v>
      </c>
      <c r="J168">
        <v>6.7586669936313601</v>
      </c>
      <c r="K168">
        <v>16.93</v>
      </c>
      <c r="L168">
        <v>395.3</v>
      </c>
      <c r="M168">
        <v>432.83</v>
      </c>
      <c r="N168">
        <v>526.04</v>
      </c>
      <c r="O168">
        <v>509.11</v>
      </c>
      <c r="P168">
        <v>65.25</v>
      </c>
      <c r="Q168">
        <v>0.415762457692891</v>
      </c>
      <c r="R168">
        <v>1179.55</v>
      </c>
      <c r="S168">
        <v>125.17</v>
      </c>
      <c r="T168">
        <v>113.81</v>
      </c>
      <c r="U168">
        <v>2687.19</v>
      </c>
      <c r="V168">
        <v>202.52999999999901</v>
      </c>
      <c r="W168">
        <v>2.0499999999999998</v>
      </c>
      <c r="X168">
        <v>119.799999999999</v>
      </c>
      <c r="Y168">
        <v>545.96</v>
      </c>
      <c r="Z168">
        <v>154.42999999999901</v>
      </c>
      <c r="AA168">
        <v>149.80999999999901</v>
      </c>
      <c r="AB168">
        <v>748.49</v>
      </c>
    </row>
    <row r="169" spans="1:28" x14ac:dyDescent="0.25">
      <c r="A169" t="s">
        <v>629</v>
      </c>
      <c r="B169" t="s">
        <v>628</v>
      </c>
      <c r="C169" t="s">
        <v>331</v>
      </c>
      <c r="D169">
        <v>33888.089480980001</v>
      </c>
      <c r="E169">
        <v>1891.75</v>
      </c>
      <c r="F169">
        <v>841.32</v>
      </c>
      <c r="G169">
        <v>9.25</v>
      </c>
      <c r="H169">
        <v>2121.1999999999998</v>
      </c>
      <c r="I169">
        <v>1036.2</v>
      </c>
      <c r="J169">
        <v>46.984706917714703</v>
      </c>
      <c r="K169">
        <v>77.28</v>
      </c>
      <c r="L169">
        <v>885.07000000000198</v>
      </c>
      <c r="M169">
        <v>1812.3399999999899</v>
      </c>
      <c r="N169">
        <v>1279.8800000000001</v>
      </c>
      <c r="O169">
        <v>1202.5999999999999</v>
      </c>
      <c r="P169">
        <v>5742.72</v>
      </c>
      <c r="Q169">
        <v>0.19687256996621599</v>
      </c>
      <c r="R169">
        <v>5646.91</v>
      </c>
      <c r="S169">
        <v>6208.85</v>
      </c>
      <c r="T169">
        <v>317.52999999999997</v>
      </c>
      <c r="U169">
        <v>22568.22</v>
      </c>
      <c r="V169">
        <v>523.33999999999901</v>
      </c>
      <c r="W169">
        <v>12.55</v>
      </c>
      <c r="X169">
        <v>235.629999999999</v>
      </c>
      <c r="Y169">
        <v>4388.8100000000004</v>
      </c>
      <c r="Z169">
        <v>346.58999999999901</v>
      </c>
      <c r="AA169">
        <v>331.349999999999</v>
      </c>
      <c r="AB169">
        <v>4912.1499999999996</v>
      </c>
    </row>
    <row r="170" spans="1:28" x14ac:dyDescent="0.25">
      <c r="A170" t="s">
        <v>622</v>
      </c>
      <c r="B170" t="s">
        <v>621</v>
      </c>
      <c r="C170" t="s">
        <v>623</v>
      </c>
      <c r="D170">
        <v>33577.501969879901</v>
      </c>
      <c r="E170">
        <v>225.7</v>
      </c>
      <c r="F170">
        <v>764.34</v>
      </c>
      <c r="G170">
        <v>3</v>
      </c>
      <c r="H170">
        <v>5515.05</v>
      </c>
      <c r="J170">
        <v>22.17</v>
      </c>
      <c r="K170">
        <v>330.51</v>
      </c>
      <c r="L170">
        <v>3325.82</v>
      </c>
      <c r="M170">
        <v>55045.39</v>
      </c>
      <c r="N170">
        <v>4750.71</v>
      </c>
      <c r="O170">
        <v>4420.2</v>
      </c>
      <c r="Q170">
        <v>0.13531799729364</v>
      </c>
      <c r="T170">
        <v>1094.3800000000001</v>
      </c>
      <c r="U170">
        <v>60560.44</v>
      </c>
      <c r="V170">
        <v>1101.4099999999901</v>
      </c>
      <c r="W170">
        <v>4.13</v>
      </c>
      <c r="X170">
        <v>618.79999999999995</v>
      </c>
      <c r="Y170">
        <v>12931.4</v>
      </c>
      <c r="Z170">
        <v>912.83999999999901</v>
      </c>
      <c r="AA170">
        <v>822.62999999999897</v>
      </c>
      <c r="AB170">
        <v>14032.81</v>
      </c>
    </row>
    <row r="171" spans="1:28" x14ac:dyDescent="0.25">
      <c r="A171" t="s">
        <v>631</v>
      </c>
      <c r="B171" t="s">
        <v>630</v>
      </c>
      <c r="C171" t="s">
        <v>512</v>
      </c>
      <c r="D171">
        <v>33539.851970149997</v>
      </c>
      <c r="E171">
        <v>3493.45</v>
      </c>
      <c r="F171">
        <v>93.04</v>
      </c>
      <c r="G171">
        <v>16</v>
      </c>
      <c r="H171">
        <v>1475.18</v>
      </c>
      <c r="J171">
        <v>111.95</v>
      </c>
      <c r="K171">
        <v>20.100000000000001</v>
      </c>
      <c r="L171">
        <v>1055.93</v>
      </c>
      <c r="M171">
        <v>3668.13</v>
      </c>
      <c r="N171">
        <v>1382.14</v>
      </c>
      <c r="O171">
        <v>1362.04</v>
      </c>
      <c r="Q171">
        <v>0.14292094685127199</v>
      </c>
      <c r="T171">
        <v>306.11</v>
      </c>
      <c r="U171">
        <v>5143.3100000000004</v>
      </c>
      <c r="V171">
        <v>379.54999999999899</v>
      </c>
      <c r="W171">
        <v>28.43</v>
      </c>
      <c r="X171">
        <v>268.18999999999897</v>
      </c>
      <c r="Y171">
        <v>957.82</v>
      </c>
      <c r="Z171">
        <v>356.29999999999899</v>
      </c>
      <c r="AA171">
        <v>346.409999999999</v>
      </c>
      <c r="AB171">
        <v>1337.37</v>
      </c>
    </row>
    <row r="172" spans="1:28" x14ac:dyDescent="0.25">
      <c r="A172" t="s">
        <v>627</v>
      </c>
      <c r="B172" t="s">
        <v>626</v>
      </c>
      <c r="C172" t="s">
        <v>74</v>
      </c>
      <c r="D172">
        <v>33309.239829765</v>
      </c>
      <c r="E172">
        <v>3844.2</v>
      </c>
      <c r="F172">
        <v>80.66</v>
      </c>
      <c r="G172">
        <v>225</v>
      </c>
      <c r="H172">
        <v>2663.22</v>
      </c>
      <c r="I172">
        <v>2774.17</v>
      </c>
      <c r="J172">
        <v>209.23214526217899</v>
      </c>
      <c r="K172">
        <v>12.66</v>
      </c>
      <c r="L172">
        <v>1806.13</v>
      </c>
      <c r="M172">
        <v>108.329999999999</v>
      </c>
      <c r="N172">
        <v>2582.56</v>
      </c>
      <c r="O172">
        <v>2569.9</v>
      </c>
      <c r="P172">
        <v>14.47</v>
      </c>
      <c r="Q172">
        <v>1.07536057482019</v>
      </c>
      <c r="R172">
        <v>0</v>
      </c>
      <c r="S172">
        <v>329.96</v>
      </c>
      <c r="T172">
        <v>763.77</v>
      </c>
      <c r="U172">
        <v>5890.15</v>
      </c>
      <c r="V172">
        <v>712.13</v>
      </c>
      <c r="W172">
        <v>55.48</v>
      </c>
      <c r="X172">
        <v>479.30999999999898</v>
      </c>
      <c r="Y172">
        <v>819.66</v>
      </c>
      <c r="Z172">
        <v>693.43999999999903</v>
      </c>
      <c r="AA172">
        <v>685.77</v>
      </c>
      <c r="AB172">
        <v>1531.79</v>
      </c>
    </row>
    <row r="173" spans="1:28" x14ac:dyDescent="0.25">
      <c r="A173" t="s">
        <v>620</v>
      </c>
      <c r="B173" t="s">
        <v>619</v>
      </c>
      <c r="C173" t="s">
        <v>24</v>
      </c>
      <c r="D173">
        <v>33247.765990335</v>
      </c>
      <c r="E173">
        <v>718.5</v>
      </c>
      <c r="F173">
        <v>63.82</v>
      </c>
      <c r="G173">
        <v>0</v>
      </c>
      <c r="H173">
        <v>-402.77</v>
      </c>
      <c r="J173">
        <v>-10.97</v>
      </c>
      <c r="K173">
        <v>21.36</v>
      </c>
      <c r="L173">
        <v>-487.21</v>
      </c>
      <c r="M173">
        <v>3219.61</v>
      </c>
      <c r="N173">
        <v>-466.59</v>
      </c>
      <c r="O173">
        <v>-487.95</v>
      </c>
      <c r="Q173">
        <v>0</v>
      </c>
      <c r="T173">
        <v>-0.74</v>
      </c>
      <c r="U173">
        <v>2816.84</v>
      </c>
      <c r="V173">
        <v>14.29</v>
      </c>
      <c r="W173">
        <v>-0.2</v>
      </c>
      <c r="X173">
        <v>-8.9499999999999194</v>
      </c>
      <c r="Y173">
        <v>937.15</v>
      </c>
      <c r="Z173">
        <v>-3.1999999999999198</v>
      </c>
      <c r="AA173">
        <v>-9.3699999999999193</v>
      </c>
      <c r="AB173">
        <v>951.44</v>
      </c>
    </row>
    <row r="174" spans="1:28" x14ac:dyDescent="0.25">
      <c r="A174" t="s">
        <v>614</v>
      </c>
      <c r="B174" t="s">
        <v>613</v>
      </c>
      <c r="C174" t="s">
        <v>448</v>
      </c>
      <c r="D174">
        <v>32938.537643999996</v>
      </c>
      <c r="E174">
        <v>473.65</v>
      </c>
      <c r="F174">
        <v>363.36</v>
      </c>
      <c r="G174">
        <v>13</v>
      </c>
      <c r="H174">
        <v>2496.3199999999902</v>
      </c>
      <c r="J174">
        <v>23.42</v>
      </c>
      <c r="K174">
        <v>10.59</v>
      </c>
      <c r="L174">
        <v>1639.6499999999901</v>
      </c>
      <c r="M174">
        <v>12106.07</v>
      </c>
      <c r="N174">
        <v>2132.95999999999</v>
      </c>
      <c r="O174">
        <v>2122.3699999999899</v>
      </c>
      <c r="Q174">
        <v>0.55508112724167302</v>
      </c>
      <c r="T174">
        <v>482.72</v>
      </c>
      <c r="U174">
        <v>14602.39</v>
      </c>
      <c r="V174">
        <v>771.62999999999897</v>
      </c>
      <c r="W174">
        <v>7.46</v>
      </c>
      <c r="X174">
        <v>521.98999999999899</v>
      </c>
      <c r="Y174">
        <v>2764.61</v>
      </c>
      <c r="Z174">
        <v>672.69999999999902</v>
      </c>
      <c r="AA174">
        <v>670.32999999999902</v>
      </c>
      <c r="AB174">
        <v>3536.24</v>
      </c>
    </row>
    <row r="175" spans="1:28" x14ac:dyDescent="0.25">
      <c r="A175" t="s">
        <v>641</v>
      </c>
      <c r="B175" t="s">
        <v>640</v>
      </c>
      <c r="C175" t="s">
        <v>535</v>
      </c>
      <c r="D175">
        <v>32702.025459870001</v>
      </c>
      <c r="E175">
        <v>127</v>
      </c>
      <c r="F175">
        <v>111.24</v>
      </c>
      <c r="G175">
        <v>2</v>
      </c>
      <c r="H175">
        <v>1820.09</v>
      </c>
      <c r="I175">
        <v>1405.93</v>
      </c>
      <c r="J175">
        <v>6.55367840461758</v>
      </c>
      <c r="L175">
        <v>1623.25</v>
      </c>
      <c r="M175">
        <v>10086.27</v>
      </c>
      <c r="N175">
        <v>1708.85</v>
      </c>
      <c r="O175">
        <v>1708.85</v>
      </c>
      <c r="Q175">
        <v>0.30517213029416201</v>
      </c>
      <c r="S175">
        <v>2254.7799999999902</v>
      </c>
      <c r="T175">
        <v>85.6</v>
      </c>
      <c r="U175">
        <v>15567.07</v>
      </c>
      <c r="V175">
        <v>743.17</v>
      </c>
      <c r="W175">
        <v>2.14</v>
      </c>
      <c r="X175">
        <v>530.92999999999995</v>
      </c>
      <c r="Y175">
        <v>2633.6099999999901</v>
      </c>
      <c r="Z175">
        <v>713.58</v>
      </c>
      <c r="AA175">
        <v>713.58</v>
      </c>
      <c r="AB175">
        <v>3376.78</v>
      </c>
    </row>
    <row r="176" spans="1:28" x14ac:dyDescent="0.25">
      <c r="A176" t="s">
        <v>635</v>
      </c>
      <c r="B176" t="s">
        <v>634</v>
      </c>
      <c r="C176" t="s">
        <v>465</v>
      </c>
      <c r="D176">
        <v>32601.598899320001</v>
      </c>
      <c r="E176">
        <v>583.35</v>
      </c>
      <c r="F176">
        <v>429.93</v>
      </c>
      <c r="G176">
        <v>1.5</v>
      </c>
      <c r="H176">
        <v>1390.79999999999</v>
      </c>
      <c r="J176">
        <v>11.42</v>
      </c>
      <c r="K176">
        <v>69.52</v>
      </c>
      <c r="L176">
        <v>653.54999999999905</v>
      </c>
      <c r="M176">
        <v>9994.51</v>
      </c>
      <c r="N176">
        <v>960.86999999999898</v>
      </c>
      <c r="O176">
        <v>891.349999999999</v>
      </c>
      <c r="Q176">
        <v>0.13134851138353701</v>
      </c>
      <c r="T176">
        <v>237.8</v>
      </c>
      <c r="U176">
        <v>11385.31</v>
      </c>
      <c r="V176">
        <v>362.82</v>
      </c>
      <c r="W176">
        <v>3.19</v>
      </c>
      <c r="X176">
        <v>182.65</v>
      </c>
      <c r="Y176">
        <v>2569.69</v>
      </c>
      <c r="Z176">
        <v>254.54</v>
      </c>
      <c r="AA176">
        <v>233.57</v>
      </c>
      <c r="AB176">
        <v>2932.51</v>
      </c>
    </row>
    <row r="177" spans="1:28" x14ac:dyDescent="0.25">
      <c r="A177" t="s">
        <v>110</v>
      </c>
      <c r="B177" t="s">
        <v>111</v>
      </c>
      <c r="C177" t="s">
        <v>112</v>
      </c>
      <c r="D177">
        <v>32529.724934999998</v>
      </c>
      <c r="E177">
        <v>112.2</v>
      </c>
      <c r="F177">
        <v>336.18</v>
      </c>
      <c r="G177">
        <v>6.6</v>
      </c>
      <c r="H177">
        <v>8057.3399999999901</v>
      </c>
      <c r="J177">
        <v>19.11</v>
      </c>
      <c r="K177">
        <v>75.23</v>
      </c>
      <c r="L177">
        <v>5601.45999999999</v>
      </c>
      <c r="M177">
        <v>11615.03</v>
      </c>
      <c r="N177">
        <v>7721.1599999999899</v>
      </c>
      <c r="O177">
        <v>7645.9299999999903</v>
      </c>
      <c r="Q177">
        <v>0.34536891679748799</v>
      </c>
      <c r="T177">
        <v>2044.47</v>
      </c>
      <c r="U177">
        <v>19672.37</v>
      </c>
      <c r="V177">
        <v>3390.58</v>
      </c>
      <c r="W177">
        <v>7.75</v>
      </c>
      <c r="X177">
        <v>2271.5300000000002</v>
      </c>
      <c r="Y177">
        <v>3689.21</v>
      </c>
      <c r="Z177">
        <v>3297.19</v>
      </c>
      <c r="AA177">
        <v>3285.42</v>
      </c>
      <c r="AB177">
        <v>7079.79</v>
      </c>
    </row>
    <row r="178" spans="1:28" x14ac:dyDescent="0.25">
      <c r="A178" t="s">
        <v>639</v>
      </c>
      <c r="B178" t="s">
        <v>638</v>
      </c>
      <c r="C178" t="s">
        <v>381</v>
      </c>
      <c r="D178">
        <v>32216.064643341</v>
      </c>
      <c r="E178">
        <v>308.72000000000003</v>
      </c>
      <c r="F178">
        <v>1128.42</v>
      </c>
      <c r="G178">
        <v>21.71</v>
      </c>
      <c r="H178">
        <v>2766.25</v>
      </c>
      <c r="I178">
        <v>59.01</v>
      </c>
      <c r="J178">
        <v>5.3375883532018102</v>
      </c>
      <c r="K178">
        <v>976.06</v>
      </c>
      <c r="L178">
        <v>505.94999999999902</v>
      </c>
      <c r="M178">
        <v>418.10999999999899</v>
      </c>
      <c r="N178">
        <v>1637.83</v>
      </c>
      <c r="O178">
        <v>661.77</v>
      </c>
      <c r="P178">
        <v>88.87</v>
      </c>
      <c r="Q178">
        <v>4.0673799782587201</v>
      </c>
      <c r="R178">
        <v>0</v>
      </c>
      <c r="S178">
        <v>309.18</v>
      </c>
      <c r="T178">
        <v>155.82</v>
      </c>
      <c r="U178">
        <v>3641.42</v>
      </c>
      <c r="V178">
        <v>677.78</v>
      </c>
      <c r="W178">
        <v>0.37</v>
      </c>
      <c r="X178">
        <v>35.439999999999898</v>
      </c>
      <c r="Y178">
        <v>246.64</v>
      </c>
      <c r="Z178">
        <v>330.76</v>
      </c>
      <c r="AA178">
        <v>77.1099999999999</v>
      </c>
      <c r="AB178">
        <v>924.42</v>
      </c>
    </row>
    <row r="179" spans="1:28" x14ac:dyDescent="0.25">
      <c r="A179" t="s">
        <v>637</v>
      </c>
      <c r="B179" t="s">
        <v>636</v>
      </c>
      <c r="C179" t="s">
        <v>448</v>
      </c>
      <c r="D179">
        <v>32144.376886875001</v>
      </c>
      <c r="E179">
        <v>469.05</v>
      </c>
      <c r="F179">
        <v>428.26</v>
      </c>
      <c r="G179">
        <v>6.65</v>
      </c>
      <c r="H179">
        <v>2496.1799999999998</v>
      </c>
      <c r="J179">
        <v>22.16</v>
      </c>
      <c r="K179">
        <v>40.35</v>
      </c>
      <c r="L179">
        <v>1528.38</v>
      </c>
      <c r="M179">
        <v>14367.41</v>
      </c>
      <c r="N179">
        <v>2067.92</v>
      </c>
      <c r="O179">
        <v>2027.57</v>
      </c>
      <c r="Q179">
        <v>0.300090252707581</v>
      </c>
      <c r="T179">
        <v>499.19</v>
      </c>
      <c r="U179">
        <v>16863.59</v>
      </c>
      <c r="V179">
        <v>593.4</v>
      </c>
      <c r="W179">
        <v>5.36</v>
      </c>
      <c r="X179">
        <v>370.5</v>
      </c>
      <c r="Y179">
        <v>3368.25</v>
      </c>
      <c r="Z179">
        <v>483.98</v>
      </c>
      <c r="AA179">
        <v>477.93</v>
      </c>
      <c r="AB179">
        <v>3961.65</v>
      </c>
    </row>
    <row r="180" spans="1:28" x14ac:dyDescent="0.25">
      <c r="A180" t="s">
        <v>643</v>
      </c>
      <c r="B180" t="s">
        <v>642</v>
      </c>
      <c r="C180" t="s">
        <v>644</v>
      </c>
      <c r="D180">
        <v>31858.575490949999</v>
      </c>
      <c r="E180">
        <v>28238.15</v>
      </c>
      <c r="F180">
        <v>57.68</v>
      </c>
      <c r="G180">
        <v>950</v>
      </c>
      <c r="H180">
        <v>672.38</v>
      </c>
      <c r="J180">
        <v>400.37</v>
      </c>
      <c r="K180">
        <v>7.27</v>
      </c>
      <c r="L180">
        <v>451.01</v>
      </c>
      <c r="M180">
        <v>3355.08</v>
      </c>
      <c r="N180">
        <v>614.70000000000005</v>
      </c>
      <c r="O180">
        <v>607.42999999999995</v>
      </c>
      <c r="Q180">
        <v>2.37280515523141</v>
      </c>
      <c r="T180">
        <v>156.41999999999999</v>
      </c>
      <c r="U180">
        <v>4027.46</v>
      </c>
      <c r="V180">
        <v>204.2</v>
      </c>
      <c r="W180">
        <v>120.48</v>
      </c>
      <c r="X180">
        <v>135.72</v>
      </c>
      <c r="Y180">
        <v>851.7</v>
      </c>
      <c r="Z180">
        <v>190.09</v>
      </c>
      <c r="AA180">
        <v>184.31</v>
      </c>
      <c r="AB180">
        <v>1055.9000000000001</v>
      </c>
    </row>
    <row r="181" spans="1:28" x14ac:dyDescent="0.25">
      <c r="A181" t="s">
        <v>649</v>
      </c>
      <c r="B181" t="s">
        <v>648</v>
      </c>
      <c r="C181" t="s">
        <v>541</v>
      </c>
      <c r="D181">
        <v>31382.990739000001</v>
      </c>
      <c r="E181">
        <v>477.7</v>
      </c>
      <c r="F181">
        <v>30.11</v>
      </c>
      <c r="G181">
        <v>1</v>
      </c>
      <c r="H181">
        <v>890.43999999999903</v>
      </c>
      <c r="J181">
        <v>9.4700000000000006</v>
      </c>
      <c r="K181">
        <v>247.34</v>
      </c>
      <c r="L181">
        <v>612.98999999999899</v>
      </c>
      <c r="M181">
        <v>5443.29</v>
      </c>
      <c r="N181">
        <v>860.32999999999902</v>
      </c>
      <c r="O181">
        <v>612.98999999999899</v>
      </c>
      <c r="Q181">
        <v>0.10559662090813</v>
      </c>
      <c r="T181">
        <v>0</v>
      </c>
      <c r="U181">
        <v>6333.73</v>
      </c>
      <c r="V181">
        <v>236.039999999999</v>
      </c>
      <c r="W181">
        <v>2.56</v>
      </c>
      <c r="X181">
        <v>165.599999999999</v>
      </c>
      <c r="Y181">
        <v>1064.69</v>
      </c>
      <c r="Z181">
        <v>226.88999999999899</v>
      </c>
      <c r="AA181">
        <v>165.599999999999</v>
      </c>
      <c r="AB181">
        <v>1300.73</v>
      </c>
    </row>
    <row r="182" spans="1:28" x14ac:dyDescent="0.25">
      <c r="A182" t="s">
        <v>651</v>
      </c>
      <c r="B182" t="s">
        <v>650</v>
      </c>
      <c r="C182" t="s">
        <v>115</v>
      </c>
      <c r="D182">
        <v>31247.2984956</v>
      </c>
      <c r="E182">
        <v>1249.75</v>
      </c>
      <c r="F182">
        <v>103.79</v>
      </c>
      <c r="G182">
        <v>9</v>
      </c>
      <c r="H182">
        <v>711.09</v>
      </c>
      <c r="J182">
        <v>17.68</v>
      </c>
      <c r="K182">
        <v>31.46</v>
      </c>
      <c r="L182">
        <v>429.11</v>
      </c>
      <c r="M182">
        <v>684.08</v>
      </c>
      <c r="N182">
        <v>607.29999999999995</v>
      </c>
      <c r="O182">
        <v>575.84</v>
      </c>
      <c r="Q182">
        <v>0.50904977375565597</v>
      </c>
      <c r="T182">
        <v>146.72999999999999</v>
      </c>
      <c r="U182">
        <v>1395.17</v>
      </c>
      <c r="V182">
        <v>181.32</v>
      </c>
      <c r="W182">
        <v>4.49</v>
      </c>
      <c r="X182">
        <v>108.85</v>
      </c>
      <c r="Y182">
        <v>173.74</v>
      </c>
      <c r="Z182">
        <v>153.88</v>
      </c>
      <c r="AA182">
        <v>145.44</v>
      </c>
      <c r="AB182">
        <v>355.06</v>
      </c>
    </row>
    <row r="183" spans="1:28" x14ac:dyDescent="0.25">
      <c r="A183" t="s">
        <v>653</v>
      </c>
      <c r="B183" t="s">
        <v>652</v>
      </c>
      <c r="C183" t="s">
        <v>96</v>
      </c>
      <c r="D183">
        <v>30900.094092300002</v>
      </c>
      <c r="E183">
        <v>776.75</v>
      </c>
      <c r="F183">
        <v>366.5</v>
      </c>
      <c r="G183">
        <v>1.25</v>
      </c>
      <c r="H183">
        <v>1005.3</v>
      </c>
      <c r="I183">
        <v>841.7</v>
      </c>
      <c r="J183">
        <v>11.577712653836601</v>
      </c>
      <c r="K183">
        <v>45.2</v>
      </c>
      <c r="L183">
        <v>464.4</v>
      </c>
      <c r="M183">
        <v>248.69999999999899</v>
      </c>
      <c r="N183">
        <v>638.79999999999995</v>
      </c>
      <c r="O183">
        <v>593.6</v>
      </c>
      <c r="P183">
        <v>69.2</v>
      </c>
      <c r="Q183">
        <v>0.107966058354866</v>
      </c>
      <c r="R183">
        <v>902.2</v>
      </c>
      <c r="S183">
        <v>196.7</v>
      </c>
      <c r="T183">
        <v>129.19999999999999</v>
      </c>
      <c r="U183">
        <v>3263.8</v>
      </c>
      <c r="V183">
        <v>336.9</v>
      </c>
      <c r="W183">
        <v>4.3600000000000003</v>
      </c>
      <c r="X183">
        <v>178.7</v>
      </c>
      <c r="Y183">
        <v>680.3</v>
      </c>
      <c r="Z183">
        <v>241.3</v>
      </c>
      <c r="AA183">
        <v>230.9</v>
      </c>
      <c r="AB183">
        <v>1017.2</v>
      </c>
    </row>
    <row r="184" spans="1:28" x14ac:dyDescent="0.25">
      <c r="A184" t="s">
        <v>655</v>
      </c>
      <c r="B184" t="s">
        <v>654</v>
      </c>
      <c r="C184" t="s">
        <v>656</v>
      </c>
      <c r="D184">
        <v>30758.906478699999</v>
      </c>
      <c r="E184">
        <v>476.65</v>
      </c>
      <c r="F184">
        <v>485.89</v>
      </c>
      <c r="G184">
        <v>1.2</v>
      </c>
      <c r="H184">
        <v>1175.8399999999899</v>
      </c>
      <c r="J184">
        <v>5.35</v>
      </c>
      <c r="K184">
        <v>201.23</v>
      </c>
      <c r="L184">
        <v>353.18999999999897</v>
      </c>
      <c r="M184">
        <v>4032.82</v>
      </c>
      <c r="N184">
        <v>689.94999999999902</v>
      </c>
      <c r="O184">
        <v>488.719999999999</v>
      </c>
      <c r="Q184">
        <v>0.22429906542056</v>
      </c>
      <c r="T184">
        <v>135.53</v>
      </c>
      <c r="U184">
        <v>5208.66</v>
      </c>
      <c r="V184">
        <v>244.35</v>
      </c>
      <c r="W184">
        <v>0.44</v>
      </c>
      <c r="X184">
        <v>28.920000000000101</v>
      </c>
      <c r="Y184">
        <v>1099.53</v>
      </c>
      <c r="Z184">
        <v>108.63</v>
      </c>
      <c r="AA184">
        <v>54.3200000000001</v>
      </c>
      <c r="AB184">
        <v>1343.88</v>
      </c>
    </row>
    <row r="185" spans="1:28" x14ac:dyDescent="0.25">
      <c r="A185" t="s">
        <v>660</v>
      </c>
      <c r="B185" t="s">
        <v>659</v>
      </c>
      <c r="C185" t="s">
        <v>88</v>
      </c>
      <c r="D185">
        <v>29876.453750000001</v>
      </c>
      <c r="E185">
        <v>2740.15</v>
      </c>
      <c r="F185">
        <v>236.05</v>
      </c>
      <c r="G185">
        <v>4</v>
      </c>
      <c r="H185">
        <v>2137.59</v>
      </c>
      <c r="J185">
        <v>120.44</v>
      </c>
      <c r="K185">
        <v>116.8</v>
      </c>
      <c r="L185">
        <v>1328.81</v>
      </c>
      <c r="M185">
        <v>3637.51</v>
      </c>
      <c r="N185">
        <v>1901.54</v>
      </c>
      <c r="O185">
        <v>1784.74</v>
      </c>
      <c r="Q185">
        <v>3.3211557622052398E-2</v>
      </c>
      <c r="T185">
        <v>455.93</v>
      </c>
      <c r="U185">
        <v>5775.1</v>
      </c>
      <c r="V185">
        <v>547.86</v>
      </c>
      <c r="W185">
        <v>30.21</v>
      </c>
      <c r="X185">
        <v>331.88</v>
      </c>
      <c r="Y185">
        <v>942.16</v>
      </c>
      <c r="Z185">
        <v>484.08</v>
      </c>
      <c r="AA185">
        <v>449.28</v>
      </c>
      <c r="AB185">
        <v>1490.02</v>
      </c>
    </row>
    <row r="186" spans="1:28" x14ac:dyDescent="0.25">
      <c r="A186" t="s">
        <v>646</v>
      </c>
      <c r="B186" t="s">
        <v>645</v>
      </c>
      <c r="C186" t="s">
        <v>647</v>
      </c>
      <c r="D186">
        <v>29806.915452500001</v>
      </c>
      <c r="E186">
        <v>245.7</v>
      </c>
      <c r="F186">
        <v>1113.0999999999999</v>
      </c>
      <c r="G186">
        <v>1.5</v>
      </c>
      <c r="H186">
        <v>2429.1999999999998</v>
      </c>
      <c r="I186">
        <v>2181</v>
      </c>
      <c r="J186">
        <v>3.8539063801432598</v>
      </c>
      <c r="K186">
        <v>419</v>
      </c>
      <c r="L186">
        <v>462.7</v>
      </c>
      <c r="M186">
        <v>1369.3</v>
      </c>
      <c r="N186">
        <v>1316.1</v>
      </c>
      <c r="O186">
        <v>897.1</v>
      </c>
      <c r="P186">
        <v>414.8</v>
      </c>
      <c r="Q186">
        <v>0.38921547438945198</v>
      </c>
      <c r="R186">
        <v>3817.2</v>
      </c>
      <c r="S186">
        <v>1338.6</v>
      </c>
      <c r="T186">
        <v>434.4</v>
      </c>
      <c r="U186">
        <v>11550.1</v>
      </c>
      <c r="V186">
        <v>1109.0999999999999</v>
      </c>
      <c r="W186">
        <v>2.62</v>
      </c>
      <c r="X186">
        <v>313.2</v>
      </c>
      <c r="Y186">
        <v>2819.7</v>
      </c>
      <c r="Z186">
        <v>745.4</v>
      </c>
      <c r="AA186">
        <v>496.6</v>
      </c>
      <c r="AB186">
        <v>3928.8</v>
      </c>
    </row>
    <row r="187" spans="1:28" x14ac:dyDescent="0.25">
      <c r="A187" t="s">
        <v>658</v>
      </c>
      <c r="B187" t="s">
        <v>657</v>
      </c>
      <c r="C187" t="s">
        <v>344</v>
      </c>
      <c r="D187">
        <v>29655.996686819999</v>
      </c>
      <c r="E187">
        <v>372.15</v>
      </c>
      <c r="F187">
        <v>723.75</v>
      </c>
      <c r="G187">
        <v>2.5</v>
      </c>
      <c r="H187">
        <v>3822.34</v>
      </c>
      <c r="J187">
        <v>25.68</v>
      </c>
      <c r="K187">
        <v>324.62</v>
      </c>
      <c r="L187">
        <v>2114.5</v>
      </c>
      <c r="M187">
        <v>32110.94</v>
      </c>
      <c r="N187">
        <v>3098.59</v>
      </c>
      <c r="O187">
        <v>2773.97</v>
      </c>
      <c r="Q187">
        <v>9.7352024922118294E-2</v>
      </c>
      <c r="T187">
        <v>659.47</v>
      </c>
      <c r="U187">
        <v>35933.279999999999</v>
      </c>
      <c r="V187">
        <v>1221.54</v>
      </c>
      <c r="W187">
        <v>9.3000000000000007</v>
      </c>
      <c r="X187">
        <v>765.79</v>
      </c>
      <c r="Y187">
        <v>8621.15</v>
      </c>
      <c r="Z187">
        <v>1040.1600000000001</v>
      </c>
      <c r="AA187">
        <v>957.24</v>
      </c>
      <c r="AB187">
        <v>9842.69</v>
      </c>
    </row>
    <row r="188" spans="1:28" x14ac:dyDescent="0.25">
      <c r="A188" t="s">
        <v>664</v>
      </c>
      <c r="B188" t="s">
        <v>663</v>
      </c>
      <c r="C188" t="s">
        <v>665</v>
      </c>
      <c r="D188">
        <v>29461.51477152</v>
      </c>
      <c r="E188">
        <v>1074.4000000000001</v>
      </c>
      <c r="F188">
        <v>181.01</v>
      </c>
      <c r="G188">
        <v>4</v>
      </c>
      <c r="H188">
        <v>733.16</v>
      </c>
      <c r="J188">
        <v>13.31</v>
      </c>
      <c r="K188">
        <v>63.06</v>
      </c>
      <c r="L188">
        <v>361.45</v>
      </c>
      <c r="M188">
        <v>1448.35</v>
      </c>
      <c r="N188">
        <v>552.15</v>
      </c>
      <c r="O188">
        <v>489.09</v>
      </c>
      <c r="Q188">
        <v>0.30052592036063103</v>
      </c>
      <c r="T188">
        <v>127.64</v>
      </c>
      <c r="U188">
        <v>2181.5100000000002</v>
      </c>
      <c r="V188">
        <v>162.30000000000001</v>
      </c>
      <c r="W188">
        <v>2.52</v>
      </c>
      <c r="X188">
        <v>68.489999999999995</v>
      </c>
      <c r="Y188">
        <v>400.57</v>
      </c>
      <c r="Z188">
        <v>112.1</v>
      </c>
      <c r="AA188">
        <v>94.59</v>
      </c>
      <c r="AB188">
        <v>562.87</v>
      </c>
    </row>
    <row r="189" spans="1:28" x14ac:dyDescent="0.25">
      <c r="A189" t="s">
        <v>662</v>
      </c>
      <c r="B189" t="s">
        <v>661</v>
      </c>
      <c r="C189" t="s">
        <v>85</v>
      </c>
      <c r="D189">
        <v>29196.251572040001</v>
      </c>
      <c r="E189">
        <v>412.95</v>
      </c>
      <c r="F189">
        <v>831.14</v>
      </c>
      <c r="G189">
        <v>0</v>
      </c>
      <c r="H189">
        <v>-133.09</v>
      </c>
      <c r="J189">
        <v>-14.09</v>
      </c>
      <c r="K189">
        <v>88.83</v>
      </c>
      <c r="L189">
        <v>-1007.78</v>
      </c>
      <c r="M189">
        <v>7676.91</v>
      </c>
      <c r="N189">
        <v>-964.23</v>
      </c>
      <c r="O189">
        <v>-1053.06</v>
      </c>
      <c r="Q189">
        <v>0</v>
      </c>
      <c r="T189">
        <v>-45.28</v>
      </c>
      <c r="U189">
        <v>7543.82</v>
      </c>
      <c r="V189">
        <v>88.75</v>
      </c>
      <c r="W189">
        <v>-2.14</v>
      </c>
      <c r="X189">
        <v>-158.68</v>
      </c>
      <c r="Y189">
        <v>1846.23</v>
      </c>
      <c r="Z189">
        <v>-153.69999999999999</v>
      </c>
      <c r="AA189">
        <v>-172.63</v>
      </c>
      <c r="AB189">
        <v>1934.98</v>
      </c>
    </row>
    <row r="190" spans="1:28" x14ac:dyDescent="0.25">
      <c r="A190" t="s">
        <v>669</v>
      </c>
      <c r="B190" t="s">
        <v>668</v>
      </c>
      <c r="C190" t="s">
        <v>381</v>
      </c>
      <c r="D190">
        <v>29125.577977494999</v>
      </c>
      <c r="E190">
        <v>1652.55</v>
      </c>
      <c r="F190">
        <v>227.81</v>
      </c>
      <c r="G190">
        <v>5</v>
      </c>
      <c r="H190">
        <v>2240.4299999999998</v>
      </c>
      <c r="J190">
        <v>40.869999999999997</v>
      </c>
      <c r="K190">
        <v>341.18</v>
      </c>
      <c r="L190">
        <v>1334.96</v>
      </c>
      <c r="M190">
        <v>1119.4100000000001</v>
      </c>
      <c r="N190">
        <v>2012.62</v>
      </c>
      <c r="O190">
        <v>1671.44</v>
      </c>
      <c r="Q190">
        <v>0.122339124051871</v>
      </c>
      <c r="T190">
        <v>336.48</v>
      </c>
      <c r="U190">
        <v>3359.84</v>
      </c>
      <c r="V190">
        <v>504.81999999999903</v>
      </c>
      <c r="W190">
        <v>11.52</v>
      </c>
      <c r="X190">
        <v>254.07999999999899</v>
      </c>
      <c r="Y190">
        <v>298.35000000000002</v>
      </c>
      <c r="Z190">
        <v>439.85999999999899</v>
      </c>
      <c r="AA190">
        <v>342.77</v>
      </c>
      <c r="AB190">
        <v>803.17</v>
      </c>
    </row>
    <row r="191" spans="1:28" x14ac:dyDescent="0.25">
      <c r="A191" t="s">
        <v>706</v>
      </c>
      <c r="B191" t="s">
        <v>705</v>
      </c>
      <c r="C191" t="s">
        <v>112</v>
      </c>
      <c r="D191">
        <v>29032.4408922</v>
      </c>
      <c r="E191">
        <v>574.9</v>
      </c>
      <c r="F191">
        <v>23</v>
      </c>
      <c r="G191">
        <v>0</v>
      </c>
      <c r="H191">
        <v>-309.64</v>
      </c>
      <c r="I191">
        <v>53.62</v>
      </c>
      <c r="J191">
        <v>-6.6036012260407899</v>
      </c>
      <c r="K191">
        <v>65.040000000000006</v>
      </c>
      <c r="L191">
        <v>-288.55</v>
      </c>
      <c r="M191">
        <v>2364.3000000000002</v>
      </c>
      <c r="N191">
        <v>-332.64</v>
      </c>
      <c r="O191">
        <v>-397.68</v>
      </c>
      <c r="P191">
        <v>5.48</v>
      </c>
      <c r="Q191">
        <v>0</v>
      </c>
      <c r="R191">
        <v>504.35</v>
      </c>
      <c r="S191">
        <v>848.66</v>
      </c>
      <c r="T191">
        <v>-109.13</v>
      </c>
      <c r="U191">
        <v>3466.77</v>
      </c>
      <c r="V191">
        <v>184.01</v>
      </c>
      <c r="W191">
        <v>5.91</v>
      </c>
      <c r="X191">
        <v>269.039999999999</v>
      </c>
      <c r="Y191">
        <v>711.7</v>
      </c>
      <c r="Z191">
        <v>177.17999999999901</v>
      </c>
      <c r="AA191">
        <v>159.89999999999901</v>
      </c>
      <c r="AB191">
        <v>895.71</v>
      </c>
    </row>
    <row r="192" spans="1:28" x14ac:dyDescent="0.25">
      <c r="A192" t="s">
        <v>667</v>
      </c>
      <c r="B192" t="s">
        <v>666</v>
      </c>
      <c r="C192" t="s">
        <v>349</v>
      </c>
      <c r="D192">
        <v>29022.044501839999</v>
      </c>
      <c r="E192">
        <v>611.54999999999995</v>
      </c>
      <c r="F192">
        <v>1280.96</v>
      </c>
      <c r="G192">
        <v>26</v>
      </c>
      <c r="H192">
        <v>5140.5199999999904</v>
      </c>
      <c r="I192">
        <v>825.01</v>
      </c>
      <c r="J192">
        <v>44.0565138482553</v>
      </c>
      <c r="K192">
        <v>818.2</v>
      </c>
      <c r="L192">
        <v>2117.4299999999898</v>
      </c>
      <c r="M192">
        <v>2308.19</v>
      </c>
      <c r="N192">
        <v>3859.5599999999899</v>
      </c>
      <c r="O192">
        <v>3041.3599999999901</v>
      </c>
      <c r="P192">
        <v>17519.52</v>
      </c>
      <c r="Q192">
        <v>0.59015109750971795</v>
      </c>
      <c r="S192">
        <v>313.98</v>
      </c>
      <c r="T192">
        <v>923.93</v>
      </c>
      <c r="U192">
        <v>26107.219999999899</v>
      </c>
      <c r="V192">
        <v>1186.25</v>
      </c>
      <c r="W192">
        <v>9.34</v>
      </c>
      <c r="X192">
        <v>449.07</v>
      </c>
      <c r="Y192">
        <v>4947.45</v>
      </c>
      <c r="Z192">
        <v>857.43</v>
      </c>
      <c r="AA192">
        <v>668.24</v>
      </c>
      <c r="AB192">
        <v>6133.7</v>
      </c>
    </row>
    <row r="193" spans="1:28" x14ac:dyDescent="0.25">
      <c r="A193" t="s">
        <v>684</v>
      </c>
      <c r="B193" t="s">
        <v>683</v>
      </c>
      <c r="C193" t="s">
        <v>91</v>
      </c>
      <c r="D193">
        <v>28872.491620069999</v>
      </c>
      <c r="E193">
        <v>4687.75</v>
      </c>
      <c r="F193">
        <v>258.5</v>
      </c>
      <c r="G193">
        <v>64</v>
      </c>
      <c r="H193">
        <v>1290.29999999999</v>
      </c>
      <c r="I193">
        <v>4828</v>
      </c>
      <c r="J193">
        <v>113.73748863034901</v>
      </c>
      <c r="K193">
        <v>80.599999999999994</v>
      </c>
      <c r="L193">
        <v>693.79999999999905</v>
      </c>
      <c r="M193">
        <v>698.4</v>
      </c>
      <c r="N193">
        <v>1031.79999999999</v>
      </c>
      <c r="O193">
        <v>951.19999999999902</v>
      </c>
      <c r="P193">
        <v>15.8</v>
      </c>
      <c r="Q193">
        <v>0.56269925396367804</v>
      </c>
      <c r="R193">
        <v>55.1</v>
      </c>
      <c r="S193">
        <v>1188.9000000000001</v>
      </c>
      <c r="T193">
        <v>257.39999999999998</v>
      </c>
      <c r="U193">
        <v>8076.5</v>
      </c>
      <c r="V193">
        <v>322</v>
      </c>
      <c r="W193">
        <v>27.06</v>
      </c>
      <c r="X193">
        <v>165.3</v>
      </c>
      <c r="Y193">
        <v>1915</v>
      </c>
      <c r="Z193">
        <v>246.3</v>
      </c>
      <c r="AA193">
        <v>224.2</v>
      </c>
      <c r="AB193">
        <v>2237</v>
      </c>
    </row>
    <row r="194" spans="1:28" x14ac:dyDescent="0.25">
      <c r="A194" t="s">
        <v>690</v>
      </c>
      <c r="B194" t="s">
        <v>689</v>
      </c>
      <c r="C194" t="s">
        <v>91</v>
      </c>
      <c r="D194">
        <v>28597.2494788</v>
      </c>
      <c r="E194">
        <v>1056.5999999999999</v>
      </c>
      <c r="F194">
        <v>146.38</v>
      </c>
      <c r="G194">
        <v>2.65</v>
      </c>
      <c r="H194">
        <v>675.48</v>
      </c>
      <c r="J194">
        <v>14.1</v>
      </c>
      <c r="K194">
        <v>32.31</v>
      </c>
      <c r="L194">
        <v>380.99</v>
      </c>
      <c r="M194">
        <v>2732.15</v>
      </c>
      <c r="N194">
        <v>529.1</v>
      </c>
      <c r="O194">
        <v>496.79</v>
      </c>
      <c r="Q194">
        <v>0.18794326241134701</v>
      </c>
      <c r="T194">
        <v>115.8</v>
      </c>
      <c r="U194">
        <v>3407.63</v>
      </c>
      <c r="V194">
        <v>235.39</v>
      </c>
      <c r="W194">
        <v>4.95</v>
      </c>
      <c r="X194">
        <v>134</v>
      </c>
      <c r="Y194">
        <v>883.74</v>
      </c>
      <c r="Z194">
        <v>190.35</v>
      </c>
      <c r="AA194">
        <v>176.64</v>
      </c>
      <c r="AB194">
        <v>1119.1300000000001</v>
      </c>
    </row>
    <row r="195" spans="1:28" x14ac:dyDescent="0.25">
      <c r="A195" t="s">
        <v>671</v>
      </c>
      <c r="B195" t="s">
        <v>670</v>
      </c>
      <c r="C195" t="s">
        <v>541</v>
      </c>
      <c r="D195">
        <v>28557.385750784899</v>
      </c>
      <c r="E195">
        <v>967.3</v>
      </c>
      <c r="F195">
        <v>181.95</v>
      </c>
      <c r="G195">
        <v>12</v>
      </c>
      <c r="H195">
        <v>3072.8</v>
      </c>
      <c r="I195">
        <v>656.55</v>
      </c>
      <c r="J195">
        <v>68.524091799617906</v>
      </c>
      <c r="K195">
        <v>190.01</v>
      </c>
      <c r="L195">
        <v>2012.93</v>
      </c>
      <c r="M195">
        <v>243.13999999999899</v>
      </c>
      <c r="N195">
        <v>2890.85</v>
      </c>
      <c r="O195">
        <v>2700.84</v>
      </c>
      <c r="P195">
        <v>400.11</v>
      </c>
      <c r="Q195">
        <v>0.175120890840714</v>
      </c>
      <c r="R195">
        <v>24220.36</v>
      </c>
      <c r="S195">
        <v>1206.07</v>
      </c>
      <c r="T195">
        <v>687.91</v>
      </c>
      <c r="U195">
        <v>29799.03</v>
      </c>
      <c r="V195">
        <v>433.49</v>
      </c>
      <c r="W195">
        <v>8.3800000000000008</v>
      </c>
      <c r="X195">
        <v>246.44</v>
      </c>
      <c r="Y195">
        <v>5089.1899999999996</v>
      </c>
      <c r="Z195">
        <v>388.92</v>
      </c>
      <c r="AA195">
        <v>336.52</v>
      </c>
      <c r="AB195">
        <v>5522.68</v>
      </c>
    </row>
    <row r="196" spans="1:28" x14ac:dyDescent="0.25">
      <c r="A196" t="s">
        <v>675</v>
      </c>
      <c r="B196" t="s">
        <v>674</v>
      </c>
      <c r="C196" t="s">
        <v>298</v>
      </c>
      <c r="D196">
        <v>28542.483321250002</v>
      </c>
      <c r="E196">
        <v>2589.5500000000002</v>
      </c>
      <c r="F196">
        <v>138.84</v>
      </c>
      <c r="G196">
        <v>27</v>
      </c>
      <c r="H196">
        <v>1849.8099999999899</v>
      </c>
      <c r="I196">
        <v>671.15</v>
      </c>
      <c r="J196">
        <v>119.59054388827499</v>
      </c>
      <c r="L196">
        <v>1317.8099999999899</v>
      </c>
      <c r="M196">
        <v>2700.72</v>
      </c>
      <c r="N196">
        <v>1710.96999999999</v>
      </c>
      <c r="O196">
        <v>1710.96999999999</v>
      </c>
      <c r="Q196">
        <v>0.225770358777062</v>
      </c>
      <c r="S196">
        <v>322.74</v>
      </c>
      <c r="T196">
        <v>393.16</v>
      </c>
      <c r="U196">
        <v>5544.4199999999901</v>
      </c>
      <c r="V196">
        <v>574.57999999999902</v>
      </c>
      <c r="W196">
        <v>39.31</v>
      </c>
      <c r="X196">
        <v>433.18</v>
      </c>
      <c r="Y196">
        <v>967.09</v>
      </c>
      <c r="Z196">
        <v>533.27</v>
      </c>
      <c r="AA196">
        <v>533.27</v>
      </c>
      <c r="AB196">
        <v>1541.67</v>
      </c>
    </row>
    <row r="197" spans="1:28" x14ac:dyDescent="0.25">
      <c r="A197" t="s">
        <v>682</v>
      </c>
      <c r="B197" t="s">
        <v>681</v>
      </c>
      <c r="C197" t="s">
        <v>27</v>
      </c>
      <c r="D197">
        <v>28384.036491645002</v>
      </c>
      <c r="E197">
        <v>132.6</v>
      </c>
      <c r="F197">
        <v>182.18</v>
      </c>
      <c r="G197">
        <v>1</v>
      </c>
      <c r="H197">
        <v>4445.1199999999899</v>
      </c>
      <c r="I197">
        <v>2440.2399999999998</v>
      </c>
      <c r="J197">
        <v>15.003134761629299</v>
      </c>
      <c r="L197">
        <v>3164.7199999999898</v>
      </c>
      <c r="M197">
        <v>12300.77</v>
      </c>
      <c r="N197">
        <v>4262.9399999999896</v>
      </c>
      <c r="O197">
        <v>4262.9399999999896</v>
      </c>
      <c r="Q197">
        <v>6.6652737303774107E-2</v>
      </c>
      <c r="S197">
        <v>1061.8900000000001</v>
      </c>
      <c r="T197">
        <v>1098.22</v>
      </c>
      <c r="U197">
        <v>20248.019999999899</v>
      </c>
      <c r="V197">
        <v>1202.4399999999901</v>
      </c>
      <c r="W197">
        <v>4.16</v>
      </c>
      <c r="X197">
        <v>877.95999999999901</v>
      </c>
      <c r="Y197">
        <v>4888.6400000000003</v>
      </c>
      <c r="Z197">
        <v>1202.4399999999901</v>
      </c>
      <c r="AA197">
        <v>1202.4399999999901</v>
      </c>
      <c r="AB197">
        <v>6091.08</v>
      </c>
    </row>
    <row r="198" spans="1:28" x14ac:dyDescent="0.25">
      <c r="A198" t="s">
        <v>680</v>
      </c>
      <c r="B198" t="s">
        <v>679</v>
      </c>
      <c r="C198" t="s">
        <v>496</v>
      </c>
      <c r="D198">
        <v>28304.1478575</v>
      </c>
      <c r="E198">
        <v>129.55000000000001</v>
      </c>
      <c r="F198">
        <v>22.32</v>
      </c>
      <c r="G198">
        <v>2.13</v>
      </c>
      <c r="H198">
        <v>2401.84</v>
      </c>
      <c r="J198">
        <v>6.81</v>
      </c>
      <c r="K198">
        <v>581.37</v>
      </c>
      <c r="L198">
        <v>1420.55</v>
      </c>
      <c r="M198">
        <v>19034.8</v>
      </c>
      <c r="N198">
        <v>2379.52</v>
      </c>
      <c r="O198">
        <v>1798.15</v>
      </c>
      <c r="Q198">
        <v>0.31277533039647498</v>
      </c>
      <c r="T198">
        <v>377.6</v>
      </c>
      <c r="U198">
        <v>21436.639999999999</v>
      </c>
      <c r="V198">
        <v>648.23999999999899</v>
      </c>
      <c r="W198">
        <v>1.72</v>
      </c>
      <c r="X198">
        <v>359.24999999999898</v>
      </c>
      <c r="Y198">
        <v>5345.46</v>
      </c>
      <c r="Z198">
        <v>642.39999999999895</v>
      </c>
      <c r="AA198">
        <v>496.08999999999901</v>
      </c>
      <c r="AB198">
        <v>5993.7</v>
      </c>
    </row>
    <row r="199" spans="1:28" x14ac:dyDescent="0.25">
      <c r="A199" t="s">
        <v>673</v>
      </c>
      <c r="B199" t="s">
        <v>672</v>
      </c>
      <c r="C199" t="s">
        <v>298</v>
      </c>
      <c r="D199">
        <v>28302.073422789999</v>
      </c>
      <c r="E199">
        <v>379.7</v>
      </c>
      <c r="F199">
        <v>61.41</v>
      </c>
      <c r="G199">
        <v>2</v>
      </c>
      <c r="H199">
        <v>927.62999999999897</v>
      </c>
      <c r="I199">
        <v>514.79999999999995</v>
      </c>
      <c r="J199">
        <v>8.9240378550778505</v>
      </c>
      <c r="L199">
        <v>683.969999999999</v>
      </c>
      <c r="M199">
        <v>701.4</v>
      </c>
      <c r="N199">
        <v>866.219999999999</v>
      </c>
      <c r="O199">
        <v>866.219999999999</v>
      </c>
      <c r="Q199">
        <v>0.224113796072927</v>
      </c>
      <c r="S199">
        <v>218.06</v>
      </c>
      <c r="T199">
        <v>182.25</v>
      </c>
      <c r="U199">
        <v>2361.89</v>
      </c>
      <c r="V199">
        <v>308.77</v>
      </c>
      <c r="W199">
        <v>2.94</v>
      </c>
      <c r="X199">
        <v>225.74</v>
      </c>
      <c r="Y199">
        <v>424.46</v>
      </c>
      <c r="Z199">
        <v>293.27999999999997</v>
      </c>
      <c r="AA199">
        <v>293.27999999999997</v>
      </c>
      <c r="AB199">
        <v>733.23</v>
      </c>
    </row>
    <row r="200" spans="1:28" x14ac:dyDescent="0.25">
      <c r="A200" t="s">
        <v>80</v>
      </c>
      <c r="B200" t="s">
        <v>81</v>
      </c>
      <c r="C200" t="s">
        <v>82</v>
      </c>
      <c r="D200">
        <v>28069.82844669</v>
      </c>
      <c r="E200">
        <v>262.45</v>
      </c>
      <c r="F200">
        <v>1946.94</v>
      </c>
      <c r="G200">
        <v>5.5</v>
      </c>
      <c r="H200">
        <v>15991.709999999901</v>
      </c>
      <c r="J200">
        <v>80.489999999999995</v>
      </c>
      <c r="K200">
        <v>900.89</v>
      </c>
      <c r="L200">
        <v>8728.5899999999892</v>
      </c>
      <c r="M200">
        <v>20829.310000000001</v>
      </c>
      <c r="N200">
        <v>14044.7699999999</v>
      </c>
      <c r="O200">
        <v>13143.879999999899</v>
      </c>
      <c r="Q200">
        <v>6.8331469747794693E-2</v>
      </c>
      <c r="T200">
        <v>4415.29</v>
      </c>
      <c r="U200">
        <v>36821.019999999997</v>
      </c>
      <c r="V200">
        <v>3475.51</v>
      </c>
      <c r="W200">
        <v>16.07</v>
      </c>
      <c r="X200">
        <v>1742.83</v>
      </c>
      <c r="Y200">
        <v>4548.82</v>
      </c>
      <c r="Z200">
        <v>3037.79</v>
      </c>
      <c r="AA200">
        <v>2884.85</v>
      </c>
      <c r="AB200">
        <v>8024.33</v>
      </c>
    </row>
    <row r="201" spans="1:28" x14ac:dyDescent="0.25">
      <c r="A201" t="s">
        <v>696</v>
      </c>
      <c r="B201" t="s">
        <v>695</v>
      </c>
      <c r="C201" t="s">
        <v>61</v>
      </c>
      <c r="D201">
        <v>28067.145528749999</v>
      </c>
      <c r="E201">
        <v>48.25</v>
      </c>
      <c r="F201">
        <v>1042.44</v>
      </c>
      <c r="G201">
        <v>0</v>
      </c>
      <c r="H201">
        <v>2659.69</v>
      </c>
      <c r="J201">
        <v>-0.3</v>
      </c>
      <c r="K201">
        <v>2343.11</v>
      </c>
      <c r="L201">
        <v>-179.259999999999</v>
      </c>
      <c r="M201">
        <v>4969.6099999999997</v>
      </c>
      <c r="N201">
        <v>1617.25</v>
      </c>
      <c r="O201">
        <v>-725.85999999999899</v>
      </c>
      <c r="Q201">
        <v>0</v>
      </c>
      <c r="T201">
        <v>-546.599999999999</v>
      </c>
      <c r="U201">
        <v>7629.3</v>
      </c>
      <c r="V201">
        <v>374.48</v>
      </c>
      <c r="W201">
        <v>-0.73</v>
      </c>
      <c r="X201">
        <v>-441.47</v>
      </c>
      <c r="Y201">
        <v>1673.79</v>
      </c>
      <c r="Z201">
        <v>72.89</v>
      </c>
      <c r="AA201">
        <v>-600.46</v>
      </c>
      <c r="AB201">
        <v>2048.27</v>
      </c>
    </row>
    <row r="202" spans="1:28" x14ac:dyDescent="0.25">
      <c r="A202" t="s">
        <v>677</v>
      </c>
      <c r="B202" t="s">
        <v>676</v>
      </c>
      <c r="C202" t="s">
        <v>678</v>
      </c>
      <c r="D202">
        <v>28004.854091339999</v>
      </c>
      <c r="E202">
        <v>3790.75</v>
      </c>
      <c r="F202">
        <v>103.31</v>
      </c>
      <c r="G202">
        <v>48</v>
      </c>
      <c r="H202">
        <v>852.10999999999899</v>
      </c>
      <c r="I202">
        <v>1552.98</v>
      </c>
      <c r="J202">
        <v>77.349464810749097</v>
      </c>
      <c r="K202">
        <v>6.4</v>
      </c>
      <c r="L202">
        <v>564.38999999999896</v>
      </c>
      <c r="M202">
        <v>110.8</v>
      </c>
      <c r="N202">
        <v>748.79999999999905</v>
      </c>
      <c r="O202">
        <v>742.39999999999895</v>
      </c>
      <c r="P202">
        <v>5.62</v>
      </c>
      <c r="Q202">
        <v>0.62056020836655501</v>
      </c>
      <c r="R202">
        <v>0</v>
      </c>
      <c r="S202">
        <v>369.68</v>
      </c>
      <c r="T202">
        <v>178.01</v>
      </c>
      <c r="U202">
        <v>2891.1899999999901</v>
      </c>
      <c r="V202">
        <v>221.89999999999901</v>
      </c>
      <c r="W202">
        <v>20.6</v>
      </c>
      <c r="X202">
        <v>150.57999999999899</v>
      </c>
      <c r="Y202">
        <v>566.9</v>
      </c>
      <c r="Z202">
        <v>195.82999999999899</v>
      </c>
      <c r="AA202">
        <v>194.95</v>
      </c>
      <c r="AB202">
        <v>788.8</v>
      </c>
    </row>
    <row r="203" spans="1:28" x14ac:dyDescent="0.25">
      <c r="A203" t="s">
        <v>688</v>
      </c>
      <c r="B203" t="s">
        <v>687</v>
      </c>
      <c r="C203" t="s">
        <v>301</v>
      </c>
      <c r="D203">
        <v>27843.859724279999</v>
      </c>
      <c r="E203">
        <v>811.8</v>
      </c>
      <c r="F203">
        <v>4.63</v>
      </c>
      <c r="G203">
        <v>0</v>
      </c>
      <c r="H203">
        <v>531.83000000000095</v>
      </c>
      <c r="J203">
        <v>10.97</v>
      </c>
      <c r="L203">
        <v>378.48000000000098</v>
      </c>
      <c r="M203">
        <v>30899.23</v>
      </c>
      <c r="N203">
        <v>527.20000000000095</v>
      </c>
      <c r="O203">
        <v>527.20000000000095</v>
      </c>
      <c r="Q203">
        <v>0</v>
      </c>
      <c r="T203">
        <v>148.72</v>
      </c>
      <c r="U203">
        <v>31431.06</v>
      </c>
      <c r="V203">
        <v>59.549999999999201</v>
      </c>
      <c r="W203">
        <v>1.33</v>
      </c>
      <c r="X203">
        <v>45.889999999999198</v>
      </c>
      <c r="Y203">
        <v>9874.68</v>
      </c>
      <c r="Z203">
        <v>58.439999999999202</v>
      </c>
      <c r="AA203">
        <v>58.439999999999202</v>
      </c>
      <c r="AB203">
        <v>9934.23</v>
      </c>
    </row>
    <row r="204" spans="1:28" x14ac:dyDescent="0.25">
      <c r="A204" t="s">
        <v>686</v>
      </c>
      <c r="B204" t="s">
        <v>685</v>
      </c>
      <c r="C204" t="s">
        <v>512</v>
      </c>
      <c r="D204">
        <v>27559.671613499999</v>
      </c>
      <c r="E204">
        <v>2623.95</v>
      </c>
      <c r="F204">
        <v>116.86</v>
      </c>
      <c r="G204">
        <v>10</v>
      </c>
      <c r="H204">
        <v>757.50999999999897</v>
      </c>
      <c r="I204">
        <v>958.64</v>
      </c>
      <c r="J204">
        <v>39.984954028269399</v>
      </c>
      <c r="K204">
        <v>37.590000000000003</v>
      </c>
      <c r="L204">
        <v>450.289999999999</v>
      </c>
      <c r="M204">
        <v>1323.15</v>
      </c>
      <c r="N204">
        <v>640.64999999999895</v>
      </c>
      <c r="O204">
        <v>603.05999999999904</v>
      </c>
      <c r="P204">
        <v>61.96</v>
      </c>
      <c r="Q204">
        <v>0.25009407270869899</v>
      </c>
      <c r="R204">
        <v>4595.43</v>
      </c>
      <c r="S204">
        <v>553.29999999999995</v>
      </c>
      <c r="T204">
        <v>152.77000000000001</v>
      </c>
      <c r="U204">
        <v>8249.99</v>
      </c>
      <c r="V204">
        <v>257.70999999999998</v>
      </c>
      <c r="W204">
        <v>13.85</v>
      </c>
      <c r="X204">
        <v>155.99</v>
      </c>
      <c r="Y204">
        <v>2110.92</v>
      </c>
      <c r="Z204">
        <v>228.27</v>
      </c>
      <c r="AA204">
        <v>214.35</v>
      </c>
      <c r="AB204">
        <v>2368.63</v>
      </c>
    </row>
    <row r="205" spans="1:28" x14ac:dyDescent="0.25">
      <c r="A205" t="s">
        <v>694</v>
      </c>
      <c r="B205" t="s">
        <v>693</v>
      </c>
      <c r="C205" t="s">
        <v>102</v>
      </c>
      <c r="D205">
        <v>27138.12336777</v>
      </c>
      <c r="E205">
        <v>2007.85</v>
      </c>
      <c r="F205">
        <v>166.3</v>
      </c>
      <c r="G205">
        <v>7.5</v>
      </c>
      <c r="H205">
        <v>1338.86</v>
      </c>
      <c r="I205">
        <v>318.25</v>
      </c>
      <c r="J205">
        <v>62.4663198759471</v>
      </c>
      <c r="K205">
        <v>26.68</v>
      </c>
      <c r="L205">
        <v>852</v>
      </c>
      <c r="M205">
        <v>48.899999999999899</v>
      </c>
      <c r="N205">
        <v>1172.56</v>
      </c>
      <c r="O205">
        <v>1145.8800000000001</v>
      </c>
      <c r="P205">
        <v>541.92999999999995</v>
      </c>
      <c r="Q205">
        <v>0.12006470070422499</v>
      </c>
      <c r="R205">
        <v>5495.06</v>
      </c>
      <c r="S205">
        <v>276.64</v>
      </c>
      <c r="T205">
        <v>293.88</v>
      </c>
      <c r="U205">
        <v>8019.64</v>
      </c>
      <c r="V205">
        <v>360.53</v>
      </c>
      <c r="W205">
        <v>17.149999999999999</v>
      </c>
      <c r="X205">
        <v>233.85999999999899</v>
      </c>
      <c r="Y205">
        <v>1613.4</v>
      </c>
      <c r="Z205">
        <v>319.60999999999899</v>
      </c>
      <c r="AA205">
        <v>315.14999999999998</v>
      </c>
      <c r="AB205">
        <v>1973.93</v>
      </c>
    </row>
    <row r="206" spans="1:28" x14ac:dyDescent="0.25">
      <c r="A206" t="s">
        <v>692</v>
      </c>
      <c r="B206" t="s">
        <v>691</v>
      </c>
      <c r="C206" t="s">
        <v>17</v>
      </c>
      <c r="D206">
        <v>26824.102844879999</v>
      </c>
      <c r="E206">
        <v>30.3</v>
      </c>
      <c r="F206">
        <v>385.98</v>
      </c>
      <c r="G206">
        <v>0</v>
      </c>
      <c r="H206">
        <v>3137.51999999999</v>
      </c>
      <c r="I206">
        <v>5615.7</v>
      </c>
      <c r="J206">
        <v>1.9338805588385699</v>
      </c>
      <c r="L206">
        <v>1678.78999999999</v>
      </c>
      <c r="M206">
        <v>19741.689999999999</v>
      </c>
      <c r="N206">
        <v>2751.53999999999</v>
      </c>
      <c r="O206">
        <v>2751.53999999999</v>
      </c>
      <c r="Q206">
        <v>0</v>
      </c>
      <c r="S206">
        <v>1325.75</v>
      </c>
      <c r="T206">
        <v>1072.75</v>
      </c>
      <c r="U206">
        <v>29820.66</v>
      </c>
      <c r="V206">
        <v>1038.0999999999999</v>
      </c>
      <c r="W206">
        <v>0.56999999999999995</v>
      </c>
      <c r="X206">
        <v>424.64</v>
      </c>
      <c r="Y206">
        <v>7179.92</v>
      </c>
      <c r="Z206">
        <v>1038.0999999999999</v>
      </c>
      <c r="AA206">
        <v>1038.0999999999999</v>
      </c>
      <c r="AB206">
        <v>8218.02</v>
      </c>
    </row>
    <row r="207" spans="1:28" x14ac:dyDescent="0.25">
      <c r="A207" t="s">
        <v>698</v>
      </c>
      <c r="B207" t="s">
        <v>697</v>
      </c>
      <c r="C207" t="s">
        <v>71</v>
      </c>
      <c r="D207">
        <v>26337.636230619999</v>
      </c>
      <c r="E207">
        <v>420.1</v>
      </c>
      <c r="F207">
        <v>1419.14</v>
      </c>
      <c r="G207">
        <v>4.5</v>
      </c>
      <c r="H207">
        <v>3396.95</v>
      </c>
      <c r="I207">
        <v>2619.92</v>
      </c>
      <c r="J207">
        <v>17.393140522892502</v>
      </c>
      <c r="K207">
        <v>550.62</v>
      </c>
      <c r="L207">
        <v>1104.6399999999901</v>
      </c>
      <c r="M207">
        <v>617.60000000000105</v>
      </c>
      <c r="N207">
        <v>1977.8099999999899</v>
      </c>
      <c r="O207">
        <v>1427.1899999999901</v>
      </c>
      <c r="P207">
        <v>778.95</v>
      </c>
      <c r="Q207">
        <v>0.258722684041859</v>
      </c>
      <c r="R207">
        <v>14940.23</v>
      </c>
      <c r="S207">
        <v>2278.39</v>
      </c>
      <c r="T207">
        <v>322.55</v>
      </c>
      <c r="U207">
        <v>24632.04</v>
      </c>
      <c r="V207">
        <v>1038.02</v>
      </c>
      <c r="W207">
        <v>6.73</v>
      </c>
      <c r="X207">
        <v>427.4</v>
      </c>
      <c r="Y207">
        <v>5248.87</v>
      </c>
      <c r="Z207">
        <v>665.59</v>
      </c>
      <c r="AA207">
        <v>526.55999999999995</v>
      </c>
      <c r="AB207">
        <v>6286.89</v>
      </c>
    </row>
    <row r="208" spans="1:28" x14ac:dyDescent="0.25">
      <c r="A208" t="s">
        <v>700</v>
      </c>
      <c r="B208" t="s">
        <v>699</v>
      </c>
      <c r="C208" t="s">
        <v>58</v>
      </c>
      <c r="D208">
        <v>26106.618536099999</v>
      </c>
      <c r="E208">
        <v>321.60000000000002</v>
      </c>
      <c r="F208">
        <v>180.08</v>
      </c>
      <c r="G208">
        <v>1.7999760003199901</v>
      </c>
      <c r="H208">
        <v>843.97</v>
      </c>
      <c r="I208">
        <v>377.05</v>
      </c>
      <c r="J208">
        <v>5.8583864773031502</v>
      </c>
      <c r="K208">
        <v>29</v>
      </c>
      <c r="L208">
        <v>473.58</v>
      </c>
      <c r="M208">
        <v>753.63</v>
      </c>
      <c r="N208">
        <v>663.89</v>
      </c>
      <c r="O208">
        <v>634.89</v>
      </c>
      <c r="P208">
        <v>89.64</v>
      </c>
      <c r="Q208">
        <v>0.30724773916735398</v>
      </c>
      <c r="R208">
        <v>4799.05</v>
      </c>
      <c r="S208">
        <v>1683.34</v>
      </c>
      <c r="T208">
        <v>161.31</v>
      </c>
      <c r="U208">
        <v>8546.68</v>
      </c>
      <c r="V208">
        <v>177.819999999999</v>
      </c>
      <c r="W208">
        <v>1.15998453353955</v>
      </c>
      <c r="X208">
        <v>93.769999999999897</v>
      </c>
      <c r="Y208">
        <v>1565.47</v>
      </c>
      <c r="Z208">
        <v>132.009999999999</v>
      </c>
      <c r="AA208">
        <v>125.209999999999</v>
      </c>
      <c r="AB208">
        <v>1743.29</v>
      </c>
    </row>
    <row r="209" spans="1:28" x14ac:dyDescent="0.25">
      <c r="A209" t="s">
        <v>702</v>
      </c>
      <c r="B209" t="s">
        <v>701</v>
      </c>
      <c r="C209" t="s">
        <v>512</v>
      </c>
      <c r="D209">
        <v>25892.638741620001</v>
      </c>
      <c r="E209">
        <v>5251.8</v>
      </c>
      <c r="F209">
        <v>66.84</v>
      </c>
      <c r="G209">
        <v>40</v>
      </c>
      <c r="H209">
        <v>801.36999999999898</v>
      </c>
      <c r="I209">
        <v>299.63</v>
      </c>
      <c r="J209">
        <v>106.25101214574801</v>
      </c>
      <c r="K209">
        <v>1.51</v>
      </c>
      <c r="L209">
        <v>524.87999999999897</v>
      </c>
      <c r="M209">
        <v>308.92</v>
      </c>
      <c r="N209">
        <v>734.52999999999895</v>
      </c>
      <c r="O209">
        <v>733.01999999999896</v>
      </c>
      <c r="P209">
        <v>56.17</v>
      </c>
      <c r="Q209">
        <v>0.37646700198140498</v>
      </c>
      <c r="R209">
        <v>2595.34</v>
      </c>
      <c r="S209">
        <v>295.45</v>
      </c>
      <c r="T209">
        <v>208.14</v>
      </c>
      <c r="U209">
        <v>4356.88</v>
      </c>
      <c r="V209">
        <v>186.86</v>
      </c>
      <c r="W209">
        <v>24.9</v>
      </c>
      <c r="X209">
        <v>122.93</v>
      </c>
      <c r="Y209">
        <v>927.68</v>
      </c>
      <c r="Z209">
        <v>169.97</v>
      </c>
      <c r="AA209">
        <v>169.65</v>
      </c>
      <c r="AB209">
        <v>1114.54</v>
      </c>
    </row>
    <row r="210" spans="1:28" x14ac:dyDescent="0.25">
      <c r="A210" t="s">
        <v>50</v>
      </c>
      <c r="B210" t="s">
        <v>51</v>
      </c>
      <c r="C210" t="s">
        <v>52</v>
      </c>
      <c r="D210">
        <v>25620.320460145002</v>
      </c>
      <c r="E210">
        <v>61.9</v>
      </c>
      <c r="F210">
        <v>123.66</v>
      </c>
      <c r="G210">
        <v>0.65</v>
      </c>
      <c r="H210">
        <v>803.68999999999903</v>
      </c>
      <c r="J210">
        <v>1.1000000000000001</v>
      </c>
      <c r="K210">
        <v>27.82</v>
      </c>
      <c r="L210">
        <v>487.039999999999</v>
      </c>
      <c r="M210">
        <v>6275.97</v>
      </c>
      <c r="N210">
        <v>680.02999999999895</v>
      </c>
      <c r="O210">
        <v>652.20999999999901</v>
      </c>
      <c r="Q210">
        <v>0.59090909090909005</v>
      </c>
      <c r="T210">
        <v>165.17</v>
      </c>
      <c r="U210">
        <v>7079.66</v>
      </c>
      <c r="V210">
        <v>221.99</v>
      </c>
      <c r="W210">
        <v>0.31</v>
      </c>
      <c r="X210">
        <v>138.47</v>
      </c>
      <c r="Y210">
        <v>1655.15</v>
      </c>
      <c r="Z210">
        <v>187.24</v>
      </c>
      <c r="AA210">
        <v>178.64</v>
      </c>
      <c r="AB210">
        <v>1877.14</v>
      </c>
    </row>
    <row r="211" spans="1:28" x14ac:dyDescent="0.25">
      <c r="A211" t="s">
        <v>708</v>
      </c>
      <c r="B211" t="s">
        <v>707</v>
      </c>
      <c r="C211" t="s">
        <v>709</v>
      </c>
      <c r="D211">
        <v>25554.518942625</v>
      </c>
      <c r="E211">
        <v>2366</v>
      </c>
      <c r="F211">
        <v>150.06</v>
      </c>
      <c r="G211">
        <v>7</v>
      </c>
      <c r="H211">
        <v>997.92000000000098</v>
      </c>
      <c r="I211">
        <v>607.4</v>
      </c>
      <c r="J211">
        <v>48.262625810019799</v>
      </c>
      <c r="K211">
        <v>13.27</v>
      </c>
      <c r="L211">
        <v>636.780000000001</v>
      </c>
      <c r="M211">
        <v>274.18999999999897</v>
      </c>
      <c r="N211">
        <v>847.86000000000104</v>
      </c>
      <c r="O211">
        <v>834.59000000000106</v>
      </c>
      <c r="P211">
        <v>45.84</v>
      </c>
      <c r="Q211">
        <v>0.145039766952479</v>
      </c>
      <c r="R211">
        <v>6286.53</v>
      </c>
      <c r="S211">
        <v>497.74</v>
      </c>
      <c r="T211">
        <v>197.81</v>
      </c>
      <c r="U211">
        <v>8709.6200000000008</v>
      </c>
      <c r="V211">
        <v>319.62</v>
      </c>
      <c r="W211">
        <v>19.989999999999998</v>
      </c>
      <c r="X211">
        <v>216.49</v>
      </c>
      <c r="Y211">
        <v>1981.32</v>
      </c>
      <c r="Z211">
        <v>281.25</v>
      </c>
      <c r="AA211">
        <v>277.62</v>
      </c>
      <c r="AB211">
        <v>2300.94</v>
      </c>
    </row>
    <row r="212" spans="1:28" x14ac:dyDescent="0.25">
      <c r="A212" t="s">
        <v>711</v>
      </c>
      <c r="B212" t="s">
        <v>710</v>
      </c>
      <c r="C212" t="s">
        <v>55</v>
      </c>
      <c r="D212">
        <v>25370.36856354</v>
      </c>
      <c r="E212">
        <v>340.1</v>
      </c>
      <c r="F212">
        <v>315.74</v>
      </c>
      <c r="G212">
        <v>1</v>
      </c>
      <c r="H212">
        <v>1258.50999999999</v>
      </c>
      <c r="I212">
        <v>1046.8800000000001</v>
      </c>
      <c r="J212">
        <v>7.7981806217951997</v>
      </c>
      <c r="K212">
        <v>129.09</v>
      </c>
      <c r="L212">
        <v>588.729999999999</v>
      </c>
      <c r="M212">
        <v>589.349999999999</v>
      </c>
      <c r="N212">
        <v>942.76999999999896</v>
      </c>
      <c r="O212">
        <v>813.67999999999904</v>
      </c>
      <c r="P212">
        <v>119.06</v>
      </c>
      <c r="Q212">
        <v>0.128235039491787</v>
      </c>
      <c r="R212">
        <v>1454.65</v>
      </c>
      <c r="S212">
        <v>2225.7800000000002</v>
      </c>
      <c r="T212">
        <v>224.95</v>
      </c>
      <c r="U212">
        <v>6694.23</v>
      </c>
      <c r="V212">
        <v>296.91000000000003</v>
      </c>
      <c r="W212">
        <v>1.76</v>
      </c>
      <c r="X212">
        <v>132.55000000000001</v>
      </c>
      <c r="Y212">
        <v>1371.83</v>
      </c>
      <c r="Z212">
        <v>215.13</v>
      </c>
      <c r="AA212">
        <v>183.41</v>
      </c>
      <c r="AB212">
        <v>1668.74</v>
      </c>
    </row>
    <row r="213" spans="1:28" x14ac:dyDescent="0.25">
      <c r="A213" t="s">
        <v>713</v>
      </c>
      <c r="B213" t="s">
        <v>712</v>
      </c>
      <c r="C213" t="s">
        <v>714</v>
      </c>
      <c r="D213">
        <v>25334.190118099999</v>
      </c>
      <c r="E213">
        <v>767.15</v>
      </c>
      <c r="F213">
        <v>39.619999999999997</v>
      </c>
      <c r="G213">
        <v>4.25</v>
      </c>
      <c r="H213">
        <v>376.35000000000099</v>
      </c>
      <c r="I213">
        <v>667.21</v>
      </c>
      <c r="J213">
        <v>4.0818555188222998</v>
      </c>
      <c r="K213">
        <v>29.59</v>
      </c>
      <c r="L213">
        <v>135.01000000000101</v>
      </c>
      <c r="M213">
        <v>1003.38999999999</v>
      </c>
      <c r="N213">
        <v>336.73000000000098</v>
      </c>
      <c r="O213">
        <v>307.14000000000198</v>
      </c>
      <c r="P213">
        <v>15.16</v>
      </c>
      <c r="Q213">
        <v>1.0411931486556301</v>
      </c>
      <c r="R213">
        <v>7104.62</v>
      </c>
      <c r="S213">
        <v>500.49</v>
      </c>
      <c r="T213">
        <v>172.13</v>
      </c>
      <c r="U213">
        <v>9667.2199999999993</v>
      </c>
      <c r="V213">
        <v>236.659999999999</v>
      </c>
      <c r="W213">
        <v>4.3499999999999996</v>
      </c>
      <c r="X213">
        <v>143.91999999999899</v>
      </c>
      <c r="Y213">
        <v>2766.8</v>
      </c>
      <c r="Z213">
        <v>226.27999999999901</v>
      </c>
      <c r="AA213">
        <v>213.83999999999901</v>
      </c>
      <c r="AB213">
        <v>3003.46</v>
      </c>
    </row>
    <row r="214" spans="1:28" x14ac:dyDescent="0.25">
      <c r="A214" t="s">
        <v>716</v>
      </c>
      <c r="B214" t="s">
        <v>715</v>
      </c>
      <c r="C214" t="s">
        <v>373</v>
      </c>
      <c r="D214">
        <v>25233.609335900001</v>
      </c>
      <c r="E214">
        <v>977.1</v>
      </c>
      <c r="F214">
        <v>892</v>
      </c>
      <c r="G214">
        <v>17.5</v>
      </c>
      <c r="H214">
        <v>4038</v>
      </c>
      <c r="I214">
        <v>1691</v>
      </c>
      <c r="J214">
        <v>90.918865926802397</v>
      </c>
      <c r="K214">
        <v>406</v>
      </c>
      <c r="L214">
        <v>2317</v>
      </c>
      <c r="M214">
        <v>4160</v>
      </c>
      <c r="N214">
        <v>3146</v>
      </c>
      <c r="O214">
        <v>2740</v>
      </c>
      <c r="P214">
        <v>2988</v>
      </c>
      <c r="Q214">
        <v>0.19247930362537699</v>
      </c>
      <c r="R214">
        <v>3311</v>
      </c>
      <c r="S214">
        <v>1059</v>
      </c>
      <c r="T214">
        <v>423</v>
      </c>
      <c r="U214">
        <v>17247</v>
      </c>
      <c r="V214">
        <v>1051</v>
      </c>
      <c r="W214">
        <v>27.83</v>
      </c>
      <c r="X214">
        <v>709</v>
      </c>
      <c r="Y214">
        <v>3444</v>
      </c>
      <c r="Z214">
        <v>817</v>
      </c>
      <c r="AA214">
        <v>684</v>
      </c>
      <c r="AB214">
        <v>4495</v>
      </c>
    </row>
    <row r="215" spans="1:28" x14ac:dyDescent="0.25">
      <c r="A215" t="s">
        <v>704</v>
      </c>
      <c r="B215" t="s">
        <v>703</v>
      </c>
      <c r="C215" t="s">
        <v>465</v>
      </c>
      <c r="D215">
        <v>25179.6825771</v>
      </c>
      <c r="E215">
        <v>1220.55</v>
      </c>
      <c r="F215">
        <v>197.97</v>
      </c>
      <c r="G215">
        <v>8.6300000000000008</v>
      </c>
      <c r="H215">
        <v>898.32</v>
      </c>
      <c r="I215">
        <v>518.9</v>
      </c>
      <c r="J215">
        <v>23.5422756099045</v>
      </c>
      <c r="K215">
        <v>39.69</v>
      </c>
      <c r="L215">
        <v>494.69</v>
      </c>
      <c r="M215">
        <v>1315.71999999999</v>
      </c>
      <c r="N215">
        <v>700.35</v>
      </c>
      <c r="O215">
        <v>660.66</v>
      </c>
      <c r="P215">
        <v>241.1</v>
      </c>
      <c r="Q215">
        <v>0.366574588752551</v>
      </c>
      <c r="R215">
        <v>2554.87</v>
      </c>
      <c r="S215">
        <v>178.69</v>
      </c>
      <c r="T215">
        <v>165.97</v>
      </c>
      <c r="U215">
        <v>5707.6</v>
      </c>
      <c r="V215">
        <v>230.48</v>
      </c>
      <c r="W215">
        <v>6.01</v>
      </c>
      <c r="X215">
        <v>126.36</v>
      </c>
      <c r="Y215">
        <v>1220.98</v>
      </c>
      <c r="Z215">
        <v>180.33</v>
      </c>
      <c r="AA215">
        <v>167.6</v>
      </c>
      <c r="AB215">
        <v>1451.46</v>
      </c>
    </row>
    <row r="216" spans="1:28" x14ac:dyDescent="0.25">
      <c r="A216" t="s">
        <v>776</v>
      </c>
      <c r="B216" t="s">
        <v>775</v>
      </c>
      <c r="C216" t="s">
        <v>777</v>
      </c>
      <c r="D216">
        <v>24848.689247900002</v>
      </c>
      <c r="E216">
        <v>19</v>
      </c>
      <c r="F216">
        <v>259.68</v>
      </c>
      <c r="G216">
        <v>0</v>
      </c>
      <c r="H216">
        <v>3572.15</v>
      </c>
      <c r="J216">
        <v>2.76</v>
      </c>
      <c r="K216">
        <v>420.76</v>
      </c>
      <c r="L216">
        <v>2849.01</v>
      </c>
      <c r="M216">
        <v>5138.6099999999997</v>
      </c>
      <c r="N216">
        <v>3312.47</v>
      </c>
      <c r="O216">
        <v>2891.71</v>
      </c>
      <c r="Q216">
        <v>0</v>
      </c>
      <c r="T216">
        <v>42.7</v>
      </c>
      <c r="U216">
        <v>8710.76</v>
      </c>
      <c r="V216">
        <v>217.66999999999899</v>
      </c>
      <c r="W216">
        <v>0.16</v>
      </c>
      <c r="X216">
        <v>100.899999999999</v>
      </c>
      <c r="Y216">
        <v>1152.18</v>
      </c>
      <c r="Z216">
        <v>163.07999999999899</v>
      </c>
      <c r="AA216">
        <v>101.049999999999</v>
      </c>
      <c r="AB216">
        <v>1369.85</v>
      </c>
    </row>
    <row r="217" spans="1:28" x14ac:dyDescent="0.25">
      <c r="A217" t="s">
        <v>720</v>
      </c>
      <c r="B217" t="s">
        <v>719</v>
      </c>
      <c r="C217" t="s">
        <v>331</v>
      </c>
      <c r="D217">
        <v>24323.272732289999</v>
      </c>
      <c r="E217">
        <v>3249.1</v>
      </c>
      <c r="F217">
        <v>458.24</v>
      </c>
      <c r="G217">
        <v>15</v>
      </c>
      <c r="H217">
        <v>1401.72</v>
      </c>
      <c r="I217">
        <v>637.76</v>
      </c>
      <c r="J217">
        <v>55.175313855622299</v>
      </c>
      <c r="K217">
        <v>312.18</v>
      </c>
      <c r="L217">
        <v>426.33</v>
      </c>
      <c r="M217">
        <v>995.52</v>
      </c>
      <c r="N217">
        <v>943.48</v>
      </c>
      <c r="O217">
        <v>631.29999999999995</v>
      </c>
      <c r="P217">
        <v>2563.41</v>
      </c>
      <c r="Q217">
        <v>0.27186071001336898</v>
      </c>
      <c r="R217">
        <v>1618.13</v>
      </c>
      <c r="S217">
        <v>2591.0700000000002</v>
      </c>
      <c r="T217">
        <v>204.969999999999</v>
      </c>
      <c r="U217">
        <v>9807.61</v>
      </c>
      <c r="V217">
        <v>387.849999999999</v>
      </c>
      <c r="W217">
        <v>14.53</v>
      </c>
      <c r="X217">
        <v>112.269999999999</v>
      </c>
      <c r="Y217">
        <v>2428.35</v>
      </c>
      <c r="Z217">
        <v>259.31999999999903</v>
      </c>
      <c r="AA217">
        <v>158.16999999999899</v>
      </c>
      <c r="AB217">
        <v>2816.2</v>
      </c>
    </row>
    <row r="218" spans="1:28" x14ac:dyDescent="0.25">
      <c r="A218" t="s">
        <v>722</v>
      </c>
      <c r="B218" t="s">
        <v>721</v>
      </c>
      <c r="C218" t="s">
        <v>512</v>
      </c>
      <c r="D218">
        <v>24135.811272250001</v>
      </c>
      <c r="E218">
        <v>3271.45</v>
      </c>
      <c r="F218">
        <v>87.2</v>
      </c>
      <c r="G218">
        <v>1.5</v>
      </c>
      <c r="H218">
        <v>613.54</v>
      </c>
      <c r="J218">
        <v>51.95</v>
      </c>
      <c r="K218">
        <v>2.81</v>
      </c>
      <c r="L218">
        <v>390.75</v>
      </c>
      <c r="M218">
        <v>2246.25</v>
      </c>
      <c r="N218">
        <v>526.33999999999901</v>
      </c>
      <c r="O218">
        <v>523.53</v>
      </c>
      <c r="Q218">
        <v>2.8873917228103899E-2</v>
      </c>
      <c r="T218">
        <v>132.78</v>
      </c>
      <c r="U218">
        <v>2859.79</v>
      </c>
      <c r="V218">
        <v>159.58000000000001</v>
      </c>
      <c r="W218">
        <v>13.89</v>
      </c>
      <c r="X218">
        <v>104.51</v>
      </c>
      <c r="Y218">
        <v>649.62</v>
      </c>
      <c r="Z218">
        <v>138.27000000000001</v>
      </c>
      <c r="AA218">
        <v>136.9</v>
      </c>
      <c r="AB218">
        <v>809.2</v>
      </c>
    </row>
    <row r="219" spans="1:28" x14ac:dyDescent="0.25">
      <c r="A219" t="s">
        <v>718</v>
      </c>
      <c r="B219" t="s">
        <v>717</v>
      </c>
      <c r="C219" t="s">
        <v>714</v>
      </c>
      <c r="D219">
        <v>23912.512845025001</v>
      </c>
      <c r="E219">
        <v>4112.8999999999996</v>
      </c>
      <c r="F219">
        <v>114.63</v>
      </c>
      <c r="G219">
        <v>3</v>
      </c>
      <c r="H219">
        <v>519.979999999999</v>
      </c>
      <c r="J219">
        <v>42.92</v>
      </c>
      <c r="K219">
        <v>60.57</v>
      </c>
      <c r="L219">
        <v>255.51999999999899</v>
      </c>
      <c r="M219">
        <v>11679.26</v>
      </c>
      <c r="N219">
        <v>405.349999999999</v>
      </c>
      <c r="O219">
        <v>344.77999999999901</v>
      </c>
      <c r="Q219">
        <v>6.9897483690587098E-2</v>
      </c>
      <c r="T219">
        <v>89.26</v>
      </c>
      <c r="U219">
        <v>12199.24</v>
      </c>
      <c r="V219">
        <v>137.75</v>
      </c>
      <c r="W219">
        <v>11.28</v>
      </c>
      <c r="X219">
        <v>68.819999999999993</v>
      </c>
      <c r="Y219">
        <v>3139.63</v>
      </c>
      <c r="Z219">
        <v>104.039999999999</v>
      </c>
      <c r="AA219">
        <v>90.039999999999907</v>
      </c>
      <c r="AB219">
        <v>3277.38</v>
      </c>
    </row>
    <row r="220" spans="1:28" x14ac:dyDescent="0.25">
      <c r="A220" t="s">
        <v>730</v>
      </c>
      <c r="B220" t="s">
        <v>729</v>
      </c>
      <c r="C220" t="s">
        <v>465</v>
      </c>
      <c r="D220">
        <v>23900.72781792</v>
      </c>
      <c r="E220">
        <v>1697.05</v>
      </c>
      <c r="F220">
        <v>421.58</v>
      </c>
      <c r="G220">
        <v>7</v>
      </c>
      <c r="H220">
        <v>1071.4199999999901</v>
      </c>
      <c r="I220">
        <v>763.61</v>
      </c>
      <c r="J220">
        <v>34.0942904838667</v>
      </c>
      <c r="K220">
        <v>20.58</v>
      </c>
      <c r="L220">
        <v>479.57999999999902</v>
      </c>
      <c r="M220">
        <v>977.7</v>
      </c>
      <c r="N220">
        <v>649.83999999999901</v>
      </c>
      <c r="O220">
        <v>629.25999999999897</v>
      </c>
      <c r="P220">
        <v>400.84</v>
      </c>
      <c r="Q220">
        <v>0.205312968847741</v>
      </c>
      <c r="R220">
        <v>5442.65</v>
      </c>
      <c r="S220">
        <v>193.26</v>
      </c>
      <c r="T220">
        <v>149.67999999999901</v>
      </c>
      <c r="U220">
        <v>8849.48</v>
      </c>
      <c r="V220">
        <v>306.20999999999998</v>
      </c>
      <c r="W220">
        <v>9.6999999999999993</v>
      </c>
      <c r="X220">
        <v>136.46</v>
      </c>
      <c r="Y220">
        <v>1948.94</v>
      </c>
      <c r="Z220">
        <v>184.65</v>
      </c>
      <c r="AA220">
        <v>176.67</v>
      </c>
      <c r="AB220">
        <v>2255.15</v>
      </c>
    </row>
    <row r="221" spans="1:28" x14ac:dyDescent="0.25">
      <c r="A221" t="s">
        <v>724</v>
      </c>
      <c r="B221" t="s">
        <v>723</v>
      </c>
      <c r="C221" t="s">
        <v>17</v>
      </c>
      <c r="D221">
        <v>23864.2291634299</v>
      </c>
      <c r="E221">
        <v>33.450000000000003</v>
      </c>
      <c r="F221">
        <v>262.49</v>
      </c>
      <c r="G221">
        <v>1.3</v>
      </c>
      <c r="H221">
        <v>2867.49</v>
      </c>
      <c r="I221">
        <v>2058.12</v>
      </c>
      <c r="J221">
        <v>3.8704425750958298</v>
      </c>
      <c r="L221">
        <v>2605</v>
      </c>
      <c r="M221">
        <v>12366.779999999901</v>
      </c>
      <c r="N221">
        <v>2605</v>
      </c>
      <c r="O221">
        <v>2605</v>
      </c>
      <c r="Q221">
        <v>0.33587890138579601</v>
      </c>
      <c r="S221">
        <v>889.35</v>
      </c>
      <c r="T221">
        <v>0</v>
      </c>
      <c r="U221">
        <v>18181.740000000002</v>
      </c>
      <c r="V221">
        <v>1087.5699999999899</v>
      </c>
      <c r="W221">
        <v>1.29</v>
      </c>
      <c r="X221">
        <v>882.48999999999899</v>
      </c>
      <c r="Y221">
        <v>4330.3</v>
      </c>
      <c r="Z221">
        <v>1087.5699999999899</v>
      </c>
      <c r="AA221">
        <v>1087.5699999999899</v>
      </c>
      <c r="AB221">
        <v>5417.87</v>
      </c>
    </row>
    <row r="222" spans="1:28" x14ac:dyDescent="0.25">
      <c r="A222" t="s">
        <v>726</v>
      </c>
      <c r="B222" t="s">
        <v>725</v>
      </c>
      <c r="C222" t="s">
        <v>512</v>
      </c>
      <c r="D222">
        <v>23803.692800000001</v>
      </c>
      <c r="E222">
        <v>2115.6</v>
      </c>
      <c r="F222">
        <v>60.15</v>
      </c>
      <c r="G222">
        <v>14.5</v>
      </c>
      <c r="H222">
        <v>553.84</v>
      </c>
      <c r="I222">
        <v>297.36</v>
      </c>
      <c r="J222">
        <v>32.686054913294797</v>
      </c>
      <c r="K222">
        <v>7.8</v>
      </c>
      <c r="L222">
        <v>361.9</v>
      </c>
      <c r="M222">
        <v>163.76</v>
      </c>
      <c r="N222">
        <v>493.69</v>
      </c>
      <c r="O222">
        <v>485.89</v>
      </c>
      <c r="P222">
        <v>115.81</v>
      </c>
      <c r="Q222">
        <v>0.44361425808234201</v>
      </c>
      <c r="R222">
        <v>1190.8399999999999</v>
      </c>
      <c r="S222">
        <v>275.8</v>
      </c>
      <c r="T222">
        <v>123.99</v>
      </c>
      <c r="U222">
        <v>2597.41</v>
      </c>
      <c r="V222">
        <v>150.01999999999899</v>
      </c>
      <c r="W222">
        <v>8.9600000000000009</v>
      </c>
      <c r="X222">
        <v>99.219999999999899</v>
      </c>
      <c r="Y222">
        <v>535.94000000000005</v>
      </c>
      <c r="Z222">
        <v>134.72999999999999</v>
      </c>
      <c r="AA222">
        <v>132.88999999999999</v>
      </c>
      <c r="AB222">
        <v>685.96</v>
      </c>
    </row>
    <row r="223" spans="1:28" x14ac:dyDescent="0.25">
      <c r="A223" t="s">
        <v>740</v>
      </c>
      <c r="B223" t="s">
        <v>739</v>
      </c>
      <c r="C223" t="s">
        <v>52</v>
      </c>
      <c r="D223">
        <v>23657.476487399999</v>
      </c>
      <c r="E223">
        <v>2587.8000000000002</v>
      </c>
      <c r="F223">
        <v>57.08</v>
      </c>
      <c r="G223">
        <v>3</v>
      </c>
      <c r="H223">
        <v>733.79</v>
      </c>
      <c r="J223">
        <v>52.94</v>
      </c>
      <c r="K223">
        <v>34.71</v>
      </c>
      <c r="L223">
        <v>477.33999999999901</v>
      </c>
      <c r="M223">
        <v>6206.16</v>
      </c>
      <c r="N223">
        <v>676.70999999999901</v>
      </c>
      <c r="O223">
        <v>641.99999999999898</v>
      </c>
      <c r="Q223">
        <v>5.6667925953910001E-2</v>
      </c>
      <c r="T223">
        <v>164.66</v>
      </c>
      <c r="U223">
        <v>6939.95</v>
      </c>
      <c r="V223">
        <v>208.85999999999899</v>
      </c>
      <c r="W223">
        <v>15.31</v>
      </c>
      <c r="X223">
        <v>138.08999999999901</v>
      </c>
      <c r="Y223">
        <v>1750.73</v>
      </c>
      <c r="Z223">
        <v>194.539999999999</v>
      </c>
      <c r="AA223">
        <v>184.44999999999899</v>
      </c>
      <c r="AB223">
        <v>1959.59</v>
      </c>
    </row>
    <row r="224" spans="1:28" x14ac:dyDescent="0.25">
      <c r="A224" t="s">
        <v>744</v>
      </c>
      <c r="B224" t="s">
        <v>743</v>
      </c>
      <c r="C224" t="s">
        <v>665</v>
      </c>
      <c r="D224">
        <v>23611.824882100002</v>
      </c>
      <c r="E224">
        <v>947.35</v>
      </c>
      <c r="F224">
        <v>125.1</v>
      </c>
      <c r="G224">
        <v>2.5</v>
      </c>
      <c r="H224">
        <v>354.35</v>
      </c>
      <c r="J224">
        <v>6.21</v>
      </c>
      <c r="K224">
        <v>19.239999999999998</v>
      </c>
      <c r="L224">
        <v>154.47</v>
      </c>
      <c r="M224">
        <v>2446.9899999999998</v>
      </c>
      <c r="N224">
        <v>229.25</v>
      </c>
      <c r="O224">
        <v>210.01</v>
      </c>
      <c r="Q224">
        <v>0.40257648953301101</v>
      </c>
      <c r="T224">
        <v>55.54</v>
      </c>
      <c r="U224">
        <v>2801.34</v>
      </c>
      <c r="V224">
        <v>114.82</v>
      </c>
      <c r="W224">
        <v>2.2599999999999998</v>
      </c>
      <c r="X224">
        <v>56.32</v>
      </c>
      <c r="Y224">
        <v>631.27</v>
      </c>
      <c r="Z224">
        <v>80.23</v>
      </c>
      <c r="AA224">
        <v>75.77</v>
      </c>
      <c r="AB224">
        <v>746.09</v>
      </c>
    </row>
    <row r="225" spans="1:28" x14ac:dyDescent="0.25">
      <c r="A225" t="s">
        <v>734</v>
      </c>
      <c r="B225" t="s">
        <v>733</v>
      </c>
      <c r="C225" t="s">
        <v>323</v>
      </c>
      <c r="D225">
        <v>23579.625872460001</v>
      </c>
      <c r="E225">
        <v>1402.8</v>
      </c>
      <c r="F225">
        <v>65.77</v>
      </c>
      <c r="G225">
        <v>32</v>
      </c>
      <c r="H225">
        <v>907.01999999999896</v>
      </c>
      <c r="I225">
        <v>594.99</v>
      </c>
      <c r="J225">
        <v>36.048302742274203</v>
      </c>
      <c r="K225">
        <v>1.81</v>
      </c>
      <c r="L225">
        <v>610.67999999999904</v>
      </c>
      <c r="M225">
        <v>248</v>
      </c>
      <c r="N225">
        <v>841.24999999999898</v>
      </c>
      <c r="O225">
        <v>839.43999999999903</v>
      </c>
      <c r="P225">
        <v>29.6</v>
      </c>
      <c r="Q225">
        <v>0.88769782668500696</v>
      </c>
      <c r="R225">
        <v>1215.92</v>
      </c>
      <c r="S225">
        <v>370.3</v>
      </c>
      <c r="T225">
        <v>228.76</v>
      </c>
      <c r="U225">
        <v>3365.83</v>
      </c>
      <c r="V225">
        <v>207.79999999999899</v>
      </c>
      <c r="W225">
        <v>7.88</v>
      </c>
      <c r="X225">
        <v>133.42999999999901</v>
      </c>
      <c r="Y225">
        <v>617.71</v>
      </c>
      <c r="Z225">
        <v>190.61999999999901</v>
      </c>
      <c r="AA225">
        <v>189.969999999999</v>
      </c>
      <c r="AB225">
        <v>825.51</v>
      </c>
    </row>
    <row r="226" spans="1:28" x14ac:dyDescent="0.25">
      <c r="A226" t="s">
        <v>728</v>
      </c>
      <c r="B226" t="s">
        <v>727</v>
      </c>
      <c r="C226" t="s">
        <v>656</v>
      </c>
      <c r="D226">
        <v>23567.5030649</v>
      </c>
      <c r="E226">
        <v>198.75</v>
      </c>
      <c r="F226">
        <v>278.76</v>
      </c>
      <c r="G226">
        <v>0</v>
      </c>
      <c r="H226">
        <v>670.00999999999897</v>
      </c>
      <c r="I226">
        <v>345.17</v>
      </c>
      <c r="J226">
        <v>2.1993629644231598</v>
      </c>
      <c r="K226">
        <v>149.33000000000001</v>
      </c>
      <c r="L226">
        <v>264.98999999999899</v>
      </c>
      <c r="M226">
        <v>148.54999999999899</v>
      </c>
      <c r="N226">
        <v>391.24999999999898</v>
      </c>
      <c r="O226">
        <v>241.91999999999899</v>
      </c>
      <c r="P226">
        <v>196.41</v>
      </c>
      <c r="Q226">
        <v>0</v>
      </c>
      <c r="R226">
        <v>898.63</v>
      </c>
      <c r="S226">
        <v>771.54</v>
      </c>
      <c r="T226">
        <v>-23.07</v>
      </c>
      <c r="U226">
        <v>3030.31</v>
      </c>
      <c r="V226">
        <v>161.63</v>
      </c>
      <c r="W226">
        <v>0.5</v>
      </c>
      <c r="X226">
        <v>60.72</v>
      </c>
      <c r="Y226">
        <v>604.37</v>
      </c>
      <c r="Z226">
        <v>83.27</v>
      </c>
      <c r="AA226">
        <v>41.23</v>
      </c>
      <c r="AB226">
        <v>766</v>
      </c>
    </row>
    <row r="227" spans="1:28" x14ac:dyDescent="0.25">
      <c r="A227" t="s">
        <v>736</v>
      </c>
      <c r="B227" t="s">
        <v>735</v>
      </c>
      <c r="C227" t="s">
        <v>535</v>
      </c>
      <c r="D227">
        <v>23554.902770820001</v>
      </c>
      <c r="E227">
        <v>1004</v>
      </c>
      <c r="F227">
        <v>122.88</v>
      </c>
      <c r="G227">
        <v>31</v>
      </c>
      <c r="H227">
        <v>6113.41</v>
      </c>
      <c r="I227">
        <v>930.05</v>
      </c>
      <c r="J227">
        <v>295.60232190754198</v>
      </c>
      <c r="L227">
        <v>9968.58</v>
      </c>
      <c r="M227">
        <v>9116.49</v>
      </c>
      <c r="N227">
        <v>5990.53</v>
      </c>
      <c r="O227">
        <v>5990.53</v>
      </c>
      <c r="Q227">
        <v>0.104870624154623</v>
      </c>
      <c r="S227">
        <v>1689.12</v>
      </c>
      <c r="T227">
        <v>-3978.05</v>
      </c>
      <c r="U227">
        <v>17849.07</v>
      </c>
      <c r="V227">
        <v>-153.09</v>
      </c>
      <c r="W227">
        <v>-8.2100000000000009</v>
      </c>
      <c r="X227">
        <v>-195.87</v>
      </c>
      <c r="Y227">
        <v>2309.2199999999998</v>
      </c>
      <c r="Z227">
        <v>-193.69</v>
      </c>
      <c r="AA227">
        <v>-193.69</v>
      </c>
      <c r="AB227">
        <v>2156.13</v>
      </c>
    </row>
    <row r="228" spans="1:28" x14ac:dyDescent="0.25">
      <c r="A228" t="s">
        <v>746</v>
      </c>
      <c r="B228" t="s">
        <v>745</v>
      </c>
      <c r="C228" t="s">
        <v>17</v>
      </c>
      <c r="D228">
        <v>23417.252174385001</v>
      </c>
      <c r="E228">
        <v>33.1</v>
      </c>
      <c r="F228">
        <v>148.33000000000001</v>
      </c>
      <c r="G228">
        <v>0.48</v>
      </c>
      <c r="H228">
        <v>1768.1899999999901</v>
      </c>
      <c r="I228">
        <v>1544.42</v>
      </c>
      <c r="J228">
        <v>1.9372696532526099</v>
      </c>
      <c r="L228">
        <v>1313.03999999999</v>
      </c>
      <c r="M228">
        <v>5208.0200000000004</v>
      </c>
      <c r="N228">
        <v>1619.8599999999899</v>
      </c>
      <c r="O228">
        <v>1619.8599999999899</v>
      </c>
      <c r="Q228">
        <v>0.247771392688722</v>
      </c>
      <c r="S228">
        <v>412.06</v>
      </c>
      <c r="T228">
        <v>306.82</v>
      </c>
      <c r="U228">
        <v>8932.6899999999896</v>
      </c>
      <c r="V228">
        <v>593.12999999999897</v>
      </c>
      <c r="W228">
        <v>0.67</v>
      </c>
      <c r="X228">
        <v>456.98999999999899</v>
      </c>
      <c r="Y228">
        <v>2058.85</v>
      </c>
      <c r="Z228">
        <v>593.12999999999897</v>
      </c>
      <c r="AA228">
        <v>593.12999999999897</v>
      </c>
      <c r="AB228">
        <v>2651.98</v>
      </c>
    </row>
    <row r="229" spans="1:28" x14ac:dyDescent="0.25">
      <c r="A229" t="s">
        <v>742</v>
      </c>
      <c r="B229" t="s">
        <v>741</v>
      </c>
      <c r="C229" t="s">
        <v>35</v>
      </c>
      <c r="D229">
        <v>23025.673136879999</v>
      </c>
      <c r="E229">
        <v>45.83</v>
      </c>
    </row>
    <row r="230" spans="1:28" x14ac:dyDescent="0.25">
      <c r="A230" t="s">
        <v>738</v>
      </c>
      <c r="B230" t="s">
        <v>737</v>
      </c>
      <c r="C230" t="s">
        <v>465</v>
      </c>
      <c r="D230">
        <v>22865.991539520001</v>
      </c>
      <c r="E230">
        <v>11989.65</v>
      </c>
      <c r="F230">
        <v>104.78</v>
      </c>
      <c r="G230">
        <v>13</v>
      </c>
      <c r="H230">
        <v>537.349999999999</v>
      </c>
      <c r="I230">
        <v>376.72</v>
      </c>
      <c r="J230">
        <v>167.480476163964</v>
      </c>
      <c r="K230">
        <v>5.67</v>
      </c>
      <c r="L230">
        <v>317.66999999999899</v>
      </c>
      <c r="M230">
        <v>165.979999999999</v>
      </c>
      <c r="N230">
        <v>432.56999999999903</v>
      </c>
      <c r="O230">
        <v>426.89999999999901</v>
      </c>
      <c r="P230">
        <v>24.93</v>
      </c>
      <c r="Q230">
        <v>7.7620987817546505E-2</v>
      </c>
      <c r="R230">
        <v>2196.5300000000002</v>
      </c>
      <c r="S230">
        <v>209.72</v>
      </c>
      <c r="T230">
        <v>109.23</v>
      </c>
      <c r="U230">
        <v>3511.23</v>
      </c>
      <c r="V230">
        <v>162.07</v>
      </c>
      <c r="W230">
        <v>53.36</v>
      </c>
      <c r="X230">
        <v>101.21</v>
      </c>
      <c r="Y230">
        <v>832.9</v>
      </c>
      <c r="Z230">
        <v>135.33000000000001</v>
      </c>
      <c r="AA230">
        <v>134.86000000000001</v>
      </c>
      <c r="AB230">
        <v>994.97</v>
      </c>
    </row>
    <row r="231" spans="1:28" x14ac:dyDescent="0.25">
      <c r="A231" t="s">
        <v>732</v>
      </c>
      <c r="B231" t="s">
        <v>731</v>
      </c>
      <c r="C231" t="s">
        <v>336</v>
      </c>
      <c r="D231">
        <v>22794.944005779998</v>
      </c>
      <c r="E231">
        <v>1024.25</v>
      </c>
      <c r="F231">
        <v>361.52</v>
      </c>
      <c r="G231">
        <v>6</v>
      </c>
      <c r="H231">
        <v>712</v>
      </c>
      <c r="J231">
        <v>7.54</v>
      </c>
      <c r="K231">
        <v>125.92</v>
      </c>
      <c r="L231">
        <v>165.85</v>
      </c>
      <c r="M231">
        <v>6545.53</v>
      </c>
      <c r="N231">
        <v>350.48</v>
      </c>
      <c r="O231">
        <v>224.56</v>
      </c>
      <c r="Q231">
        <v>0.79575596816976102</v>
      </c>
      <c r="T231">
        <v>58.71</v>
      </c>
      <c r="U231">
        <v>7257.53</v>
      </c>
      <c r="V231">
        <v>240.1</v>
      </c>
      <c r="W231">
        <v>3.6</v>
      </c>
      <c r="X231">
        <v>80.150000000000105</v>
      </c>
      <c r="Y231">
        <v>1912.76</v>
      </c>
      <c r="Z231">
        <v>142.63</v>
      </c>
      <c r="AA231">
        <v>109.06</v>
      </c>
      <c r="AB231">
        <v>2152.86</v>
      </c>
    </row>
    <row r="232" spans="1:28" x14ac:dyDescent="0.25">
      <c r="A232" t="s">
        <v>748</v>
      </c>
      <c r="B232" t="s">
        <v>747</v>
      </c>
      <c r="C232" t="s">
        <v>749</v>
      </c>
      <c r="D232">
        <v>22655.089938000001</v>
      </c>
      <c r="E232">
        <v>1454.45</v>
      </c>
      <c r="F232">
        <v>132.86000000000001</v>
      </c>
      <c r="G232">
        <v>9</v>
      </c>
      <c r="H232">
        <v>617.64</v>
      </c>
      <c r="J232">
        <v>21.64</v>
      </c>
      <c r="K232">
        <v>22.32</v>
      </c>
      <c r="L232">
        <v>344.5</v>
      </c>
      <c r="M232">
        <v>3797.91</v>
      </c>
      <c r="N232">
        <v>484.78</v>
      </c>
      <c r="O232">
        <v>462.46</v>
      </c>
      <c r="Q232">
        <v>0.415896487985212</v>
      </c>
      <c r="T232">
        <v>117.96</v>
      </c>
      <c r="U232">
        <v>4415.55</v>
      </c>
      <c r="V232">
        <v>182.02999999999901</v>
      </c>
      <c r="W232">
        <v>6.78</v>
      </c>
      <c r="X232">
        <v>108.019999999999</v>
      </c>
      <c r="Y232">
        <v>1031.21</v>
      </c>
      <c r="Z232">
        <v>147.70999999999901</v>
      </c>
      <c r="AA232">
        <v>140.469999999999</v>
      </c>
      <c r="AB232">
        <v>1213.24</v>
      </c>
    </row>
    <row r="233" spans="1:28" x14ac:dyDescent="0.25">
      <c r="A233" t="s">
        <v>751</v>
      </c>
      <c r="B233" t="s">
        <v>750</v>
      </c>
      <c r="C233" t="s">
        <v>512</v>
      </c>
      <c r="D233">
        <v>22594.466528590001</v>
      </c>
      <c r="E233">
        <v>1182.6500000000001</v>
      </c>
      <c r="F233">
        <v>187.34</v>
      </c>
      <c r="G233">
        <v>3.5</v>
      </c>
      <c r="H233">
        <v>790.76999999999896</v>
      </c>
      <c r="I233">
        <v>687.69</v>
      </c>
      <c r="J233">
        <v>21.799855822795099</v>
      </c>
      <c r="K233">
        <v>23.53</v>
      </c>
      <c r="L233">
        <v>413.979999999999</v>
      </c>
      <c r="M233">
        <v>590.45999999999901</v>
      </c>
      <c r="N233">
        <v>603.42999999999904</v>
      </c>
      <c r="O233">
        <v>579.89999999999895</v>
      </c>
      <c r="P233">
        <v>508.46</v>
      </c>
      <c r="Q233">
        <v>0.16055152054447</v>
      </c>
      <c r="R233">
        <v>1776.46</v>
      </c>
      <c r="S233">
        <v>439.36</v>
      </c>
      <c r="T233">
        <v>165.92</v>
      </c>
      <c r="U233">
        <v>4793.2</v>
      </c>
      <c r="V233">
        <v>249.46</v>
      </c>
      <c r="W233">
        <v>7.22</v>
      </c>
      <c r="X233">
        <v>137.12</v>
      </c>
      <c r="Y233">
        <v>1009.29</v>
      </c>
      <c r="Z233">
        <v>196.77</v>
      </c>
      <c r="AA233">
        <v>189.57</v>
      </c>
      <c r="AB233">
        <v>1258.75</v>
      </c>
    </row>
    <row r="234" spans="1:28" x14ac:dyDescent="0.25">
      <c r="A234" t="s">
        <v>803</v>
      </c>
      <c r="B234" t="s">
        <v>802</v>
      </c>
      <c r="C234" t="s">
        <v>352</v>
      </c>
      <c r="D234">
        <v>22439.130449249998</v>
      </c>
      <c r="E234">
        <v>59.8</v>
      </c>
      <c r="F234">
        <v>396.4</v>
      </c>
      <c r="G234">
        <v>3.32</v>
      </c>
      <c r="H234">
        <v>2538.64</v>
      </c>
      <c r="J234">
        <v>3.49</v>
      </c>
      <c r="K234">
        <v>414.88</v>
      </c>
      <c r="L234">
        <v>1359.29999999999</v>
      </c>
      <c r="M234">
        <v>748.11</v>
      </c>
      <c r="N234">
        <v>2142.2399999999998</v>
      </c>
      <c r="O234">
        <v>1727.3599999999899</v>
      </c>
      <c r="Q234">
        <v>0.95128939828080195</v>
      </c>
      <c r="T234">
        <v>368.06</v>
      </c>
      <c r="U234">
        <v>3286.75</v>
      </c>
      <c r="V234">
        <v>246.19</v>
      </c>
      <c r="W234">
        <v>0.04</v>
      </c>
      <c r="X234">
        <v>17.21</v>
      </c>
      <c r="Y234">
        <v>337.66</v>
      </c>
      <c r="Z234">
        <v>160.66999999999999</v>
      </c>
      <c r="AA234">
        <v>112.04</v>
      </c>
      <c r="AB234">
        <v>583.85</v>
      </c>
    </row>
    <row r="235" spans="1:28" x14ac:dyDescent="0.25">
      <c r="A235" t="s">
        <v>768</v>
      </c>
      <c r="B235" t="s">
        <v>767</v>
      </c>
      <c r="C235" t="s">
        <v>323</v>
      </c>
      <c r="D235">
        <v>22243.315737479999</v>
      </c>
      <c r="E235">
        <v>784.05</v>
      </c>
      <c r="F235">
        <v>611.27</v>
      </c>
      <c r="G235">
        <v>2.5</v>
      </c>
      <c r="H235">
        <v>1829.3099999999899</v>
      </c>
      <c r="J235">
        <v>10.53</v>
      </c>
      <c r="K235">
        <v>349.58</v>
      </c>
      <c r="L235">
        <v>297.24999999999898</v>
      </c>
      <c r="M235">
        <v>11477.59</v>
      </c>
      <c r="N235">
        <v>1218.03999999999</v>
      </c>
      <c r="O235">
        <v>868.45999999999901</v>
      </c>
      <c r="Q235">
        <v>0.23741690408357</v>
      </c>
      <c r="T235">
        <v>571.20999999999901</v>
      </c>
      <c r="U235">
        <v>13306.9</v>
      </c>
      <c r="V235">
        <v>-234.98</v>
      </c>
      <c r="W235">
        <v>-15.18</v>
      </c>
      <c r="X235">
        <v>-428.31</v>
      </c>
      <c r="Y235">
        <v>3568.48</v>
      </c>
      <c r="Z235">
        <v>-381.51</v>
      </c>
      <c r="AA235">
        <v>-490.77</v>
      </c>
      <c r="AB235">
        <v>3333.5</v>
      </c>
    </row>
    <row r="236" spans="1:28" x14ac:dyDescent="0.25">
      <c r="A236" t="s">
        <v>757</v>
      </c>
      <c r="B236" t="s">
        <v>756</v>
      </c>
      <c r="C236" t="s">
        <v>381</v>
      </c>
      <c r="D236">
        <v>21971.227255739999</v>
      </c>
      <c r="E236">
        <v>555.35</v>
      </c>
      <c r="F236">
        <v>647.1</v>
      </c>
      <c r="G236">
        <v>1.5</v>
      </c>
      <c r="H236">
        <v>2868</v>
      </c>
      <c r="J236">
        <v>23.49</v>
      </c>
      <c r="K236">
        <v>806.6</v>
      </c>
      <c r="L236">
        <v>941.80000000000098</v>
      </c>
      <c r="M236">
        <v>6228.7</v>
      </c>
      <c r="N236">
        <v>2220.9</v>
      </c>
      <c r="O236">
        <v>1414.3</v>
      </c>
      <c r="Q236">
        <v>6.3856960408684493E-2</v>
      </c>
      <c r="T236">
        <v>472.5</v>
      </c>
      <c r="U236">
        <v>9096.7000000000007</v>
      </c>
      <c r="V236">
        <v>1023</v>
      </c>
      <c r="W236">
        <v>11.68</v>
      </c>
      <c r="X236">
        <v>468.4</v>
      </c>
      <c r="Y236">
        <v>1950</v>
      </c>
      <c r="Z236">
        <v>855.1</v>
      </c>
      <c r="AA236">
        <v>620.4</v>
      </c>
      <c r="AB236">
        <v>2973</v>
      </c>
    </row>
    <row r="237" spans="1:28" x14ac:dyDescent="0.25">
      <c r="A237" t="s">
        <v>755</v>
      </c>
      <c r="B237" t="s">
        <v>754</v>
      </c>
      <c r="C237" t="s">
        <v>88</v>
      </c>
      <c r="D237">
        <v>21923.057789999999</v>
      </c>
      <c r="E237">
        <v>4308.3999999999996</v>
      </c>
      <c r="F237">
        <v>62.64</v>
      </c>
      <c r="G237">
        <v>12</v>
      </c>
      <c r="H237">
        <v>586.04</v>
      </c>
      <c r="I237">
        <v>249.41</v>
      </c>
      <c r="J237">
        <v>75.711421592022404</v>
      </c>
      <c r="K237">
        <v>27.52</v>
      </c>
      <c r="L237">
        <v>375.18</v>
      </c>
      <c r="M237">
        <v>212.46</v>
      </c>
      <c r="N237">
        <v>523.4</v>
      </c>
      <c r="O237">
        <v>495.88</v>
      </c>
      <c r="P237">
        <v>134.54</v>
      </c>
      <c r="Q237">
        <v>0.15849656165040699</v>
      </c>
      <c r="R237">
        <v>896.03</v>
      </c>
      <c r="S237">
        <v>34.65</v>
      </c>
      <c r="T237">
        <v>120.7</v>
      </c>
      <c r="U237">
        <v>2113.13</v>
      </c>
      <c r="V237">
        <v>205.77</v>
      </c>
      <c r="W237">
        <v>27.51</v>
      </c>
      <c r="X237">
        <v>136.36000000000001</v>
      </c>
      <c r="Y237">
        <v>495.33</v>
      </c>
      <c r="Z237">
        <v>198.17</v>
      </c>
      <c r="AA237">
        <v>184.16</v>
      </c>
      <c r="AB237">
        <v>701.1</v>
      </c>
    </row>
    <row r="238" spans="1:28" x14ac:dyDescent="0.25">
      <c r="A238" t="s">
        <v>783</v>
      </c>
      <c r="B238" t="s">
        <v>782</v>
      </c>
      <c r="C238" t="s">
        <v>298</v>
      </c>
      <c r="D238">
        <v>21839.533058199999</v>
      </c>
      <c r="E238">
        <v>1369.65</v>
      </c>
      <c r="F238">
        <v>49.84</v>
      </c>
      <c r="G238">
        <v>0</v>
      </c>
      <c r="H238">
        <v>1155.25999999999</v>
      </c>
      <c r="J238">
        <v>52.04</v>
      </c>
      <c r="L238">
        <v>826.05999999999904</v>
      </c>
      <c r="M238">
        <v>2395.5300000000002</v>
      </c>
      <c r="N238">
        <v>1105.4199999999901</v>
      </c>
      <c r="O238">
        <v>1105.4199999999901</v>
      </c>
      <c r="Q238">
        <v>0</v>
      </c>
      <c r="T238">
        <v>279.36</v>
      </c>
      <c r="U238">
        <v>3550.79</v>
      </c>
      <c r="V238">
        <v>479.43</v>
      </c>
      <c r="W238">
        <v>21.93</v>
      </c>
      <c r="X238">
        <v>348.46</v>
      </c>
      <c r="Y238">
        <v>691.29</v>
      </c>
      <c r="Z238">
        <v>467.37</v>
      </c>
      <c r="AA238">
        <v>467.37</v>
      </c>
      <c r="AB238">
        <v>1170.72</v>
      </c>
    </row>
    <row r="239" spans="1:28" x14ac:dyDescent="0.25">
      <c r="A239" t="s">
        <v>759</v>
      </c>
      <c r="B239" t="s">
        <v>758</v>
      </c>
      <c r="C239" t="s">
        <v>665</v>
      </c>
      <c r="D239">
        <v>21660.746316199999</v>
      </c>
      <c r="E239">
        <v>1701</v>
      </c>
      <c r="F239">
        <v>294.77999999999997</v>
      </c>
      <c r="H239">
        <v>842.86</v>
      </c>
      <c r="I239">
        <v>418.69</v>
      </c>
      <c r="J239">
        <v>25.131578804044601</v>
      </c>
      <c r="K239">
        <v>118.24</v>
      </c>
      <c r="L239">
        <v>323.01</v>
      </c>
      <c r="M239">
        <v>24.439999999999799</v>
      </c>
      <c r="N239">
        <v>548.08000000000004</v>
      </c>
      <c r="O239">
        <v>429.84</v>
      </c>
      <c r="P239">
        <v>56.22</v>
      </c>
      <c r="Q239">
        <v>0</v>
      </c>
      <c r="R239">
        <v>1549.72</v>
      </c>
      <c r="S239">
        <v>598.32000000000005</v>
      </c>
      <c r="T239">
        <v>106.83</v>
      </c>
      <c r="U239">
        <v>3490.25</v>
      </c>
      <c r="V239">
        <v>191.99</v>
      </c>
      <c r="W239">
        <v>5.1100000000000003</v>
      </c>
      <c r="X239">
        <v>65.61</v>
      </c>
      <c r="Y239">
        <v>596.53</v>
      </c>
      <c r="Z239">
        <v>115.49</v>
      </c>
      <c r="AA239">
        <v>88.28</v>
      </c>
      <c r="AB239">
        <v>788.52</v>
      </c>
    </row>
    <row r="240" spans="1:28" x14ac:dyDescent="0.25">
      <c r="A240" t="s">
        <v>764</v>
      </c>
      <c r="B240" t="s">
        <v>763</v>
      </c>
      <c r="C240" t="s">
        <v>118</v>
      </c>
      <c r="D240">
        <v>21599.6953125</v>
      </c>
      <c r="E240">
        <v>1193.45</v>
      </c>
      <c r="F240">
        <v>77.260000000000005</v>
      </c>
      <c r="G240">
        <v>8.15</v>
      </c>
      <c r="H240">
        <v>563.59</v>
      </c>
      <c r="J240">
        <v>19.22</v>
      </c>
      <c r="K240">
        <v>4.54</v>
      </c>
      <c r="L240">
        <v>352.16</v>
      </c>
      <c r="M240">
        <v>2081.1999999999998</v>
      </c>
      <c r="N240">
        <v>486.33</v>
      </c>
      <c r="O240">
        <v>481.79</v>
      </c>
      <c r="Q240">
        <v>0.42403746097814699</v>
      </c>
      <c r="T240">
        <v>129.63</v>
      </c>
      <c r="U240">
        <v>2644.79</v>
      </c>
      <c r="V240">
        <v>220.599999999999</v>
      </c>
      <c r="W240">
        <v>8.33</v>
      </c>
      <c r="X240">
        <v>152.759999999999</v>
      </c>
      <c r="Y240">
        <v>614.83000000000004</v>
      </c>
      <c r="Z240">
        <v>206.659999999999</v>
      </c>
      <c r="AA240">
        <v>205.80999999999901</v>
      </c>
      <c r="AB240">
        <v>835.43</v>
      </c>
    </row>
    <row r="241" spans="1:28" x14ac:dyDescent="0.25">
      <c r="A241" t="s">
        <v>761</v>
      </c>
      <c r="B241" t="s">
        <v>760</v>
      </c>
      <c r="C241" t="s">
        <v>762</v>
      </c>
      <c r="D241">
        <v>21515.493290400002</v>
      </c>
      <c r="E241">
        <v>575</v>
      </c>
      <c r="F241">
        <v>152.59</v>
      </c>
      <c r="G241">
        <v>4</v>
      </c>
      <c r="H241">
        <v>2265.1099999999901</v>
      </c>
      <c r="I241">
        <v>1329.5</v>
      </c>
      <c r="J241">
        <v>39.480067276371301</v>
      </c>
      <c r="L241">
        <v>1500.29999999999</v>
      </c>
      <c r="M241">
        <v>3217.22</v>
      </c>
      <c r="N241">
        <v>2112.51999999999</v>
      </c>
      <c r="O241">
        <v>2112.51999999999</v>
      </c>
      <c r="Q241">
        <v>0.101316949943344</v>
      </c>
      <c r="S241">
        <v>1635.28</v>
      </c>
      <c r="T241">
        <v>612.22</v>
      </c>
      <c r="U241">
        <v>8447.1099999999897</v>
      </c>
      <c r="V241">
        <v>636.11</v>
      </c>
      <c r="W241">
        <v>10.86</v>
      </c>
      <c r="X241">
        <v>412.74</v>
      </c>
      <c r="Y241">
        <v>1639.9</v>
      </c>
      <c r="Z241">
        <v>594.02</v>
      </c>
      <c r="AA241">
        <v>594.02</v>
      </c>
      <c r="AB241">
        <v>2276.0100000000002</v>
      </c>
    </row>
    <row r="242" spans="1:28" x14ac:dyDescent="0.25">
      <c r="A242" t="s">
        <v>770</v>
      </c>
      <c r="B242" t="s">
        <v>769</v>
      </c>
      <c r="C242" t="s">
        <v>771</v>
      </c>
      <c r="D242">
        <v>21474.45952</v>
      </c>
      <c r="E242">
        <v>392.5</v>
      </c>
      <c r="F242">
        <v>69.040000000000006</v>
      </c>
      <c r="G242">
        <v>8.5</v>
      </c>
      <c r="H242">
        <v>3629.81</v>
      </c>
      <c r="J242">
        <v>52.56</v>
      </c>
      <c r="L242">
        <v>2890.77</v>
      </c>
      <c r="M242">
        <v>19098.3999999999</v>
      </c>
      <c r="N242">
        <v>3560.77</v>
      </c>
      <c r="O242">
        <v>3560.77</v>
      </c>
      <c r="Q242">
        <v>0.16171993911719901</v>
      </c>
      <c r="T242">
        <v>670</v>
      </c>
      <c r="U242">
        <v>22728.21</v>
      </c>
      <c r="V242">
        <v>1472.1799999999901</v>
      </c>
      <c r="W242">
        <v>21.65</v>
      </c>
      <c r="X242">
        <v>1190.77999999999</v>
      </c>
      <c r="Y242">
        <v>4959.05</v>
      </c>
      <c r="Z242">
        <v>1452.76999999999</v>
      </c>
      <c r="AA242">
        <v>1452.76999999999</v>
      </c>
      <c r="AB242">
        <v>6431.23</v>
      </c>
    </row>
    <row r="243" spans="1:28" x14ac:dyDescent="0.25">
      <c r="A243" t="s">
        <v>766</v>
      </c>
      <c r="B243" t="s">
        <v>765</v>
      </c>
      <c r="C243" t="s">
        <v>38</v>
      </c>
      <c r="D243">
        <v>21377.5</v>
      </c>
      <c r="E243">
        <v>250.3</v>
      </c>
      <c r="F243">
        <v>502.12</v>
      </c>
      <c r="G243">
        <v>2</v>
      </c>
      <c r="H243">
        <v>1718.4099999999901</v>
      </c>
      <c r="I243">
        <v>1002.62</v>
      </c>
      <c r="J243">
        <v>9.6788235294117602</v>
      </c>
      <c r="K243">
        <v>78.7</v>
      </c>
      <c r="L243">
        <v>822.69999999999902</v>
      </c>
      <c r="M243">
        <v>-6.2900000000004104</v>
      </c>
      <c r="N243">
        <v>1216.29</v>
      </c>
      <c r="O243">
        <v>1137.5899999999999</v>
      </c>
      <c r="P243">
        <v>549.15</v>
      </c>
      <c r="Q243">
        <v>0.20663668408897501</v>
      </c>
      <c r="R243">
        <v>10663.29</v>
      </c>
      <c r="S243">
        <v>1276</v>
      </c>
      <c r="T243">
        <v>314.89</v>
      </c>
      <c r="U243">
        <v>15203.18</v>
      </c>
      <c r="V243">
        <v>407.979999999999</v>
      </c>
      <c r="W243">
        <v>2.12</v>
      </c>
      <c r="X243">
        <v>180.11999999999901</v>
      </c>
      <c r="Y243">
        <v>3305.26</v>
      </c>
      <c r="Z243">
        <v>276.99999999999898</v>
      </c>
      <c r="AA243">
        <v>256.06999999999903</v>
      </c>
      <c r="AB243">
        <v>3713.24</v>
      </c>
    </row>
    <row r="244" spans="1:28" x14ac:dyDescent="0.25">
      <c r="A244" t="s">
        <v>753</v>
      </c>
      <c r="B244" t="s">
        <v>752</v>
      </c>
      <c r="C244" t="s">
        <v>115</v>
      </c>
      <c r="D244">
        <v>21375.338489999998</v>
      </c>
      <c r="E244">
        <v>638.54999999999995</v>
      </c>
      <c r="F244">
        <v>173.69</v>
      </c>
      <c r="G244">
        <v>2.15</v>
      </c>
      <c r="H244">
        <v>1336.71</v>
      </c>
      <c r="I244">
        <v>548.64</v>
      </c>
      <c r="J244">
        <v>23.739400230949499</v>
      </c>
      <c r="K244">
        <v>78.86</v>
      </c>
      <c r="L244">
        <v>814.1</v>
      </c>
      <c r="M244">
        <v>-81.12</v>
      </c>
      <c r="N244">
        <v>1163.02</v>
      </c>
      <c r="O244">
        <v>1084.1600000000001</v>
      </c>
      <c r="P244">
        <v>223.98</v>
      </c>
      <c r="Q244">
        <v>9.0566736273184997E-2</v>
      </c>
      <c r="R244">
        <v>4117.16</v>
      </c>
      <c r="S244">
        <v>125.01</v>
      </c>
      <c r="T244">
        <v>270.06</v>
      </c>
      <c r="U244">
        <v>6270.38</v>
      </c>
      <c r="V244">
        <v>328.67</v>
      </c>
      <c r="W244">
        <v>6.13</v>
      </c>
      <c r="X244">
        <v>209.55</v>
      </c>
      <c r="Y244">
        <v>1629.36</v>
      </c>
      <c r="Z244">
        <v>282.57</v>
      </c>
      <c r="AA244">
        <v>261.26</v>
      </c>
      <c r="AB244">
        <v>1958.03</v>
      </c>
    </row>
    <row r="245" spans="1:28" x14ac:dyDescent="0.25">
      <c r="A245" t="s">
        <v>785</v>
      </c>
      <c r="B245" t="s">
        <v>784</v>
      </c>
      <c r="C245" t="s">
        <v>774</v>
      </c>
      <c r="D245">
        <v>21331.800480599999</v>
      </c>
      <c r="E245">
        <v>538.4</v>
      </c>
      <c r="F245">
        <v>486</v>
      </c>
      <c r="G245">
        <v>15</v>
      </c>
      <c r="H245">
        <v>2773.59</v>
      </c>
      <c r="J245">
        <v>43.31</v>
      </c>
      <c r="K245">
        <v>9.42</v>
      </c>
      <c r="L245">
        <v>1706.41</v>
      </c>
      <c r="M245">
        <v>1379.05</v>
      </c>
      <c r="N245">
        <v>2287.59</v>
      </c>
      <c r="O245">
        <v>2278.17</v>
      </c>
      <c r="Q245">
        <v>0.346340337104594</v>
      </c>
      <c r="T245">
        <v>571.76</v>
      </c>
      <c r="U245">
        <v>4152.6400000000003</v>
      </c>
      <c r="V245">
        <v>588.87</v>
      </c>
      <c r="W245">
        <v>9.65</v>
      </c>
      <c r="X245">
        <v>380.229999999999</v>
      </c>
      <c r="Y245">
        <v>342.53</v>
      </c>
      <c r="Z245">
        <v>509.13</v>
      </c>
      <c r="AA245">
        <v>506.65</v>
      </c>
      <c r="AB245">
        <v>931.4</v>
      </c>
    </row>
    <row r="246" spans="1:28" x14ac:dyDescent="0.25">
      <c r="A246" t="s">
        <v>773</v>
      </c>
      <c r="B246" t="s">
        <v>772</v>
      </c>
      <c r="C246" t="s">
        <v>774</v>
      </c>
      <c r="D246">
        <v>21299.5181385</v>
      </c>
      <c r="E246">
        <v>235.65</v>
      </c>
      <c r="F246">
        <v>312.75</v>
      </c>
      <c r="G246">
        <v>0</v>
      </c>
      <c r="H246">
        <v>854.36999999999898</v>
      </c>
      <c r="J246">
        <v>2.62</v>
      </c>
      <c r="K246">
        <v>70.239999999999995</v>
      </c>
      <c r="L246">
        <v>47.7899999999998</v>
      </c>
      <c r="M246">
        <v>7316.56</v>
      </c>
      <c r="N246">
        <v>541.61999999999898</v>
      </c>
      <c r="O246">
        <v>471.37999999999897</v>
      </c>
      <c r="Q246">
        <v>0</v>
      </c>
      <c r="T246">
        <v>423.59</v>
      </c>
      <c r="U246">
        <v>8170.93</v>
      </c>
      <c r="V246">
        <v>76.820000000000107</v>
      </c>
      <c r="W246">
        <v>-0.76</v>
      </c>
      <c r="X246">
        <v>-196.02999999999901</v>
      </c>
      <c r="Y246">
        <v>2050.35</v>
      </c>
      <c r="Z246">
        <v>-6.5199999999998397</v>
      </c>
      <c r="AA246">
        <v>-46.159999999999798</v>
      </c>
      <c r="AB246">
        <v>2127.17</v>
      </c>
    </row>
    <row r="247" spans="1:28" x14ac:dyDescent="0.25">
      <c r="A247" t="s">
        <v>781</v>
      </c>
      <c r="B247" t="s">
        <v>780</v>
      </c>
      <c r="C247" t="s">
        <v>55</v>
      </c>
      <c r="D247">
        <v>21044.127001050001</v>
      </c>
      <c r="E247">
        <v>1050.25</v>
      </c>
      <c r="F247">
        <v>210.04</v>
      </c>
      <c r="G247">
        <v>2.5</v>
      </c>
      <c r="H247">
        <v>1045.71</v>
      </c>
      <c r="I247">
        <v>879.2</v>
      </c>
      <c r="J247">
        <v>29.665669156400401</v>
      </c>
      <c r="K247">
        <v>84.09</v>
      </c>
      <c r="L247">
        <v>606.25</v>
      </c>
      <c r="M247">
        <v>485.66</v>
      </c>
      <c r="N247">
        <v>835.67</v>
      </c>
      <c r="O247">
        <v>751.58</v>
      </c>
      <c r="P247">
        <v>94.04</v>
      </c>
      <c r="Q247">
        <v>8.4272496494845306E-2</v>
      </c>
      <c r="R247">
        <v>1012.27</v>
      </c>
      <c r="S247">
        <v>1073.3399999999999</v>
      </c>
      <c r="T247">
        <v>145.32999999999899</v>
      </c>
      <c r="U247">
        <v>4590.22</v>
      </c>
      <c r="V247">
        <v>290.41999999999899</v>
      </c>
      <c r="W247">
        <v>8.5299999999999994</v>
      </c>
      <c r="X247">
        <v>173.129999999999</v>
      </c>
      <c r="Y247">
        <v>945.85</v>
      </c>
      <c r="Z247">
        <v>234.10999999999899</v>
      </c>
      <c r="AA247">
        <v>213.51999999999899</v>
      </c>
      <c r="AB247">
        <v>1236.27</v>
      </c>
    </row>
    <row r="248" spans="1:28" x14ac:dyDescent="0.25">
      <c r="A248" t="s">
        <v>779</v>
      </c>
      <c r="B248" t="s">
        <v>778</v>
      </c>
      <c r="C248" t="s">
        <v>331</v>
      </c>
      <c r="D248">
        <v>20843.350839800001</v>
      </c>
      <c r="E248">
        <v>897.6</v>
      </c>
      <c r="F248">
        <v>505.98</v>
      </c>
      <c r="G248">
        <v>2</v>
      </c>
      <c r="H248">
        <v>1219.19999999999</v>
      </c>
      <c r="I248">
        <v>464.43</v>
      </c>
      <c r="J248">
        <v>13.3106281294386</v>
      </c>
      <c r="K248">
        <v>241.24</v>
      </c>
      <c r="L248">
        <v>314.51999999999902</v>
      </c>
      <c r="M248">
        <v>2166.9</v>
      </c>
      <c r="N248">
        <v>713.219999999999</v>
      </c>
      <c r="O248">
        <v>471.979999999999</v>
      </c>
      <c r="P248">
        <v>2661.6</v>
      </c>
      <c r="Q248">
        <v>0.15025586926109599</v>
      </c>
      <c r="R248">
        <v>1357.26</v>
      </c>
      <c r="S248">
        <v>320.8</v>
      </c>
      <c r="T248">
        <v>157.46</v>
      </c>
      <c r="U248">
        <v>8190.19</v>
      </c>
      <c r="V248">
        <v>422.7</v>
      </c>
      <c r="W248">
        <v>6.6</v>
      </c>
      <c r="X248">
        <v>150.86000000000001</v>
      </c>
      <c r="Y248">
        <v>2160.87</v>
      </c>
      <c r="Z248">
        <v>281.77</v>
      </c>
      <c r="AA248">
        <v>204.62</v>
      </c>
      <c r="AB248">
        <v>2583.5700000000002</v>
      </c>
    </row>
    <row r="249" spans="1:28" x14ac:dyDescent="0.25">
      <c r="A249" t="s">
        <v>787</v>
      </c>
      <c r="B249" t="s">
        <v>786</v>
      </c>
      <c r="C249" t="s">
        <v>541</v>
      </c>
      <c r="D249">
        <v>20693.5862614</v>
      </c>
      <c r="E249">
        <v>4489.3</v>
      </c>
      <c r="F249">
        <v>79.5</v>
      </c>
      <c r="G249">
        <v>130</v>
      </c>
      <c r="H249">
        <v>1091.8999999999901</v>
      </c>
      <c r="I249">
        <v>534.29999999999995</v>
      </c>
      <c r="J249">
        <v>168.705987251327</v>
      </c>
      <c r="K249">
        <v>22.3</v>
      </c>
      <c r="L249">
        <v>758.19999999999902</v>
      </c>
      <c r="M249">
        <v>529.6</v>
      </c>
      <c r="N249">
        <v>1012.39999999999</v>
      </c>
      <c r="O249">
        <v>990.099999999999</v>
      </c>
      <c r="P249">
        <v>15.7</v>
      </c>
      <c r="Q249">
        <v>0.77057134792930604</v>
      </c>
      <c r="R249">
        <v>2466.8000000000002</v>
      </c>
      <c r="S249">
        <v>669.1</v>
      </c>
      <c r="T249">
        <v>231.9</v>
      </c>
      <c r="U249">
        <v>5307.4</v>
      </c>
      <c r="V249">
        <v>229.599999999999</v>
      </c>
      <c r="W249">
        <v>35.270000000000003</v>
      </c>
      <c r="X249">
        <v>158.49999999999901</v>
      </c>
      <c r="Y249">
        <v>776.7</v>
      </c>
      <c r="Z249">
        <v>202.49999999999901</v>
      </c>
      <c r="AA249">
        <v>195.19999999999899</v>
      </c>
      <c r="AB249">
        <v>1006.3</v>
      </c>
    </row>
    <row r="250" spans="1:28" x14ac:dyDescent="0.25">
      <c r="A250" t="s">
        <v>791</v>
      </c>
      <c r="B250" t="s">
        <v>790</v>
      </c>
      <c r="C250" t="s">
        <v>102</v>
      </c>
      <c r="D250">
        <v>20522.376935640001</v>
      </c>
      <c r="E250">
        <v>409.6</v>
      </c>
      <c r="F250">
        <v>51.88</v>
      </c>
      <c r="G250">
        <v>1.2</v>
      </c>
      <c r="H250">
        <v>712.24999999999898</v>
      </c>
      <c r="I250">
        <v>218.37</v>
      </c>
      <c r="J250">
        <v>10.060989482238099</v>
      </c>
      <c r="K250">
        <v>6.21</v>
      </c>
      <c r="L250">
        <v>502.18999999999897</v>
      </c>
      <c r="M250">
        <v>471.94</v>
      </c>
      <c r="N250">
        <v>660.36999999999898</v>
      </c>
      <c r="O250">
        <v>654.15999999999894</v>
      </c>
      <c r="P250">
        <v>38.64</v>
      </c>
      <c r="Q250">
        <v>0.11927256281487</v>
      </c>
      <c r="R250">
        <v>1922.59</v>
      </c>
      <c r="S250">
        <v>198.59</v>
      </c>
      <c r="T250">
        <v>151.97</v>
      </c>
      <c r="U250">
        <v>3562.3799999999901</v>
      </c>
      <c r="V250">
        <v>97.059999999999903</v>
      </c>
      <c r="W250">
        <v>1.45</v>
      </c>
      <c r="X250">
        <v>72.139999999999901</v>
      </c>
      <c r="Y250">
        <v>571</v>
      </c>
      <c r="Z250">
        <v>83.019999999999897</v>
      </c>
      <c r="AA250">
        <v>81.629999999999896</v>
      </c>
      <c r="AB250">
        <v>668.06</v>
      </c>
    </row>
    <row r="251" spans="1:28" x14ac:dyDescent="0.25">
      <c r="A251" t="s">
        <v>793</v>
      </c>
      <c r="B251" t="s">
        <v>792</v>
      </c>
      <c r="C251" t="s">
        <v>762</v>
      </c>
      <c r="D251">
        <v>20483.129983999999</v>
      </c>
      <c r="E251">
        <v>634.15</v>
      </c>
      <c r="F251">
        <v>75.069999999999993</v>
      </c>
      <c r="G251">
        <v>22.5</v>
      </c>
      <c r="H251">
        <v>1576.19</v>
      </c>
      <c r="J251">
        <v>34.619999999999997</v>
      </c>
      <c r="L251">
        <v>1117.6300000000001</v>
      </c>
      <c r="M251">
        <v>1849.29</v>
      </c>
      <c r="N251">
        <v>1501.12</v>
      </c>
      <c r="O251">
        <v>1501.12</v>
      </c>
      <c r="Q251">
        <v>0.64991334488734798</v>
      </c>
      <c r="T251">
        <v>383.49</v>
      </c>
      <c r="U251">
        <v>3425.48</v>
      </c>
      <c r="V251">
        <v>386.68</v>
      </c>
      <c r="W251">
        <v>8.39</v>
      </c>
      <c r="X251">
        <v>270.83999999999997</v>
      </c>
      <c r="Y251">
        <v>547.76</v>
      </c>
      <c r="Z251">
        <v>364.37</v>
      </c>
      <c r="AA251">
        <v>364.37</v>
      </c>
      <c r="AB251">
        <v>934.44</v>
      </c>
    </row>
    <row r="252" spans="1:28" x14ac:dyDescent="0.25">
      <c r="A252" t="s">
        <v>795</v>
      </c>
      <c r="B252" t="s">
        <v>794</v>
      </c>
      <c r="C252" t="s">
        <v>323</v>
      </c>
      <c r="D252">
        <v>20412.196498505</v>
      </c>
      <c r="E252">
        <v>1227.1500000000001</v>
      </c>
      <c r="F252">
        <v>146.74</v>
      </c>
      <c r="G252">
        <v>0</v>
      </c>
      <c r="H252">
        <v>1208.75999999999</v>
      </c>
      <c r="J252">
        <v>47.44</v>
      </c>
      <c r="K252">
        <v>7.45</v>
      </c>
      <c r="L252">
        <v>781.02999999999895</v>
      </c>
      <c r="M252">
        <v>2656.3</v>
      </c>
      <c r="N252">
        <v>1062.01999999999</v>
      </c>
      <c r="O252">
        <v>1054.5699999999899</v>
      </c>
      <c r="Q252">
        <v>0</v>
      </c>
      <c r="T252">
        <v>273.539999999999</v>
      </c>
      <c r="U252">
        <v>3865.06</v>
      </c>
      <c r="V252">
        <v>150.9</v>
      </c>
      <c r="W252">
        <v>4.78</v>
      </c>
      <c r="X252">
        <v>78.690000000000097</v>
      </c>
      <c r="Y252">
        <v>673.05</v>
      </c>
      <c r="Z252">
        <v>113.36</v>
      </c>
      <c r="AA252">
        <v>111.16</v>
      </c>
      <c r="AB252">
        <v>823.95</v>
      </c>
    </row>
    <row r="253" spans="1:28" x14ac:dyDescent="0.25">
      <c r="A253" t="s">
        <v>805</v>
      </c>
      <c r="B253" t="s">
        <v>804</v>
      </c>
      <c r="C253" t="s">
        <v>301</v>
      </c>
      <c r="D253">
        <v>20328.080000000002</v>
      </c>
      <c r="E253">
        <v>123.75</v>
      </c>
      <c r="F253">
        <v>0</v>
      </c>
      <c r="G253">
        <v>1.93</v>
      </c>
      <c r="H253">
        <v>1256.45999999999</v>
      </c>
      <c r="J253">
        <v>6.36</v>
      </c>
      <c r="L253">
        <v>1048.00999999999</v>
      </c>
      <c r="M253">
        <v>39733.519999999997</v>
      </c>
      <c r="N253">
        <v>1256.45999999999</v>
      </c>
      <c r="O253">
        <v>1256.45999999999</v>
      </c>
      <c r="Q253">
        <v>0.303459119496855</v>
      </c>
      <c r="T253">
        <v>208.45</v>
      </c>
      <c r="U253">
        <v>40989.980000000003</v>
      </c>
      <c r="V253">
        <v>150.12</v>
      </c>
      <c r="W253">
        <v>0.77</v>
      </c>
      <c r="X253">
        <v>126.12</v>
      </c>
      <c r="Y253">
        <v>10072.969999999999</v>
      </c>
      <c r="Z253">
        <v>150.12</v>
      </c>
      <c r="AA253">
        <v>150.12</v>
      </c>
      <c r="AB253">
        <v>10223.09</v>
      </c>
    </row>
    <row r="254" spans="1:28" x14ac:dyDescent="0.25">
      <c r="A254" t="s">
        <v>801</v>
      </c>
      <c r="B254" t="s">
        <v>800</v>
      </c>
      <c r="C254" t="s">
        <v>491</v>
      </c>
      <c r="D254">
        <v>20235.039441224999</v>
      </c>
      <c r="E254">
        <v>217.8</v>
      </c>
      <c r="F254">
        <v>1226.96</v>
      </c>
      <c r="G254">
        <v>0</v>
      </c>
      <c r="H254">
        <v>1616.88</v>
      </c>
      <c r="J254">
        <v>-0.38</v>
      </c>
      <c r="K254">
        <v>472.36</v>
      </c>
      <c r="L254">
        <v>-35.999999999998998</v>
      </c>
      <c r="M254">
        <v>10924.32</v>
      </c>
      <c r="N254">
        <v>389.92000000000098</v>
      </c>
      <c r="O254">
        <v>-82.439999999999003</v>
      </c>
      <c r="Q254">
        <v>0</v>
      </c>
      <c r="T254">
        <v>-46.44</v>
      </c>
      <c r="U254">
        <v>12541.2</v>
      </c>
      <c r="V254">
        <v>231.55999999999901</v>
      </c>
      <c r="W254">
        <v>-1.95</v>
      </c>
      <c r="X254">
        <v>-186.94</v>
      </c>
      <c r="Y254">
        <v>2686.93</v>
      </c>
      <c r="Z254">
        <v>-116.92</v>
      </c>
      <c r="AA254">
        <v>-259.14999999999998</v>
      </c>
      <c r="AB254">
        <v>2918.49</v>
      </c>
    </row>
    <row r="255" spans="1:28" x14ac:dyDescent="0.25">
      <c r="A255" t="s">
        <v>799</v>
      </c>
      <c r="B255" t="s">
        <v>798</v>
      </c>
      <c r="C255" t="s">
        <v>381</v>
      </c>
      <c r="D255">
        <v>20155.501969815999</v>
      </c>
      <c r="E255">
        <v>303.38</v>
      </c>
      <c r="F255">
        <v>355.4</v>
      </c>
      <c r="G255">
        <v>18.45</v>
      </c>
      <c r="H255">
        <v>1436.9</v>
      </c>
      <c r="I255">
        <v>28.5</v>
      </c>
      <c r="J255">
        <v>4.7823154265445504</v>
      </c>
      <c r="K255">
        <v>343.1</v>
      </c>
      <c r="L255">
        <v>283.60000000000002</v>
      </c>
      <c r="M255">
        <v>535.49999999999898</v>
      </c>
      <c r="N255">
        <v>1081.5</v>
      </c>
      <c r="O255">
        <v>738.4</v>
      </c>
      <c r="P255">
        <v>146.19999999999999</v>
      </c>
      <c r="Q255">
        <v>3.8579638427009799</v>
      </c>
      <c r="R255">
        <v>1.5</v>
      </c>
      <c r="S255">
        <v>169.6</v>
      </c>
      <c r="T255">
        <v>454.79999999999899</v>
      </c>
      <c r="U255">
        <v>2318.1999999999998</v>
      </c>
      <c r="V255">
        <v>434.2</v>
      </c>
      <c r="W255">
        <v>2.15</v>
      </c>
      <c r="X255">
        <v>127.5</v>
      </c>
      <c r="Y255">
        <v>167.5</v>
      </c>
      <c r="Z255">
        <v>340.9</v>
      </c>
      <c r="AA255">
        <v>234.3</v>
      </c>
      <c r="AB255">
        <v>601.70000000000005</v>
      </c>
    </row>
    <row r="256" spans="1:28" x14ac:dyDescent="0.25">
      <c r="A256" t="s">
        <v>797</v>
      </c>
      <c r="B256" t="s">
        <v>796</v>
      </c>
      <c r="C256" t="s">
        <v>323</v>
      </c>
      <c r="D256">
        <v>20106.0592765</v>
      </c>
      <c r="E256">
        <v>798.9</v>
      </c>
      <c r="F256">
        <v>261.56</v>
      </c>
      <c r="G256">
        <v>4</v>
      </c>
      <c r="H256">
        <v>1055.04</v>
      </c>
      <c r="I256">
        <v>1287.6400000000001</v>
      </c>
      <c r="J256">
        <v>18.577538982816499</v>
      </c>
      <c r="K256">
        <v>48.19</v>
      </c>
      <c r="L256">
        <v>471.31999999999903</v>
      </c>
      <c r="M256">
        <v>675.40999999999894</v>
      </c>
      <c r="N256">
        <v>793.48</v>
      </c>
      <c r="O256">
        <v>745.29</v>
      </c>
      <c r="P256">
        <v>283.74</v>
      </c>
      <c r="Q256">
        <v>0.215313772383942</v>
      </c>
      <c r="R256">
        <v>2205.84</v>
      </c>
      <c r="S256">
        <v>862.27</v>
      </c>
      <c r="T256">
        <v>273.97000000000003</v>
      </c>
      <c r="U256">
        <v>6369.94</v>
      </c>
      <c r="V256">
        <v>217.43</v>
      </c>
      <c r="W256">
        <v>3.02</v>
      </c>
      <c r="X256">
        <v>76.52</v>
      </c>
      <c r="Y256">
        <v>1330.59</v>
      </c>
      <c r="Z256">
        <v>147.88999999999999</v>
      </c>
      <c r="AA256">
        <v>129.44</v>
      </c>
      <c r="AB256">
        <v>1548.02</v>
      </c>
    </row>
    <row r="257" spans="1:28" x14ac:dyDescent="0.25">
      <c r="A257" t="s">
        <v>789</v>
      </c>
      <c r="B257" t="s">
        <v>788</v>
      </c>
      <c r="C257" t="s">
        <v>373</v>
      </c>
      <c r="D257">
        <v>19786.464058325</v>
      </c>
      <c r="E257">
        <v>6564.15</v>
      </c>
      <c r="F257">
        <v>197.81</v>
      </c>
      <c r="G257">
        <v>32.5</v>
      </c>
      <c r="H257">
        <v>893.55</v>
      </c>
      <c r="I257">
        <v>370.19</v>
      </c>
      <c r="J257">
        <v>173.79416920545401</v>
      </c>
      <c r="K257">
        <v>7.9</v>
      </c>
      <c r="L257">
        <v>514.09</v>
      </c>
      <c r="M257">
        <v>480.39999999999901</v>
      </c>
      <c r="N257">
        <v>695.74</v>
      </c>
      <c r="O257">
        <v>687.84</v>
      </c>
      <c r="P257">
        <v>647.55999999999995</v>
      </c>
      <c r="Q257">
        <v>0.18700282149040001</v>
      </c>
      <c r="R257">
        <v>2828.63</v>
      </c>
      <c r="S257">
        <v>325.89</v>
      </c>
      <c r="T257">
        <v>173.75</v>
      </c>
      <c r="U257">
        <v>5546.22</v>
      </c>
      <c r="V257">
        <v>192.42</v>
      </c>
      <c r="W257">
        <v>35.020000000000003</v>
      </c>
      <c r="X257">
        <v>103.35</v>
      </c>
      <c r="Y257">
        <v>999.76</v>
      </c>
      <c r="Z257">
        <v>140.49</v>
      </c>
      <c r="AA257">
        <v>138.46</v>
      </c>
      <c r="AB257">
        <v>1192.18</v>
      </c>
    </row>
    <row r="258" spans="1:28" x14ac:dyDescent="0.25">
      <c r="A258" t="s">
        <v>807</v>
      </c>
      <c r="B258" t="s">
        <v>806</v>
      </c>
      <c r="C258" t="s">
        <v>431</v>
      </c>
      <c r="D258">
        <v>19707.393846399998</v>
      </c>
      <c r="E258">
        <v>315.7</v>
      </c>
      <c r="F258">
        <v>29.79</v>
      </c>
      <c r="G258">
        <v>11.5</v>
      </c>
      <c r="H258">
        <v>957.53</v>
      </c>
      <c r="I258">
        <v>300.41000000000003</v>
      </c>
      <c r="J258">
        <v>11.617954557838701</v>
      </c>
      <c r="L258">
        <v>723.33</v>
      </c>
      <c r="M258">
        <v>19.71</v>
      </c>
      <c r="N258">
        <v>927.74</v>
      </c>
      <c r="O258">
        <v>927.74</v>
      </c>
      <c r="Q258">
        <v>0.98984721817842403</v>
      </c>
      <c r="S258">
        <v>238.96</v>
      </c>
      <c r="T258">
        <v>204.409999999999</v>
      </c>
      <c r="U258">
        <v>1516.61</v>
      </c>
      <c r="V258">
        <v>247.36999999999901</v>
      </c>
      <c r="W258">
        <v>3.18</v>
      </c>
      <c r="X258">
        <v>198.01999999999899</v>
      </c>
      <c r="Y258">
        <v>140.66</v>
      </c>
      <c r="Z258">
        <v>239.20999999999901</v>
      </c>
      <c r="AA258">
        <v>239.20999999999901</v>
      </c>
      <c r="AB258">
        <v>388.03</v>
      </c>
    </row>
    <row r="259" spans="1:28" x14ac:dyDescent="0.25">
      <c r="A259" t="s">
        <v>815</v>
      </c>
      <c r="B259" t="s">
        <v>814</v>
      </c>
      <c r="C259" t="s">
        <v>55</v>
      </c>
      <c r="D259">
        <v>19486.256315685001</v>
      </c>
      <c r="E259">
        <v>2383.0500000000002</v>
      </c>
      <c r="F259">
        <v>150.19999999999999</v>
      </c>
      <c r="G259">
        <v>12</v>
      </c>
      <c r="H259">
        <v>531.599999999999</v>
      </c>
      <c r="J259">
        <v>28.82</v>
      </c>
      <c r="K259">
        <v>37.5</v>
      </c>
      <c r="L259">
        <v>238.89999999999901</v>
      </c>
      <c r="M259">
        <v>1527</v>
      </c>
      <c r="N259">
        <v>381.39999999999901</v>
      </c>
      <c r="O259">
        <v>343.89999999999901</v>
      </c>
      <c r="Q259">
        <v>0.41637751561415598</v>
      </c>
      <c r="T259">
        <v>105</v>
      </c>
      <c r="U259">
        <v>2058.6</v>
      </c>
      <c r="V259">
        <v>129.80000000000001</v>
      </c>
      <c r="W259">
        <v>6.84</v>
      </c>
      <c r="X259">
        <v>56.7</v>
      </c>
      <c r="Y259">
        <v>375.4</v>
      </c>
      <c r="Z259">
        <v>92.2</v>
      </c>
      <c r="AA259">
        <v>83.2</v>
      </c>
      <c r="AB259">
        <v>505.2</v>
      </c>
    </row>
    <row r="260" spans="1:28" x14ac:dyDescent="0.25">
      <c r="A260" t="s">
        <v>817</v>
      </c>
      <c r="B260" t="s">
        <v>816</v>
      </c>
      <c r="C260" t="s">
        <v>298</v>
      </c>
      <c r="D260">
        <v>19263.848212000001</v>
      </c>
      <c r="E260">
        <v>675.55</v>
      </c>
      <c r="F260">
        <v>17.309999999999999</v>
      </c>
      <c r="G260">
        <v>0</v>
      </c>
      <c r="H260">
        <v>822.04</v>
      </c>
      <c r="J260">
        <v>20.71</v>
      </c>
      <c r="L260">
        <v>603.5</v>
      </c>
      <c r="M260">
        <v>706.89</v>
      </c>
      <c r="N260">
        <v>804.73</v>
      </c>
      <c r="O260">
        <v>804.73</v>
      </c>
      <c r="Q260">
        <v>0</v>
      </c>
      <c r="T260">
        <v>201.23</v>
      </c>
      <c r="U260">
        <v>1528.93</v>
      </c>
      <c r="V260">
        <v>229.05</v>
      </c>
      <c r="W260">
        <v>5.79</v>
      </c>
      <c r="X260">
        <v>168.89</v>
      </c>
      <c r="Y260">
        <v>210.23999999999899</v>
      </c>
      <c r="Z260">
        <v>224.24</v>
      </c>
      <c r="AA260">
        <v>224.24</v>
      </c>
      <c r="AB260">
        <v>439.29</v>
      </c>
    </row>
    <row r="261" spans="1:28" x14ac:dyDescent="0.25">
      <c r="A261" t="s">
        <v>813</v>
      </c>
      <c r="B261" t="s">
        <v>812</v>
      </c>
      <c r="C261" t="s">
        <v>55</v>
      </c>
      <c r="D261">
        <v>18967.84524431</v>
      </c>
      <c r="E261">
        <v>715.4</v>
      </c>
      <c r="F261">
        <v>149.91</v>
      </c>
      <c r="G261">
        <v>0</v>
      </c>
      <c r="H261">
        <v>677.11999999999898</v>
      </c>
      <c r="J261">
        <v>12.58</v>
      </c>
      <c r="K261">
        <v>77.92</v>
      </c>
      <c r="L261">
        <v>326.07999999999902</v>
      </c>
      <c r="M261">
        <v>2082.04</v>
      </c>
      <c r="N261">
        <v>527.20999999999901</v>
      </c>
      <c r="O261">
        <v>449.289999999999</v>
      </c>
      <c r="Q261">
        <v>0</v>
      </c>
      <c r="T261">
        <v>123.21</v>
      </c>
      <c r="U261">
        <v>2759.16</v>
      </c>
      <c r="V261">
        <v>191.51</v>
      </c>
      <c r="W261">
        <v>3.77</v>
      </c>
      <c r="X261">
        <v>101.07</v>
      </c>
      <c r="Y261">
        <v>540.32000000000005</v>
      </c>
      <c r="Z261">
        <v>153.56</v>
      </c>
      <c r="AA261">
        <v>133.08000000000001</v>
      </c>
      <c r="AB261">
        <v>731.83</v>
      </c>
    </row>
    <row r="262" spans="1:28" x14ac:dyDescent="0.25">
      <c r="A262" t="s">
        <v>809</v>
      </c>
      <c r="B262" t="s">
        <v>808</v>
      </c>
      <c r="C262" t="s">
        <v>323</v>
      </c>
      <c r="D262">
        <v>18869.97839058</v>
      </c>
      <c r="E262">
        <v>2489.0500000000002</v>
      </c>
      <c r="F262">
        <v>114.41</v>
      </c>
      <c r="G262">
        <v>17.75</v>
      </c>
      <c r="H262">
        <v>705.68999999999903</v>
      </c>
      <c r="J262">
        <v>53</v>
      </c>
      <c r="K262">
        <v>36.049999999999997</v>
      </c>
      <c r="L262">
        <v>409.82999999999902</v>
      </c>
      <c r="M262">
        <v>2453.5300000000002</v>
      </c>
      <c r="N262">
        <v>591.27999999999895</v>
      </c>
      <c r="O262">
        <v>555.229999999999</v>
      </c>
      <c r="Q262">
        <v>0.33490566037735803</v>
      </c>
      <c r="T262">
        <v>145.4</v>
      </c>
      <c r="U262">
        <v>3159.22</v>
      </c>
      <c r="V262">
        <v>168.22</v>
      </c>
      <c r="W262">
        <v>11.33</v>
      </c>
      <c r="X262">
        <v>87.63</v>
      </c>
      <c r="Y262">
        <v>598.67999999999995</v>
      </c>
      <c r="Z262">
        <v>136.41999999999999</v>
      </c>
      <c r="AA262">
        <v>122.46</v>
      </c>
      <c r="AB262">
        <v>766.9</v>
      </c>
    </row>
    <row r="263" spans="1:28" x14ac:dyDescent="0.25">
      <c r="A263" t="s">
        <v>819</v>
      </c>
      <c r="B263" t="s">
        <v>818</v>
      </c>
      <c r="C263" t="s">
        <v>323</v>
      </c>
      <c r="D263">
        <v>18780.064500125001</v>
      </c>
      <c r="E263">
        <v>346.9</v>
      </c>
      <c r="F263">
        <v>324.08</v>
      </c>
      <c r="G263">
        <v>2</v>
      </c>
      <c r="H263">
        <v>1598.19</v>
      </c>
      <c r="I263">
        <v>557.42999999999995</v>
      </c>
      <c r="J263">
        <v>14.6859194446714</v>
      </c>
      <c r="K263">
        <v>165.17</v>
      </c>
      <c r="L263">
        <v>790.11</v>
      </c>
      <c r="M263">
        <v>523.54999999999905</v>
      </c>
      <c r="N263">
        <v>1274.1099999999999</v>
      </c>
      <c r="O263">
        <v>1108.94</v>
      </c>
      <c r="P263">
        <v>324.10000000000002</v>
      </c>
      <c r="Q263">
        <v>0.13618486792978099</v>
      </c>
      <c r="R263">
        <v>2752.28</v>
      </c>
      <c r="S263">
        <v>291</v>
      </c>
      <c r="T263">
        <v>318.82999999999902</v>
      </c>
      <c r="U263">
        <v>6046.55</v>
      </c>
      <c r="V263">
        <v>287.25</v>
      </c>
      <c r="W263">
        <v>1.9</v>
      </c>
      <c r="X263">
        <v>102.98</v>
      </c>
      <c r="Y263">
        <v>1095.3599999999999</v>
      </c>
      <c r="Z263">
        <v>200.24</v>
      </c>
      <c r="AA263">
        <v>147.13999999999999</v>
      </c>
      <c r="AB263">
        <v>1382.61</v>
      </c>
    </row>
    <row r="264" spans="1:28" x14ac:dyDescent="0.25">
      <c r="A264" t="s">
        <v>821</v>
      </c>
      <c r="B264" t="s">
        <v>820</v>
      </c>
      <c r="C264" t="s">
        <v>443</v>
      </c>
      <c r="D264">
        <v>18764.454761875</v>
      </c>
      <c r="E264">
        <v>1387</v>
      </c>
      <c r="F264">
        <v>70.900000000000006</v>
      </c>
      <c r="G264">
        <v>3</v>
      </c>
      <c r="H264">
        <v>367.75</v>
      </c>
      <c r="J264">
        <v>16.48</v>
      </c>
      <c r="K264">
        <v>22.12</v>
      </c>
      <c r="L264">
        <v>220.35</v>
      </c>
      <c r="M264">
        <v>2784.47</v>
      </c>
      <c r="N264">
        <v>296.85000000000002</v>
      </c>
      <c r="O264">
        <v>274.73</v>
      </c>
      <c r="Q264">
        <v>0.18203883495145601</v>
      </c>
      <c r="T264">
        <v>54.379999999999903</v>
      </c>
      <c r="U264">
        <v>3152.22</v>
      </c>
      <c r="V264">
        <v>80.3</v>
      </c>
      <c r="W264">
        <v>3.19</v>
      </c>
      <c r="X264">
        <v>42.65</v>
      </c>
      <c r="Y264">
        <v>752.93</v>
      </c>
      <c r="Z264">
        <v>60.38</v>
      </c>
      <c r="AA264">
        <v>51.37</v>
      </c>
      <c r="AB264">
        <v>833.23</v>
      </c>
    </row>
    <row r="265" spans="1:28" x14ac:dyDescent="0.25">
      <c r="A265" t="s">
        <v>825</v>
      </c>
      <c r="B265" t="s">
        <v>824</v>
      </c>
      <c r="C265" t="s">
        <v>465</v>
      </c>
      <c r="D265">
        <v>18653.24807709</v>
      </c>
      <c r="E265">
        <v>478.1</v>
      </c>
      <c r="F265">
        <v>296.2</v>
      </c>
      <c r="G265">
        <v>2.5</v>
      </c>
      <c r="H265">
        <v>422.8</v>
      </c>
      <c r="I265">
        <v>902.2</v>
      </c>
      <c r="J265">
        <v>-3.5918063555188402</v>
      </c>
      <c r="K265">
        <v>22.7</v>
      </c>
      <c r="L265">
        <v>-136.19999999999899</v>
      </c>
      <c r="M265">
        <v>1969.8999999999901</v>
      </c>
      <c r="N265">
        <v>126.6</v>
      </c>
      <c r="O265">
        <v>103.9</v>
      </c>
      <c r="P265">
        <v>476.9</v>
      </c>
      <c r="R265">
        <v>4860.7</v>
      </c>
      <c r="S265">
        <v>218.9</v>
      </c>
      <c r="T265">
        <v>240.1</v>
      </c>
      <c r="U265">
        <v>8851.4</v>
      </c>
      <c r="V265">
        <v>477.75999999999902</v>
      </c>
      <c r="W265">
        <v>7.95</v>
      </c>
      <c r="X265">
        <v>301.66999999999899</v>
      </c>
      <c r="Y265">
        <v>1950.21</v>
      </c>
      <c r="Z265">
        <v>394.50999999999902</v>
      </c>
      <c r="AA265">
        <v>372.42999999999898</v>
      </c>
      <c r="AB265">
        <v>2427.9699999999998</v>
      </c>
    </row>
    <row r="266" spans="1:28" x14ac:dyDescent="0.25">
      <c r="A266" t="s">
        <v>811</v>
      </c>
      <c r="B266" t="s">
        <v>810</v>
      </c>
      <c r="C266" t="s">
        <v>24</v>
      </c>
      <c r="D266">
        <v>18632.53093972</v>
      </c>
      <c r="E266">
        <v>2937.75</v>
      </c>
      <c r="F266">
        <v>31.08</v>
      </c>
      <c r="G266">
        <v>5</v>
      </c>
      <c r="H266">
        <v>410.51</v>
      </c>
      <c r="I266">
        <v>424.74</v>
      </c>
      <c r="J266">
        <v>23.214439274901999</v>
      </c>
      <c r="K266">
        <v>8.15</v>
      </c>
      <c r="L266">
        <v>283.83</v>
      </c>
      <c r="M266">
        <v>254.74999999999901</v>
      </c>
      <c r="N266">
        <v>379.43</v>
      </c>
      <c r="O266">
        <v>371.28</v>
      </c>
      <c r="P266">
        <v>1.58</v>
      </c>
      <c r="Q266">
        <v>0.21538319064228501</v>
      </c>
      <c r="R266">
        <v>0</v>
      </c>
      <c r="S266">
        <v>74.349999999999994</v>
      </c>
      <c r="T266">
        <v>87.45</v>
      </c>
      <c r="U266">
        <v>1165.93</v>
      </c>
      <c r="V266">
        <v>122</v>
      </c>
      <c r="W266">
        <v>13.6</v>
      </c>
      <c r="X266">
        <v>83.1</v>
      </c>
      <c r="Y266">
        <v>217.2</v>
      </c>
      <c r="Z266">
        <v>114.6</v>
      </c>
      <c r="AA266">
        <v>112.399999999999</v>
      </c>
      <c r="AB266">
        <v>339.2</v>
      </c>
    </row>
    <row r="267" spans="1:28" x14ac:dyDescent="0.25">
      <c r="A267" t="s">
        <v>829</v>
      </c>
      <c r="B267" t="s">
        <v>828</v>
      </c>
      <c r="C267" t="s">
        <v>762</v>
      </c>
      <c r="D267">
        <v>18618.497305320001</v>
      </c>
      <c r="E267">
        <v>519.6</v>
      </c>
      <c r="F267">
        <v>46.31</v>
      </c>
      <c r="G267">
        <v>52</v>
      </c>
      <c r="H267">
        <v>896.6</v>
      </c>
      <c r="J267">
        <v>18.510000000000002</v>
      </c>
      <c r="L267">
        <v>657.93</v>
      </c>
      <c r="M267">
        <v>1167.1799999999901</v>
      </c>
      <c r="N267">
        <v>850.29</v>
      </c>
      <c r="O267">
        <v>850.29</v>
      </c>
      <c r="Q267">
        <v>2.8092922744462401</v>
      </c>
      <c r="T267">
        <v>192.36</v>
      </c>
      <c r="U267">
        <v>2063.7800000000002</v>
      </c>
      <c r="V267">
        <v>236.44</v>
      </c>
      <c r="W267">
        <v>5.15</v>
      </c>
      <c r="X267">
        <v>183.76</v>
      </c>
      <c r="Y267">
        <v>330.41</v>
      </c>
      <c r="Z267">
        <v>223.87</v>
      </c>
      <c r="AA267">
        <v>223.87</v>
      </c>
      <c r="AB267">
        <v>566.85</v>
      </c>
    </row>
    <row r="268" spans="1:28" x14ac:dyDescent="0.25">
      <c r="A268" t="s">
        <v>823</v>
      </c>
      <c r="B268" t="s">
        <v>822</v>
      </c>
      <c r="C268" t="s">
        <v>88</v>
      </c>
      <c r="D268">
        <v>18594.300665499999</v>
      </c>
      <c r="E268">
        <v>1810.6</v>
      </c>
      <c r="F268">
        <v>51.94</v>
      </c>
      <c r="G268">
        <v>7</v>
      </c>
      <c r="H268">
        <v>667.85</v>
      </c>
      <c r="J268">
        <v>44.56</v>
      </c>
      <c r="K268">
        <v>0.63</v>
      </c>
      <c r="L268">
        <v>457.97</v>
      </c>
      <c r="M268">
        <v>1489.28</v>
      </c>
      <c r="N268">
        <v>615.91</v>
      </c>
      <c r="O268">
        <v>615.28</v>
      </c>
      <c r="Q268">
        <v>0.15709156193895801</v>
      </c>
      <c r="T268">
        <v>157.31</v>
      </c>
      <c r="U268">
        <v>2157.13</v>
      </c>
      <c r="V268">
        <v>169.27999999999901</v>
      </c>
      <c r="W268">
        <v>11.22</v>
      </c>
      <c r="X268">
        <v>115.379999999999</v>
      </c>
      <c r="Y268">
        <v>351.11</v>
      </c>
      <c r="Z268">
        <v>156.259999999999</v>
      </c>
      <c r="AA268">
        <v>156.129999999999</v>
      </c>
      <c r="AB268">
        <v>520.39</v>
      </c>
    </row>
    <row r="269" spans="1:28" x14ac:dyDescent="0.25">
      <c r="A269" t="s">
        <v>827</v>
      </c>
      <c r="B269" t="s">
        <v>826</v>
      </c>
      <c r="C269" t="s">
        <v>714</v>
      </c>
      <c r="D269">
        <v>18544.30282003</v>
      </c>
      <c r="E269">
        <v>287.25</v>
      </c>
      <c r="F269">
        <v>115.92</v>
      </c>
      <c r="G269">
        <v>3</v>
      </c>
      <c r="H269">
        <v>837.24999999999898</v>
      </c>
      <c r="I269">
        <v>540.79999999999995</v>
      </c>
      <c r="J269">
        <v>7.2974285867779498</v>
      </c>
      <c r="K269">
        <v>109.18</v>
      </c>
      <c r="L269">
        <v>463.20999999999901</v>
      </c>
      <c r="M269">
        <v>152.91</v>
      </c>
      <c r="N269">
        <v>721.32999999999902</v>
      </c>
      <c r="O269">
        <v>612.14999999999895</v>
      </c>
      <c r="P269">
        <v>19.25</v>
      </c>
      <c r="Q269">
        <v>0.41110371472981999</v>
      </c>
      <c r="R269">
        <v>4746.28</v>
      </c>
      <c r="S269">
        <v>639.9</v>
      </c>
      <c r="T269">
        <v>148.94</v>
      </c>
      <c r="U269">
        <v>6936.3899999999903</v>
      </c>
      <c r="V269">
        <v>228.21</v>
      </c>
      <c r="W269">
        <v>2.0699999999999998</v>
      </c>
      <c r="X269">
        <v>131.16</v>
      </c>
      <c r="Y269">
        <v>1579.52</v>
      </c>
      <c r="Z269">
        <v>197.81</v>
      </c>
      <c r="AA269">
        <v>170.43</v>
      </c>
      <c r="AB269">
        <v>1807.73</v>
      </c>
    </row>
    <row r="270" spans="1:28" x14ac:dyDescent="0.25">
      <c r="A270" t="s">
        <v>833</v>
      </c>
      <c r="B270" t="s">
        <v>832</v>
      </c>
      <c r="C270" t="s">
        <v>392</v>
      </c>
      <c r="D270">
        <v>18365.737499999999</v>
      </c>
      <c r="E270">
        <v>423.55</v>
      </c>
      <c r="F270">
        <v>247.25</v>
      </c>
      <c r="G270">
        <v>8</v>
      </c>
      <c r="H270">
        <v>924.19</v>
      </c>
      <c r="J270">
        <v>14.5</v>
      </c>
      <c r="K270">
        <v>7.39</v>
      </c>
      <c r="L270">
        <v>639.57000000000005</v>
      </c>
      <c r="M270">
        <v>2550.4699999999998</v>
      </c>
      <c r="N270">
        <v>676.94</v>
      </c>
      <c r="O270">
        <v>669.55</v>
      </c>
      <c r="Q270">
        <v>0.55172413793103403</v>
      </c>
      <c r="T270">
        <v>29.98</v>
      </c>
      <c r="U270">
        <v>3474.66</v>
      </c>
      <c r="V270">
        <v>213.21</v>
      </c>
      <c r="W270">
        <v>3.27</v>
      </c>
      <c r="X270">
        <v>144.43</v>
      </c>
      <c r="Y270">
        <v>636.49</v>
      </c>
      <c r="Z270">
        <v>149.24</v>
      </c>
      <c r="AA270">
        <v>147.87</v>
      </c>
      <c r="AB270">
        <v>849.7</v>
      </c>
    </row>
    <row r="271" spans="1:28" x14ac:dyDescent="0.25">
      <c r="A271" t="s">
        <v>831</v>
      </c>
      <c r="B271" t="s">
        <v>830</v>
      </c>
      <c r="C271" t="s">
        <v>714</v>
      </c>
      <c r="D271">
        <v>18272.080956599999</v>
      </c>
      <c r="E271">
        <v>1425.7</v>
      </c>
      <c r="F271">
        <v>185.41</v>
      </c>
      <c r="G271">
        <v>5</v>
      </c>
      <c r="H271">
        <v>497.64999999999901</v>
      </c>
      <c r="J271">
        <v>17.600000000000001</v>
      </c>
      <c r="K271">
        <v>15.01</v>
      </c>
      <c r="L271">
        <v>219.01999999999899</v>
      </c>
      <c r="M271">
        <v>6297.31</v>
      </c>
      <c r="N271">
        <v>312.23999999999899</v>
      </c>
      <c r="O271">
        <v>297.229999999999</v>
      </c>
      <c r="Q271">
        <v>0.28409090909090901</v>
      </c>
      <c r="T271">
        <v>78.209999999999994</v>
      </c>
      <c r="U271">
        <v>6794.96</v>
      </c>
      <c r="V271">
        <v>137.91</v>
      </c>
      <c r="W271">
        <v>4.9400000000000004</v>
      </c>
      <c r="X271">
        <v>62.68</v>
      </c>
      <c r="Y271">
        <v>1567.03</v>
      </c>
      <c r="Z271">
        <v>85.62</v>
      </c>
      <c r="AA271">
        <v>80.050000000000097</v>
      </c>
      <c r="AB271">
        <v>1704.94</v>
      </c>
    </row>
    <row r="272" spans="1:28" x14ac:dyDescent="0.25">
      <c r="A272" t="s">
        <v>839</v>
      </c>
      <c r="B272" t="s">
        <v>838</v>
      </c>
      <c r="C272" t="s">
        <v>535</v>
      </c>
      <c r="D272">
        <v>18199.822959500001</v>
      </c>
      <c r="E272">
        <v>113.95</v>
      </c>
      <c r="F272">
        <v>0.08</v>
      </c>
      <c r="G272">
        <v>12</v>
      </c>
      <c r="H272">
        <v>4635.4199999999901</v>
      </c>
      <c r="I272">
        <v>7.57</v>
      </c>
      <c r="J272">
        <v>26.554016669455699</v>
      </c>
      <c r="L272">
        <v>4243.8899999999903</v>
      </c>
      <c r="M272">
        <v>1.25999999999999</v>
      </c>
      <c r="N272">
        <v>4635.3399999999901</v>
      </c>
      <c r="O272">
        <v>4635.3399999999901</v>
      </c>
      <c r="Q272">
        <v>0.45190903317475201</v>
      </c>
      <c r="S272">
        <v>54.77</v>
      </c>
      <c r="T272">
        <v>391.45</v>
      </c>
      <c r="U272">
        <v>4699.0199999999904</v>
      </c>
      <c r="V272">
        <v>3757.95</v>
      </c>
      <c r="W272">
        <v>21.2</v>
      </c>
      <c r="X272">
        <v>3387.39</v>
      </c>
      <c r="Y272">
        <v>48.74</v>
      </c>
      <c r="Z272">
        <v>3757.94</v>
      </c>
      <c r="AA272">
        <v>3757.94</v>
      </c>
      <c r="AB272">
        <v>3806.69</v>
      </c>
    </row>
    <row r="273" spans="1:28" x14ac:dyDescent="0.25">
      <c r="A273" t="s">
        <v>835</v>
      </c>
      <c r="B273" t="s">
        <v>834</v>
      </c>
      <c r="C273" t="s">
        <v>66</v>
      </c>
      <c r="D273">
        <v>17976.49524</v>
      </c>
      <c r="E273">
        <v>2566.15</v>
      </c>
      <c r="F273">
        <v>83.34</v>
      </c>
      <c r="G273">
        <v>12</v>
      </c>
      <c r="H273">
        <v>808.06999999999903</v>
      </c>
      <c r="I273">
        <v>209.23</v>
      </c>
      <c r="J273">
        <v>72.830237631351807</v>
      </c>
      <c r="K273">
        <v>31.19</v>
      </c>
      <c r="L273">
        <v>510.479999999999</v>
      </c>
      <c r="M273">
        <v>279.14999999999998</v>
      </c>
      <c r="N273">
        <v>724.729999999999</v>
      </c>
      <c r="O273">
        <v>693.53999999999905</v>
      </c>
      <c r="P273">
        <v>82.6</v>
      </c>
      <c r="Q273">
        <v>0.164766728631876</v>
      </c>
      <c r="R273">
        <v>3086.08</v>
      </c>
      <c r="S273">
        <v>41.96</v>
      </c>
      <c r="T273">
        <v>183.06</v>
      </c>
      <c r="U273">
        <v>4507.0899999999901</v>
      </c>
      <c r="V273">
        <v>307.12</v>
      </c>
      <c r="W273">
        <v>27.47</v>
      </c>
      <c r="X273">
        <v>191.55</v>
      </c>
      <c r="Y273">
        <v>1198.52</v>
      </c>
      <c r="Z273">
        <v>281.85000000000002</v>
      </c>
      <c r="AA273">
        <v>267.92</v>
      </c>
      <c r="AB273">
        <v>1505.64</v>
      </c>
    </row>
    <row r="274" spans="1:28" x14ac:dyDescent="0.25">
      <c r="A274" t="s">
        <v>837</v>
      </c>
      <c r="B274" t="s">
        <v>836</v>
      </c>
      <c r="C274" t="s">
        <v>392</v>
      </c>
      <c r="D274">
        <v>17947.611671430001</v>
      </c>
      <c r="E274">
        <v>5511.5</v>
      </c>
      <c r="F274">
        <v>68.36</v>
      </c>
      <c r="G274">
        <v>69</v>
      </c>
      <c r="H274">
        <v>490.219999999999</v>
      </c>
      <c r="I274">
        <v>150.11000000000001</v>
      </c>
      <c r="J274">
        <v>88.791797826603201</v>
      </c>
      <c r="K274">
        <v>10.53</v>
      </c>
      <c r="L274">
        <v>289.32999999999902</v>
      </c>
      <c r="M274">
        <v>139.9</v>
      </c>
      <c r="N274">
        <v>421.85999999999899</v>
      </c>
      <c r="O274">
        <v>411.32999999999902</v>
      </c>
      <c r="P274">
        <v>16.52</v>
      </c>
      <c r="Q274">
        <v>0.77709880517056795</v>
      </c>
      <c r="R274">
        <v>1030.92</v>
      </c>
      <c r="S274">
        <v>436.23</v>
      </c>
      <c r="T274">
        <v>122</v>
      </c>
      <c r="U274">
        <v>2263.8999999999901</v>
      </c>
      <c r="V274">
        <v>145.47999999999999</v>
      </c>
      <c r="W274">
        <v>31.52</v>
      </c>
      <c r="X274">
        <v>102.7</v>
      </c>
      <c r="Y274">
        <v>485.36</v>
      </c>
      <c r="Z274">
        <v>123.64</v>
      </c>
      <c r="AA274">
        <v>122.87</v>
      </c>
      <c r="AB274">
        <v>630.84</v>
      </c>
    </row>
    <row r="275" spans="1:28" x14ac:dyDescent="0.25">
      <c r="A275" t="s">
        <v>847</v>
      </c>
      <c r="B275" t="s">
        <v>846</v>
      </c>
      <c r="C275" t="s">
        <v>323</v>
      </c>
      <c r="D275">
        <v>17942.980837499999</v>
      </c>
      <c r="E275">
        <v>1511.75</v>
      </c>
      <c r="F275">
        <v>130.80000000000001</v>
      </c>
      <c r="G275">
        <v>7</v>
      </c>
      <c r="H275">
        <v>881.88999999999896</v>
      </c>
      <c r="I275">
        <v>785.14</v>
      </c>
      <c r="J275">
        <v>45.944247274966401</v>
      </c>
      <c r="K275">
        <v>5.84</v>
      </c>
      <c r="L275">
        <v>587.979999999999</v>
      </c>
      <c r="M275">
        <v>298.92999999999898</v>
      </c>
      <c r="N275">
        <v>751.08999999999901</v>
      </c>
      <c r="O275">
        <v>745.24999999999898</v>
      </c>
      <c r="P275">
        <v>65.709999999999994</v>
      </c>
      <c r="Q275">
        <v>0.15235857403662501</v>
      </c>
      <c r="R275">
        <v>1024.6400000000001</v>
      </c>
      <c r="S275">
        <v>784.97</v>
      </c>
      <c r="T275">
        <v>157.27000000000001</v>
      </c>
      <c r="U275">
        <v>3841.2799999999902</v>
      </c>
      <c r="V275">
        <v>186.19999999999899</v>
      </c>
      <c r="W275">
        <v>9.5399999999999991</v>
      </c>
      <c r="X275">
        <v>122.24999999999901</v>
      </c>
      <c r="Y275">
        <v>732.47</v>
      </c>
      <c r="Z275">
        <v>153.17999999999901</v>
      </c>
      <c r="AA275">
        <v>152.04999999999899</v>
      </c>
      <c r="AB275">
        <v>918.67</v>
      </c>
    </row>
    <row r="276" spans="1:28" x14ac:dyDescent="0.25">
      <c r="A276" t="s">
        <v>861</v>
      </c>
      <c r="B276" t="s">
        <v>860</v>
      </c>
      <c r="C276" t="s">
        <v>771</v>
      </c>
      <c r="D276">
        <v>17890.346965279899</v>
      </c>
      <c r="E276">
        <v>684.65</v>
      </c>
      <c r="F276">
        <v>51.44</v>
      </c>
      <c r="G276">
        <v>0</v>
      </c>
      <c r="H276">
        <v>1412.3499999999899</v>
      </c>
      <c r="I276">
        <v>265.95999999999998</v>
      </c>
      <c r="J276">
        <v>56.1627092943028</v>
      </c>
      <c r="L276">
        <v>1045.99999999999</v>
      </c>
      <c r="M276">
        <v>4657.84</v>
      </c>
      <c r="N276">
        <v>1360.9099999999901</v>
      </c>
      <c r="O276">
        <v>1360.9099999999901</v>
      </c>
      <c r="Q276">
        <v>0</v>
      </c>
      <c r="S276">
        <v>193.509999999999</v>
      </c>
      <c r="T276">
        <v>314.909999999999</v>
      </c>
      <c r="U276">
        <v>6529.66</v>
      </c>
      <c r="V276">
        <v>459.30999999999898</v>
      </c>
      <c r="W276">
        <v>13.64</v>
      </c>
      <c r="X276">
        <v>347.31999999999903</v>
      </c>
      <c r="Y276">
        <v>1248.4100000000001</v>
      </c>
      <c r="Z276">
        <v>446.67999999999898</v>
      </c>
      <c r="AA276">
        <v>446.67999999999898</v>
      </c>
      <c r="AB276">
        <v>1707.72</v>
      </c>
    </row>
    <row r="277" spans="1:28" x14ac:dyDescent="0.25">
      <c r="A277" t="s">
        <v>841</v>
      </c>
      <c r="B277" t="s">
        <v>840</v>
      </c>
      <c r="C277" t="s">
        <v>320</v>
      </c>
      <c r="D277">
        <v>17799.316824959998</v>
      </c>
      <c r="E277">
        <v>174.25</v>
      </c>
      <c r="F277">
        <v>244.58</v>
      </c>
      <c r="G277">
        <v>0.5</v>
      </c>
      <c r="H277">
        <v>1169.5799999999899</v>
      </c>
      <c r="I277">
        <v>440.57</v>
      </c>
      <c r="J277">
        <v>4.2046377811002298</v>
      </c>
      <c r="K277">
        <v>353.48</v>
      </c>
      <c r="L277">
        <v>433.09999999999798</v>
      </c>
      <c r="M277">
        <v>-1094.25999999999</v>
      </c>
      <c r="N277">
        <v>924.99999999999898</v>
      </c>
      <c r="O277">
        <v>571.51999999999896</v>
      </c>
      <c r="P277">
        <v>46.69</v>
      </c>
      <c r="Q277">
        <v>0.11891630766566599</v>
      </c>
      <c r="R277">
        <v>13104.19</v>
      </c>
      <c r="S277">
        <v>442.57</v>
      </c>
      <c r="T277">
        <v>138.41999999999999</v>
      </c>
      <c r="U277">
        <v>14109.34</v>
      </c>
      <c r="V277">
        <v>238.08999999999901</v>
      </c>
      <c r="W277">
        <v>0.68</v>
      </c>
      <c r="X277">
        <v>70.089999999999705</v>
      </c>
      <c r="Y277">
        <v>3158.34</v>
      </c>
      <c r="Z277">
        <v>174.88999999999899</v>
      </c>
      <c r="AA277">
        <v>94.699999999999704</v>
      </c>
      <c r="AB277">
        <v>3396.43</v>
      </c>
    </row>
    <row r="278" spans="1:28" x14ac:dyDescent="0.25">
      <c r="A278" t="s">
        <v>851</v>
      </c>
      <c r="B278" t="s">
        <v>850</v>
      </c>
      <c r="C278" t="s">
        <v>381</v>
      </c>
      <c r="D278">
        <v>17669.445</v>
      </c>
      <c r="E278">
        <v>116.3</v>
      </c>
      <c r="F278">
        <v>0</v>
      </c>
      <c r="G278">
        <v>0</v>
      </c>
      <c r="H278">
        <v>-2.95</v>
      </c>
      <c r="J278">
        <v>-29510</v>
      </c>
      <c r="K278">
        <v>0</v>
      </c>
      <c r="L278">
        <v>-2.95</v>
      </c>
      <c r="M278">
        <v>2.95</v>
      </c>
      <c r="N278">
        <v>-2.95</v>
      </c>
      <c r="O278">
        <v>-2.95</v>
      </c>
      <c r="Q278">
        <v>0</v>
      </c>
      <c r="T278">
        <v>0</v>
      </c>
      <c r="U278">
        <v>0</v>
      </c>
    </row>
    <row r="279" spans="1:28" x14ac:dyDescent="0.25">
      <c r="A279" t="s">
        <v>845</v>
      </c>
      <c r="B279" t="s">
        <v>844</v>
      </c>
      <c r="C279" t="s">
        <v>323</v>
      </c>
      <c r="D279">
        <v>17640.096720540001</v>
      </c>
      <c r="E279">
        <v>3850.2</v>
      </c>
      <c r="F279">
        <v>105.51</v>
      </c>
      <c r="G279">
        <v>70</v>
      </c>
      <c r="H279">
        <v>942.90999999999894</v>
      </c>
      <c r="J279">
        <v>128.5</v>
      </c>
      <c r="K279">
        <v>13.39</v>
      </c>
      <c r="L279">
        <v>623.92999999999904</v>
      </c>
      <c r="M279">
        <v>1615.9</v>
      </c>
      <c r="N279">
        <v>837.39999999999895</v>
      </c>
      <c r="O279">
        <v>824.00999999999897</v>
      </c>
      <c r="Q279">
        <v>0.54474708171206199</v>
      </c>
      <c r="T279">
        <v>200.08</v>
      </c>
      <c r="U279">
        <v>2558.81</v>
      </c>
      <c r="V279">
        <v>193.659999999999</v>
      </c>
      <c r="W279">
        <v>30.03</v>
      </c>
      <c r="X279">
        <v>129.64999999999901</v>
      </c>
      <c r="Y279">
        <v>410.36</v>
      </c>
      <c r="Z279">
        <v>167.24999999999901</v>
      </c>
      <c r="AA279">
        <v>164.719999999999</v>
      </c>
      <c r="AB279">
        <v>604.02</v>
      </c>
    </row>
    <row r="280" spans="1:28" x14ac:dyDescent="0.25">
      <c r="A280" t="s">
        <v>849</v>
      </c>
      <c r="B280" t="s">
        <v>848</v>
      </c>
      <c r="C280" t="s">
        <v>512</v>
      </c>
      <c r="D280">
        <v>17572.0365059</v>
      </c>
      <c r="E280">
        <v>552.45000000000005</v>
      </c>
      <c r="F280">
        <v>77.72</v>
      </c>
      <c r="G280">
        <v>2</v>
      </c>
      <c r="H280">
        <v>612.23999999999899</v>
      </c>
      <c r="I280">
        <v>571.89</v>
      </c>
      <c r="J280">
        <v>11.7011138809125</v>
      </c>
      <c r="K280">
        <v>24.14</v>
      </c>
      <c r="L280">
        <v>370.81999999999903</v>
      </c>
      <c r="M280">
        <v>162.85999999999899</v>
      </c>
      <c r="N280">
        <v>534.51999999999896</v>
      </c>
      <c r="O280">
        <v>510.37999999999897</v>
      </c>
      <c r="P280">
        <v>24.51</v>
      </c>
      <c r="Q280">
        <v>0.170923898387357</v>
      </c>
      <c r="R280">
        <v>1610.17</v>
      </c>
      <c r="S280">
        <v>234.11</v>
      </c>
      <c r="T280">
        <v>139.56</v>
      </c>
      <c r="U280">
        <v>3215.7799999999902</v>
      </c>
      <c r="V280">
        <v>255.51</v>
      </c>
      <c r="W280">
        <v>5.38</v>
      </c>
      <c r="X280">
        <v>170.099999999999</v>
      </c>
      <c r="Y280">
        <v>708.49</v>
      </c>
      <c r="Z280">
        <v>236.01</v>
      </c>
      <c r="AA280">
        <v>230.60999999999899</v>
      </c>
      <c r="AB280">
        <v>964</v>
      </c>
    </row>
    <row r="281" spans="1:28" x14ac:dyDescent="0.25">
      <c r="A281" t="s">
        <v>843</v>
      </c>
      <c r="B281" t="s">
        <v>842</v>
      </c>
      <c r="C281" t="s">
        <v>415</v>
      </c>
      <c r="D281">
        <v>17468.454984749998</v>
      </c>
      <c r="E281">
        <v>4144.45</v>
      </c>
      <c r="F281">
        <v>80.16</v>
      </c>
      <c r="G281">
        <v>3.4</v>
      </c>
      <c r="H281">
        <v>265.12</v>
      </c>
      <c r="I281">
        <v>417.29</v>
      </c>
      <c r="J281">
        <v>22.155802006409701</v>
      </c>
      <c r="K281">
        <v>54.14</v>
      </c>
      <c r="L281">
        <v>93.900000000000404</v>
      </c>
      <c r="M281">
        <v>268.95999999999998</v>
      </c>
      <c r="N281">
        <v>184.96</v>
      </c>
      <c r="O281">
        <v>130.82</v>
      </c>
      <c r="P281">
        <v>65.400000000000006</v>
      </c>
      <c r="Q281">
        <v>0.15345867412140499</v>
      </c>
      <c r="R281">
        <v>2806.85</v>
      </c>
      <c r="S281">
        <v>660.03</v>
      </c>
      <c r="T281">
        <v>36.919999999999902</v>
      </c>
      <c r="U281">
        <v>4483.6499999999996</v>
      </c>
      <c r="V281">
        <v>36.61</v>
      </c>
      <c r="W281">
        <v>0.56999999999999995</v>
      </c>
      <c r="X281">
        <v>2.4100000000000099</v>
      </c>
      <c r="Y281">
        <v>1006.39</v>
      </c>
      <c r="Z281">
        <v>14.35</v>
      </c>
      <c r="AA281">
        <v>3.3800000000000101</v>
      </c>
      <c r="AB281">
        <v>1043</v>
      </c>
    </row>
    <row r="282" spans="1:28" x14ac:dyDescent="0.25">
      <c r="A282" t="s">
        <v>853</v>
      </c>
      <c r="B282" t="s">
        <v>852</v>
      </c>
      <c r="C282" t="s">
        <v>535</v>
      </c>
      <c r="D282">
        <v>17296.182024819998</v>
      </c>
      <c r="E282">
        <v>915.25</v>
      </c>
      <c r="F282">
        <v>176.06</v>
      </c>
      <c r="G282">
        <v>0.55000000000000004</v>
      </c>
      <c r="H282">
        <v>4000.46</v>
      </c>
      <c r="I282">
        <v>1844.32</v>
      </c>
      <c r="J282">
        <v>68.716914343343504</v>
      </c>
      <c r="L282">
        <v>1290.23</v>
      </c>
      <c r="M282">
        <v>7536.49</v>
      </c>
      <c r="N282">
        <v>3824.4</v>
      </c>
      <c r="O282">
        <v>3824.4</v>
      </c>
      <c r="Q282">
        <v>8.0038518209931304E-3</v>
      </c>
      <c r="S282">
        <v>4994.76</v>
      </c>
      <c r="T282">
        <v>2534.17</v>
      </c>
      <c r="U282">
        <v>18376.03</v>
      </c>
      <c r="V282">
        <v>1296</v>
      </c>
      <c r="W282">
        <v>21.72</v>
      </c>
      <c r="X282">
        <v>407.9</v>
      </c>
      <c r="Y282">
        <v>3986.58</v>
      </c>
      <c r="Z282">
        <v>1246.5</v>
      </c>
      <c r="AA282">
        <v>1246.5</v>
      </c>
      <c r="AB282">
        <v>5282.58</v>
      </c>
    </row>
    <row r="283" spans="1:28" x14ac:dyDescent="0.25">
      <c r="A283" t="s">
        <v>857</v>
      </c>
      <c r="B283" t="s">
        <v>856</v>
      </c>
      <c r="C283" t="s">
        <v>74</v>
      </c>
      <c r="D283">
        <v>17134.203898799999</v>
      </c>
      <c r="E283">
        <v>1250.5</v>
      </c>
      <c r="F283">
        <v>46.17</v>
      </c>
      <c r="G283">
        <v>10</v>
      </c>
      <c r="H283">
        <v>614.13</v>
      </c>
      <c r="J283">
        <v>33.049999999999997</v>
      </c>
      <c r="K283">
        <v>1.37</v>
      </c>
      <c r="L283">
        <v>447.64</v>
      </c>
      <c r="M283">
        <v>2766.62</v>
      </c>
      <c r="N283">
        <v>567.96</v>
      </c>
      <c r="O283">
        <v>566.59</v>
      </c>
      <c r="Q283">
        <v>0.30257186081694398</v>
      </c>
      <c r="T283">
        <v>118.94999999999899</v>
      </c>
      <c r="U283">
        <v>3380.75</v>
      </c>
      <c r="V283">
        <v>187.49</v>
      </c>
      <c r="W283">
        <v>10.07</v>
      </c>
      <c r="X283">
        <v>135.4</v>
      </c>
      <c r="Y283">
        <v>728.88</v>
      </c>
      <c r="Z283">
        <v>171.04</v>
      </c>
      <c r="AA283">
        <v>169.99</v>
      </c>
      <c r="AB283">
        <v>916.37</v>
      </c>
    </row>
    <row r="284" spans="1:28" x14ac:dyDescent="0.25">
      <c r="A284" t="s">
        <v>855</v>
      </c>
      <c r="B284" t="s">
        <v>854</v>
      </c>
      <c r="C284" t="s">
        <v>85</v>
      </c>
      <c r="D284">
        <v>17133.70386206</v>
      </c>
      <c r="E284">
        <v>7154.2</v>
      </c>
      <c r="F284">
        <v>394.48</v>
      </c>
      <c r="G284">
        <v>30</v>
      </c>
      <c r="H284">
        <v>969.530000000001</v>
      </c>
      <c r="I284">
        <v>837.82</v>
      </c>
      <c r="J284">
        <v>156.05906161386801</v>
      </c>
      <c r="K284">
        <v>66.849999999999994</v>
      </c>
      <c r="L284">
        <v>370.530000000001</v>
      </c>
      <c r="M284">
        <v>2650.9399999999901</v>
      </c>
      <c r="N284">
        <v>575.05000000000098</v>
      </c>
      <c r="O284">
        <v>508.20000000000101</v>
      </c>
      <c r="P284">
        <v>516.57000000000005</v>
      </c>
      <c r="Q284">
        <v>0.19223491215286101</v>
      </c>
      <c r="R284">
        <v>0</v>
      </c>
      <c r="S284">
        <v>229.4</v>
      </c>
      <c r="T284">
        <v>137.66999999999999</v>
      </c>
      <c r="U284">
        <v>5204.26</v>
      </c>
      <c r="V284">
        <v>207.89999999999901</v>
      </c>
      <c r="W284">
        <v>29.27</v>
      </c>
      <c r="X284">
        <v>69.439999999999898</v>
      </c>
      <c r="Y284">
        <v>1017.32</v>
      </c>
      <c r="Z284">
        <v>111.549999999999</v>
      </c>
      <c r="AA284">
        <v>96.629999999999896</v>
      </c>
      <c r="AB284">
        <v>1225.22</v>
      </c>
    </row>
    <row r="285" spans="1:28" x14ac:dyDescent="0.25">
      <c r="A285" t="s">
        <v>859</v>
      </c>
      <c r="B285" t="s">
        <v>858</v>
      </c>
      <c r="C285" t="s">
        <v>49</v>
      </c>
      <c r="D285">
        <v>16924.561917204999</v>
      </c>
      <c r="E285">
        <v>94.85</v>
      </c>
      <c r="F285">
        <v>715.8</v>
      </c>
      <c r="G285">
        <v>2.5</v>
      </c>
      <c r="H285">
        <v>2573.8799999999901</v>
      </c>
      <c r="J285">
        <v>7.81</v>
      </c>
      <c r="K285">
        <v>12.92</v>
      </c>
      <c r="L285">
        <v>1434.6599999999901</v>
      </c>
      <c r="M285">
        <v>11916.61</v>
      </c>
      <c r="N285">
        <v>1858.0799999999899</v>
      </c>
      <c r="O285">
        <v>1845.1599999999901</v>
      </c>
      <c r="Q285">
        <v>0.32010243277848899</v>
      </c>
      <c r="T285">
        <v>410.5</v>
      </c>
      <c r="U285">
        <v>14490.49</v>
      </c>
      <c r="V285">
        <v>795.54</v>
      </c>
      <c r="W285">
        <v>2.7</v>
      </c>
      <c r="X285">
        <v>495</v>
      </c>
      <c r="Y285">
        <v>2931.22</v>
      </c>
      <c r="Z285">
        <v>540.1</v>
      </c>
      <c r="AA285">
        <v>539.38</v>
      </c>
      <c r="AB285">
        <v>3726.76</v>
      </c>
    </row>
    <row r="286" spans="1:28" x14ac:dyDescent="0.25">
      <c r="A286" t="s">
        <v>86</v>
      </c>
      <c r="B286" t="s">
        <v>87</v>
      </c>
      <c r="C286" t="s">
        <v>88</v>
      </c>
      <c r="D286">
        <v>16849.1875468</v>
      </c>
      <c r="E286">
        <v>461.1</v>
      </c>
      <c r="F286">
        <v>310.45</v>
      </c>
      <c r="G286">
        <v>2.5</v>
      </c>
      <c r="H286">
        <v>1089.83</v>
      </c>
      <c r="I286">
        <v>385.33</v>
      </c>
      <c r="J286">
        <v>14.0185011562891</v>
      </c>
      <c r="K286">
        <v>168.28</v>
      </c>
      <c r="L286">
        <v>545.229999999999</v>
      </c>
      <c r="M286">
        <v>1342.23</v>
      </c>
      <c r="N286">
        <v>779.37999999999897</v>
      </c>
      <c r="O286">
        <v>611.099999999999</v>
      </c>
      <c r="P286">
        <v>160.83000000000001</v>
      </c>
      <c r="Q286">
        <v>0.17833575587918099</v>
      </c>
      <c r="R286">
        <v>3195.54</v>
      </c>
      <c r="S286">
        <v>445.68</v>
      </c>
      <c r="T286">
        <v>65.87</v>
      </c>
      <c r="U286">
        <v>6619.44</v>
      </c>
      <c r="V286">
        <v>252</v>
      </c>
      <c r="W286">
        <v>4.0999999999999996</v>
      </c>
      <c r="X286">
        <v>149</v>
      </c>
      <c r="Y286">
        <v>1404</v>
      </c>
      <c r="Z286">
        <v>168</v>
      </c>
      <c r="AA286">
        <v>135</v>
      </c>
      <c r="AB286">
        <v>1656</v>
      </c>
    </row>
    <row r="287" spans="1:28" x14ac:dyDescent="0.25">
      <c r="A287" t="s">
        <v>113</v>
      </c>
      <c r="B287" t="s">
        <v>114</v>
      </c>
      <c r="C287" t="s">
        <v>115</v>
      </c>
      <c r="D287">
        <v>16630.854291650001</v>
      </c>
      <c r="E287">
        <v>33</v>
      </c>
      <c r="F287">
        <v>312.77</v>
      </c>
      <c r="G287">
        <v>0.36</v>
      </c>
      <c r="H287">
        <v>971.45</v>
      </c>
      <c r="I287">
        <v>650.38</v>
      </c>
      <c r="J287">
        <v>0.86488193489328402</v>
      </c>
      <c r="K287">
        <v>79.62</v>
      </c>
      <c r="L287">
        <v>440.74</v>
      </c>
      <c r="M287">
        <v>348.79999999999899</v>
      </c>
      <c r="N287">
        <v>658.68</v>
      </c>
      <c r="O287">
        <v>579.05999999999995</v>
      </c>
      <c r="P287">
        <v>585.88</v>
      </c>
      <c r="Q287">
        <v>0.41624178454417499</v>
      </c>
      <c r="R287">
        <v>3433.74</v>
      </c>
      <c r="S287">
        <v>366.75</v>
      </c>
      <c r="T287">
        <v>138.32</v>
      </c>
      <c r="U287">
        <v>6357</v>
      </c>
      <c r="V287">
        <v>275.599999999999</v>
      </c>
      <c r="W287">
        <v>0.26</v>
      </c>
      <c r="X287">
        <v>130.659999999999</v>
      </c>
      <c r="Y287">
        <v>1304.73</v>
      </c>
      <c r="Z287">
        <v>195.259999999999</v>
      </c>
      <c r="AA287">
        <v>172.879999999999</v>
      </c>
      <c r="AB287">
        <v>1580.33</v>
      </c>
    </row>
    <row r="288" spans="1:28" x14ac:dyDescent="0.25">
      <c r="A288" t="s">
        <v>865</v>
      </c>
      <c r="B288" t="s">
        <v>864</v>
      </c>
      <c r="C288" t="s">
        <v>298</v>
      </c>
      <c r="D288">
        <v>16505.627454860001</v>
      </c>
      <c r="E288">
        <v>800.35</v>
      </c>
      <c r="F288">
        <v>43.91</v>
      </c>
      <c r="G288">
        <v>0.5</v>
      </c>
      <c r="H288">
        <v>312.19999999999902</v>
      </c>
      <c r="J288">
        <v>11.06</v>
      </c>
      <c r="L288">
        <v>204.659999999999</v>
      </c>
      <c r="M288">
        <v>1152.8</v>
      </c>
      <c r="N288">
        <v>268.289999999999</v>
      </c>
      <c r="O288">
        <v>268.289999999999</v>
      </c>
      <c r="Q288">
        <v>4.5207956600361601E-2</v>
      </c>
      <c r="T288">
        <v>63.629999999999903</v>
      </c>
      <c r="U288">
        <v>1465</v>
      </c>
      <c r="V288">
        <v>97.579999999999899</v>
      </c>
      <c r="W288">
        <v>3.51</v>
      </c>
      <c r="X288">
        <v>64.899999999999906</v>
      </c>
      <c r="Y288">
        <v>356.53</v>
      </c>
      <c r="Z288">
        <v>78.429999999999893</v>
      </c>
      <c r="AA288">
        <v>78.429999999999893</v>
      </c>
      <c r="AB288">
        <v>454.11</v>
      </c>
    </row>
    <row r="289" spans="1:28" x14ac:dyDescent="0.25">
      <c r="A289" t="s">
        <v>875</v>
      </c>
      <c r="B289" t="s">
        <v>874</v>
      </c>
      <c r="C289" t="s">
        <v>61</v>
      </c>
      <c r="D289">
        <v>16380.385494550001</v>
      </c>
      <c r="E289">
        <v>648.1</v>
      </c>
      <c r="F289">
        <v>161.47999999999999</v>
      </c>
      <c r="G289">
        <v>3</v>
      </c>
      <c r="H289">
        <v>978.20999999999901</v>
      </c>
      <c r="I289">
        <v>1356.24</v>
      </c>
      <c r="J289">
        <v>6.8470619655023297</v>
      </c>
      <c r="K289">
        <v>655.75</v>
      </c>
      <c r="L289">
        <v>176.02999999999901</v>
      </c>
      <c r="M289">
        <v>6911.77</v>
      </c>
      <c r="N289">
        <v>816.729999999999</v>
      </c>
      <c r="O289">
        <v>160.979999999999</v>
      </c>
      <c r="P289">
        <v>151.97999999999999</v>
      </c>
      <c r="Q289">
        <v>0.43814412884167597</v>
      </c>
      <c r="R289">
        <v>6969.83</v>
      </c>
      <c r="S289">
        <v>945</v>
      </c>
      <c r="T289">
        <v>-15.049999999999899</v>
      </c>
      <c r="U289">
        <v>17313.03</v>
      </c>
      <c r="V289">
        <v>288.969999999999</v>
      </c>
      <c r="W289">
        <v>2.81</v>
      </c>
      <c r="X289">
        <v>72.169999999999305</v>
      </c>
      <c r="Y289">
        <v>5241.5600000000004</v>
      </c>
      <c r="Z289">
        <v>247.469999999999</v>
      </c>
      <c r="AA289">
        <v>85.859999999999303</v>
      </c>
      <c r="AB289">
        <v>5530.53</v>
      </c>
    </row>
    <row r="290" spans="1:28" x14ac:dyDescent="0.25">
      <c r="A290" t="s">
        <v>873</v>
      </c>
      <c r="B290" t="s">
        <v>872</v>
      </c>
      <c r="C290" t="s">
        <v>448</v>
      </c>
      <c r="D290">
        <v>16379.0562452799</v>
      </c>
      <c r="E290">
        <v>291.60000000000002</v>
      </c>
      <c r="F290">
        <v>620.52</v>
      </c>
      <c r="G290">
        <v>5</v>
      </c>
      <c r="H290">
        <v>3815.4299999999898</v>
      </c>
      <c r="J290">
        <v>29.09</v>
      </c>
      <c r="K290">
        <v>70.11</v>
      </c>
      <c r="L290">
        <v>1641.48999999999</v>
      </c>
      <c r="M290">
        <v>14436.94</v>
      </c>
      <c r="N290">
        <v>3194.9099999999899</v>
      </c>
      <c r="O290">
        <v>3124.7999999999902</v>
      </c>
      <c r="Q290">
        <v>0.17188037126160099</v>
      </c>
      <c r="T290">
        <v>1483.31</v>
      </c>
      <c r="U290">
        <v>18252.37</v>
      </c>
      <c r="V290">
        <v>889.71</v>
      </c>
      <c r="W290">
        <v>6.61</v>
      </c>
      <c r="X290">
        <v>372.99</v>
      </c>
      <c r="Y290">
        <v>3425.38</v>
      </c>
      <c r="Z290">
        <v>732.41</v>
      </c>
      <c r="AA290">
        <v>718.96</v>
      </c>
      <c r="AB290">
        <v>4315.09</v>
      </c>
    </row>
    <row r="291" spans="1:28" x14ac:dyDescent="0.25">
      <c r="A291" t="s">
        <v>867</v>
      </c>
      <c r="B291" t="s">
        <v>866</v>
      </c>
      <c r="C291" t="s">
        <v>99</v>
      </c>
      <c r="D291">
        <v>16327.646070975001</v>
      </c>
      <c r="E291">
        <v>118.55</v>
      </c>
      <c r="F291">
        <v>1800.79</v>
      </c>
      <c r="G291">
        <v>3.5</v>
      </c>
      <c r="H291">
        <v>4868.2700000000004</v>
      </c>
      <c r="J291">
        <v>10.28</v>
      </c>
      <c r="K291">
        <v>1011.69</v>
      </c>
      <c r="L291">
        <v>1395.68</v>
      </c>
      <c r="M291">
        <v>12514.95</v>
      </c>
      <c r="N291">
        <v>3067.48</v>
      </c>
      <c r="O291">
        <v>2055.79</v>
      </c>
      <c r="Q291">
        <v>0.34046692607003798</v>
      </c>
      <c r="T291">
        <v>660.10999999999899</v>
      </c>
      <c r="U291">
        <v>17383.22</v>
      </c>
      <c r="V291">
        <v>1948.77999999999</v>
      </c>
      <c r="W291">
        <v>6.03</v>
      </c>
      <c r="X291">
        <v>829.66999999999905</v>
      </c>
      <c r="Y291">
        <v>3906.79</v>
      </c>
      <c r="Z291">
        <v>1477.19999999999</v>
      </c>
      <c r="AA291">
        <v>1256.4099999999901</v>
      </c>
      <c r="AB291">
        <v>5855.57</v>
      </c>
    </row>
    <row r="292" spans="1:28" x14ac:dyDescent="0.25">
      <c r="A292" t="s">
        <v>72</v>
      </c>
      <c r="B292" t="s">
        <v>73</v>
      </c>
      <c r="C292" t="s">
        <v>74</v>
      </c>
      <c r="D292">
        <v>16235.965943364999</v>
      </c>
      <c r="E292">
        <v>1466.55</v>
      </c>
      <c r="F292">
        <v>256.60000000000002</v>
      </c>
      <c r="G292">
        <v>26</v>
      </c>
      <c r="H292">
        <v>1037.79999999999</v>
      </c>
      <c r="I292">
        <v>3032</v>
      </c>
      <c r="J292">
        <v>46.574707755252803</v>
      </c>
      <c r="K292">
        <v>100</v>
      </c>
      <c r="L292">
        <v>514.39999999999895</v>
      </c>
      <c r="M292">
        <v>838.5</v>
      </c>
      <c r="N292">
        <v>781.19999999999902</v>
      </c>
      <c r="O292">
        <v>681.19999999999902</v>
      </c>
      <c r="P292">
        <v>26.9</v>
      </c>
      <c r="Q292">
        <v>0.55824290163297097</v>
      </c>
      <c r="R292">
        <v>683.9</v>
      </c>
      <c r="S292">
        <v>478.2</v>
      </c>
      <c r="T292">
        <v>166.8</v>
      </c>
      <c r="U292">
        <v>6097.2999999999902</v>
      </c>
      <c r="V292">
        <v>314.7</v>
      </c>
      <c r="W292">
        <v>15.35</v>
      </c>
      <c r="X292">
        <v>168.1</v>
      </c>
      <c r="Y292">
        <v>1382</v>
      </c>
      <c r="Z292">
        <v>247.1</v>
      </c>
      <c r="AA292">
        <v>219.3</v>
      </c>
      <c r="AB292">
        <v>1696.7</v>
      </c>
    </row>
    <row r="293" spans="1:28" x14ac:dyDescent="0.25">
      <c r="A293" t="s">
        <v>871</v>
      </c>
      <c r="B293" t="s">
        <v>870</v>
      </c>
      <c r="C293" t="s">
        <v>373</v>
      </c>
      <c r="D293">
        <v>16203.137720000001</v>
      </c>
      <c r="E293">
        <v>474.4</v>
      </c>
      <c r="F293">
        <v>304.52</v>
      </c>
      <c r="G293">
        <v>0</v>
      </c>
      <c r="H293">
        <v>2927.8</v>
      </c>
      <c r="I293">
        <v>943.04</v>
      </c>
      <c r="J293">
        <v>28.966041635325599</v>
      </c>
      <c r="K293">
        <v>942.7</v>
      </c>
      <c r="L293">
        <v>974.78000000000202</v>
      </c>
      <c r="M293">
        <v>2367.4499999999898</v>
      </c>
      <c r="N293">
        <v>2623.28</v>
      </c>
      <c r="O293">
        <v>1680.58</v>
      </c>
      <c r="P293">
        <v>321.92</v>
      </c>
      <c r="Q293">
        <v>0</v>
      </c>
      <c r="R293">
        <v>10848.02</v>
      </c>
      <c r="S293">
        <v>749.6</v>
      </c>
      <c r="T293">
        <v>705.8</v>
      </c>
      <c r="U293">
        <v>18157.830000000002</v>
      </c>
      <c r="V293">
        <v>1041.6099999999999</v>
      </c>
      <c r="W293">
        <v>8.91</v>
      </c>
      <c r="X293">
        <v>300.08</v>
      </c>
      <c r="Y293">
        <v>4252.2299999999996</v>
      </c>
      <c r="Z293">
        <v>962.23</v>
      </c>
      <c r="AA293">
        <v>678.72</v>
      </c>
      <c r="AB293">
        <v>5293.84</v>
      </c>
    </row>
    <row r="294" spans="1:28" x14ac:dyDescent="0.25">
      <c r="A294" t="s">
        <v>863</v>
      </c>
      <c r="B294" t="s">
        <v>862</v>
      </c>
      <c r="C294" t="s">
        <v>465</v>
      </c>
      <c r="D294">
        <v>16021.3039146799</v>
      </c>
      <c r="E294">
        <v>1414.5</v>
      </c>
      <c r="F294">
        <v>130.31</v>
      </c>
      <c r="G294">
        <v>1.3</v>
      </c>
      <c r="H294">
        <v>425.55999999999898</v>
      </c>
      <c r="J294">
        <v>10.58</v>
      </c>
      <c r="K294">
        <v>125.71</v>
      </c>
      <c r="L294">
        <v>124.38999999999901</v>
      </c>
      <c r="M294">
        <v>3459.13</v>
      </c>
      <c r="N294">
        <v>295.24999999999898</v>
      </c>
      <c r="O294">
        <v>169.539999999999</v>
      </c>
      <c r="Q294">
        <v>0.122873345935727</v>
      </c>
      <c r="T294">
        <v>45.15</v>
      </c>
      <c r="U294">
        <v>3884.69</v>
      </c>
      <c r="V294">
        <v>109.87</v>
      </c>
      <c r="W294">
        <v>2.4</v>
      </c>
      <c r="X294">
        <v>28.07</v>
      </c>
      <c r="Y294">
        <v>902.88</v>
      </c>
      <c r="Z294">
        <v>71.8</v>
      </c>
      <c r="AA294">
        <v>36.74</v>
      </c>
      <c r="AB294">
        <v>1012.75</v>
      </c>
    </row>
    <row r="295" spans="1:28" x14ac:dyDescent="0.25">
      <c r="A295" t="s">
        <v>877</v>
      </c>
      <c r="B295" t="s">
        <v>876</v>
      </c>
      <c r="C295" t="s">
        <v>323</v>
      </c>
      <c r="D295">
        <v>15917.499242189901</v>
      </c>
      <c r="E295">
        <v>6901.5</v>
      </c>
      <c r="F295">
        <v>41.9</v>
      </c>
      <c r="G295">
        <v>570</v>
      </c>
      <c r="H295">
        <v>907.89999999999895</v>
      </c>
      <c r="I295">
        <v>405.9</v>
      </c>
      <c r="J295">
        <v>269.46732050918899</v>
      </c>
      <c r="K295">
        <v>1.7</v>
      </c>
      <c r="L295">
        <v>620.599999999999</v>
      </c>
      <c r="M295">
        <v>124.6</v>
      </c>
      <c r="N295">
        <v>865.99999999999898</v>
      </c>
      <c r="O295">
        <v>864.29999999999905</v>
      </c>
      <c r="P295">
        <v>14.3</v>
      </c>
      <c r="Q295">
        <v>2.1152843280696101</v>
      </c>
      <c r="R295">
        <v>1200.7</v>
      </c>
      <c r="S295">
        <v>320.2</v>
      </c>
      <c r="T295">
        <v>243.7</v>
      </c>
      <c r="U295">
        <v>2973.6</v>
      </c>
      <c r="V295">
        <v>273.5</v>
      </c>
      <c r="W295">
        <v>82.67</v>
      </c>
      <c r="X295">
        <v>190.4</v>
      </c>
      <c r="Y295">
        <v>506.6</v>
      </c>
      <c r="Z295">
        <v>263.8</v>
      </c>
      <c r="AA295">
        <v>263.5</v>
      </c>
      <c r="AB295">
        <v>780.1</v>
      </c>
    </row>
    <row r="296" spans="1:28" x14ac:dyDescent="0.25">
      <c r="A296" t="s">
        <v>883</v>
      </c>
      <c r="B296" t="s">
        <v>882</v>
      </c>
      <c r="C296" t="s">
        <v>52</v>
      </c>
      <c r="D296">
        <v>15684.694526474999</v>
      </c>
      <c r="E296">
        <v>987.65</v>
      </c>
      <c r="F296">
        <v>46.4</v>
      </c>
      <c r="G296">
        <v>7</v>
      </c>
      <c r="H296">
        <v>697.09</v>
      </c>
      <c r="J296">
        <v>32.97</v>
      </c>
      <c r="K296">
        <v>1.24</v>
      </c>
      <c r="L296">
        <v>504.28</v>
      </c>
      <c r="M296">
        <v>3971.75</v>
      </c>
      <c r="N296">
        <v>650.69000000000005</v>
      </c>
      <c r="O296">
        <v>649.45000000000005</v>
      </c>
      <c r="Q296">
        <v>0.21231422505307801</v>
      </c>
      <c r="T296">
        <v>145.16999999999999</v>
      </c>
      <c r="U296">
        <v>4668.84</v>
      </c>
      <c r="V296">
        <v>243.75</v>
      </c>
      <c r="W296">
        <v>11.44</v>
      </c>
      <c r="X296">
        <v>175</v>
      </c>
      <c r="Y296">
        <v>1078.6300000000001</v>
      </c>
      <c r="Z296">
        <v>228.61</v>
      </c>
      <c r="AA296">
        <v>227.76</v>
      </c>
      <c r="AB296">
        <v>1322.38</v>
      </c>
    </row>
    <row r="297" spans="1:28" x14ac:dyDescent="0.25">
      <c r="A297" t="s">
        <v>869</v>
      </c>
      <c r="B297" t="s">
        <v>868</v>
      </c>
      <c r="C297" t="s">
        <v>295</v>
      </c>
      <c r="D297">
        <v>15561.22470692</v>
      </c>
      <c r="E297">
        <v>82.4</v>
      </c>
      <c r="F297">
        <v>147.16</v>
      </c>
      <c r="G297">
        <v>0</v>
      </c>
      <c r="H297">
        <v>503.98999999999899</v>
      </c>
      <c r="I297">
        <v>61.9</v>
      </c>
      <c r="J297">
        <v>-5.8555618194984902</v>
      </c>
      <c r="K297">
        <v>1501.55</v>
      </c>
      <c r="L297">
        <v>-1144.72</v>
      </c>
      <c r="M297">
        <v>449.33</v>
      </c>
      <c r="N297">
        <v>356.82999999999902</v>
      </c>
      <c r="O297">
        <v>-1144.72</v>
      </c>
      <c r="P297">
        <v>29.95</v>
      </c>
      <c r="Q297">
        <v>0</v>
      </c>
      <c r="R297">
        <v>0</v>
      </c>
      <c r="S297">
        <v>77.760000000000005</v>
      </c>
      <c r="T297">
        <v>0</v>
      </c>
      <c r="U297">
        <v>1122.93</v>
      </c>
      <c r="V297">
        <v>133.58000000000001</v>
      </c>
      <c r="W297">
        <v>-1.42</v>
      </c>
      <c r="X297">
        <v>-277.06999999999903</v>
      </c>
      <c r="Y297">
        <v>147.6</v>
      </c>
      <c r="Z297">
        <v>101.71</v>
      </c>
      <c r="AA297">
        <v>-277.06999999999903</v>
      </c>
      <c r="AB297">
        <v>281.18</v>
      </c>
    </row>
    <row r="298" spans="1:28" x14ac:dyDescent="0.25">
      <c r="A298" t="s">
        <v>881</v>
      </c>
      <c r="B298" t="s">
        <v>880</v>
      </c>
      <c r="C298" t="s">
        <v>35</v>
      </c>
      <c r="D298">
        <v>15502.9956089399</v>
      </c>
      <c r="E298">
        <v>709.34</v>
      </c>
    </row>
    <row r="299" spans="1:28" x14ac:dyDescent="0.25">
      <c r="A299" t="s">
        <v>879</v>
      </c>
      <c r="B299" t="s">
        <v>878</v>
      </c>
      <c r="C299" t="s">
        <v>61</v>
      </c>
      <c r="D299">
        <v>15459.84</v>
      </c>
      <c r="E299">
        <v>25.4</v>
      </c>
      <c r="F299">
        <v>832.12</v>
      </c>
      <c r="G299">
        <v>0.25750000000000001</v>
      </c>
      <c r="H299">
        <v>3423.69</v>
      </c>
      <c r="J299">
        <v>1.19</v>
      </c>
      <c r="K299">
        <v>1514.63</v>
      </c>
      <c r="L299">
        <v>720</v>
      </c>
      <c r="M299">
        <v>3279.62</v>
      </c>
      <c r="N299">
        <v>2591.5700000000002</v>
      </c>
      <c r="O299">
        <v>1076.94</v>
      </c>
      <c r="Q299">
        <v>0.216386554621848</v>
      </c>
      <c r="T299">
        <v>356.94</v>
      </c>
      <c r="U299">
        <v>6703.31</v>
      </c>
      <c r="V299">
        <v>800.9</v>
      </c>
      <c r="W299">
        <v>0.22</v>
      </c>
      <c r="X299">
        <v>130.13999999999999</v>
      </c>
      <c r="Y299">
        <v>898.01</v>
      </c>
      <c r="Z299">
        <v>578.77</v>
      </c>
      <c r="AA299">
        <v>205.49</v>
      </c>
      <c r="AB299">
        <v>1698.91</v>
      </c>
    </row>
    <row r="300" spans="1:28" x14ac:dyDescent="0.25">
      <c r="A300" t="s">
        <v>889</v>
      </c>
      <c r="B300" t="s">
        <v>888</v>
      </c>
      <c r="C300" t="s">
        <v>282</v>
      </c>
      <c r="D300">
        <v>15308.950317094999</v>
      </c>
      <c r="E300">
        <v>82.05</v>
      </c>
      <c r="F300">
        <v>1186.7</v>
      </c>
      <c r="G300">
        <v>0</v>
      </c>
      <c r="H300">
        <v>6722.85</v>
      </c>
      <c r="J300">
        <v>15.15</v>
      </c>
      <c r="K300">
        <v>1280.26</v>
      </c>
      <c r="L300">
        <v>2655.4</v>
      </c>
      <c r="M300">
        <v>102361.98</v>
      </c>
      <c r="N300">
        <v>5536.15</v>
      </c>
      <c r="O300">
        <v>4255.8900000000003</v>
      </c>
      <c r="Q300">
        <v>0</v>
      </c>
      <c r="T300">
        <v>1600.49</v>
      </c>
      <c r="U300">
        <v>109084.83</v>
      </c>
      <c r="V300">
        <v>3581.57</v>
      </c>
      <c r="W300">
        <v>10.92</v>
      </c>
      <c r="X300">
        <v>1913.35</v>
      </c>
      <c r="Y300">
        <v>21910.76</v>
      </c>
      <c r="Z300">
        <v>3285.37</v>
      </c>
      <c r="AA300">
        <v>2955.4</v>
      </c>
      <c r="AB300">
        <v>25492.33</v>
      </c>
    </row>
    <row r="301" spans="1:28" x14ac:dyDescent="0.25">
      <c r="A301" t="s">
        <v>893</v>
      </c>
      <c r="B301" t="s">
        <v>892</v>
      </c>
      <c r="C301" t="s">
        <v>55</v>
      </c>
      <c r="D301">
        <v>15257.297591549999</v>
      </c>
      <c r="E301">
        <v>1973.65</v>
      </c>
      <c r="F301">
        <v>129.26</v>
      </c>
      <c r="G301">
        <v>0</v>
      </c>
      <c r="H301">
        <v>644.71</v>
      </c>
      <c r="J301">
        <v>42.03</v>
      </c>
      <c r="K301">
        <v>30.55</v>
      </c>
      <c r="L301">
        <v>336.32</v>
      </c>
      <c r="M301">
        <v>1593.67</v>
      </c>
      <c r="N301">
        <v>515.45000000000005</v>
      </c>
      <c r="O301">
        <v>484.9</v>
      </c>
      <c r="Q301">
        <v>0</v>
      </c>
      <c r="T301">
        <v>148.58000000000001</v>
      </c>
      <c r="U301">
        <v>2238.38</v>
      </c>
      <c r="V301">
        <v>168.10999999999899</v>
      </c>
      <c r="W301">
        <v>11.65</v>
      </c>
      <c r="X301">
        <v>93.259999999999906</v>
      </c>
      <c r="Y301">
        <v>412.7</v>
      </c>
      <c r="Z301">
        <v>132.67999999999901</v>
      </c>
      <c r="AA301">
        <v>127.259999999999</v>
      </c>
      <c r="AB301">
        <v>580.80999999999995</v>
      </c>
    </row>
    <row r="302" spans="1:28" x14ac:dyDescent="0.25">
      <c r="A302" t="s">
        <v>887</v>
      </c>
      <c r="B302" t="s">
        <v>886</v>
      </c>
      <c r="C302" t="s">
        <v>320</v>
      </c>
      <c r="D302">
        <v>15216.221987064901</v>
      </c>
      <c r="E302">
        <v>513.20000000000005</v>
      </c>
      <c r="F302">
        <v>100.58</v>
      </c>
      <c r="G302">
        <v>1</v>
      </c>
      <c r="H302">
        <v>1579.01999999996</v>
      </c>
      <c r="J302">
        <v>48.52</v>
      </c>
      <c r="K302">
        <v>0</v>
      </c>
      <c r="L302">
        <v>1432.25999999996</v>
      </c>
      <c r="M302">
        <v>338134.7</v>
      </c>
      <c r="N302">
        <v>1478.43999999996</v>
      </c>
      <c r="O302">
        <v>1478.43999999996</v>
      </c>
      <c r="Q302">
        <v>2.0610057708161499E-2</v>
      </c>
      <c r="T302">
        <v>46.18</v>
      </c>
      <c r="U302">
        <v>339713.72</v>
      </c>
      <c r="V302">
        <v>403.19999999999698</v>
      </c>
      <c r="W302">
        <v>12.4</v>
      </c>
      <c r="X302">
        <v>366.00999999999698</v>
      </c>
      <c r="Y302">
        <v>115065.94</v>
      </c>
      <c r="Z302">
        <v>376.97999999999701</v>
      </c>
      <c r="AA302">
        <v>376.97999999999701</v>
      </c>
      <c r="AB302">
        <v>115469.14</v>
      </c>
    </row>
    <row r="303" spans="1:28" x14ac:dyDescent="0.25">
      <c r="A303" t="s">
        <v>891</v>
      </c>
      <c r="B303" t="s">
        <v>890</v>
      </c>
      <c r="C303" t="s">
        <v>55</v>
      </c>
      <c r="D303">
        <v>15180.68517336</v>
      </c>
      <c r="E303">
        <v>310.25</v>
      </c>
      <c r="F303">
        <v>780.44</v>
      </c>
      <c r="G303">
        <v>0</v>
      </c>
      <c r="H303">
        <v>1644.73999999999</v>
      </c>
      <c r="J303">
        <v>8.5399999999999991</v>
      </c>
      <c r="K303">
        <v>329.22</v>
      </c>
      <c r="L303">
        <v>424.909999999999</v>
      </c>
      <c r="M303">
        <v>10367.61</v>
      </c>
      <c r="N303">
        <v>864.29999999999905</v>
      </c>
      <c r="O303">
        <v>535.07999999999902</v>
      </c>
      <c r="Q303">
        <v>0</v>
      </c>
      <c r="T303">
        <v>110.17</v>
      </c>
      <c r="U303">
        <v>12012.35</v>
      </c>
      <c r="V303">
        <v>520.349999999999</v>
      </c>
      <c r="W303">
        <v>3.43</v>
      </c>
      <c r="X303">
        <v>170.76999999999899</v>
      </c>
      <c r="Y303">
        <v>2756.73</v>
      </c>
      <c r="Z303">
        <v>301.74999999999898</v>
      </c>
      <c r="AA303">
        <v>205.77999999999901</v>
      </c>
      <c r="AB303">
        <v>3277.08</v>
      </c>
    </row>
    <row r="304" spans="1:28" x14ac:dyDescent="0.25">
      <c r="A304" t="s">
        <v>885</v>
      </c>
      <c r="B304" t="s">
        <v>884</v>
      </c>
      <c r="C304" t="s">
        <v>714</v>
      </c>
      <c r="D304">
        <v>15127.059249279901</v>
      </c>
      <c r="E304">
        <v>775.65</v>
      </c>
      <c r="F304">
        <v>84.78</v>
      </c>
      <c r="G304">
        <v>6.0000300001499998</v>
      </c>
      <c r="H304">
        <v>694.85999999999899</v>
      </c>
      <c r="I304">
        <v>591.44000000000005</v>
      </c>
      <c r="J304">
        <v>20.789473449172998</v>
      </c>
      <c r="K304">
        <v>54.7</v>
      </c>
      <c r="L304">
        <v>400.45999999999901</v>
      </c>
      <c r="M304">
        <v>1954.27999999999</v>
      </c>
      <c r="N304">
        <v>610.07999999999902</v>
      </c>
      <c r="O304">
        <v>555.37999999999897</v>
      </c>
      <c r="P304">
        <v>27.5</v>
      </c>
      <c r="Q304">
        <v>0.28860904124479603</v>
      </c>
      <c r="R304">
        <v>4418.38</v>
      </c>
      <c r="S304">
        <v>492.94</v>
      </c>
      <c r="T304">
        <v>154.91999999999999</v>
      </c>
      <c r="U304">
        <v>8179.4</v>
      </c>
      <c r="V304">
        <v>357.9</v>
      </c>
      <c r="W304">
        <v>11.695058475292299</v>
      </c>
      <c r="X304">
        <v>225.25</v>
      </c>
      <c r="Y304">
        <v>2444.66</v>
      </c>
      <c r="Z304">
        <v>335.18</v>
      </c>
      <c r="AA304">
        <v>317.11</v>
      </c>
      <c r="AB304">
        <v>2802.56</v>
      </c>
    </row>
    <row r="305" spans="1:28" x14ac:dyDescent="0.25">
      <c r="A305" t="s">
        <v>895</v>
      </c>
      <c r="B305" t="s">
        <v>894</v>
      </c>
      <c r="C305" t="s">
        <v>896</v>
      </c>
      <c r="D305">
        <v>14746.732211250001</v>
      </c>
      <c r="E305">
        <v>663.1</v>
      </c>
      <c r="F305">
        <v>77.510000000000005</v>
      </c>
      <c r="G305">
        <v>1</v>
      </c>
      <c r="H305">
        <v>606.36</v>
      </c>
      <c r="J305">
        <v>17.25</v>
      </c>
      <c r="K305">
        <v>16.98</v>
      </c>
      <c r="L305">
        <v>383.31</v>
      </c>
      <c r="M305">
        <v>3087.9</v>
      </c>
      <c r="N305">
        <v>528.85</v>
      </c>
      <c r="O305">
        <v>511.87</v>
      </c>
      <c r="Q305">
        <v>5.7971014492753603E-2</v>
      </c>
      <c r="T305">
        <v>128.56</v>
      </c>
      <c r="U305">
        <v>3694.26</v>
      </c>
      <c r="V305">
        <v>179.86</v>
      </c>
      <c r="W305">
        <v>5.16</v>
      </c>
      <c r="X305">
        <v>114.65</v>
      </c>
      <c r="Y305">
        <v>801.63</v>
      </c>
      <c r="Z305">
        <v>159.84</v>
      </c>
      <c r="AA305">
        <v>155.36000000000001</v>
      </c>
      <c r="AB305">
        <v>981.49</v>
      </c>
    </row>
    <row r="306" spans="1:28" x14ac:dyDescent="0.25">
      <c r="A306" t="s">
        <v>900</v>
      </c>
      <c r="B306" t="s">
        <v>899</v>
      </c>
      <c r="C306" t="s">
        <v>901</v>
      </c>
      <c r="D306">
        <v>14641.547038785</v>
      </c>
      <c r="E306">
        <v>1483.85</v>
      </c>
      <c r="F306">
        <v>753.32</v>
      </c>
      <c r="G306">
        <v>0</v>
      </c>
      <c r="H306">
        <v>1115.94999999999</v>
      </c>
      <c r="J306">
        <v>-51.59</v>
      </c>
      <c r="K306">
        <v>571.62</v>
      </c>
      <c r="L306">
        <v>-335.07</v>
      </c>
      <c r="M306">
        <v>2713.78</v>
      </c>
      <c r="N306">
        <v>362.62999999999897</v>
      </c>
      <c r="O306">
        <v>-208.99</v>
      </c>
      <c r="Q306">
        <v>0</v>
      </c>
      <c r="T306">
        <v>126.08</v>
      </c>
      <c r="U306">
        <v>3829.73</v>
      </c>
      <c r="V306">
        <v>274.8</v>
      </c>
      <c r="W306">
        <v>-51.31</v>
      </c>
      <c r="X306">
        <v>-333.36999999999898</v>
      </c>
      <c r="Y306">
        <v>890.12</v>
      </c>
      <c r="Z306">
        <v>-21.369999999999902</v>
      </c>
      <c r="AA306">
        <v>-210.009999999999</v>
      </c>
      <c r="AB306">
        <v>1164.92</v>
      </c>
    </row>
    <row r="307" spans="1:28" x14ac:dyDescent="0.25">
      <c r="A307" t="s">
        <v>914</v>
      </c>
      <c r="B307" t="s">
        <v>913</v>
      </c>
      <c r="C307" t="s">
        <v>41</v>
      </c>
      <c r="D307">
        <v>14589.14562137</v>
      </c>
      <c r="E307">
        <v>3814.4</v>
      </c>
      <c r="F307">
        <v>104.34</v>
      </c>
      <c r="G307">
        <v>40</v>
      </c>
      <c r="H307">
        <v>1303.00999999999</v>
      </c>
      <c r="I307">
        <v>220.5</v>
      </c>
      <c r="J307">
        <v>166.64306595437799</v>
      </c>
      <c r="K307">
        <v>344.11</v>
      </c>
      <c r="L307">
        <v>637.71999999999798</v>
      </c>
      <c r="M307">
        <v>524.98</v>
      </c>
      <c r="N307">
        <v>1198.6699999999901</v>
      </c>
      <c r="O307">
        <v>854.55999999999801</v>
      </c>
      <c r="P307">
        <v>127.04</v>
      </c>
      <c r="Q307">
        <v>0.240033989838801</v>
      </c>
      <c r="R307">
        <v>11043.41</v>
      </c>
      <c r="S307">
        <v>1170.68</v>
      </c>
      <c r="T307">
        <v>216.84</v>
      </c>
      <c r="U307">
        <v>14389.619999999901</v>
      </c>
      <c r="V307">
        <v>434.57</v>
      </c>
      <c r="W307">
        <v>63.43</v>
      </c>
      <c r="X307">
        <v>242.73</v>
      </c>
      <c r="Y307">
        <v>3664.69</v>
      </c>
      <c r="Z307">
        <v>407.29</v>
      </c>
      <c r="AA307">
        <v>328.2</v>
      </c>
      <c r="AB307">
        <v>4099.26</v>
      </c>
    </row>
    <row r="308" spans="1:28" x14ac:dyDescent="0.25">
      <c r="A308" t="s">
        <v>898</v>
      </c>
      <c r="B308" t="s">
        <v>897</v>
      </c>
      <c r="C308" t="s">
        <v>512</v>
      </c>
      <c r="D308">
        <v>14551.154055000001</v>
      </c>
      <c r="E308">
        <v>13890.2</v>
      </c>
      <c r="F308">
        <v>77.739999999999995</v>
      </c>
      <c r="G308">
        <v>98.5</v>
      </c>
      <c r="H308">
        <v>596.94999999999902</v>
      </c>
      <c r="I308">
        <v>379.9</v>
      </c>
      <c r="J308">
        <v>359.458953477487</v>
      </c>
      <c r="K308">
        <v>0</v>
      </c>
      <c r="L308">
        <v>384.00999999999902</v>
      </c>
      <c r="M308">
        <v>383.42999999999898</v>
      </c>
      <c r="N308">
        <v>519.20999999999901</v>
      </c>
      <c r="O308">
        <v>519.20999999999901</v>
      </c>
      <c r="P308">
        <v>52.75</v>
      </c>
      <c r="Q308">
        <v>0.27402294211088202</v>
      </c>
      <c r="R308">
        <v>3083.79</v>
      </c>
      <c r="S308">
        <v>370.15</v>
      </c>
      <c r="T308">
        <v>135.19999999999999</v>
      </c>
      <c r="U308">
        <v>4866.9699999999903</v>
      </c>
      <c r="V308">
        <v>166.13</v>
      </c>
      <c r="W308">
        <v>88.08</v>
      </c>
      <c r="X308">
        <v>94.100000000000094</v>
      </c>
      <c r="Y308">
        <v>1184.78</v>
      </c>
      <c r="Z308">
        <v>144.4</v>
      </c>
      <c r="AA308">
        <v>144.4</v>
      </c>
      <c r="AB308">
        <v>1350.91</v>
      </c>
    </row>
    <row r="309" spans="1:28" x14ac:dyDescent="0.25">
      <c r="A309" t="s">
        <v>903</v>
      </c>
      <c r="B309" t="s">
        <v>902</v>
      </c>
      <c r="C309" t="s">
        <v>91</v>
      </c>
      <c r="D309">
        <v>14457.823964884999</v>
      </c>
      <c r="E309">
        <v>1053.05</v>
      </c>
      <c r="F309">
        <v>59.13</v>
      </c>
      <c r="G309">
        <v>15.75</v>
      </c>
      <c r="H309">
        <v>674.94999999999902</v>
      </c>
      <c r="I309">
        <v>933.11</v>
      </c>
      <c r="J309">
        <v>32.606523047104801</v>
      </c>
      <c r="K309">
        <v>18.54</v>
      </c>
      <c r="L309">
        <v>451.89999999999901</v>
      </c>
      <c r="M309">
        <v>38.15</v>
      </c>
      <c r="N309">
        <v>615.81999999999903</v>
      </c>
      <c r="O309">
        <v>597.27999999999895</v>
      </c>
      <c r="P309">
        <v>4.05</v>
      </c>
      <c r="Q309">
        <v>0.48303218277051002</v>
      </c>
      <c r="R309">
        <v>5481.63</v>
      </c>
      <c r="S309">
        <v>388.05</v>
      </c>
      <c r="T309">
        <v>145.38</v>
      </c>
      <c r="U309">
        <v>7519.94</v>
      </c>
      <c r="V309">
        <v>176.569999999999</v>
      </c>
      <c r="W309">
        <v>8.1999999999999993</v>
      </c>
      <c r="X309">
        <v>113.769999999999</v>
      </c>
      <c r="Y309">
        <v>1761.9</v>
      </c>
      <c r="Z309">
        <v>157.64999999999901</v>
      </c>
      <c r="AA309">
        <v>150.479999999999</v>
      </c>
      <c r="AB309">
        <v>1938.47</v>
      </c>
    </row>
    <row r="310" spans="1:28" x14ac:dyDescent="0.25">
      <c r="A310" t="s">
        <v>907</v>
      </c>
      <c r="B310" t="s">
        <v>906</v>
      </c>
      <c r="C310" t="s">
        <v>88</v>
      </c>
      <c r="D310">
        <v>14379.068844359999</v>
      </c>
      <c r="E310">
        <v>4665.8</v>
      </c>
      <c r="F310">
        <v>47.89</v>
      </c>
      <c r="G310">
        <v>9</v>
      </c>
      <c r="H310">
        <v>893.46</v>
      </c>
      <c r="J310">
        <v>201.6</v>
      </c>
      <c r="K310">
        <v>4.57</v>
      </c>
      <c r="L310">
        <v>618.1</v>
      </c>
      <c r="M310">
        <v>2193.77</v>
      </c>
      <c r="N310">
        <v>845.57</v>
      </c>
      <c r="O310">
        <v>841</v>
      </c>
      <c r="Q310">
        <v>4.4642857142857102E-2</v>
      </c>
      <c r="T310">
        <v>222.9</v>
      </c>
      <c r="U310">
        <v>3087.23</v>
      </c>
      <c r="V310">
        <v>214.74</v>
      </c>
      <c r="W310">
        <v>48.74</v>
      </c>
      <c r="X310">
        <v>149.44999999999999</v>
      </c>
      <c r="Y310">
        <v>394.87</v>
      </c>
      <c r="Z310">
        <v>201.71</v>
      </c>
      <c r="AA310">
        <v>200.81</v>
      </c>
      <c r="AB310">
        <v>609.61</v>
      </c>
    </row>
    <row r="311" spans="1:28" x14ac:dyDescent="0.25">
      <c r="A311" t="s">
        <v>905</v>
      </c>
      <c r="B311" t="s">
        <v>904</v>
      </c>
      <c r="C311" t="s">
        <v>714</v>
      </c>
      <c r="D311">
        <v>14142.57696511</v>
      </c>
      <c r="E311">
        <v>1241.55</v>
      </c>
      <c r="F311">
        <v>81.73</v>
      </c>
      <c r="G311">
        <v>4</v>
      </c>
      <c r="H311">
        <v>433.54</v>
      </c>
      <c r="I311">
        <v>426.29</v>
      </c>
      <c r="J311">
        <v>18.803238370094</v>
      </c>
      <c r="K311">
        <v>48.39</v>
      </c>
      <c r="L311">
        <v>216.19</v>
      </c>
      <c r="M311">
        <v>187.689999999999</v>
      </c>
      <c r="N311">
        <v>351.81</v>
      </c>
      <c r="O311">
        <v>303.42</v>
      </c>
      <c r="P311">
        <v>13.14</v>
      </c>
      <c r="Q311">
        <v>0.21272931402932499</v>
      </c>
      <c r="R311">
        <v>3757.8</v>
      </c>
      <c r="S311">
        <v>686.65</v>
      </c>
      <c r="T311">
        <v>87.229999999999905</v>
      </c>
      <c r="U311">
        <v>5505.11</v>
      </c>
      <c r="V311">
        <v>117.549999999999</v>
      </c>
      <c r="W311">
        <v>4.51</v>
      </c>
      <c r="X311">
        <v>51.849999999999902</v>
      </c>
      <c r="Y311">
        <v>1404.56</v>
      </c>
      <c r="Z311">
        <v>93.139999999999901</v>
      </c>
      <c r="AA311">
        <v>79.379999999999896</v>
      </c>
      <c r="AB311">
        <v>1522.11</v>
      </c>
    </row>
    <row r="312" spans="1:28" x14ac:dyDescent="0.25">
      <c r="A312" t="s">
        <v>916</v>
      </c>
      <c r="B312" t="s">
        <v>915</v>
      </c>
      <c r="C312" t="s">
        <v>917</v>
      </c>
      <c r="D312">
        <v>14136.784835570001</v>
      </c>
      <c r="E312">
        <v>183.85</v>
      </c>
      <c r="F312">
        <v>155.4</v>
      </c>
      <c r="G312">
        <v>7.2</v>
      </c>
      <c r="H312">
        <v>2344.3399999999901</v>
      </c>
      <c r="I312">
        <v>1168.4100000000001</v>
      </c>
      <c r="J312">
        <v>17.818868078695399</v>
      </c>
      <c r="K312">
        <v>355.47</v>
      </c>
      <c r="L312">
        <v>1392.5599999999899</v>
      </c>
      <c r="M312">
        <v>-1810.04</v>
      </c>
      <c r="N312">
        <v>2188.9399999999901</v>
      </c>
      <c r="O312">
        <v>1833.46999999999</v>
      </c>
      <c r="P312">
        <v>0</v>
      </c>
      <c r="Q312">
        <v>0.40406607020164398</v>
      </c>
      <c r="R312">
        <v>77073.02</v>
      </c>
      <c r="S312">
        <v>742.98</v>
      </c>
      <c r="T312">
        <v>440.909999999999</v>
      </c>
      <c r="U312">
        <v>79518.709999999905</v>
      </c>
      <c r="V312">
        <v>589.53000000000202</v>
      </c>
      <c r="W312">
        <v>3.97</v>
      </c>
      <c r="X312">
        <v>310.10000000000201</v>
      </c>
      <c r="Y312">
        <v>21305.439999999999</v>
      </c>
      <c r="Z312">
        <v>546.78000000000202</v>
      </c>
      <c r="AA312">
        <v>454.69000000000199</v>
      </c>
      <c r="AB312">
        <v>21894.97</v>
      </c>
    </row>
    <row r="313" spans="1:28" x14ac:dyDescent="0.25">
      <c r="A313" t="s">
        <v>912</v>
      </c>
      <c r="B313" t="s">
        <v>911</v>
      </c>
      <c r="C313" t="s">
        <v>88</v>
      </c>
      <c r="D313">
        <v>14091.2281145299</v>
      </c>
      <c r="E313">
        <v>1075.05</v>
      </c>
      <c r="F313">
        <v>23.25</v>
      </c>
      <c r="H313">
        <v>202.82</v>
      </c>
      <c r="I313">
        <v>34.46</v>
      </c>
      <c r="J313">
        <v>10.9965291287997</v>
      </c>
      <c r="K313">
        <v>5.09</v>
      </c>
      <c r="L313">
        <v>130.41999999999999</v>
      </c>
      <c r="M313">
        <v>-19.93</v>
      </c>
      <c r="N313">
        <v>179.57</v>
      </c>
      <c r="O313">
        <v>174.48</v>
      </c>
      <c r="P313">
        <v>55.56</v>
      </c>
      <c r="Q313">
        <v>0</v>
      </c>
      <c r="R313">
        <v>364.03</v>
      </c>
      <c r="S313">
        <v>30.7</v>
      </c>
      <c r="T313">
        <v>44.06</v>
      </c>
      <c r="U313">
        <v>667.64</v>
      </c>
      <c r="V313">
        <v>60.22</v>
      </c>
      <c r="W313">
        <v>3.02</v>
      </c>
      <c r="X313">
        <v>37.569999999999901</v>
      </c>
      <c r="Y313">
        <v>124.15</v>
      </c>
      <c r="Z313">
        <v>53.33</v>
      </c>
      <c r="AA313">
        <v>52.16</v>
      </c>
      <c r="AB313">
        <v>184.37</v>
      </c>
    </row>
    <row r="314" spans="1:28" x14ac:dyDescent="0.25">
      <c r="A314" t="s">
        <v>923</v>
      </c>
      <c r="B314" t="s">
        <v>922</v>
      </c>
      <c r="C314" t="s">
        <v>924</v>
      </c>
      <c r="D314">
        <v>13991.932508835</v>
      </c>
      <c r="E314">
        <v>1036.3</v>
      </c>
      <c r="F314">
        <v>49.42</v>
      </c>
      <c r="G314">
        <v>0</v>
      </c>
      <c r="H314">
        <v>342.37999999999897</v>
      </c>
      <c r="J314">
        <v>18.43</v>
      </c>
      <c r="K314">
        <v>11.41</v>
      </c>
      <c r="L314">
        <v>244.58999999999901</v>
      </c>
      <c r="M314">
        <v>1145.9000000000001</v>
      </c>
      <c r="N314">
        <v>292.95999999999901</v>
      </c>
      <c r="O314">
        <v>281.54999999999899</v>
      </c>
      <c r="Q314">
        <v>0</v>
      </c>
      <c r="T314">
        <v>36.96</v>
      </c>
      <c r="U314">
        <v>1488.28</v>
      </c>
      <c r="V314">
        <v>86.519999999999897</v>
      </c>
      <c r="W314">
        <v>4.68</v>
      </c>
      <c r="X314">
        <v>62.409999999999897</v>
      </c>
      <c r="Y314">
        <v>286.82</v>
      </c>
      <c r="Z314">
        <v>72.969999999999899</v>
      </c>
      <c r="AA314">
        <v>69.8599999999999</v>
      </c>
      <c r="AB314">
        <v>373.34</v>
      </c>
    </row>
    <row r="315" spans="1:28" x14ac:dyDescent="0.25">
      <c r="A315" t="s">
        <v>921</v>
      </c>
      <c r="B315" t="s">
        <v>920</v>
      </c>
      <c r="C315" t="s">
        <v>373</v>
      </c>
      <c r="D315">
        <v>13962.56605191</v>
      </c>
      <c r="E315">
        <v>848.5</v>
      </c>
      <c r="F315">
        <v>260.16000000000003</v>
      </c>
      <c r="G315">
        <v>14</v>
      </c>
      <c r="H315">
        <v>1726.0999999999899</v>
      </c>
      <c r="I315">
        <v>890.64</v>
      </c>
      <c r="J315">
        <v>55.558572877373699</v>
      </c>
      <c r="K315">
        <v>52.81</v>
      </c>
      <c r="L315">
        <v>910.83999999999799</v>
      </c>
      <c r="M315">
        <v>765.22000000000105</v>
      </c>
      <c r="N315">
        <v>1465.9399999999901</v>
      </c>
      <c r="O315">
        <v>1413.1299999999901</v>
      </c>
      <c r="P315">
        <v>2093.98</v>
      </c>
      <c r="Q315">
        <v>0.251986314171534</v>
      </c>
      <c r="R315">
        <v>5674.12</v>
      </c>
      <c r="S315">
        <v>766.85</v>
      </c>
      <c r="T315">
        <v>502.289999999999</v>
      </c>
      <c r="U315">
        <v>11916.91</v>
      </c>
      <c r="V315">
        <v>183.38</v>
      </c>
      <c r="W315">
        <v>3.63</v>
      </c>
      <c r="X315">
        <v>56.580000000000098</v>
      </c>
      <c r="Y315">
        <v>2614.12</v>
      </c>
      <c r="Z315">
        <v>111.37</v>
      </c>
      <c r="AA315">
        <v>86.000000000000099</v>
      </c>
      <c r="AB315">
        <v>2797.5</v>
      </c>
    </row>
    <row r="316" spans="1:28" x14ac:dyDescent="0.25">
      <c r="A316" t="s">
        <v>919</v>
      </c>
      <c r="B316" t="s">
        <v>918</v>
      </c>
      <c r="C316" t="s">
        <v>88</v>
      </c>
      <c r="D316">
        <v>13923.196430025</v>
      </c>
      <c r="E316">
        <v>1297.0999999999999</v>
      </c>
      <c r="F316">
        <v>36.090000000000003</v>
      </c>
      <c r="G316">
        <v>3</v>
      </c>
      <c r="H316">
        <v>432.29</v>
      </c>
      <c r="I316">
        <v>45.2</v>
      </c>
      <c r="J316">
        <v>27.787335420602901</v>
      </c>
      <c r="K316">
        <v>0.56000000000000005</v>
      </c>
      <c r="L316">
        <v>295.18</v>
      </c>
      <c r="M316">
        <v>29.419999999999899</v>
      </c>
      <c r="N316">
        <v>396.2</v>
      </c>
      <c r="O316">
        <v>395.64</v>
      </c>
      <c r="P316">
        <v>90.88</v>
      </c>
      <c r="Q316">
        <v>0.10796285266616901</v>
      </c>
      <c r="R316">
        <v>338.39</v>
      </c>
      <c r="S316">
        <v>29.45</v>
      </c>
      <c r="T316">
        <v>100.46</v>
      </c>
      <c r="U316">
        <v>965.63</v>
      </c>
      <c r="V316">
        <v>117.71</v>
      </c>
      <c r="W316">
        <v>7.58</v>
      </c>
      <c r="X316">
        <v>80.540000000000006</v>
      </c>
      <c r="Y316">
        <v>111.78</v>
      </c>
      <c r="Z316">
        <v>107.65</v>
      </c>
      <c r="AA316">
        <v>107.52</v>
      </c>
      <c r="AB316">
        <v>229.49</v>
      </c>
    </row>
    <row r="317" spans="1:28" x14ac:dyDescent="0.25">
      <c r="A317" t="s">
        <v>926</v>
      </c>
      <c r="B317" t="s">
        <v>925</v>
      </c>
      <c r="C317" t="s">
        <v>91</v>
      </c>
      <c r="D317">
        <v>13871.9211012</v>
      </c>
      <c r="E317">
        <v>922.9</v>
      </c>
      <c r="F317">
        <v>41.91</v>
      </c>
      <c r="G317">
        <v>5.4</v>
      </c>
      <c r="H317">
        <v>373.62999999999897</v>
      </c>
      <c r="I317">
        <v>806.81</v>
      </c>
      <c r="J317">
        <v>16.164596474211699</v>
      </c>
      <c r="K317">
        <v>21.86</v>
      </c>
      <c r="L317">
        <v>230.98999999999899</v>
      </c>
      <c r="M317">
        <v>179.819999999999</v>
      </c>
      <c r="N317">
        <v>331.719999999999</v>
      </c>
      <c r="O317">
        <v>309.85999999999899</v>
      </c>
      <c r="P317">
        <v>4.41</v>
      </c>
      <c r="Q317">
        <v>0.334063396424087</v>
      </c>
      <c r="R317">
        <v>0</v>
      </c>
      <c r="S317">
        <v>85.73</v>
      </c>
      <c r="T317">
        <v>78.87</v>
      </c>
      <c r="U317">
        <v>1450.3999999999901</v>
      </c>
      <c r="V317">
        <v>100.62</v>
      </c>
      <c r="W317">
        <v>4.01</v>
      </c>
      <c r="X317">
        <v>57.66</v>
      </c>
      <c r="Y317">
        <v>285.81</v>
      </c>
      <c r="Z317">
        <v>87.68</v>
      </c>
      <c r="AA317">
        <v>78.930000000000007</v>
      </c>
      <c r="AB317">
        <v>386.43</v>
      </c>
    </row>
    <row r="318" spans="1:28" x14ac:dyDescent="0.25">
      <c r="A318" t="s">
        <v>930</v>
      </c>
      <c r="B318" t="s">
        <v>929</v>
      </c>
      <c r="C318" t="s">
        <v>323</v>
      </c>
      <c r="D318">
        <v>13786.98224325</v>
      </c>
      <c r="E318">
        <v>779.6</v>
      </c>
      <c r="F318">
        <v>163.80000000000001</v>
      </c>
      <c r="G318">
        <v>5.5</v>
      </c>
      <c r="H318">
        <v>1040.19999999999</v>
      </c>
      <c r="J318">
        <v>39.18</v>
      </c>
      <c r="K318">
        <v>14.5</v>
      </c>
      <c r="L318">
        <v>715.29999999999905</v>
      </c>
      <c r="M318">
        <v>1771.5</v>
      </c>
      <c r="N318">
        <v>876.39999999999895</v>
      </c>
      <c r="O318">
        <v>861.89999999999895</v>
      </c>
      <c r="Q318">
        <v>0.140377743746809</v>
      </c>
      <c r="T318">
        <v>146.6</v>
      </c>
      <c r="U318">
        <v>2811.7</v>
      </c>
      <c r="V318">
        <v>368.1</v>
      </c>
      <c r="W318">
        <v>15.11</v>
      </c>
      <c r="X318">
        <v>275.8</v>
      </c>
      <c r="Y318">
        <v>558.79999999999995</v>
      </c>
      <c r="Z318">
        <v>327.10000000000002</v>
      </c>
      <c r="AA318">
        <v>324.39999999999998</v>
      </c>
      <c r="AB318">
        <v>926.9</v>
      </c>
    </row>
    <row r="319" spans="1:28" x14ac:dyDescent="0.25">
      <c r="A319" t="s">
        <v>928</v>
      </c>
      <c r="B319" t="s">
        <v>927</v>
      </c>
      <c r="C319" t="s">
        <v>656</v>
      </c>
      <c r="D319">
        <v>13761.485234874999</v>
      </c>
      <c r="E319">
        <v>901.8</v>
      </c>
      <c r="F319">
        <v>152.19</v>
      </c>
      <c r="G319">
        <v>0</v>
      </c>
      <c r="H319">
        <v>394.38999999999902</v>
      </c>
      <c r="J319">
        <v>7.16</v>
      </c>
      <c r="K319">
        <v>92.75</v>
      </c>
      <c r="L319">
        <v>111.579999999999</v>
      </c>
      <c r="M319">
        <v>1904.13</v>
      </c>
      <c r="N319">
        <v>242.19999999999899</v>
      </c>
      <c r="O319">
        <v>149.44999999999899</v>
      </c>
      <c r="Q319">
        <v>0</v>
      </c>
      <c r="T319">
        <v>37.869999999999997</v>
      </c>
      <c r="U319">
        <v>2298.52</v>
      </c>
      <c r="V319">
        <v>94.26</v>
      </c>
      <c r="W319">
        <v>1.29</v>
      </c>
      <c r="X319">
        <v>20.09</v>
      </c>
      <c r="Y319">
        <v>467.7</v>
      </c>
      <c r="Z319">
        <v>53.06</v>
      </c>
      <c r="AA319">
        <v>27.73</v>
      </c>
      <c r="AB319">
        <v>561.96</v>
      </c>
    </row>
    <row r="320" spans="1:28" x14ac:dyDescent="0.25">
      <c r="A320" t="s">
        <v>936</v>
      </c>
      <c r="B320" t="s">
        <v>935</v>
      </c>
      <c r="C320" t="s">
        <v>465</v>
      </c>
      <c r="D320">
        <v>13732.15020219</v>
      </c>
      <c r="E320">
        <v>554.79999999999995</v>
      </c>
      <c r="F320">
        <v>159.65</v>
      </c>
      <c r="G320">
        <v>2</v>
      </c>
      <c r="H320">
        <v>827.59</v>
      </c>
      <c r="J320">
        <v>15.01</v>
      </c>
      <c r="K320">
        <v>104.61</v>
      </c>
      <c r="L320">
        <v>364.88</v>
      </c>
      <c r="M320">
        <v>3223.91</v>
      </c>
      <c r="N320">
        <v>667.94</v>
      </c>
      <c r="O320">
        <v>563.33000000000004</v>
      </c>
      <c r="Q320">
        <v>0.133244503664223</v>
      </c>
      <c r="T320">
        <v>198.45</v>
      </c>
      <c r="U320">
        <v>4051.5</v>
      </c>
      <c r="V320">
        <v>179.01</v>
      </c>
      <c r="W320">
        <v>2.84</v>
      </c>
      <c r="X320">
        <v>68.920000000000101</v>
      </c>
      <c r="Y320">
        <v>901.91</v>
      </c>
      <c r="Z320">
        <v>138.21</v>
      </c>
      <c r="AA320">
        <v>112.32</v>
      </c>
      <c r="AB320">
        <v>1080.92</v>
      </c>
    </row>
    <row r="321" spans="1:28" x14ac:dyDescent="0.25">
      <c r="A321" t="s">
        <v>932</v>
      </c>
      <c r="B321" t="s">
        <v>931</v>
      </c>
      <c r="C321" t="s">
        <v>107</v>
      </c>
      <c r="D321">
        <v>13639.192809419999</v>
      </c>
      <c r="E321">
        <v>215.05</v>
      </c>
      <c r="F321">
        <v>126.18</v>
      </c>
      <c r="G321">
        <v>0</v>
      </c>
      <c r="H321">
        <v>615.57999999999902</v>
      </c>
      <c r="I321">
        <v>431.16</v>
      </c>
      <c r="J321">
        <v>5.03018895316265</v>
      </c>
      <c r="K321">
        <v>35.57</v>
      </c>
      <c r="L321">
        <v>314.56999999999903</v>
      </c>
      <c r="M321">
        <v>457.32999999999902</v>
      </c>
      <c r="N321">
        <v>489.39999999999901</v>
      </c>
      <c r="O321">
        <v>453.82999999999902</v>
      </c>
      <c r="P321">
        <v>127.21</v>
      </c>
      <c r="Q321">
        <v>0</v>
      </c>
      <c r="R321">
        <v>192.39</v>
      </c>
      <c r="S321">
        <v>325.08999999999997</v>
      </c>
      <c r="T321">
        <v>139.26</v>
      </c>
      <c r="U321">
        <v>2148.7599999999902</v>
      </c>
      <c r="V321">
        <v>188.34</v>
      </c>
      <c r="W321">
        <v>1.35</v>
      </c>
      <c r="X321">
        <v>84.37</v>
      </c>
      <c r="Y321">
        <v>484.25</v>
      </c>
      <c r="Z321">
        <v>156.63</v>
      </c>
      <c r="AA321">
        <v>144.56</v>
      </c>
      <c r="AB321">
        <v>672.59</v>
      </c>
    </row>
    <row r="322" spans="1:28" x14ac:dyDescent="0.25">
      <c r="A322" t="s">
        <v>940</v>
      </c>
      <c r="B322" t="s">
        <v>939</v>
      </c>
      <c r="C322" t="s">
        <v>771</v>
      </c>
      <c r="D322">
        <v>13544.32536716</v>
      </c>
      <c r="E322">
        <v>275.64999999999998</v>
      </c>
      <c r="F322">
        <v>7.21</v>
      </c>
      <c r="G322">
        <v>2</v>
      </c>
      <c r="H322">
        <v>660.93999999999903</v>
      </c>
      <c r="J322">
        <v>10.11</v>
      </c>
      <c r="L322">
        <v>503.01999999999902</v>
      </c>
      <c r="M322">
        <v>468.06</v>
      </c>
      <c r="N322">
        <v>653.729999999999</v>
      </c>
      <c r="O322">
        <v>653.729999999999</v>
      </c>
      <c r="Q322">
        <v>0.19782393669633999</v>
      </c>
      <c r="T322">
        <v>150.70999999999901</v>
      </c>
      <c r="U322">
        <v>1129</v>
      </c>
      <c r="V322">
        <v>177.89</v>
      </c>
      <c r="W322">
        <v>2.72</v>
      </c>
      <c r="X322">
        <v>135.30000000000001</v>
      </c>
      <c r="Y322">
        <v>130.49</v>
      </c>
      <c r="Z322">
        <v>176.38</v>
      </c>
      <c r="AA322">
        <v>176.38</v>
      </c>
      <c r="AB322">
        <v>308.38</v>
      </c>
    </row>
    <row r="323" spans="1:28" x14ac:dyDescent="0.25">
      <c r="A323" t="s">
        <v>938</v>
      </c>
      <c r="B323" t="s">
        <v>937</v>
      </c>
      <c r="C323" t="s">
        <v>323</v>
      </c>
      <c r="D323">
        <v>13513.714775</v>
      </c>
      <c r="E323">
        <v>693.7</v>
      </c>
      <c r="F323">
        <v>275.43</v>
      </c>
      <c r="G323">
        <v>8</v>
      </c>
      <c r="H323">
        <v>680.18999999999903</v>
      </c>
      <c r="I323">
        <v>1169.1300000000001</v>
      </c>
      <c r="J323">
        <v>17.3984821283161</v>
      </c>
      <c r="K323">
        <v>50.17</v>
      </c>
      <c r="L323">
        <v>341.98999999999899</v>
      </c>
      <c r="M323">
        <v>550.33000000000004</v>
      </c>
      <c r="N323">
        <v>404.75999999999902</v>
      </c>
      <c r="O323">
        <v>354.58999999999901</v>
      </c>
      <c r="P323">
        <v>151.54</v>
      </c>
      <c r="Q323">
        <v>0.45981022603000099</v>
      </c>
      <c r="R323">
        <v>1630.17</v>
      </c>
      <c r="S323">
        <v>1474</v>
      </c>
      <c r="T323">
        <v>12.6</v>
      </c>
      <c r="U323">
        <v>5655.36</v>
      </c>
      <c r="V323">
        <v>204.659999999999</v>
      </c>
      <c r="W323">
        <v>7.76</v>
      </c>
      <c r="X323">
        <v>152.599999999999</v>
      </c>
      <c r="Y323">
        <v>1202.68</v>
      </c>
      <c r="Z323">
        <v>130.539999999999</v>
      </c>
      <c r="AA323">
        <v>116.16999999999901</v>
      </c>
      <c r="AB323">
        <v>1407.34</v>
      </c>
    </row>
    <row r="324" spans="1:28" x14ac:dyDescent="0.25">
      <c r="A324" t="s">
        <v>934</v>
      </c>
      <c r="B324" t="s">
        <v>933</v>
      </c>
      <c r="C324" t="s">
        <v>762</v>
      </c>
      <c r="D324">
        <v>13387.63504716</v>
      </c>
      <c r="E324">
        <v>1599.15</v>
      </c>
      <c r="F324">
        <v>30.26</v>
      </c>
      <c r="G324">
        <v>39.85</v>
      </c>
      <c r="H324">
        <v>1221.8399999999899</v>
      </c>
      <c r="I324">
        <v>397.9</v>
      </c>
      <c r="J324">
        <v>107.04332767376999</v>
      </c>
      <c r="L324">
        <v>889.94999999999902</v>
      </c>
      <c r="M324">
        <v>135.13999999999999</v>
      </c>
      <c r="N324">
        <v>1191.5799999999899</v>
      </c>
      <c r="O324">
        <v>1191.5799999999899</v>
      </c>
      <c r="Q324">
        <v>0.37227915897241398</v>
      </c>
      <c r="S324">
        <v>1266.23</v>
      </c>
      <c r="T324">
        <v>301.63</v>
      </c>
      <c r="U324">
        <v>3021.11</v>
      </c>
      <c r="V324">
        <v>305.60000000000002</v>
      </c>
      <c r="W324">
        <v>26.39</v>
      </c>
      <c r="X324">
        <v>220.8</v>
      </c>
      <c r="Y324">
        <v>505.5</v>
      </c>
      <c r="Z324">
        <v>296.7</v>
      </c>
      <c r="AA324">
        <v>296.7</v>
      </c>
      <c r="AB324">
        <v>811.1</v>
      </c>
    </row>
    <row r="325" spans="1:28" x14ac:dyDescent="0.25">
      <c r="A325" t="s">
        <v>100</v>
      </c>
      <c r="B325" t="s">
        <v>101</v>
      </c>
      <c r="C325" t="s">
        <v>102</v>
      </c>
      <c r="D325">
        <v>13353.152184</v>
      </c>
      <c r="E325">
        <v>137.15</v>
      </c>
      <c r="F325">
        <v>81.39</v>
      </c>
      <c r="G325">
        <v>6.5</v>
      </c>
      <c r="H325">
        <v>1178.1500000000001</v>
      </c>
      <c r="I325">
        <v>272.58</v>
      </c>
      <c r="J325">
        <v>8.2411439998308609</v>
      </c>
      <c r="K325">
        <v>4.01</v>
      </c>
      <c r="L325">
        <v>815.15</v>
      </c>
      <c r="M325">
        <v>252.48999999999899</v>
      </c>
      <c r="N325">
        <v>1096.76</v>
      </c>
      <c r="O325">
        <v>1092.75</v>
      </c>
      <c r="P325">
        <v>6.21</v>
      </c>
      <c r="Q325">
        <v>0.78872544881310203</v>
      </c>
      <c r="R325">
        <v>2528.27</v>
      </c>
      <c r="S325">
        <v>603.84</v>
      </c>
      <c r="T325">
        <v>277.60000000000002</v>
      </c>
      <c r="U325">
        <v>4841.54</v>
      </c>
      <c r="V325">
        <v>312.64</v>
      </c>
      <c r="W325">
        <v>2.0499999999999998</v>
      </c>
      <c r="X325">
        <v>202.5</v>
      </c>
      <c r="Y325">
        <v>998.86</v>
      </c>
      <c r="Z325">
        <v>289.909999999999</v>
      </c>
      <c r="AA325">
        <v>288.26</v>
      </c>
      <c r="AB325">
        <v>1311.5</v>
      </c>
    </row>
    <row r="326" spans="1:28" x14ac:dyDescent="0.25">
      <c r="A326" t="s">
        <v>942</v>
      </c>
      <c r="B326" t="s">
        <v>941</v>
      </c>
      <c r="C326" t="s">
        <v>27</v>
      </c>
      <c r="D326">
        <v>13313.2819026</v>
      </c>
      <c r="E326">
        <v>223.3</v>
      </c>
      <c r="F326">
        <v>0</v>
      </c>
      <c r="G326">
        <v>1.5</v>
      </c>
      <c r="H326">
        <v>1221.1499999999901</v>
      </c>
      <c r="J326">
        <v>15.34</v>
      </c>
      <c r="L326">
        <v>919.53999999999905</v>
      </c>
      <c r="M326">
        <v>10835.33</v>
      </c>
      <c r="N326">
        <v>1221.1499999999901</v>
      </c>
      <c r="O326">
        <v>1221.1499999999901</v>
      </c>
      <c r="Q326">
        <v>9.7783572359843501E-2</v>
      </c>
      <c r="T326">
        <v>301.61</v>
      </c>
      <c r="U326">
        <v>12056.48</v>
      </c>
      <c r="V326">
        <v>418.23</v>
      </c>
      <c r="W326">
        <v>5.33</v>
      </c>
      <c r="X326">
        <v>319.49</v>
      </c>
      <c r="Y326">
        <v>3091.5299999999902</v>
      </c>
      <c r="Z326">
        <v>418.23</v>
      </c>
      <c r="AA326">
        <v>418.23</v>
      </c>
      <c r="AB326">
        <v>3509.76</v>
      </c>
    </row>
    <row r="327" spans="1:28" x14ac:dyDescent="0.25">
      <c r="A327" t="s">
        <v>946</v>
      </c>
      <c r="B327" t="s">
        <v>945</v>
      </c>
      <c r="C327" t="s">
        <v>344</v>
      </c>
      <c r="D327">
        <v>13187.726325</v>
      </c>
      <c r="E327">
        <v>45.6</v>
      </c>
      <c r="F327">
        <v>0</v>
      </c>
      <c r="G327">
        <v>0</v>
      </c>
      <c r="H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25">
      <c r="A328" t="s">
        <v>944</v>
      </c>
      <c r="B328" t="s">
        <v>943</v>
      </c>
      <c r="C328" t="s">
        <v>381</v>
      </c>
      <c r="D328">
        <v>13175.946964950001</v>
      </c>
      <c r="E328">
        <v>562.6</v>
      </c>
      <c r="F328">
        <v>314.58</v>
      </c>
      <c r="G328">
        <v>2</v>
      </c>
      <c r="H328">
        <v>1026.72</v>
      </c>
      <c r="I328">
        <v>268.27999999999997</v>
      </c>
      <c r="J328">
        <v>12.642790516063201</v>
      </c>
      <c r="K328">
        <v>434.15</v>
      </c>
      <c r="L328">
        <v>291.41000000000003</v>
      </c>
      <c r="M328">
        <v>722.99999999999898</v>
      </c>
      <c r="N328">
        <v>712.14</v>
      </c>
      <c r="O328">
        <v>277.99</v>
      </c>
      <c r="P328">
        <v>54.06</v>
      </c>
      <c r="Q328">
        <v>0.15819292405888599</v>
      </c>
      <c r="R328">
        <v>1168.5899999999999</v>
      </c>
      <c r="S328">
        <v>371.67</v>
      </c>
      <c r="T328">
        <v>-13.4199999999999</v>
      </c>
      <c r="U328">
        <v>3612.3199999999902</v>
      </c>
      <c r="V328">
        <v>248.51999999999899</v>
      </c>
      <c r="W328">
        <v>3</v>
      </c>
      <c r="X328">
        <v>69.249999999999901</v>
      </c>
      <c r="Y328">
        <v>640.59</v>
      </c>
      <c r="Z328">
        <v>165.14</v>
      </c>
      <c r="AA328">
        <v>65.139999999999901</v>
      </c>
      <c r="AB328">
        <v>889.11</v>
      </c>
    </row>
    <row r="329" spans="1:28" x14ac:dyDescent="0.25">
      <c r="A329" t="s">
        <v>909</v>
      </c>
      <c r="B329" t="s">
        <v>908</v>
      </c>
      <c r="C329" t="s">
        <v>910</v>
      </c>
      <c r="D329">
        <v>13173.09986608</v>
      </c>
      <c r="E329">
        <v>780.45</v>
      </c>
      <c r="F329">
        <v>122.5</v>
      </c>
      <c r="G329">
        <v>0</v>
      </c>
      <c r="H329">
        <v>95.05</v>
      </c>
      <c r="I329">
        <v>394.46</v>
      </c>
      <c r="J329">
        <v>-2.0708289416493399</v>
      </c>
      <c r="K329">
        <v>15.2</v>
      </c>
      <c r="L329">
        <v>-36.409999999999897</v>
      </c>
      <c r="M329">
        <v>-123.02</v>
      </c>
      <c r="N329">
        <v>-27.4499999999999</v>
      </c>
      <c r="O329">
        <v>-42.649999999999899</v>
      </c>
      <c r="P329">
        <v>5.82</v>
      </c>
      <c r="Q329">
        <v>0</v>
      </c>
      <c r="R329">
        <v>565.69000000000005</v>
      </c>
      <c r="S329">
        <v>62.58</v>
      </c>
      <c r="T329">
        <v>-6.24</v>
      </c>
      <c r="U329">
        <v>1000.58</v>
      </c>
      <c r="V329">
        <v>-26.7899999999999</v>
      </c>
      <c r="W329">
        <v>-1.56</v>
      </c>
      <c r="X329">
        <v>-26.29</v>
      </c>
      <c r="Y329">
        <v>234.16</v>
      </c>
      <c r="Z329">
        <v>-61.209999999999901</v>
      </c>
      <c r="AA329">
        <v>-65.88</v>
      </c>
      <c r="AB329">
        <v>207.37</v>
      </c>
    </row>
    <row r="330" spans="1:28" x14ac:dyDescent="0.25">
      <c r="A330" t="s">
        <v>954</v>
      </c>
      <c r="B330" t="s">
        <v>953</v>
      </c>
      <c r="C330" t="s">
        <v>623</v>
      </c>
      <c r="D330">
        <v>12918.555</v>
      </c>
      <c r="E330">
        <v>374.85</v>
      </c>
      <c r="F330">
        <v>125.8</v>
      </c>
      <c r="G330">
        <v>5.75</v>
      </c>
      <c r="H330">
        <v>858.76999999999896</v>
      </c>
      <c r="I330">
        <v>82.52</v>
      </c>
      <c r="J330">
        <v>13.1874830862139</v>
      </c>
      <c r="K330">
        <v>88.23</v>
      </c>
      <c r="L330">
        <v>462.93999999999897</v>
      </c>
      <c r="M330">
        <v>130.86999999999901</v>
      </c>
      <c r="N330">
        <v>732.969999999999</v>
      </c>
      <c r="O330">
        <v>644.73999999999899</v>
      </c>
      <c r="P330">
        <v>26.05</v>
      </c>
      <c r="Q330">
        <v>0.43601951656802201</v>
      </c>
      <c r="R330">
        <v>7632.29</v>
      </c>
      <c r="S330">
        <v>83.7</v>
      </c>
      <c r="T330">
        <v>181.8</v>
      </c>
      <c r="U330">
        <v>8814.1999999999898</v>
      </c>
      <c r="V330">
        <v>266.19999999999902</v>
      </c>
      <c r="W330">
        <v>4.01</v>
      </c>
      <c r="X330">
        <v>140.85999999999899</v>
      </c>
      <c r="Y330">
        <v>1951.92</v>
      </c>
      <c r="Z330">
        <v>237.039999999999</v>
      </c>
      <c r="AA330">
        <v>211.689999999999</v>
      </c>
      <c r="AB330">
        <v>2218.12</v>
      </c>
    </row>
    <row r="331" spans="1:28" x14ac:dyDescent="0.25">
      <c r="A331" t="s">
        <v>950</v>
      </c>
      <c r="B331" t="s">
        <v>949</v>
      </c>
      <c r="C331" t="s">
        <v>331</v>
      </c>
      <c r="D331">
        <v>12824.77106173</v>
      </c>
      <c r="E331">
        <v>623.15</v>
      </c>
      <c r="F331">
        <v>70.900000000000006</v>
      </c>
      <c r="G331">
        <v>2.5</v>
      </c>
      <c r="H331">
        <v>-285.93</v>
      </c>
      <c r="J331">
        <v>-27.85</v>
      </c>
      <c r="K331">
        <v>39.47</v>
      </c>
      <c r="L331">
        <v>-465.65</v>
      </c>
      <c r="M331">
        <v>3027.07</v>
      </c>
      <c r="N331">
        <v>-356.83</v>
      </c>
      <c r="O331">
        <v>-396.3</v>
      </c>
      <c r="T331">
        <v>69.349999999999994</v>
      </c>
      <c r="U331">
        <v>2741.14</v>
      </c>
      <c r="V331">
        <v>-607.17999999999995</v>
      </c>
      <c r="W331">
        <v>-36.369999999999997</v>
      </c>
      <c r="X331">
        <v>-678.9</v>
      </c>
      <c r="Y331">
        <v>1488.47</v>
      </c>
      <c r="Z331">
        <v>-649.57000000000005</v>
      </c>
      <c r="AA331">
        <v>-683.24</v>
      </c>
      <c r="AB331">
        <v>881.29</v>
      </c>
    </row>
    <row r="332" spans="1:28" x14ac:dyDescent="0.25">
      <c r="A332" t="s">
        <v>948</v>
      </c>
      <c r="B332" t="s">
        <v>947</v>
      </c>
      <c r="C332" t="s">
        <v>415</v>
      </c>
      <c r="D332">
        <v>12715.076520000001</v>
      </c>
      <c r="E332">
        <v>404</v>
      </c>
      <c r="F332">
        <v>19.899999999999999</v>
      </c>
      <c r="G332">
        <v>0</v>
      </c>
      <c r="H332">
        <v>276.39</v>
      </c>
      <c r="J332">
        <v>5.97</v>
      </c>
      <c r="K332">
        <v>0.99</v>
      </c>
      <c r="L332">
        <v>192.54</v>
      </c>
      <c r="M332">
        <v>1013.78</v>
      </c>
      <c r="N332">
        <v>256.49</v>
      </c>
      <c r="O332">
        <v>255.5</v>
      </c>
      <c r="Q332">
        <v>0</v>
      </c>
      <c r="T332">
        <v>62.96</v>
      </c>
      <c r="U332">
        <v>1290.17</v>
      </c>
      <c r="V332">
        <v>78.819999999999993</v>
      </c>
      <c r="W332">
        <v>1.73</v>
      </c>
      <c r="X332">
        <v>55.51</v>
      </c>
      <c r="Y332">
        <v>303.42</v>
      </c>
      <c r="Z332">
        <v>73.83</v>
      </c>
      <c r="AA332">
        <v>73.33</v>
      </c>
      <c r="AB332">
        <v>382.24</v>
      </c>
    </row>
    <row r="333" spans="1:28" x14ac:dyDescent="0.25">
      <c r="A333" t="s">
        <v>958</v>
      </c>
      <c r="B333" t="s">
        <v>957</v>
      </c>
      <c r="C333" t="s">
        <v>771</v>
      </c>
      <c r="D333">
        <v>12681.39087255</v>
      </c>
      <c r="E333">
        <v>1619.25</v>
      </c>
      <c r="F333">
        <v>28.72</v>
      </c>
      <c r="G333">
        <v>0</v>
      </c>
      <c r="H333">
        <v>577.12999999999897</v>
      </c>
      <c r="I333">
        <v>301.58999999999997</v>
      </c>
      <c r="J333">
        <v>54.385841933511998</v>
      </c>
      <c r="L333">
        <v>429.62999999999897</v>
      </c>
      <c r="M333">
        <v>610.88</v>
      </c>
      <c r="N333">
        <v>548.40999999999894</v>
      </c>
      <c r="O333">
        <v>548.40999999999894</v>
      </c>
      <c r="Q333">
        <v>0</v>
      </c>
      <c r="S333">
        <v>121</v>
      </c>
      <c r="T333">
        <v>118.78</v>
      </c>
      <c r="U333">
        <v>1610.6</v>
      </c>
      <c r="V333">
        <v>167.349999999999</v>
      </c>
      <c r="W333">
        <v>16.05</v>
      </c>
      <c r="X333">
        <v>126.829999999999</v>
      </c>
      <c r="Y333">
        <v>283.05</v>
      </c>
      <c r="Z333">
        <v>158.66999999999899</v>
      </c>
      <c r="AA333">
        <v>158.66999999999899</v>
      </c>
      <c r="AB333">
        <v>450.4</v>
      </c>
    </row>
    <row r="334" spans="1:28" x14ac:dyDescent="0.25">
      <c r="A334" t="s">
        <v>976</v>
      </c>
      <c r="B334" t="s">
        <v>975</v>
      </c>
      <c r="C334" t="s">
        <v>496</v>
      </c>
      <c r="D334">
        <v>12531.894</v>
      </c>
      <c r="E334">
        <v>64.75</v>
      </c>
      <c r="F334">
        <v>11.31</v>
      </c>
      <c r="G334">
        <v>3.1</v>
      </c>
      <c r="H334">
        <v>2300.5299999999902</v>
      </c>
      <c r="J334">
        <v>8.5</v>
      </c>
      <c r="L334">
        <v>1701.4299999999901</v>
      </c>
      <c r="M334">
        <v>4785.6499999999996</v>
      </c>
      <c r="N334">
        <v>2289.2199999999998</v>
      </c>
      <c r="O334">
        <v>2289.2199999999998</v>
      </c>
      <c r="Q334">
        <v>0.36470588235294099</v>
      </c>
      <c r="T334">
        <v>587.79</v>
      </c>
      <c r="U334">
        <v>7086.18</v>
      </c>
      <c r="V334">
        <v>867.06999999999903</v>
      </c>
      <c r="W334">
        <v>3.19</v>
      </c>
      <c r="X334">
        <v>639.13999999999896</v>
      </c>
      <c r="Y334">
        <v>995.34</v>
      </c>
      <c r="Z334">
        <v>864.25999999999897</v>
      </c>
      <c r="AA334">
        <v>864.25999999999897</v>
      </c>
      <c r="AB334">
        <v>1862.41</v>
      </c>
    </row>
    <row r="335" spans="1:28" x14ac:dyDescent="0.25">
      <c r="A335" t="s">
        <v>966</v>
      </c>
      <c r="B335" t="s">
        <v>965</v>
      </c>
      <c r="C335" t="s">
        <v>465</v>
      </c>
      <c r="D335">
        <v>12520.22116055</v>
      </c>
      <c r="E335">
        <v>5216.6000000000004</v>
      </c>
      <c r="F335">
        <v>985.82</v>
      </c>
      <c r="G335">
        <v>59</v>
      </c>
      <c r="H335">
        <v>4423.6299999999901</v>
      </c>
      <c r="I335">
        <v>3168.98</v>
      </c>
      <c r="J335">
        <v>321.09888822629802</v>
      </c>
      <c r="K335">
        <v>1424.49</v>
      </c>
      <c r="L335">
        <v>649.64999999999702</v>
      </c>
      <c r="M335">
        <v>2787.44</v>
      </c>
      <c r="N335">
        <v>3437.8099999999899</v>
      </c>
      <c r="O335">
        <v>2013.3199999999899</v>
      </c>
      <c r="P335">
        <v>262.47000000000003</v>
      </c>
      <c r="Q335">
        <v>0.18374401831755599</v>
      </c>
      <c r="R335">
        <v>21674.09</v>
      </c>
      <c r="S335">
        <v>1485.59</v>
      </c>
      <c r="T335">
        <v>1363.67</v>
      </c>
      <c r="U335">
        <v>33802.199999999997</v>
      </c>
      <c r="V335">
        <v>1352.1599999999901</v>
      </c>
      <c r="W335">
        <v>97.09</v>
      </c>
      <c r="X335">
        <v>196.439999999999</v>
      </c>
      <c r="Y335">
        <v>8235.83</v>
      </c>
      <c r="Z335">
        <v>1087.56</v>
      </c>
      <c r="AA335">
        <v>610.70999999999901</v>
      </c>
      <c r="AB335">
        <v>9587.99</v>
      </c>
    </row>
    <row r="336" spans="1:28" x14ac:dyDescent="0.25">
      <c r="A336" t="s">
        <v>952</v>
      </c>
      <c r="B336" t="s">
        <v>951</v>
      </c>
      <c r="C336" t="s">
        <v>331</v>
      </c>
      <c r="D336">
        <v>12507.608478059999</v>
      </c>
      <c r="E336">
        <v>354.55</v>
      </c>
      <c r="F336">
        <v>951.13</v>
      </c>
      <c r="G336">
        <v>0</v>
      </c>
      <c r="H336">
        <v>817.78999999999701</v>
      </c>
      <c r="I336">
        <v>605.51</v>
      </c>
      <c r="J336">
        <v>0.44406346822752202</v>
      </c>
      <c r="K336">
        <v>511.9</v>
      </c>
      <c r="L336">
        <v>15.8599999999979</v>
      </c>
      <c r="M336">
        <v>1137.81</v>
      </c>
      <c r="N336">
        <v>-133.34000000000199</v>
      </c>
      <c r="O336">
        <v>-645.24000000000206</v>
      </c>
      <c r="P336">
        <v>2792.34</v>
      </c>
      <c r="Q336">
        <v>0</v>
      </c>
      <c r="R336">
        <v>1809.28</v>
      </c>
      <c r="S336">
        <v>3436.65</v>
      </c>
      <c r="T336">
        <v>-661.1</v>
      </c>
      <c r="U336">
        <v>10599.38</v>
      </c>
      <c r="V336">
        <v>-22.9</v>
      </c>
      <c r="W336">
        <v>5.63</v>
      </c>
      <c r="X336">
        <v>201.06</v>
      </c>
      <c r="Y336">
        <v>2953.86</v>
      </c>
      <c r="Z336">
        <v>-262.02999999999997</v>
      </c>
      <c r="AA336">
        <v>-399.48</v>
      </c>
      <c r="AB336">
        <v>2930.96</v>
      </c>
    </row>
    <row r="337" spans="1:28" x14ac:dyDescent="0.25">
      <c r="A337" t="s">
        <v>962</v>
      </c>
      <c r="B337" t="s">
        <v>961</v>
      </c>
      <c r="C337" t="s">
        <v>323</v>
      </c>
      <c r="D337">
        <v>12487.13764782</v>
      </c>
      <c r="E337">
        <v>103.95</v>
      </c>
      <c r="F337">
        <v>676.69</v>
      </c>
      <c r="G337">
        <v>0</v>
      </c>
      <c r="H337">
        <v>900.72</v>
      </c>
      <c r="I337">
        <v>1896.35</v>
      </c>
      <c r="J337">
        <v>-1.5673965340898299</v>
      </c>
      <c r="K337">
        <v>344.18</v>
      </c>
      <c r="L337">
        <v>-186.45999999999901</v>
      </c>
      <c r="M337">
        <v>772.099999999999</v>
      </c>
      <c r="N337">
        <v>224.03</v>
      </c>
      <c r="O337">
        <v>-120.149999999999</v>
      </c>
      <c r="P337">
        <v>207.81</v>
      </c>
      <c r="Q337">
        <v>0</v>
      </c>
      <c r="R337">
        <v>2634.66</v>
      </c>
      <c r="S337">
        <v>949.35</v>
      </c>
      <c r="T337">
        <v>66.31</v>
      </c>
      <c r="U337">
        <v>7360.99</v>
      </c>
      <c r="V337">
        <v>383.55</v>
      </c>
      <c r="W337">
        <v>0.42</v>
      </c>
      <c r="X337">
        <v>50.110000000000099</v>
      </c>
      <c r="Y337">
        <v>1812.31</v>
      </c>
      <c r="Z337">
        <v>199.14</v>
      </c>
      <c r="AA337">
        <v>94.8900000000001</v>
      </c>
      <c r="AB337">
        <v>2195.86</v>
      </c>
    </row>
    <row r="338" spans="1:28" x14ac:dyDescent="0.25">
      <c r="A338" t="s">
        <v>964</v>
      </c>
      <c r="B338" t="s">
        <v>963</v>
      </c>
      <c r="C338" t="s">
        <v>678</v>
      </c>
      <c r="D338">
        <v>12405.195</v>
      </c>
      <c r="E338">
        <v>1184.75</v>
      </c>
      <c r="F338">
        <v>19.48</v>
      </c>
      <c r="G338">
        <v>16</v>
      </c>
      <c r="H338">
        <v>384.77</v>
      </c>
      <c r="J338">
        <v>26.41</v>
      </c>
      <c r="K338">
        <v>0.13</v>
      </c>
      <c r="L338">
        <v>275.95</v>
      </c>
      <c r="M338">
        <v>236.17</v>
      </c>
      <c r="N338">
        <v>365.29</v>
      </c>
      <c r="O338">
        <v>365.16</v>
      </c>
      <c r="Q338">
        <v>0.60583112457402499</v>
      </c>
      <c r="T338">
        <v>89.21</v>
      </c>
      <c r="U338">
        <v>620.94000000000005</v>
      </c>
      <c r="V338">
        <v>87.3599999999999</v>
      </c>
      <c r="W338">
        <v>6.04</v>
      </c>
      <c r="X338">
        <v>63.1099999999999</v>
      </c>
      <c r="Y338">
        <v>56.46</v>
      </c>
      <c r="Z338">
        <v>81.889999999999901</v>
      </c>
      <c r="AA338">
        <v>81.8599999999999</v>
      </c>
      <c r="AB338">
        <v>143.82</v>
      </c>
    </row>
    <row r="339" spans="1:28" x14ac:dyDescent="0.25">
      <c r="A339" t="s">
        <v>956</v>
      </c>
      <c r="B339" t="s">
        <v>955</v>
      </c>
      <c r="C339" t="s">
        <v>61</v>
      </c>
      <c r="D339">
        <v>12344.769351749999</v>
      </c>
      <c r="E339">
        <v>1253.9000000000001</v>
      </c>
      <c r="F339">
        <v>245.65</v>
      </c>
      <c r="G339">
        <v>0</v>
      </c>
      <c r="H339">
        <v>2640.99999999999</v>
      </c>
      <c r="J339">
        <v>150.41999999999999</v>
      </c>
      <c r="K339">
        <v>443.01</v>
      </c>
      <c r="L339">
        <v>1454.4299999999901</v>
      </c>
      <c r="M339">
        <v>6927.81</v>
      </c>
      <c r="N339">
        <v>2395.3499999999899</v>
      </c>
      <c r="O339">
        <v>1952.3399999999899</v>
      </c>
      <c r="Q339">
        <v>0</v>
      </c>
      <c r="T339">
        <v>497.909999999999</v>
      </c>
      <c r="U339">
        <v>9568.81</v>
      </c>
      <c r="V339">
        <v>701.3</v>
      </c>
      <c r="W339">
        <v>40.299999999999997</v>
      </c>
      <c r="X339">
        <v>389.69</v>
      </c>
      <c r="Y339">
        <v>1790.66</v>
      </c>
      <c r="Z339">
        <v>642.30999999999995</v>
      </c>
      <c r="AA339">
        <v>521.24</v>
      </c>
      <c r="AB339">
        <v>2491.96</v>
      </c>
    </row>
    <row r="340" spans="1:28" x14ac:dyDescent="0.25">
      <c r="A340" t="s">
        <v>970</v>
      </c>
      <c r="B340" t="s">
        <v>969</v>
      </c>
      <c r="C340" t="s">
        <v>41</v>
      </c>
      <c r="D340">
        <v>12327.375077875</v>
      </c>
      <c r="E340">
        <v>280.8</v>
      </c>
      <c r="F340">
        <v>64.42</v>
      </c>
      <c r="G340">
        <v>1.3</v>
      </c>
      <c r="H340">
        <v>336.349999999999</v>
      </c>
      <c r="J340">
        <v>4.38</v>
      </c>
      <c r="K340">
        <v>16.190000000000001</v>
      </c>
      <c r="L340">
        <v>189.129999999999</v>
      </c>
      <c r="M340">
        <v>3806.13</v>
      </c>
      <c r="N340">
        <v>271.92999999999898</v>
      </c>
      <c r="O340">
        <v>255.73999999999899</v>
      </c>
      <c r="Q340">
        <v>0.29680365296803601</v>
      </c>
      <c r="T340">
        <v>66.61</v>
      </c>
      <c r="U340">
        <v>4142.4799999999996</v>
      </c>
      <c r="V340">
        <v>101.289999999999</v>
      </c>
      <c r="W340">
        <v>1.22</v>
      </c>
      <c r="X340">
        <v>52.729999999999897</v>
      </c>
      <c r="Y340">
        <v>1041.49</v>
      </c>
      <c r="Z340">
        <v>82.229999999999905</v>
      </c>
      <c r="AA340">
        <v>72.069999999999894</v>
      </c>
      <c r="AB340">
        <v>1142.78</v>
      </c>
    </row>
    <row r="341" spans="1:28" x14ac:dyDescent="0.25">
      <c r="A341" t="s">
        <v>968</v>
      </c>
      <c r="B341" t="s">
        <v>967</v>
      </c>
      <c r="C341" t="s">
        <v>323</v>
      </c>
      <c r="D341">
        <v>12308.215622600001</v>
      </c>
      <c r="E341">
        <v>486.15</v>
      </c>
      <c r="F341">
        <v>47.73</v>
      </c>
      <c r="G341">
        <v>6</v>
      </c>
      <c r="H341">
        <v>612.9</v>
      </c>
      <c r="J341">
        <v>16.16</v>
      </c>
      <c r="K341">
        <v>5.44</v>
      </c>
      <c r="L341">
        <v>411.29</v>
      </c>
      <c r="M341">
        <v>773.79</v>
      </c>
      <c r="N341">
        <v>565.16999999999996</v>
      </c>
      <c r="O341">
        <v>559.73</v>
      </c>
      <c r="Q341">
        <v>0.37128712871287101</v>
      </c>
      <c r="T341">
        <v>148.44</v>
      </c>
      <c r="U341">
        <v>1386.69</v>
      </c>
      <c r="V341">
        <v>180.48</v>
      </c>
      <c r="W341">
        <v>4.87</v>
      </c>
      <c r="X341">
        <v>123.969999999999</v>
      </c>
      <c r="Y341">
        <v>200.28</v>
      </c>
      <c r="Z341">
        <v>168.51999999999899</v>
      </c>
      <c r="AA341">
        <v>166.20999999999901</v>
      </c>
      <c r="AB341">
        <v>380.76</v>
      </c>
    </row>
    <row r="342" spans="1:28" x14ac:dyDescent="0.25">
      <c r="A342" t="s">
        <v>960</v>
      </c>
      <c r="B342" t="s">
        <v>959</v>
      </c>
      <c r="C342" t="s">
        <v>88</v>
      </c>
      <c r="D342">
        <v>12275.523830399999</v>
      </c>
      <c r="E342">
        <v>2416.25</v>
      </c>
      <c r="F342">
        <v>45.17</v>
      </c>
      <c r="G342">
        <v>10</v>
      </c>
      <c r="H342">
        <v>357.05999999999898</v>
      </c>
      <c r="I342">
        <v>69.58</v>
      </c>
      <c r="J342">
        <v>44.759345845272698</v>
      </c>
      <c r="K342">
        <v>3.32</v>
      </c>
      <c r="L342">
        <v>228.659999999999</v>
      </c>
      <c r="M342">
        <v>104.95</v>
      </c>
      <c r="N342">
        <v>311.88999999999902</v>
      </c>
      <c r="O342">
        <v>308.56999999999903</v>
      </c>
      <c r="P342">
        <v>218.72</v>
      </c>
      <c r="Q342">
        <v>0.22341702746435699</v>
      </c>
      <c r="R342">
        <v>819.67</v>
      </c>
      <c r="S342">
        <v>126.27</v>
      </c>
      <c r="T342">
        <v>79.91</v>
      </c>
      <c r="U342">
        <v>1696.25</v>
      </c>
      <c r="V342">
        <v>79.769999999999897</v>
      </c>
      <c r="W342">
        <v>9.52</v>
      </c>
      <c r="X342">
        <v>48.639999999999901</v>
      </c>
      <c r="Y342">
        <v>334.74</v>
      </c>
      <c r="Z342">
        <v>68.179999999999893</v>
      </c>
      <c r="AA342">
        <v>67.099999999999895</v>
      </c>
      <c r="AB342">
        <v>414.51</v>
      </c>
    </row>
    <row r="343" spans="1:28" x14ac:dyDescent="0.25">
      <c r="A343" t="s">
        <v>972</v>
      </c>
      <c r="B343" t="s">
        <v>971</v>
      </c>
      <c r="C343" t="s">
        <v>88</v>
      </c>
      <c r="D343">
        <v>12109.62489574</v>
      </c>
      <c r="E343">
        <v>2644.9</v>
      </c>
      <c r="F343">
        <v>82.5</v>
      </c>
      <c r="G343">
        <v>65</v>
      </c>
      <c r="H343">
        <v>552.49999999999898</v>
      </c>
      <c r="I343">
        <v>301.10000000000002</v>
      </c>
      <c r="J343">
        <v>73.583155355494299</v>
      </c>
      <c r="K343">
        <v>14.1</v>
      </c>
      <c r="L343">
        <v>335.099999999999</v>
      </c>
      <c r="M343">
        <v>174.1</v>
      </c>
      <c r="N343">
        <v>469.99999999999898</v>
      </c>
      <c r="O343">
        <v>455.89999999999901</v>
      </c>
      <c r="P343">
        <v>17.3</v>
      </c>
      <c r="Q343">
        <v>0.883354344971651</v>
      </c>
      <c r="R343">
        <v>2282.8000000000002</v>
      </c>
      <c r="S343">
        <v>501.7</v>
      </c>
      <c r="T343">
        <v>120.8</v>
      </c>
      <c r="U343">
        <v>3829.5</v>
      </c>
      <c r="V343">
        <v>160.79999999999899</v>
      </c>
      <c r="W343">
        <v>20.94</v>
      </c>
      <c r="X343">
        <v>95.399999999999906</v>
      </c>
      <c r="Y343">
        <v>796.7</v>
      </c>
      <c r="Z343">
        <v>138.29999999999899</v>
      </c>
      <c r="AA343">
        <v>132.599999999999</v>
      </c>
      <c r="AB343">
        <v>957.5</v>
      </c>
    </row>
    <row r="344" spans="1:28" x14ac:dyDescent="0.25">
      <c r="A344" t="s">
        <v>980</v>
      </c>
      <c r="B344" t="s">
        <v>979</v>
      </c>
      <c r="C344" t="s">
        <v>431</v>
      </c>
      <c r="D344">
        <v>11914.68625504</v>
      </c>
      <c r="E344">
        <v>2356.65</v>
      </c>
      <c r="F344">
        <v>0.95</v>
      </c>
      <c r="G344">
        <v>48</v>
      </c>
      <c r="H344">
        <v>273.20999999999998</v>
      </c>
      <c r="I344">
        <v>13.96</v>
      </c>
      <c r="J344">
        <v>49.779331264313498</v>
      </c>
      <c r="L344">
        <v>251.86</v>
      </c>
      <c r="M344">
        <v>20.89</v>
      </c>
      <c r="N344">
        <v>272.26</v>
      </c>
      <c r="O344">
        <v>272.26</v>
      </c>
      <c r="Q344">
        <v>0.96425562137695497</v>
      </c>
      <c r="S344">
        <v>5.31</v>
      </c>
      <c r="T344">
        <v>20.399999999999999</v>
      </c>
      <c r="U344">
        <v>313.37</v>
      </c>
      <c r="V344">
        <v>24.63</v>
      </c>
      <c r="W344">
        <v>4.01</v>
      </c>
      <c r="X344">
        <v>20.28</v>
      </c>
      <c r="Y344">
        <v>13.3799999999999</v>
      </c>
      <c r="Z344">
        <v>24.39</v>
      </c>
      <c r="AA344">
        <v>24.39</v>
      </c>
      <c r="AB344">
        <v>38.01</v>
      </c>
    </row>
    <row r="345" spans="1:28" x14ac:dyDescent="0.25">
      <c r="A345" t="s">
        <v>978</v>
      </c>
      <c r="B345" t="s">
        <v>977</v>
      </c>
      <c r="C345" t="s">
        <v>583</v>
      </c>
      <c r="D345">
        <v>11873.757792505001</v>
      </c>
      <c r="E345">
        <v>1760.05</v>
      </c>
      <c r="F345">
        <v>235.35</v>
      </c>
      <c r="G345">
        <v>3</v>
      </c>
      <c r="H345">
        <v>1229.9299999999901</v>
      </c>
      <c r="I345">
        <v>1024.2</v>
      </c>
      <c r="J345">
        <v>79.451758532205204</v>
      </c>
      <c r="K345">
        <v>257.26</v>
      </c>
      <c r="L345">
        <v>528.93999999999801</v>
      </c>
      <c r="M345">
        <v>1492.25</v>
      </c>
      <c r="N345">
        <v>994.57999999999799</v>
      </c>
      <c r="O345">
        <v>737.319999999998</v>
      </c>
      <c r="P345">
        <v>256.04000000000002</v>
      </c>
      <c r="Q345">
        <v>3.7758761485234701E-2</v>
      </c>
      <c r="R345">
        <v>3515.88</v>
      </c>
      <c r="S345">
        <v>834.09</v>
      </c>
      <c r="T345">
        <v>208.38</v>
      </c>
      <c r="U345">
        <v>8352.39</v>
      </c>
      <c r="V345">
        <v>299.27</v>
      </c>
      <c r="W345">
        <v>29.19</v>
      </c>
      <c r="X345">
        <v>194.35</v>
      </c>
      <c r="Y345">
        <v>1906.42</v>
      </c>
      <c r="Z345">
        <v>237.659999999999</v>
      </c>
      <c r="AA345">
        <v>173.39</v>
      </c>
      <c r="AB345">
        <v>2205.69</v>
      </c>
    </row>
    <row r="346" spans="1:28" x14ac:dyDescent="0.25">
      <c r="A346" t="s">
        <v>1010</v>
      </c>
      <c r="B346" t="s">
        <v>1009</v>
      </c>
      <c r="C346" t="s">
        <v>771</v>
      </c>
      <c r="D346">
        <v>11850.051354375</v>
      </c>
      <c r="E346">
        <v>851.2</v>
      </c>
      <c r="F346">
        <v>12.46</v>
      </c>
      <c r="G346">
        <v>3.5</v>
      </c>
      <c r="H346">
        <v>836.5</v>
      </c>
      <c r="I346">
        <v>83.73</v>
      </c>
      <c r="J346">
        <v>46.654206168978902</v>
      </c>
      <c r="L346">
        <v>621.22</v>
      </c>
      <c r="M346">
        <v>1822.9</v>
      </c>
      <c r="N346">
        <v>824.04</v>
      </c>
      <c r="O346">
        <v>824.04</v>
      </c>
      <c r="Q346">
        <v>7.5020031148385402E-2</v>
      </c>
      <c r="T346">
        <v>202.82</v>
      </c>
      <c r="U346">
        <v>2743.13</v>
      </c>
      <c r="V346">
        <v>236.599999999999</v>
      </c>
      <c r="W346">
        <v>13.78</v>
      </c>
      <c r="X346">
        <v>183.44999999999899</v>
      </c>
      <c r="Y346">
        <v>587.49</v>
      </c>
      <c r="Z346">
        <v>233.88999999999899</v>
      </c>
      <c r="AA346">
        <v>233.88999999999899</v>
      </c>
      <c r="AB346">
        <v>824.09</v>
      </c>
    </row>
    <row r="347" spans="1:28" x14ac:dyDescent="0.25">
      <c r="A347" t="s">
        <v>992</v>
      </c>
      <c r="B347" t="s">
        <v>991</v>
      </c>
      <c r="C347" t="s">
        <v>336</v>
      </c>
      <c r="D347">
        <v>11750.6677986</v>
      </c>
      <c r="E347">
        <v>487.8</v>
      </c>
      <c r="F347">
        <v>47.06</v>
      </c>
      <c r="G347">
        <v>0.75</v>
      </c>
      <c r="H347">
        <v>228.29999999999899</v>
      </c>
      <c r="J347">
        <v>5.15</v>
      </c>
      <c r="K347">
        <v>10.6</v>
      </c>
      <c r="L347">
        <v>128.539999999999</v>
      </c>
      <c r="M347">
        <v>1752.48</v>
      </c>
      <c r="N347">
        <v>181.23999999999899</v>
      </c>
      <c r="O347">
        <v>170.63999999999899</v>
      </c>
      <c r="Q347">
        <v>0.14563106796116501</v>
      </c>
      <c r="T347">
        <v>42.1</v>
      </c>
      <c r="U347">
        <v>1980.78</v>
      </c>
      <c r="V347">
        <v>66.409999999999897</v>
      </c>
      <c r="W347">
        <v>1.51</v>
      </c>
      <c r="X347">
        <v>37.709999999999901</v>
      </c>
      <c r="Y347">
        <v>400.43</v>
      </c>
      <c r="Z347">
        <v>54.049999999999898</v>
      </c>
      <c r="AA347">
        <v>51.399999999999899</v>
      </c>
      <c r="AB347">
        <v>466.84</v>
      </c>
    </row>
    <row r="348" spans="1:28" x14ac:dyDescent="0.25">
      <c r="A348" t="s">
        <v>982</v>
      </c>
      <c r="B348" t="s">
        <v>981</v>
      </c>
      <c r="C348" t="s">
        <v>983</v>
      </c>
      <c r="D348">
        <v>11748.85147872</v>
      </c>
      <c r="E348">
        <v>1192</v>
      </c>
      <c r="F348">
        <v>89.62</v>
      </c>
      <c r="G348">
        <v>0</v>
      </c>
      <c r="H348">
        <v>383.78</v>
      </c>
      <c r="I348">
        <v>279.76</v>
      </c>
      <c r="J348">
        <v>13.7452795528566</v>
      </c>
      <c r="K348">
        <v>21.07</v>
      </c>
      <c r="L348">
        <v>201.16</v>
      </c>
      <c r="M348">
        <v>194.16</v>
      </c>
      <c r="N348">
        <v>294.16000000000003</v>
      </c>
      <c r="O348">
        <v>273.08999999999997</v>
      </c>
      <c r="P348">
        <v>17.309999999999999</v>
      </c>
      <c r="Q348">
        <v>0</v>
      </c>
      <c r="R348">
        <v>1721.43</v>
      </c>
      <c r="S348">
        <v>363.38</v>
      </c>
      <c r="T348">
        <v>71.930000000000007</v>
      </c>
      <c r="U348">
        <v>2959.82</v>
      </c>
      <c r="V348">
        <v>94.82</v>
      </c>
      <c r="W348">
        <v>4.6900000000000004</v>
      </c>
      <c r="X348">
        <v>44.81</v>
      </c>
      <c r="Y348">
        <v>651.62</v>
      </c>
      <c r="Z348">
        <v>68.75</v>
      </c>
      <c r="AA348">
        <v>62.8</v>
      </c>
      <c r="AB348">
        <v>746.44</v>
      </c>
    </row>
    <row r="349" spans="1:28" x14ac:dyDescent="0.25">
      <c r="A349" t="s">
        <v>987</v>
      </c>
      <c r="B349" t="s">
        <v>986</v>
      </c>
      <c r="C349" t="s">
        <v>66</v>
      </c>
      <c r="D349">
        <v>11711.147070000001</v>
      </c>
      <c r="E349">
        <v>191.45</v>
      </c>
      <c r="F349">
        <v>89.2</v>
      </c>
      <c r="G349">
        <v>1.5</v>
      </c>
      <c r="H349">
        <v>437.719999999999</v>
      </c>
      <c r="J349">
        <v>4.04</v>
      </c>
      <c r="K349">
        <v>27.23</v>
      </c>
      <c r="L349">
        <v>250.69999999999899</v>
      </c>
      <c r="M349">
        <v>4104.51</v>
      </c>
      <c r="N349">
        <v>348.51999999999902</v>
      </c>
      <c r="O349">
        <v>321.289999999999</v>
      </c>
      <c r="Q349">
        <v>0.37128712871287101</v>
      </c>
      <c r="T349">
        <v>70.59</v>
      </c>
      <c r="U349">
        <v>4542.2299999999996</v>
      </c>
      <c r="V349">
        <v>200.29999999999899</v>
      </c>
      <c r="W349">
        <v>1.86</v>
      </c>
      <c r="X349">
        <v>115.329999999999</v>
      </c>
      <c r="Y349">
        <v>1026.7</v>
      </c>
      <c r="Z349">
        <v>165.909999999999</v>
      </c>
      <c r="AA349">
        <v>156.88999999999899</v>
      </c>
      <c r="AB349">
        <v>1227</v>
      </c>
    </row>
    <row r="350" spans="1:28" x14ac:dyDescent="0.25">
      <c r="A350" t="s">
        <v>1019</v>
      </c>
      <c r="B350" t="s">
        <v>1018</v>
      </c>
      <c r="C350" t="s">
        <v>505</v>
      </c>
      <c r="D350">
        <v>11676.26868933</v>
      </c>
      <c r="E350">
        <v>493.1</v>
      </c>
      <c r="F350">
        <v>66.69</v>
      </c>
      <c r="G350">
        <v>20.5</v>
      </c>
      <c r="H350">
        <v>847.64999999999895</v>
      </c>
      <c r="J350">
        <v>22.56</v>
      </c>
      <c r="K350">
        <v>7.04</v>
      </c>
      <c r="L350">
        <v>542.03999999999905</v>
      </c>
      <c r="M350">
        <v>1883.34</v>
      </c>
      <c r="N350">
        <v>780.95999999999901</v>
      </c>
      <c r="O350">
        <v>773.91999999999905</v>
      </c>
      <c r="Q350">
        <v>0.90868794326241098</v>
      </c>
      <c r="T350">
        <v>231.88</v>
      </c>
      <c r="U350">
        <v>2730.99</v>
      </c>
      <c r="V350">
        <v>210.07999999999899</v>
      </c>
      <c r="W350">
        <v>5.49</v>
      </c>
      <c r="X350">
        <v>132.01</v>
      </c>
      <c r="Y350">
        <v>495.55</v>
      </c>
      <c r="Z350">
        <v>193.45</v>
      </c>
      <c r="AA350">
        <v>191.13</v>
      </c>
      <c r="AB350">
        <v>705.63</v>
      </c>
    </row>
    <row r="351" spans="1:28" x14ac:dyDescent="0.25">
      <c r="A351" t="s">
        <v>985</v>
      </c>
      <c r="B351" t="s">
        <v>984</v>
      </c>
      <c r="C351" t="s">
        <v>344</v>
      </c>
      <c r="D351">
        <v>11589.813400720001</v>
      </c>
      <c r="E351">
        <v>192.05</v>
      </c>
      <c r="F351">
        <v>25.25</v>
      </c>
      <c r="G351">
        <v>0</v>
      </c>
      <c r="H351">
        <v>-83.870000000000104</v>
      </c>
      <c r="J351">
        <v>-1.61</v>
      </c>
      <c r="K351">
        <v>13.64</v>
      </c>
      <c r="L351">
        <v>-97.670000000000101</v>
      </c>
      <c r="M351">
        <v>1707.68</v>
      </c>
      <c r="N351">
        <v>-109.12</v>
      </c>
      <c r="O351">
        <v>-122.76</v>
      </c>
      <c r="Q351">
        <v>0</v>
      </c>
      <c r="T351">
        <v>-25.09</v>
      </c>
      <c r="U351">
        <v>1623.81</v>
      </c>
      <c r="V351">
        <v>68.44</v>
      </c>
      <c r="W351">
        <v>1.35</v>
      </c>
      <c r="X351">
        <v>82.21</v>
      </c>
      <c r="Y351">
        <v>688.15</v>
      </c>
      <c r="Z351">
        <v>64.52</v>
      </c>
      <c r="AA351">
        <v>57.61</v>
      </c>
      <c r="AB351">
        <v>756.59</v>
      </c>
    </row>
    <row r="352" spans="1:28" x14ac:dyDescent="0.25">
      <c r="A352" t="s">
        <v>1006</v>
      </c>
      <c r="B352" t="s">
        <v>1005</v>
      </c>
      <c r="C352" t="s">
        <v>431</v>
      </c>
      <c r="D352">
        <v>11541.849511480001</v>
      </c>
      <c r="E352">
        <v>410.05</v>
      </c>
      <c r="F352">
        <v>34.33</v>
      </c>
      <c r="G352">
        <v>10.25</v>
      </c>
      <c r="H352">
        <v>828.2</v>
      </c>
      <c r="I352">
        <v>277.2</v>
      </c>
      <c r="J352">
        <v>20.707986111111101</v>
      </c>
      <c r="L352">
        <v>596.39</v>
      </c>
      <c r="M352">
        <v>28.079999999999899</v>
      </c>
      <c r="N352">
        <v>793.87</v>
      </c>
      <c r="O352">
        <v>793.87</v>
      </c>
      <c r="Q352">
        <v>0.49497811834537803</v>
      </c>
      <c r="S352">
        <v>220.23</v>
      </c>
      <c r="T352">
        <v>197.48</v>
      </c>
      <c r="U352">
        <v>1353.71</v>
      </c>
      <c r="V352">
        <v>189.37</v>
      </c>
      <c r="W352">
        <v>4.71</v>
      </c>
      <c r="X352">
        <v>135.58000000000001</v>
      </c>
      <c r="Y352">
        <v>139.80000000000001</v>
      </c>
      <c r="Z352">
        <v>180.96</v>
      </c>
      <c r="AA352">
        <v>180.96</v>
      </c>
      <c r="AB352">
        <v>329.17</v>
      </c>
    </row>
    <row r="353" spans="1:28" x14ac:dyDescent="0.25">
      <c r="A353" t="s">
        <v>998</v>
      </c>
      <c r="B353" t="s">
        <v>997</v>
      </c>
      <c r="C353" t="s">
        <v>373</v>
      </c>
      <c r="D353">
        <v>11532.593065200001</v>
      </c>
      <c r="E353">
        <v>2652.15</v>
      </c>
      <c r="F353">
        <v>182.08</v>
      </c>
      <c r="G353">
        <v>8</v>
      </c>
      <c r="H353">
        <v>739.39000000000101</v>
      </c>
      <c r="I353">
        <v>392.11</v>
      </c>
      <c r="J353">
        <v>93.078523952824597</v>
      </c>
      <c r="K353">
        <v>13.91</v>
      </c>
      <c r="L353">
        <v>402.89000000000101</v>
      </c>
      <c r="M353">
        <v>128.57999999999899</v>
      </c>
      <c r="N353">
        <v>557.31000000000097</v>
      </c>
      <c r="O353">
        <v>543.400000000001</v>
      </c>
      <c r="P353">
        <v>110.2</v>
      </c>
      <c r="Q353">
        <v>8.5948934945021996E-2</v>
      </c>
      <c r="R353">
        <v>11569.41</v>
      </c>
      <c r="S353">
        <v>757.83</v>
      </c>
      <c r="T353">
        <v>140.51</v>
      </c>
      <c r="U353">
        <v>13697.52</v>
      </c>
      <c r="V353">
        <v>206.409999999999</v>
      </c>
      <c r="W353">
        <v>26</v>
      </c>
      <c r="X353">
        <v>112.679999999999</v>
      </c>
      <c r="Y353">
        <v>3176.83</v>
      </c>
      <c r="Z353">
        <v>159.69999999999899</v>
      </c>
      <c r="AA353">
        <v>151.86999999999901</v>
      </c>
      <c r="AB353">
        <v>3383.24</v>
      </c>
    </row>
    <row r="354" spans="1:28" x14ac:dyDescent="0.25">
      <c r="A354" t="s">
        <v>996</v>
      </c>
      <c r="B354" t="s">
        <v>995</v>
      </c>
      <c r="C354" t="s">
        <v>349</v>
      </c>
      <c r="D354">
        <v>11516.9498752</v>
      </c>
      <c r="E354">
        <v>115.98</v>
      </c>
      <c r="F354">
        <v>314.82</v>
      </c>
      <c r="G354">
        <v>15</v>
      </c>
      <c r="H354">
        <v>-283.43</v>
      </c>
      <c r="I354">
        <v>1.1399999999999999</v>
      </c>
      <c r="J354">
        <v>-2.1442875993737101</v>
      </c>
      <c r="K354">
        <v>41.43</v>
      </c>
      <c r="L354">
        <v>-195.129999999999</v>
      </c>
      <c r="M354">
        <v>1524.75</v>
      </c>
      <c r="N354">
        <v>-598.25</v>
      </c>
      <c r="O354">
        <v>-639.67999999999995</v>
      </c>
      <c r="P354">
        <v>1.34</v>
      </c>
      <c r="S354">
        <v>71.5</v>
      </c>
      <c r="T354">
        <v>-444.55</v>
      </c>
      <c r="U354">
        <v>1315.3</v>
      </c>
      <c r="V354">
        <v>91.38</v>
      </c>
      <c r="W354">
        <v>0.85</v>
      </c>
      <c r="X354">
        <v>77.61</v>
      </c>
      <c r="Y354">
        <v>231.48</v>
      </c>
      <c r="Z354">
        <v>13.69</v>
      </c>
      <c r="AA354">
        <v>2.4000000000000199</v>
      </c>
      <c r="AB354">
        <v>322.86</v>
      </c>
    </row>
    <row r="355" spans="1:28" x14ac:dyDescent="0.25">
      <c r="A355" t="s">
        <v>1000</v>
      </c>
      <c r="B355" t="s">
        <v>999</v>
      </c>
      <c r="C355" t="s">
        <v>535</v>
      </c>
      <c r="D355">
        <v>11448.8719212</v>
      </c>
      <c r="E355">
        <v>2336.85</v>
      </c>
      <c r="F355">
        <v>60.25</v>
      </c>
      <c r="G355">
        <v>37.75</v>
      </c>
      <c r="H355">
        <v>448.039999999999</v>
      </c>
      <c r="I355">
        <v>358.08</v>
      </c>
      <c r="J355">
        <v>58.273452240131398</v>
      </c>
      <c r="K355">
        <v>7.61</v>
      </c>
      <c r="L355">
        <v>285.23999999999899</v>
      </c>
      <c r="M355">
        <v>134.88999999999999</v>
      </c>
      <c r="N355">
        <v>387.789999999999</v>
      </c>
      <c r="O355">
        <v>380.17999999999898</v>
      </c>
      <c r="P355">
        <v>10.24</v>
      </c>
      <c r="Q355">
        <v>0.64780785329897606</v>
      </c>
      <c r="R355">
        <v>0</v>
      </c>
      <c r="S355">
        <v>47.39</v>
      </c>
      <c r="T355">
        <v>94.94</v>
      </c>
      <c r="U355">
        <v>998.64</v>
      </c>
      <c r="V355">
        <v>116.97</v>
      </c>
      <c r="W355">
        <v>15.23</v>
      </c>
      <c r="X355">
        <v>74.62</v>
      </c>
      <c r="Y355">
        <v>140.15</v>
      </c>
      <c r="Z355">
        <v>100.58</v>
      </c>
      <c r="AA355">
        <v>98.55</v>
      </c>
      <c r="AB355">
        <v>257.12</v>
      </c>
    </row>
    <row r="356" spans="1:28" x14ac:dyDescent="0.25">
      <c r="A356" t="s">
        <v>989</v>
      </c>
      <c r="B356" t="s">
        <v>988</v>
      </c>
      <c r="C356" t="s">
        <v>990</v>
      </c>
      <c r="D356">
        <v>11425.3887963</v>
      </c>
      <c r="E356">
        <v>124.55</v>
      </c>
      <c r="F356">
        <v>174.93</v>
      </c>
      <c r="G356">
        <v>0.92</v>
      </c>
      <c r="H356">
        <v>586.53</v>
      </c>
      <c r="J356">
        <v>3.06</v>
      </c>
      <c r="K356">
        <v>15.93</v>
      </c>
      <c r="L356">
        <v>295.45999999999901</v>
      </c>
      <c r="M356">
        <v>1186.67</v>
      </c>
      <c r="N356">
        <v>411.599999999999</v>
      </c>
      <c r="O356">
        <v>395.66999999999899</v>
      </c>
      <c r="Q356">
        <v>0.30065359477124098</v>
      </c>
      <c r="T356">
        <v>100.21</v>
      </c>
      <c r="U356">
        <v>1773.2</v>
      </c>
      <c r="V356">
        <v>237.63</v>
      </c>
      <c r="W356">
        <v>1.37</v>
      </c>
      <c r="X356">
        <v>132.31</v>
      </c>
      <c r="Y356">
        <v>373.74</v>
      </c>
      <c r="Z356">
        <v>177.12</v>
      </c>
      <c r="AA356">
        <v>173.93</v>
      </c>
      <c r="AB356">
        <v>611.37</v>
      </c>
    </row>
    <row r="357" spans="1:28" x14ac:dyDescent="0.25">
      <c r="A357" t="s">
        <v>974</v>
      </c>
      <c r="B357" t="s">
        <v>973</v>
      </c>
      <c r="C357" t="s">
        <v>66</v>
      </c>
      <c r="D357">
        <v>11414.23154739</v>
      </c>
      <c r="E357">
        <v>362.15</v>
      </c>
      <c r="F357">
        <v>470.78</v>
      </c>
      <c r="G357">
        <v>3</v>
      </c>
      <c r="H357">
        <v>1818.36</v>
      </c>
      <c r="I357">
        <v>1179.1500000000001</v>
      </c>
      <c r="J357">
        <v>19.776622983976701</v>
      </c>
      <c r="K357">
        <v>637.59</v>
      </c>
      <c r="L357">
        <v>632.38000000000102</v>
      </c>
      <c r="M357">
        <v>1834.8199999999899</v>
      </c>
      <c r="N357">
        <v>1347.58</v>
      </c>
      <c r="O357">
        <v>709.99000000000103</v>
      </c>
      <c r="P357">
        <v>758.42</v>
      </c>
      <c r="Q357">
        <v>0.151694250450678</v>
      </c>
      <c r="R357">
        <v>11232.59</v>
      </c>
      <c r="S357">
        <v>1223.02</v>
      </c>
      <c r="T357">
        <v>77.61</v>
      </c>
      <c r="U357">
        <v>18046.36</v>
      </c>
      <c r="V357">
        <v>678.94</v>
      </c>
      <c r="W357">
        <v>11.14</v>
      </c>
      <c r="X357">
        <v>353.68</v>
      </c>
      <c r="Y357">
        <v>4587.8999999999996</v>
      </c>
      <c r="Z357">
        <v>553.29999999999995</v>
      </c>
      <c r="AA357">
        <v>392.46</v>
      </c>
      <c r="AB357">
        <v>5266.84</v>
      </c>
    </row>
    <row r="358" spans="1:28" x14ac:dyDescent="0.25">
      <c r="A358" t="s">
        <v>1002</v>
      </c>
      <c r="B358" t="s">
        <v>1001</v>
      </c>
      <c r="C358" t="s">
        <v>55</v>
      </c>
      <c r="D358">
        <v>11286.4800859649</v>
      </c>
      <c r="E358">
        <v>1061.1500000000001</v>
      </c>
      <c r="F358">
        <v>90.27</v>
      </c>
      <c r="G358">
        <v>3</v>
      </c>
      <c r="H358">
        <v>430.42999999999898</v>
      </c>
      <c r="I358">
        <v>144.06</v>
      </c>
      <c r="J358">
        <v>21.562152536504701</v>
      </c>
      <c r="K358">
        <v>58.39</v>
      </c>
      <c r="L358">
        <v>210.82999999999899</v>
      </c>
      <c r="M358">
        <v>99.759999999999906</v>
      </c>
      <c r="N358">
        <v>340.159999999999</v>
      </c>
      <c r="O358">
        <v>281.76999999999902</v>
      </c>
      <c r="P358">
        <v>21.23</v>
      </c>
      <c r="Q358">
        <v>0.13913267680121399</v>
      </c>
      <c r="R358">
        <v>158.28</v>
      </c>
      <c r="S358">
        <v>350.68</v>
      </c>
      <c r="T358">
        <v>70.94</v>
      </c>
      <c r="U358">
        <v>1204.4399999999901</v>
      </c>
      <c r="V358">
        <v>106.9</v>
      </c>
      <c r="W358">
        <v>5.31</v>
      </c>
      <c r="X358">
        <v>53.599999999999902</v>
      </c>
      <c r="Y358">
        <v>218.96</v>
      </c>
      <c r="Z358">
        <v>84.17</v>
      </c>
      <c r="AA358">
        <v>70.099999999999994</v>
      </c>
      <c r="AB358">
        <v>325.86</v>
      </c>
    </row>
    <row r="359" spans="1:28" x14ac:dyDescent="0.25">
      <c r="A359" t="s">
        <v>994</v>
      </c>
      <c r="B359" t="s">
        <v>993</v>
      </c>
      <c r="C359" t="s">
        <v>118</v>
      </c>
      <c r="D359">
        <v>11265.374162025</v>
      </c>
      <c r="E359">
        <v>1997.2</v>
      </c>
      <c r="F359">
        <v>8.4499999999999993</v>
      </c>
      <c r="G359">
        <v>4.5</v>
      </c>
      <c r="H359">
        <v>181.03</v>
      </c>
      <c r="I359">
        <v>76.77</v>
      </c>
      <c r="J359">
        <v>22.990504949266999</v>
      </c>
      <c r="K359">
        <v>7.74</v>
      </c>
      <c r="L359">
        <v>124</v>
      </c>
      <c r="M359">
        <v>-11.8599999999999</v>
      </c>
      <c r="N359">
        <v>172.58</v>
      </c>
      <c r="O359">
        <v>164.84</v>
      </c>
      <c r="P359">
        <v>3.19</v>
      </c>
      <c r="Q359">
        <v>0.19573297802419301</v>
      </c>
      <c r="R359">
        <v>194.14</v>
      </c>
      <c r="S359">
        <v>19.399999999999999</v>
      </c>
      <c r="T359">
        <v>40.840000000000003</v>
      </c>
      <c r="U359">
        <v>462.67</v>
      </c>
      <c r="V359">
        <v>77.17</v>
      </c>
      <c r="W359">
        <v>10.49</v>
      </c>
      <c r="X359">
        <v>55.36</v>
      </c>
      <c r="Y359">
        <v>111.74</v>
      </c>
      <c r="Z359">
        <v>74.95</v>
      </c>
      <c r="AA359">
        <v>72.14</v>
      </c>
      <c r="AB359">
        <v>188.91</v>
      </c>
    </row>
    <row r="360" spans="1:28" x14ac:dyDescent="0.25">
      <c r="A360" t="s">
        <v>1008</v>
      </c>
      <c r="B360" t="s">
        <v>1007</v>
      </c>
      <c r="C360" t="s">
        <v>541</v>
      </c>
      <c r="D360">
        <v>11227.2068077</v>
      </c>
      <c r="E360">
        <v>269.89999999999998</v>
      </c>
      <c r="F360">
        <v>308.29000000000002</v>
      </c>
      <c r="G360">
        <v>7.5</v>
      </c>
      <c r="H360">
        <v>2044.6399999999901</v>
      </c>
      <c r="J360">
        <v>24.85</v>
      </c>
      <c r="K360">
        <v>320.02</v>
      </c>
      <c r="L360">
        <v>1034.21999999999</v>
      </c>
      <c r="M360">
        <v>25953.46</v>
      </c>
      <c r="N360">
        <v>1736.3499999999899</v>
      </c>
      <c r="O360">
        <v>1416.3299999999899</v>
      </c>
      <c r="Q360">
        <v>0.30181086519114603</v>
      </c>
      <c r="T360">
        <v>382.10999999999899</v>
      </c>
      <c r="U360">
        <v>27998.1</v>
      </c>
      <c r="V360">
        <v>149.19999999999899</v>
      </c>
      <c r="W360">
        <v>2.2599999999999998</v>
      </c>
      <c r="X360">
        <v>94.099999999999795</v>
      </c>
      <c r="Y360">
        <v>3490.78</v>
      </c>
      <c r="Z360">
        <v>73.279999999999802</v>
      </c>
      <c r="AA360">
        <v>6.3899999999998096</v>
      </c>
      <c r="AB360">
        <v>3639.98</v>
      </c>
    </row>
    <row r="361" spans="1:28" x14ac:dyDescent="0.25">
      <c r="A361" t="s">
        <v>1023</v>
      </c>
      <c r="B361" t="s">
        <v>1022</v>
      </c>
      <c r="C361" t="s">
        <v>623</v>
      </c>
      <c r="D361">
        <v>11101.57443936</v>
      </c>
      <c r="E361">
        <v>777.25</v>
      </c>
      <c r="F361">
        <v>712.05</v>
      </c>
      <c r="G361">
        <v>28.8</v>
      </c>
      <c r="H361">
        <v>3608.33</v>
      </c>
      <c r="I361">
        <v>765.11</v>
      </c>
      <c r="J361">
        <v>180.35794462138799</v>
      </c>
      <c r="K361">
        <v>342.74</v>
      </c>
      <c r="L361">
        <v>2575.0100000000002</v>
      </c>
      <c r="M361">
        <v>1088</v>
      </c>
      <c r="N361">
        <v>2896.28</v>
      </c>
      <c r="O361">
        <v>2553.54</v>
      </c>
      <c r="P361">
        <v>604.76</v>
      </c>
      <c r="Q361">
        <v>0.159682458460355</v>
      </c>
      <c r="R361">
        <v>0</v>
      </c>
      <c r="S361">
        <v>104.94</v>
      </c>
      <c r="T361">
        <v>-21.47</v>
      </c>
      <c r="U361">
        <v>6171.14</v>
      </c>
      <c r="V361">
        <v>941.78</v>
      </c>
      <c r="W361">
        <v>50.57</v>
      </c>
      <c r="X361">
        <v>721.94</v>
      </c>
      <c r="Y361">
        <v>608.94000000000005</v>
      </c>
      <c r="Z361">
        <v>774.3</v>
      </c>
      <c r="AA361">
        <v>697.5</v>
      </c>
      <c r="AB361">
        <v>1550.72</v>
      </c>
    </row>
    <row r="362" spans="1:28" x14ac:dyDescent="0.25">
      <c r="A362" t="s">
        <v>1012</v>
      </c>
      <c r="B362" t="s">
        <v>1011</v>
      </c>
      <c r="C362" t="s">
        <v>535</v>
      </c>
      <c r="D362">
        <v>10989.06988365</v>
      </c>
      <c r="E362">
        <v>782.4</v>
      </c>
      <c r="F362">
        <v>58.38</v>
      </c>
      <c r="G362">
        <v>10</v>
      </c>
      <c r="H362">
        <v>1300.6299999999901</v>
      </c>
      <c r="I362">
        <v>1008.38</v>
      </c>
      <c r="J362">
        <v>62.737945445582397</v>
      </c>
      <c r="L362">
        <v>931.68999999999903</v>
      </c>
      <c r="M362">
        <v>692.01</v>
      </c>
      <c r="N362">
        <v>1242.24999999999</v>
      </c>
      <c r="O362">
        <v>1242.24999999999</v>
      </c>
      <c r="Q362">
        <v>0.159393169938498</v>
      </c>
      <c r="S362">
        <v>1196.0999999999999</v>
      </c>
      <c r="T362">
        <v>310.56</v>
      </c>
      <c r="U362">
        <v>4197.12</v>
      </c>
      <c r="V362">
        <v>260.229999999999</v>
      </c>
      <c r="W362">
        <v>11.35</v>
      </c>
      <c r="X362">
        <v>164.719999999999</v>
      </c>
      <c r="Y362">
        <v>773.31</v>
      </c>
      <c r="Z362">
        <v>247.479999999999</v>
      </c>
      <c r="AA362">
        <v>247.479999999999</v>
      </c>
      <c r="AB362">
        <v>1033.54</v>
      </c>
    </row>
    <row r="363" spans="1:28" x14ac:dyDescent="0.25">
      <c r="A363" t="s">
        <v>1027</v>
      </c>
      <c r="B363" t="s">
        <v>1026</v>
      </c>
      <c r="C363" t="s">
        <v>1028</v>
      </c>
      <c r="D363">
        <v>10987.546045839999</v>
      </c>
      <c r="E363">
        <v>1155.9000000000001</v>
      </c>
      <c r="F363">
        <v>57.17</v>
      </c>
      <c r="G363">
        <v>3</v>
      </c>
      <c r="H363">
        <v>303.48999999999899</v>
      </c>
      <c r="J363">
        <v>18.690000000000001</v>
      </c>
      <c r="K363">
        <v>8.84</v>
      </c>
      <c r="L363">
        <v>179.26999999999899</v>
      </c>
      <c r="M363">
        <v>849.85</v>
      </c>
      <c r="N363">
        <v>246.319999999999</v>
      </c>
      <c r="O363">
        <v>237.479999999999</v>
      </c>
      <c r="Q363">
        <v>0.16051364365971099</v>
      </c>
      <c r="T363">
        <v>58.21</v>
      </c>
      <c r="U363">
        <v>1153.3399999999999</v>
      </c>
      <c r="V363">
        <v>92.29</v>
      </c>
      <c r="W363">
        <v>6.13</v>
      </c>
      <c r="X363">
        <v>58.81</v>
      </c>
      <c r="Y363">
        <v>223.64</v>
      </c>
      <c r="Z363">
        <v>77.5</v>
      </c>
      <c r="AA363">
        <v>75.150000000000006</v>
      </c>
      <c r="AB363">
        <v>315.93</v>
      </c>
    </row>
    <row r="364" spans="1:28" x14ac:dyDescent="0.25">
      <c r="A364" t="s">
        <v>1014</v>
      </c>
      <c r="B364" t="s">
        <v>1013</v>
      </c>
      <c r="C364" t="s">
        <v>1015</v>
      </c>
      <c r="D364">
        <v>10977.512561625001</v>
      </c>
      <c r="E364">
        <v>123.4</v>
      </c>
      <c r="F364">
        <v>18.59</v>
      </c>
      <c r="G364">
        <v>1</v>
      </c>
      <c r="H364">
        <v>422.88</v>
      </c>
      <c r="J364">
        <v>3.42</v>
      </c>
      <c r="K364">
        <v>2.46</v>
      </c>
      <c r="L364">
        <v>305.89</v>
      </c>
      <c r="M364">
        <v>64.48</v>
      </c>
      <c r="N364">
        <v>404.29</v>
      </c>
      <c r="O364">
        <v>401.83</v>
      </c>
      <c r="Q364">
        <v>0.29239766081871299</v>
      </c>
      <c r="T364">
        <v>95.94</v>
      </c>
      <c r="U364">
        <v>487.36</v>
      </c>
      <c r="V364">
        <v>121.23</v>
      </c>
      <c r="W364">
        <v>0.99</v>
      </c>
      <c r="X364">
        <v>88.33</v>
      </c>
      <c r="Y364">
        <v>13.89</v>
      </c>
      <c r="Z364">
        <v>116.32</v>
      </c>
      <c r="AA364">
        <v>115.59</v>
      </c>
      <c r="AB364">
        <v>135.12</v>
      </c>
    </row>
    <row r="365" spans="1:28" x14ac:dyDescent="0.25">
      <c r="A365" t="s">
        <v>1004</v>
      </c>
      <c r="B365" t="s">
        <v>1003</v>
      </c>
      <c r="C365" t="s">
        <v>24</v>
      </c>
      <c r="D365">
        <v>10974.87928707</v>
      </c>
      <c r="E365">
        <v>948.6</v>
      </c>
      <c r="F365">
        <v>181.56</v>
      </c>
      <c r="G365">
        <v>0</v>
      </c>
      <c r="H365">
        <v>311.73999999999899</v>
      </c>
      <c r="J365">
        <v>4.17</v>
      </c>
      <c r="K365">
        <v>83.03</v>
      </c>
      <c r="L365">
        <v>49.7599999999997</v>
      </c>
      <c r="M365">
        <v>4291.91</v>
      </c>
      <c r="N365">
        <v>130.17999999999901</v>
      </c>
      <c r="O365">
        <v>47.1499999999997</v>
      </c>
      <c r="Q365">
        <v>0</v>
      </c>
      <c r="T365">
        <v>-2.6099999999999901</v>
      </c>
      <c r="U365">
        <v>4603.6499999999996</v>
      </c>
      <c r="V365">
        <v>95.330000000000098</v>
      </c>
      <c r="W365">
        <v>2.2400000000000002</v>
      </c>
      <c r="X365">
        <v>26.580000000000101</v>
      </c>
      <c r="Y365">
        <v>1171.3499999999999</v>
      </c>
      <c r="Z365">
        <v>39.530000000000101</v>
      </c>
      <c r="AA365">
        <v>17.260000000000101</v>
      </c>
      <c r="AB365">
        <v>1266.68</v>
      </c>
    </row>
    <row r="366" spans="1:28" x14ac:dyDescent="0.25">
      <c r="A366" t="s">
        <v>1025</v>
      </c>
      <c r="B366" t="s">
        <v>1024</v>
      </c>
      <c r="C366" t="s">
        <v>714</v>
      </c>
      <c r="D366">
        <v>10873.5767989</v>
      </c>
      <c r="E366">
        <v>785.75</v>
      </c>
      <c r="F366">
        <v>53.04</v>
      </c>
      <c r="G366">
        <v>6</v>
      </c>
      <c r="H366">
        <v>406.29</v>
      </c>
      <c r="I366">
        <v>236.41</v>
      </c>
      <c r="J366">
        <v>18.336529017771799</v>
      </c>
      <c r="K366">
        <v>10.08</v>
      </c>
      <c r="L366">
        <v>254.17</v>
      </c>
      <c r="M366">
        <v>53.979999999999897</v>
      </c>
      <c r="N366">
        <v>353.25</v>
      </c>
      <c r="O366">
        <v>343.17</v>
      </c>
      <c r="P366">
        <v>28.83</v>
      </c>
      <c r="Q366">
        <v>0.32721569028602798</v>
      </c>
      <c r="R366">
        <v>1715.22</v>
      </c>
      <c r="S366">
        <v>382.06</v>
      </c>
      <c r="T366">
        <v>89</v>
      </c>
      <c r="U366">
        <v>2822.79</v>
      </c>
      <c r="V366">
        <v>97.23</v>
      </c>
      <c r="W366">
        <v>4.29</v>
      </c>
      <c r="X366">
        <v>59.45</v>
      </c>
      <c r="Y366">
        <v>530.71</v>
      </c>
      <c r="Z366">
        <v>81.150000000000006</v>
      </c>
      <c r="AA366">
        <v>78.069999999999993</v>
      </c>
      <c r="AB366">
        <v>627.94000000000005</v>
      </c>
    </row>
    <row r="367" spans="1:28" x14ac:dyDescent="0.25">
      <c r="A367" t="s">
        <v>1038</v>
      </c>
      <c r="B367" t="s">
        <v>1037</v>
      </c>
      <c r="C367" t="s">
        <v>115</v>
      </c>
      <c r="D367">
        <v>10767.668562000001</v>
      </c>
      <c r="E367">
        <v>376.75</v>
      </c>
      <c r="F367">
        <v>394.43</v>
      </c>
      <c r="G367">
        <v>3.5</v>
      </c>
      <c r="H367">
        <v>1556.48999999999</v>
      </c>
      <c r="J367">
        <v>27.96</v>
      </c>
      <c r="K367">
        <v>102.15</v>
      </c>
      <c r="L367">
        <v>795.15999999999894</v>
      </c>
      <c r="M367">
        <v>8813.5</v>
      </c>
      <c r="N367">
        <v>1162.0599999999899</v>
      </c>
      <c r="O367">
        <v>1059.9099999999901</v>
      </c>
      <c r="Q367">
        <v>0.125178826895565</v>
      </c>
      <c r="T367">
        <v>264.75</v>
      </c>
      <c r="U367">
        <v>10369.99</v>
      </c>
      <c r="V367">
        <v>345.349999999999</v>
      </c>
      <c r="W367">
        <v>5.58</v>
      </c>
      <c r="X367">
        <v>158.73999999999899</v>
      </c>
      <c r="Y367">
        <v>2223.64</v>
      </c>
      <c r="Z367">
        <v>241.44999999999899</v>
      </c>
      <c r="AA367">
        <v>211.02999999999901</v>
      </c>
      <c r="AB367">
        <v>2568.9899999999998</v>
      </c>
    </row>
    <row r="368" spans="1:28" x14ac:dyDescent="0.25">
      <c r="A368" t="s">
        <v>1032</v>
      </c>
      <c r="B368" t="s">
        <v>1031</v>
      </c>
      <c r="C368" t="s">
        <v>35</v>
      </c>
      <c r="D368">
        <v>10739.054693185</v>
      </c>
      <c r="E368">
        <v>69.42</v>
      </c>
    </row>
    <row r="369" spans="1:28" x14ac:dyDescent="0.25">
      <c r="A369" t="s">
        <v>1042</v>
      </c>
      <c r="B369" t="s">
        <v>1041</v>
      </c>
      <c r="C369" t="s">
        <v>44</v>
      </c>
      <c r="D369">
        <v>10687.588464</v>
      </c>
      <c r="E369">
        <v>994.75</v>
      </c>
      <c r="F369">
        <v>227.08</v>
      </c>
      <c r="G369">
        <v>5</v>
      </c>
      <c r="H369">
        <v>687.219999999999</v>
      </c>
      <c r="I369">
        <v>344.83</v>
      </c>
      <c r="J369">
        <v>24.3411383502029</v>
      </c>
      <c r="K369">
        <v>53.89</v>
      </c>
      <c r="L369">
        <v>271.87999999999897</v>
      </c>
      <c r="M369">
        <v>728.15999999999894</v>
      </c>
      <c r="N369">
        <v>460.13999999999902</v>
      </c>
      <c r="O369">
        <v>406.24999999999898</v>
      </c>
      <c r="P369">
        <v>680.61</v>
      </c>
      <c r="Q369">
        <v>0.20541356480800399</v>
      </c>
      <c r="R369">
        <v>2329.5700000000002</v>
      </c>
      <c r="S369">
        <v>190.99</v>
      </c>
      <c r="T369">
        <v>134.36999999999901</v>
      </c>
      <c r="U369">
        <v>4961.3799999999901</v>
      </c>
      <c r="V369">
        <v>64.820000000000107</v>
      </c>
      <c r="W369">
        <v>-0.53</v>
      </c>
      <c r="X369">
        <v>-5.8799999999998303</v>
      </c>
      <c r="Y369">
        <v>1060.56</v>
      </c>
      <c r="Z369">
        <v>6.4000000000001602</v>
      </c>
      <c r="AA369">
        <v>-6.55999999999983</v>
      </c>
      <c r="AB369">
        <v>1125.3800000000001</v>
      </c>
    </row>
    <row r="370" spans="1:28" x14ac:dyDescent="0.25">
      <c r="A370" t="s">
        <v>36</v>
      </c>
      <c r="B370" t="s">
        <v>37</v>
      </c>
      <c r="C370" t="s">
        <v>38</v>
      </c>
      <c r="D370">
        <v>10676.635312500001</v>
      </c>
      <c r="E370">
        <v>627.9</v>
      </c>
      <c r="F370">
        <v>427.23</v>
      </c>
      <c r="G370">
        <v>6.1</v>
      </c>
      <c r="H370">
        <v>1396.49</v>
      </c>
      <c r="I370">
        <v>591.79999999999995</v>
      </c>
      <c r="J370">
        <v>40.660373216245901</v>
      </c>
      <c r="K370">
        <v>22.08</v>
      </c>
      <c r="L370">
        <v>694.53</v>
      </c>
      <c r="M370">
        <v>456.28</v>
      </c>
      <c r="N370">
        <v>969.26</v>
      </c>
      <c r="O370">
        <v>947.18</v>
      </c>
      <c r="P370">
        <v>318.55</v>
      </c>
      <c r="Q370">
        <v>0.150023217139648</v>
      </c>
      <c r="R370">
        <v>7126.13</v>
      </c>
      <c r="S370">
        <v>590.99</v>
      </c>
      <c r="T370">
        <v>252.65</v>
      </c>
      <c r="U370">
        <v>10480.24</v>
      </c>
      <c r="V370">
        <v>214.25</v>
      </c>
      <c r="W370">
        <v>8.16</v>
      </c>
      <c r="X370">
        <v>139.41999999999999</v>
      </c>
      <c r="Y370">
        <v>2239.75</v>
      </c>
      <c r="Z370">
        <v>199.8</v>
      </c>
      <c r="AA370">
        <v>193.57</v>
      </c>
      <c r="AB370">
        <v>2454</v>
      </c>
    </row>
    <row r="371" spans="1:28" x14ac:dyDescent="0.25">
      <c r="A371" t="s">
        <v>1021</v>
      </c>
      <c r="B371" t="s">
        <v>1020</v>
      </c>
      <c r="C371" t="s">
        <v>298</v>
      </c>
      <c r="D371">
        <v>10673.037532689999</v>
      </c>
      <c r="E371">
        <v>130.1</v>
      </c>
      <c r="F371">
        <v>203.76</v>
      </c>
      <c r="G371">
        <v>0.75</v>
      </c>
      <c r="H371">
        <v>2244.7999999999902</v>
      </c>
      <c r="J371">
        <v>17.72</v>
      </c>
      <c r="L371">
        <v>1495.96999999999</v>
      </c>
      <c r="M371">
        <v>4505.1499999999996</v>
      </c>
      <c r="N371">
        <v>2041.03999999999</v>
      </c>
      <c r="O371">
        <v>2041.03999999999</v>
      </c>
      <c r="Q371">
        <v>4.2325056433408503E-2</v>
      </c>
      <c r="T371">
        <v>545.07000000000005</v>
      </c>
      <c r="U371">
        <v>6749.95</v>
      </c>
      <c r="V371">
        <v>622.67999999999904</v>
      </c>
      <c r="W371">
        <v>4.91</v>
      </c>
      <c r="X371">
        <v>413.36999999999898</v>
      </c>
      <c r="Y371">
        <v>1175.9100000000001</v>
      </c>
      <c r="Z371">
        <v>566.55999999999904</v>
      </c>
      <c r="AA371">
        <v>566.55999999999904</v>
      </c>
      <c r="AB371">
        <v>1798.59</v>
      </c>
    </row>
    <row r="372" spans="1:28" x14ac:dyDescent="0.25">
      <c r="A372" t="s">
        <v>1030</v>
      </c>
      <c r="B372" t="s">
        <v>1029</v>
      </c>
      <c r="C372" t="s">
        <v>27</v>
      </c>
      <c r="D372">
        <v>10654.92220859</v>
      </c>
      <c r="E372">
        <v>95.8</v>
      </c>
      <c r="F372">
        <v>0</v>
      </c>
      <c r="G372">
        <v>1</v>
      </c>
      <c r="H372">
        <v>768.79999999999905</v>
      </c>
      <c r="J372">
        <v>4.71</v>
      </c>
      <c r="L372">
        <v>573.58999999999901</v>
      </c>
      <c r="M372">
        <v>4062.66</v>
      </c>
      <c r="N372">
        <v>768.79999999999905</v>
      </c>
      <c r="O372">
        <v>768.79999999999905</v>
      </c>
      <c r="Q372">
        <v>0.21231422505307801</v>
      </c>
      <c r="T372">
        <v>195.21</v>
      </c>
      <c r="U372">
        <v>4831.46</v>
      </c>
      <c r="V372">
        <v>260.77999999999997</v>
      </c>
      <c r="W372">
        <v>1.71</v>
      </c>
      <c r="X372">
        <v>190.03</v>
      </c>
      <c r="Y372">
        <v>1133.6399999999901</v>
      </c>
      <c r="Z372">
        <v>260.77999999999997</v>
      </c>
      <c r="AA372">
        <v>260.77999999999997</v>
      </c>
      <c r="AB372">
        <v>1394.42</v>
      </c>
    </row>
    <row r="373" spans="1:28" x14ac:dyDescent="0.25">
      <c r="A373" t="s">
        <v>1034</v>
      </c>
      <c r="B373" t="s">
        <v>1033</v>
      </c>
      <c r="C373" t="s">
        <v>35</v>
      </c>
      <c r="D373">
        <v>10625.948094249999</v>
      </c>
      <c r="E373">
        <v>466.81</v>
      </c>
    </row>
    <row r="374" spans="1:28" x14ac:dyDescent="0.25">
      <c r="A374" t="s">
        <v>1017</v>
      </c>
      <c r="B374" t="s">
        <v>1016</v>
      </c>
      <c r="C374" t="s">
        <v>91</v>
      </c>
      <c r="D374">
        <v>10623.409836855</v>
      </c>
      <c r="E374">
        <v>485.2</v>
      </c>
      <c r="F374">
        <v>183</v>
      </c>
      <c r="G374">
        <v>5</v>
      </c>
      <c r="H374">
        <v>654.99999999999898</v>
      </c>
      <c r="I374">
        <v>3123</v>
      </c>
      <c r="J374">
        <v>14.4742216134418</v>
      </c>
      <c r="K374">
        <v>27.9</v>
      </c>
      <c r="L374">
        <v>327.599999999999</v>
      </c>
      <c r="M374">
        <v>847.5</v>
      </c>
      <c r="N374">
        <v>471.99999999999898</v>
      </c>
      <c r="O374">
        <v>444.099999999999</v>
      </c>
      <c r="P374">
        <v>7.9</v>
      </c>
      <c r="Q374">
        <v>0.34544171932234402</v>
      </c>
      <c r="R374">
        <v>132.19999999999999</v>
      </c>
      <c r="S374">
        <v>185.4</v>
      </c>
      <c r="T374">
        <v>116.49999999999901</v>
      </c>
      <c r="U374">
        <v>4951</v>
      </c>
      <c r="V374">
        <v>258.49999999999898</v>
      </c>
      <c r="W374">
        <v>6.9</v>
      </c>
      <c r="X374">
        <v>156.19999999999899</v>
      </c>
      <c r="Y374">
        <v>997.1</v>
      </c>
      <c r="Z374">
        <v>216.19999999999899</v>
      </c>
      <c r="AA374">
        <v>210.19999999999899</v>
      </c>
      <c r="AB374">
        <v>1255.5999999999999</v>
      </c>
    </row>
    <row r="375" spans="1:28" x14ac:dyDescent="0.25">
      <c r="A375" t="s">
        <v>1054</v>
      </c>
      <c r="B375" t="s">
        <v>1053</v>
      </c>
      <c r="D375">
        <v>10574.6078622</v>
      </c>
      <c r="E375">
        <v>558.6</v>
      </c>
      <c r="F375">
        <v>56.46</v>
      </c>
      <c r="G375">
        <v>0</v>
      </c>
      <c r="H375">
        <v>115.229999999999</v>
      </c>
      <c r="J375">
        <v>1.37</v>
      </c>
      <c r="K375">
        <v>20.260000000000002</v>
      </c>
      <c r="L375">
        <v>26.5599999999997</v>
      </c>
      <c r="M375">
        <v>1979.51</v>
      </c>
      <c r="N375">
        <v>58.769999999999698</v>
      </c>
      <c r="O375">
        <v>38.5099999999997</v>
      </c>
      <c r="Q375">
        <v>0</v>
      </c>
      <c r="T375">
        <v>11.95</v>
      </c>
      <c r="U375">
        <v>2094.7399999999998</v>
      </c>
      <c r="V375">
        <v>47.669999999999902</v>
      </c>
      <c r="W375">
        <v>1.06</v>
      </c>
      <c r="X375">
        <v>20.5899999999999</v>
      </c>
      <c r="Y375">
        <v>464.86</v>
      </c>
      <c r="Z375">
        <v>34.499999999999901</v>
      </c>
      <c r="AA375">
        <v>30.939999999999898</v>
      </c>
      <c r="AB375">
        <v>512.53</v>
      </c>
    </row>
    <row r="376" spans="1:28" x14ac:dyDescent="0.25">
      <c r="A376" t="s">
        <v>1036</v>
      </c>
      <c r="B376" t="s">
        <v>1035</v>
      </c>
      <c r="C376" t="s">
        <v>91</v>
      </c>
      <c r="D376">
        <v>10550.075487325001</v>
      </c>
      <c r="E376">
        <v>378.05</v>
      </c>
      <c r="F376">
        <v>82.27</v>
      </c>
      <c r="G376">
        <v>3.5</v>
      </c>
      <c r="H376">
        <v>543.28</v>
      </c>
      <c r="I376">
        <v>2813.06</v>
      </c>
      <c r="J376">
        <v>11.962480519367601</v>
      </c>
      <c r="K376">
        <v>18.59</v>
      </c>
      <c r="L376">
        <v>331.58</v>
      </c>
      <c r="M376">
        <v>1227.1799999999901</v>
      </c>
      <c r="N376">
        <v>461.01</v>
      </c>
      <c r="O376">
        <v>442.42</v>
      </c>
      <c r="P376">
        <v>7.18</v>
      </c>
      <c r="Q376">
        <v>0.29258145869774899</v>
      </c>
      <c r="R376">
        <v>0</v>
      </c>
      <c r="S376">
        <v>226.88</v>
      </c>
      <c r="T376">
        <v>110.84</v>
      </c>
      <c r="U376">
        <v>4817.58</v>
      </c>
      <c r="V376">
        <v>164.64999999999901</v>
      </c>
      <c r="W376">
        <v>4.07</v>
      </c>
      <c r="X376">
        <v>112.159999999999</v>
      </c>
      <c r="Y376">
        <v>1059.43</v>
      </c>
      <c r="Z376">
        <v>143.689999999999</v>
      </c>
      <c r="AA376">
        <v>139.719999999999</v>
      </c>
      <c r="AB376">
        <v>1224.08</v>
      </c>
    </row>
    <row r="377" spans="1:28" x14ac:dyDescent="0.25">
      <c r="A377" t="s">
        <v>1044</v>
      </c>
      <c r="B377" t="s">
        <v>1043</v>
      </c>
      <c r="C377" t="s">
        <v>88</v>
      </c>
      <c r="D377">
        <v>10540.959449280001</v>
      </c>
      <c r="E377">
        <v>983.2</v>
      </c>
      <c r="F377">
        <v>71.08</v>
      </c>
      <c r="G377">
        <v>2.5</v>
      </c>
      <c r="H377">
        <v>441.4</v>
      </c>
      <c r="J377">
        <v>20.91</v>
      </c>
      <c r="K377">
        <v>62.66</v>
      </c>
      <c r="L377">
        <v>180.84</v>
      </c>
      <c r="M377">
        <v>1170.55</v>
      </c>
      <c r="N377">
        <v>370.32</v>
      </c>
      <c r="O377">
        <v>307.66000000000003</v>
      </c>
      <c r="Q377">
        <v>0.119560019129603</v>
      </c>
      <c r="T377">
        <v>126.82</v>
      </c>
      <c r="U377">
        <v>1611.95</v>
      </c>
      <c r="V377">
        <v>141.56</v>
      </c>
      <c r="W377">
        <v>7</v>
      </c>
      <c r="X377">
        <v>56.6799999999999</v>
      </c>
      <c r="Y377">
        <v>362.67</v>
      </c>
      <c r="Z377">
        <v>123.03</v>
      </c>
      <c r="AA377">
        <v>102.77</v>
      </c>
      <c r="AB377">
        <v>504.23</v>
      </c>
    </row>
    <row r="378" spans="1:28" x14ac:dyDescent="0.25">
      <c r="A378" t="s">
        <v>1040</v>
      </c>
      <c r="B378" t="s">
        <v>1039</v>
      </c>
      <c r="C378" t="s">
        <v>910</v>
      </c>
      <c r="D378">
        <v>10536.125275169999</v>
      </c>
      <c r="E378">
        <v>108.7</v>
      </c>
      <c r="F378">
        <v>49.5</v>
      </c>
      <c r="G378">
        <v>0</v>
      </c>
      <c r="H378">
        <v>-100.769999999999</v>
      </c>
      <c r="J378">
        <v>-3.81</v>
      </c>
      <c r="K378">
        <v>209.58</v>
      </c>
      <c r="L378">
        <v>-359.85</v>
      </c>
      <c r="M378">
        <v>1549</v>
      </c>
      <c r="N378">
        <v>-150.26999999999899</v>
      </c>
      <c r="O378">
        <v>-359.85</v>
      </c>
      <c r="Q378">
        <v>0</v>
      </c>
      <c r="T378">
        <v>0</v>
      </c>
      <c r="U378">
        <v>1448.23</v>
      </c>
      <c r="V378">
        <v>4.5799999999999201</v>
      </c>
      <c r="W378">
        <v>-0.76</v>
      </c>
      <c r="X378">
        <v>-72.010000000000005</v>
      </c>
      <c r="Y378">
        <v>781.48</v>
      </c>
      <c r="Z378">
        <v>-8.8400000000000691</v>
      </c>
      <c r="AA378">
        <v>-72.010000000000005</v>
      </c>
      <c r="AB378">
        <v>786.06</v>
      </c>
    </row>
    <row r="379" spans="1:28" x14ac:dyDescent="0.25">
      <c r="A379" t="s">
        <v>1048</v>
      </c>
      <c r="B379" t="s">
        <v>1047</v>
      </c>
      <c r="C379" t="s">
        <v>41</v>
      </c>
      <c r="D379">
        <v>10498.209077760001</v>
      </c>
      <c r="E379">
        <v>1842.2</v>
      </c>
      <c r="F379">
        <v>18.739999999999998</v>
      </c>
      <c r="G379">
        <v>0</v>
      </c>
      <c r="H379">
        <v>179.71</v>
      </c>
      <c r="J379">
        <v>19.84</v>
      </c>
      <c r="K379">
        <v>34.94</v>
      </c>
      <c r="L379">
        <v>95.19</v>
      </c>
      <c r="M379">
        <v>957.8</v>
      </c>
      <c r="N379">
        <v>160.97</v>
      </c>
      <c r="O379">
        <v>126.03</v>
      </c>
      <c r="Q379">
        <v>0</v>
      </c>
      <c r="T379">
        <v>30.84</v>
      </c>
      <c r="U379">
        <v>1137.51</v>
      </c>
      <c r="V379">
        <v>66.699999999999903</v>
      </c>
      <c r="W379">
        <v>8.6199999999999992</v>
      </c>
      <c r="X379">
        <v>41.269999999999897</v>
      </c>
      <c r="Y379">
        <v>305.24</v>
      </c>
      <c r="Z379">
        <v>61.8599999999999</v>
      </c>
      <c r="AA379">
        <v>53.719999999999899</v>
      </c>
      <c r="AB379">
        <v>371.94</v>
      </c>
    </row>
    <row r="380" spans="1:28" x14ac:dyDescent="0.25">
      <c r="A380" t="s">
        <v>1050</v>
      </c>
      <c r="B380" t="s">
        <v>1049</v>
      </c>
      <c r="C380" t="s">
        <v>27</v>
      </c>
      <c r="D380">
        <v>10379.046082535</v>
      </c>
      <c r="E380">
        <v>129.25</v>
      </c>
      <c r="F380">
        <v>0</v>
      </c>
      <c r="G380">
        <v>2</v>
      </c>
      <c r="H380">
        <v>1436.86</v>
      </c>
      <c r="J380">
        <v>13.81</v>
      </c>
      <c r="L380">
        <v>1106.0899999999999</v>
      </c>
      <c r="M380">
        <v>6238.6299999999901</v>
      </c>
      <c r="N380">
        <v>1436.86</v>
      </c>
      <c r="O380">
        <v>1436.86</v>
      </c>
      <c r="Q380">
        <v>0.14482259232440201</v>
      </c>
      <c r="T380">
        <v>330.77</v>
      </c>
      <c r="U380">
        <v>7675.49</v>
      </c>
      <c r="V380">
        <v>489</v>
      </c>
      <c r="W380">
        <v>4.47</v>
      </c>
      <c r="X380">
        <v>358.63</v>
      </c>
      <c r="Y380">
        <v>1727.07</v>
      </c>
      <c r="Z380">
        <v>489</v>
      </c>
      <c r="AA380">
        <v>489</v>
      </c>
      <c r="AB380">
        <v>2216.0700000000002</v>
      </c>
    </row>
    <row r="381" spans="1:28" x14ac:dyDescent="0.25">
      <c r="A381" t="s">
        <v>1046</v>
      </c>
      <c r="B381" t="s">
        <v>1045</v>
      </c>
      <c r="C381" t="s">
        <v>448</v>
      </c>
      <c r="D381">
        <v>10359.813356639999</v>
      </c>
      <c r="E381">
        <v>1089.3</v>
      </c>
      <c r="F381">
        <v>231.14</v>
      </c>
      <c r="G381">
        <v>26</v>
      </c>
      <c r="H381">
        <v>1296.0699999999899</v>
      </c>
      <c r="J381">
        <v>79.98</v>
      </c>
      <c r="K381">
        <v>9.39</v>
      </c>
      <c r="L381">
        <v>790.04999999999905</v>
      </c>
      <c r="M381">
        <v>5115.09</v>
      </c>
      <c r="N381">
        <v>1064.9299999999901</v>
      </c>
      <c r="O381">
        <v>1055.53999999999</v>
      </c>
      <c r="Q381">
        <v>0.325081270317579</v>
      </c>
      <c r="T381">
        <v>265.48999999999899</v>
      </c>
      <c r="U381">
        <v>6411.16</v>
      </c>
      <c r="V381">
        <v>423.33999999999901</v>
      </c>
      <c r="W381">
        <v>27.21</v>
      </c>
      <c r="X381">
        <v>268.80999999999898</v>
      </c>
      <c r="Y381">
        <v>1220.78</v>
      </c>
      <c r="Z381">
        <v>359.50999999999902</v>
      </c>
      <c r="AA381">
        <v>357.29999999999899</v>
      </c>
      <c r="AB381">
        <v>1644.12</v>
      </c>
    </row>
    <row r="382" spans="1:28" x14ac:dyDescent="0.25">
      <c r="A382" t="s">
        <v>1052</v>
      </c>
      <c r="B382" t="s">
        <v>1051</v>
      </c>
      <c r="C382" t="s">
        <v>431</v>
      </c>
      <c r="D382">
        <v>10349.1959185</v>
      </c>
      <c r="E382">
        <v>810.25</v>
      </c>
      <c r="F382">
        <v>39.94</v>
      </c>
      <c r="G382">
        <v>22</v>
      </c>
      <c r="H382">
        <v>625.55999999999995</v>
      </c>
      <c r="I382">
        <v>414.53</v>
      </c>
      <c r="J382">
        <v>34.446917470301997</v>
      </c>
      <c r="L382">
        <v>437.36</v>
      </c>
      <c r="M382">
        <v>28.9</v>
      </c>
      <c r="N382">
        <v>585.62</v>
      </c>
      <c r="O382">
        <v>585.62</v>
      </c>
      <c r="Q382">
        <v>0.63866382293762503</v>
      </c>
      <c r="S382">
        <v>221.1</v>
      </c>
      <c r="T382">
        <v>148.26</v>
      </c>
      <c r="U382">
        <v>1290.0899999999999</v>
      </c>
      <c r="V382">
        <v>298.04999999999899</v>
      </c>
      <c r="W382">
        <v>18.46</v>
      </c>
      <c r="X382">
        <v>234.409999999999</v>
      </c>
      <c r="Y382">
        <v>170.52</v>
      </c>
      <c r="Z382">
        <v>288.41999999999899</v>
      </c>
      <c r="AA382">
        <v>288.41999999999899</v>
      </c>
      <c r="AB382">
        <v>468.57</v>
      </c>
    </row>
    <row r="383" spans="1:28" x14ac:dyDescent="0.25">
      <c r="A383" t="s">
        <v>1056</v>
      </c>
      <c r="B383" t="s">
        <v>1055</v>
      </c>
      <c r="C383" t="s">
        <v>323</v>
      </c>
      <c r="D383">
        <v>10253.491963050001</v>
      </c>
      <c r="E383">
        <v>761.3</v>
      </c>
      <c r="F383">
        <v>117.09</v>
      </c>
      <c r="G383">
        <v>7.35</v>
      </c>
      <c r="H383">
        <v>547.89999999999895</v>
      </c>
      <c r="J383">
        <v>28.1</v>
      </c>
      <c r="K383">
        <v>26.17</v>
      </c>
      <c r="L383">
        <v>382.159999999999</v>
      </c>
      <c r="M383">
        <v>1148.4000000000001</v>
      </c>
      <c r="N383">
        <v>430.80999999999898</v>
      </c>
      <c r="O383">
        <v>404.63999999999902</v>
      </c>
      <c r="Q383">
        <v>0.26156583629893199</v>
      </c>
      <c r="T383">
        <v>22.479999999999901</v>
      </c>
      <c r="U383">
        <v>1696.3</v>
      </c>
      <c r="V383">
        <v>119.9</v>
      </c>
      <c r="W383">
        <v>4.8099999999999996</v>
      </c>
      <c r="X383">
        <v>65.42</v>
      </c>
      <c r="Y383">
        <v>283.89999999999998</v>
      </c>
      <c r="Z383">
        <v>84.77</v>
      </c>
      <c r="AA383">
        <v>75.900000000000006</v>
      </c>
      <c r="AB383">
        <v>403.8</v>
      </c>
    </row>
    <row r="384" spans="1:28" x14ac:dyDescent="0.25">
      <c r="A384" t="s">
        <v>1060</v>
      </c>
      <c r="B384" t="s">
        <v>1059</v>
      </c>
      <c r="C384" t="s">
        <v>344</v>
      </c>
      <c r="D384">
        <v>10190.5728144</v>
      </c>
      <c r="E384">
        <v>334.85</v>
      </c>
      <c r="F384">
        <v>67.48</v>
      </c>
      <c r="G384">
        <v>2.5</v>
      </c>
      <c r="H384">
        <v>553.13</v>
      </c>
      <c r="I384">
        <v>372.83</v>
      </c>
      <c r="J384">
        <v>11.4633957410803</v>
      </c>
      <c r="K384">
        <v>30.27</v>
      </c>
      <c r="L384">
        <v>350.14</v>
      </c>
      <c r="M384">
        <v>186.82999999999899</v>
      </c>
      <c r="N384">
        <v>485.65</v>
      </c>
      <c r="O384">
        <v>455.38</v>
      </c>
      <c r="P384">
        <v>163.96</v>
      </c>
      <c r="Q384">
        <v>0.218085465813674</v>
      </c>
      <c r="R384">
        <v>1819.31</v>
      </c>
      <c r="S384">
        <v>211.5</v>
      </c>
      <c r="T384">
        <v>105.24</v>
      </c>
      <c r="U384">
        <v>3307.56</v>
      </c>
      <c r="V384">
        <v>167.36</v>
      </c>
      <c r="W384">
        <v>3.46</v>
      </c>
      <c r="X384">
        <v>105.21</v>
      </c>
      <c r="Y384">
        <v>701.25</v>
      </c>
      <c r="Z384">
        <v>150.19999999999999</v>
      </c>
      <c r="AA384">
        <v>142.25</v>
      </c>
      <c r="AB384">
        <v>868.61</v>
      </c>
    </row>
    <row r="385" spans="1:28" x14ac:dyDescent="0.25">
      <c r="A385" t="s">
        <v>1062</v>
      </c>
      <c r="B385" t="s">
        <v>1061</v>
      </c>
      <c r="C385" t="s">
        <v>1063</v>
      </c>
      <c r="D385">
        <v>10089.04152402</v>
      </c>
      <c r="E385">
        <v>47.35</v>
      </c>
      <c r="F385">
        <v>237.7</v>
      </c>
      <c r="G385">
        <v>0</v>
      </c>
      <c r="H385">
        <v>649.5</v>
      </c>
      <c r="J385">
        <v>-0.93</v>
      </c>
      <c r="K385">
        <v>591.4</v>
      </c>
      <c r="L385">
        <v>-196.99999999999901</v>
      </c>
      <c r="M385">
        <v>8457</v>
      </c>
      <c r="N385">
        <v>411.8</v>
      </c>
      <c r="O385">
        <v>-179.599999999999</v>
      </c>
      <c r="Q385">
        <v>0</v>
      </c>
      <c r="T385">
        <v>17.399999999999999</v>
      </c>
      <c r="U385">
        <v>9106.5</v>
      </c>
      <c r="V385">
        <v>300.099999999999</v>
      </c>
      <c r="W385">
        <v>0.2</v>
      </c>
      <c r="X385">
        <v>42.799999999999898</v>
      </c>
      <c r="Y385">
        <v>2069.9</v>
      </c>
      <c r="Z385">
        <v>239.99999999999901</v>
      </c>
      <c r="AA385">
        <v>50.399999999999899</v>
      </c>
      <c r="AB385">
        <v>2370</v>
      </c>
    </row>
    <row r="386" spans="1:28" x14ac:dyDescent="0.25">
      <c r="A386" t="s">
        <v>1069</v>
      </c>
      <c r="B386" t="s">
        <v>1068</v>
      </c>
      <c r="C386" t="s">
        <v>344</v>
      </c>
      <c r="D386">
        <v>10076.96257944</v>
      </c>
      <c r="E386">
        <v>399.75</v>
      </c>
      <c r="F386">
        <v>463.08</v>
      </c>
      <c r="G386">
        <v>2.7</v>
      </c>
      <c r="H386">
        <v>1598.03999999999</v>
      </c>
      <c r="J386">
        <v>33.26</v>
      </c>
      <c r="K386">
        <v>93.13</v>
      </c>
      <c r="L386">
        <v>857.599999999999</v>
      </c>
      <c r="M386">
        <v>11124.29</v>
      </c>
      <c r="N386">
        <v>1134.95999999999</v>
      </c>
      <c r="O386">
        <v>1041.8299999999899</v>
      </c>
      <c r="Q386">
        <v>8.1178592904389599E-2</v>
      </c>
      <c r="T386">
        <v>184.23</v>
      </c>
      <c r="U386">
        <v>12722.33</v>
      </c>
      <c r="V386">
        <v>444.349999999999</v>
      </c>
      <c r="W386">
        <v>10.15</v>
      </c>
      <c r="X386">
        <v>261.17999999999898</v>
      </c>
      <c r="Y386">
        <v>2966.62</v>
      </c>
      <c r="Z386">
        <v>318.469999999999</v>
      </c>
      <c r="AA386">
        <v>279.86999999999898</v>
      </c>
      <c r="AB386">
        <v>3410.97</v>
      </c>
    </row>
    <row r="387" spans="1:28" x14ac:dyDescent="0.25">
      <c r="A387" t="s">
        <v>1081</v>
      </c>
      <c r="B387" t="s">
        <v>1080</v>
      </c>
      <c r="C387" t="s">
        <v>512</v>
      </c>
      <c r="D387">
        <v>10048.6247116</v>
      </c>
      <c r="E387">
        <v>4617.05</v>
      </c>
      <c r="F387">
        <v>221.61</v>
      </c>
      <c r="G387">
        <v>11.25</v>
      </c>
      <c r="H387">
        <v>696.63</v>
      </c>
      <c r="I387">
        <v>233.5</v>
      </c>
      <c r="J387">
        <v>117.56263905808601</v>
      </c>
      <c r="K387">
        <v>120.23</v>
      </c>
      <c r="L387">
        <v>248.39</v>
      </c>
      <c r="M387">
        <v>283.719999999999</v>
      </c>
      <c r="N387">
        <v>475.02</v>
      </c>
      <c r="O387">
        <v>354.79</v>
      </c>
      <c r="P387">
        <v>166.06</v>
      </c>
      <c r="Q387">
        <v>9.5693666713635703E-2</v>
      </c>
      <c r="R387">
        <v>1699.64</v>
      </c>
      <c r="S387">
        <v>116.07</v>
      </c>
      <c r="T387">
        <v>106.399999999999</v>
      </c>
      <c r="U387">
        <v>3195.62</v>
      </c>
      <c r="V387">
        <v>218.13</v>
      </c>
      <c r="W387">
        <v>36.11</v>
      </c>
      <c r="X387">
        <v>74.479999999999905</v>
      </c>
      <c r="Y387">
        <v>823.4</v>
      </c>
      <c r="Z387">
        <v>149.83999999999901</v>
      </c>
      <c r="AA387">
        <v>107.44999999999899</v>
      </c>
      <c r="AB387">
        <v>1041.53</v>
      </c>
    </row>
    <row r="388" spans="1:28" x14ac:dyDescent="0.25">
      <c r="A388" t="s">
        <v>1067</v>
      </c>
      <c r="B388" t="s">
        <v>1066</v>
      </c>
      <c r="C388" t="s">
        <v>749</v>
      </c>
      <c r="D388">
        <v>9963.8651007699991</v>
      </c>
      <c r="E388">
        <v>7847.75</v>
      </c>
      <c r="F388">
        <v>32.61</v>
      </c>
      <c r="G388">
        <v>50</v>
      </c>
      <c r="H388">
        <v>323.54000000000002</v>
      </c>
      <c r="I388">
        <v>214.66</v>
      </c>
      <c r="J388">
        <v>160.99648512664299</v>
      </c>
      <c r="K388">
        <v>6.05</v>
      </c>
      <c r="L388">
        <v>209.39</v>
      </c>
      <c r="M388">
        <v>67.419999999999902</v>
      </c>
      <c r="N388">
        <v>290.93</v>
      </c>
      <c r="O388">
        <v>284.88</v>
      </c>
      <c r="P388">
        <v>60.63</v>
      </c>
      <c r="Q388">
        <v>0.31056578633172499</v>
      </c>
      <c r="R388">
        <v>893.5</v>
      </c>
      <c r="S388">
        <v>279.32</v>
      </c>
      <c r="T388">
        <v>75.489999999999995</v>
      </c>
      <c r="U388">
        <v>1839.07</v>
      </c>
      <c r="V388">
        <v>94.589999999999904</v>
      </c>
      <c r="W388">
        <v>48.25</v>
      </c>
      <c r="X388">
        <v>62.749999999999901</v>
      </c>
      <c r="Y388">
        <v>450.33</v>
      </c>
      <c r="Z388">
        <v>86.249999999999901</v>
      </c>
      <c r="AA388">
        <v>84.139999999999901</v>
      </c>
      <c r="AB388">
        <v>544.91999999999996</v>
      </c>
    </row>
    <row r="389" spans="1:28" x14ac:dyDescent="0.25">
      <c r="A389" t="s">
        <v>1065</v>
      </c>
      <c r="B389" t="s">
        <v>1064</v>
      </c>
      <c r="C389" t="s">
        <v>341</v>
      </c>
      <c r="D389">
        <v>9915.2668164000006</v>
      </c>
      <c r="E389">
        <v>74.95</v>
      </c>
      <c r="F389">
        <v>877.87</v>
      </c>
      <c r="G389">
        <v>450</v>
      </c>
      <c r="H389">
        <v>3858.42</v>
      </c>
      <c r="I389">
        <v>1259.54</v>
      </c>
      <c r="J389">
        <v>10.080016563646399</v>
      </c>
      <c r="K389">
        <v>1241.45</v>
      </c>
      <c r="L389">
        <v>1342.83</v>
      </c>
      <c r="M389">
        <v>1505.92</v>
      </c>
      <c r="N389">
        <v>2980.55</v>
      </c>
      <c r="O389">
        <v>1739.1</v>
      </c>
      <c r="P389">
        <v>9135.2000000000007</v>
      </c>
      <c r="Q389">
        <v>44.642783784991302</v>
      </c>
      <c r="S389">
        <v>72.19</v>
      </c>
      <c r="T389">
        <v>396.27</v>
      </c>
      <c r="U389">
        <v>15831.27</v>
      </c>
      <c r="V389">
        <v>1060</v>
      </c>
      <c r="W389">
        <v>3.27</v>
      </c>
      <c r="X389">
        <v>433</v>
      </c>
      <c r="Y389">
        <v>2589</v>
      </c>
      <c r="Z389">
        <v>839</v>
      </c>
      <c r="AA389">
        <v>550</v>
      </c>
      <c r="AB389">
        <v>3649</v>
      </c>
    </row>
    <row r="390" spans="1:28" x14ac:dyDescent="0.25">
      <c r="A390" t="s">
        <v>1058</v>
      </c>
      <c r="B390" t="s">
        <v>1057</v>
      </c>
      <c r="C390" t="s">
        <v>678</v>
      </c>
      <c r="D390">
        <v>9867.5324999999993</v>
      </c>
      <c r="E390">
        <v>737.75</v>
      </c>
      <c r="F390">
        <v>60.34</v>
      </c>
      <c r="G390">
        <v>12</v>
      </c>
      <c r="H390">
        <v>385.07999999999902</v>
      </c>
      <c r="J390">
        <v>16.059999999999999</v>
      </c>
      <c r="K390">
        <v>27.48</v>
      </c>
      <c r="L390">
        <v>220.66999999999899</v>
      </c>
      <c r="M390">
        <v>618.09</v>
      </c>
      <c r="N390">
        <v>324.73999999999899</v>
      </c>
      <c r="O390">
        <v>297.25999999999902</v>
      </c>
      <c r="Q390">
        <v>0.74719800747197995</v>
      </c>
      <c r="T390">
        <v>76.59</v>
      </c>
      <c r="U390">
        <v>1003.17</v>
      </c>
      <c r="V390">
        <v>148.9</v>
      </c>
      <c r="W390">
        <v>6.64</v>
      </c>
      <c r="X390">
        <v>91.18</v>
      </c>
      <c r="Y390">
        <v>131.76</v>
      </c>
      <c r="Z390">
        <v>128.19</v>
      </c>
      <c r="AA390">
        <v>122.21</v>
      </c>
      <c r="AB390">
        <v>280.66000000000003</v>
      </c>
    </row>
    <row r="391" spans="1:28" x14ac:dyDescent="0.25">
      <c r="A391" t="s">
        <v>1071</v>
      </c>
      <c r="B391" t="s">
        <v>1070</v>
      </c>
      <c r="C391" t="s">
        <v>71</v>
      </c>
      <c r="D391">
        <v>9861.5301791399997</v>
      </c>
      <c r="E391">
        <v>2476.5500000000002</v>
      </c>
      <c r="F391">
        <v>469.31</v>
      </c>
      <c r="G391">
        <v>12</v>
      </c>
      <c r="H391">
        <v>965.54999999999905</v>
      </c>
      <c r="I391">
        <v>766.8</v>
      </c>
      <c r="J391">
        <v>46.024617199881597</v>
      </c>
      <c r="K391">
        <v>242.1</v>
      </c>
      <c r="L391">
        <v>186.16999999999899</v>
      </c>
      <c r="M391">
        <v>722.68999999999903</v>
      </c>
      <c r="N391">
        <v>496.23999999999899</v>
      </c>
      <c r="O391">
        <v>254.13999999999899</v>
      </c>
      <c r="P391">
        <v>375.42</v>
      </c>
      <c r="Q391">
        <v>0.26073003384003901</v>
      </c>
      <c r="R391">
        <v>7381.03</v>
      </c>
      <c r="S391">
        <v>1128.55</v>
      </c>
      <c r="T391">
        <v>67.97</v>
      </c>
      <c r="U391">
        <v>11340.039999999901</v>
      </c>
      <c r="V391">
        <v>390.349999999999</v>
      </c>
      <c r="W391">
        <v>35.75</v>
      </c>
      <c r="X391">
        <v>144.60999999999899</v>
      </c>
      <c r="Y391">
        <v>2548.0700000000002</v>
      </c>
      <c r="Z391">
        <v>269.409999999999</v>
      </c>
      <c r="AA391">
        <v>199.27999999999901</v>
      </c>
      <c r="AB391">
        <v>2938.42</v>
      </c>
    </row>
    <row r="392" spans="1:28" x14ac:dyDescent="0.25">
      <c r="A392" t="s">
        <v>39</v>
      </c>
      <c r="B392" t="s">
        <v>40</v>
      </c>
      <c r="C392" t="s">
        <v>41</v>
      </c>
      <c r="D392">
        <v>9759.3996293</v>
      </c>
      <c r="E392">
        <v>1081.95</v>
      </c>
      <c r="F392">
        <v>33.11</v>
      </c>
      <c r="G392">
        <v>0.4</v>
      </c>
      <c r="H392">
        <v>153.97</v>
      </c>
      <c r="J392">
        <v>7.99</v>
      </c>
      <c r="K392">
        <v>31.43</v>
      </c>
      <c r="L392">
        <v>65.59</v>
      </c>
      <c r="M392">
        <v>949.49</v>
      </c>
      <c r="N392">
        <v>120.86</v>
      </c>
      <c r="O392">
        <v>89.43</v>
      </c>
      <c r="Q392">
        <v>5.0062578222778403E-2</v>
      </c>
      <c r="T392">
        <v>23.84</v>
      </c>
      <c r="U392">
        <v>1103.46</v>
      </c>
      <c r="V392">
        <v>51.92</v>
      </c>
      <c r="W392">
        <v>3.29</v>
      </c>
      <c r="X392">
        <v>27</v>
      </c>
      <c r="Y392">
        <v>325.93</v>
      </c>
      <c r="Z392">
        <v>42.79</v>
      </c>
      <c r="AA392">
        <v>35.06</v>
      </c>
      <c r="AB392">
        <v>377.85</v>
      </c>
    </row>
    <row r="393" spans="1:28" x14ac:dyDescent="0.25">
      <c r="A393" t="s">
        <v>1075</v>
      </c>
      <c r="B393" t="s">
        <v>1074</v>
      </c>
      <c r="C393" t="s">
        <v>381</v>
      </c>
      <c r="D393">
        <v>9717.1900299270001</v>
      </c>
      <c r="E393">
        <v>264.44</v>
      </c>
      <c r="F393">
        <v>275.2</v>
      </c>
      <c r="G393">
        <v>20.2</v>
      </c>
      <c r="H393">
        <v>848.05</v>
      </c>
      <c r="I393">
        <v>34.729999999999997</v>
      </c>
      <c r="J393">
        <v>3.9162955116445102</v>
      </c>
      <c r="K393">
        <v>432.46</v>
      </c>
      <c r="L393">
        <v>131.229999999999</v>
      </c>
      <c r="M393">
        <v>153.1</v>
      </c>
      <c r="N393">
        <v>572.849999999999</v>
      </c>
      <c r="O393">
        <v>140.38999999999899</v>
      </c>
      <c r="P393">
        <v>114.96</v>
      </c>
      <c r="Q393">
        <v>5.1579355898803598</v>
      </c>
      <c r="R393">
        <v>5.48</v>
      </c>
      <c r="S393">
        <v>73.16</v>
      </c>
      <c r="T393">
        <v>9.16</v>
      </c>
      <c r="U393">
        <v>1229.48</v>
      </c>
      <c r="V393">
        <v>212.21</v>
      </c>
      <c r="W393">
        <v>0.98</v>
      </c>
      <c r="X393">
        <v>32.700000000000003</v>
      </c>
      <c r="Y393">
        <v>95.52</v>
      </c>
      <c r="Z393">
        <v>141.69999999999999</v>
      </c>
      <c r="AA393">
        <v>27.05</v>
      </c>
      <c r="AB393">
        <v>307.73</v>
      </c>
    </row>
    <row r="394" spans="1:28" x14ac:dyDescent="0.25">
      <c r="A394" t="s">
        <v>1077</v>
      </c>
      <c r="B394" t="s">
        <v>1076</v>
      </c>
      <c r="C394" t="s">
        <v>115</v>
      </c>
      <c r="D394">
        <v>9697.3623734399898</v>
      </c>
      <c r="E394">
        <v>100.1</v>
      </c>
      <c r="F394">
        <v>442.14</v>
      </c>
      <c r="G394">
        <v>0.1</v>
      </c>
      <c r="H394">
        <v>873.92999999999904</v>
      </c>
      <c r="J394">
        <v>2.02</v>
      </c>
      <c r="K394">
        <v>129.88</v>
      </c>
      <c r="L394">
        <v>198.82999999999899</v>
      </c>
      <c r="M394">
        <v>7341.22</v>
      </c>
      <c r="N394">
        <v>431.789999999999</v>
      </c>
      <c r="O394">
        <v>301.909999999999</v>
      </c>
      <c r="Q394">
        <v>4.95049504950495E-2</v>
      </c>
      <c r="T394">
        <v>103.08</v>
      </c>
      <c r="U394">
        <v>8215.15</v>
      </c>
      <c r="V394">
        <v>319.98999999999899</v>
      </c>
      <c r="W394">
        <v>1.28</v>
      </c>
      <c r="X394">
        <v>125.38999999999901</v>
      </c>
      <c r="Y394">
        <v>1875.48</v>
      </c>
      <c r="Z394">
        <v>206.45999999999901</v>
      </c>
      <c r="AA394">
        <v>173.189999999999</v>
      </c>
      <c r="AB394">
        <v>2195.4699999999998</v>
      </c>
    </row>
    <row r="395" spans="1:28" x14ac:dyDescent="0.25">
      <c r="A395" t="s">
        <v>1073</v>
      </c>
      <c r="B395" t="s">
        <v>1072</v>
      </c>
      <c r="C395" t="s">
        <v>27</v>
      </c>
      <c r="D395">
        <v>9655.0296603999996</v>
      </c>
      <c r="E395">
        <v>129.69999999999999</v>
      </c>
      <c r="F395">
        <v>0</v>
      </c>
      <c r="G395">
        <v>1</v>
      </c>
      <c r="H395">
        <v>1177.47999999999</v>
      </c>
      <c r="J395">
        <v>12.67</v>
      </c>
      <c r="L395">
        <v>937.479999999999</v>
      </c>
      <c r="M395">
        <v>4347.22</v>
      </c>
      <c r="N395">
        <v>1177.47999999999</v>
      </c>
      <c r="O395">
        <v>1177.47999999999</v>
      </c>
      <c r="Q395">
        <v>7.8926598263614797E-2</v>
      </c>
      <c r="T395">
        <v>240</v>
      </c>
      <c r="U395">
        <v>5524.7</v>
      </c>
      <c r="V395">
        <v>258.04999999999899</v>
      </c>
      <c r="W395">
        <v>2.95</v>
      </c>
      <c r="X395">
        <v>218.04999999999899</v>
      </c>
      <c r="Y395">
        <v>1165.04</v>
      </c>
      <c r="Z395">
        <v>258.04999999999899</v>
      </c>
      <c r="AA395">
        <v>258.04999999999899</v>
      </c>
      <c r="AB395">
        <v>1423.09</v>
      </c>
    </row>
    <row r="396" spans="1:28" x14ac:dyDescent="0.25">
      <c r="A396" t="s">
        <v>1079</v>
      </c>
      <c r="B396" t="s">
        <v>1078</v>
      </c>
      <c r="C396" t="s">
        <v>349</v>
      </c>
      <c r="D396">
        <v>9591.9028099999996</v>
      </c>
      <c r="E396">
        <v>137.26</v>
      </c>
      <c r="F396">
        <v>704.07</v>
      </c>
      <c r="G396">
        <v>3.3</v>
      </c>
      <c r="H396">
        <v>2183.7199999999998</v>
      </c>
      <c r="I396">
        <v>35.200000000000003</v>
      </c>
      <c r="J396">
        <v>6.5066125853352004</v>
      </c>
      <c r="K396">
        <v>1010.89</v>
      </c>
      <c r="L396">
        <v>455.58</v>
      </c>
      <c r="M396">
        <v>119.989999999999</v>
      </c>
      <c r="N396">
        <v>1479.65</v>
      </c>
      <c r="O396">
        <v>468.76</v>
      </c>
      <c r="P396">
        <v>4.03</v>
      </c>
      <c r="Q396">
        <v>0.50717634663505795</v>
      </c>
      <c r="S396">
        <v>71.349999999999994</v>
      </c>
      <c r="T396">
        <v>13.18</v>
      </c>
      <c r="U396">
        <v>2414.29</v>
      </c>
      <c r="V396">
        <v>558.51</v>
      </c>
      <c r="W396">
        <v>1.93</v>
      </c>
      <c r="X396">
        <v>134.95999999999901</v>
      </c>
      <c r="Y396">
        <v>66.349999999999994</v>
      </c>
      <c r="Z396">
        <v>377.17999999999898</v>
      </c>
      <c r="AA396">
        <v>124.349999999999</v>
      </c>
      <c r="AB396">
        <v>624.86</v>
      </c>
    </row>
    <row r="397" spans="1:28" x14ac:dyDescent="0.25">
      <c r="A397" t="s">
        <v>1092</v>
      </c>
      <c r="B397" t="s">
        <v>1091</v>
      </c>
      <c r="C397" t="s">
        <v>107</v>
      </c>
      <c r="D397">
        <v>9533.6561760000004</v>
      </c>
      <c r="E397">
        <v>470.3</v>
      </c>
      <c r="F397">
        <v>117.31</v>
      </c>
      <c r="G397">
        <v>0</v>
      </c>
      <c r="H397">
        <v>544.61</v>
      </c>
      <c r="I397">
        <v>151.1</v>
      </c>
      <c r="J397">
        <v>8.9418640996247607</v>
      </c>
      <c r="K397">
        <v>154.47</v>
      </c>
      <c r="L397">
        <v>183.33</v>
      </c>
      <c r="M397">
        <v>199.259999999999</v>
      </c>
      <c r="N397">
        <v>427.3</v>
      </c>
      <c r="O397">
        <v>272.83</v>
      </c>
      <c r="P397">
        <v>64.73</v>
      </c>
      <c r="Q397">
        <v>0</v>
      </c>
      <c r="R397">
        <v>99.92</v>
      </c>
      <c r="S397">
        <v>179.08</v>
      </c>
      <c r="T397">
        <v>89.499999999999901</v>
      </c>
      <c r="U397">
        <v>1238.7</v>
      </c>
      <c r="V397">
        <v>141.82999999999899</v>
      </c>
      <c r="W397">
        <v>1.91</v>
      </c>
      <c r="X397">
        <v>39.259999999999899</v>
      </c>
      <c r="Y397">
        <v>203.95</v>
      </c>
      <c r="Z397">
        <v>111.989999999999</v>
      </c>
      <c r="AA397">
        <v>71.459999999999894</v>
      </c>
      <c r="AB397">
        <v>345.78</v>
      </c>
    </row>
    <row r="398" spans="1:28" x14ac:dyDescent="0.25">
      <c r="A398" t="s">
        <v>1086</v>
      </c>
      <c r="B398" t="s">
        <v>1085</v>
      </c>
      <c r="C398" t="s">
        <v>88</v>
      </c>
      <c r="D398">
        <v>9489.81892032</v>
      </c>
      <c r="E398">
        <v>2670.8</v>
      </c>
      <c r="F398">
        <v>83.48</v>
      </c>
      <c r="G398">
        <v>22</v>
      </c>
      <c r="H398">
        <v>578.13</v>
      </c>
      <c r="I398">
        <v>248.05</v>
      </c>
      <c r="J398">
        <v>107.45527144005899</v>
      </c>
      <c r="K398">
        <v>21.7</v>
      </c>
      <c r="L398">
        <v>380.98</v>
      </c>
      <c r="M398">
        <v>267.08999999999901</v>
      </c>
      <c r="N398">
        <v>494.65</v>
      </c>
      <c r="O398">
        <v>472.95</v>
      </c>
      <c r="P398">
        <v>74.209999999999994</v>
      </c>
      <c r="Q398">
        <v>0.20473634941466701</v>
      </c>
      <c r="R398">
        <v>2958.43</v>
      </c>
      <c r="S398">
        <v>329.18</v>
      </c>
      <c r="T398">
        <v>91.97</v>
      </c>
      <c r="U398">
        <v>4455.09</v>
      </c>
      <c r="V398">
        <v>141.539999999999</v>
      </c>
      <c r="W398">
        <v>25.54</v>
      </c>
      <c r="X398">
        <v>90.529999999999902</v>
      </c>
      <c r="Y398">
        <v>839.96</v>
      </c>
      <c r="Z398">
        <v>119.02999999999901</v>
      </c>
      <c r="AA398">
        <v>112.899999999999</v>
      </c>
      <c r="AB398">
        <v>981.5</v>
      </c>
    </row>
    <row r="399" spans="1:28" x14ac:dyDescent="0.25">
      <c r="A399" t="s">
        <v>1083</v>
      </c>
      <c r="B399" t="s">
        <v>1082</v>
      </c>
      <c r="C399" t="s">
        <v>1084</v>
      </c>
      <c r="D399">
        <v>9451.6785437100007</v>
      </c>
      <c r="E399">
        <v>138.05000000000001</v>
      </c>
      <c r="F399">
        <v>263.17</v>
      </c>
      <c r="G399">
        <v>3.5</v>
      </c>
      <c r="H399">
        <v>988.64</v>
      </c>
      <c r="I399">
        <v>3867.48</v>
      </c>
      <c r="J399">
        <v>7.3706852491628103</v>
      </c>
      <c r="K399">
        <v>110.25</v>
      </c>
      <c r="L399">
        <v>513.73</v>
      </c>
      <c r="M399">
        <v>300.01999999999902</v>
      </c>
      <c r="N399">
        <v>725.47</v>
      </c>
      <c r="O399">
        <v>615.22</v>
      </c>
      <c r="P399">
        <v>33.369999999999997</v>
      </c>
      <c r="Q399">
        <v>0.47485408502520698</v>
      </c>
      <c r="R399">
        <v>0</v>
      </c>
      <c r="S399">
        <v>963.66</v>
      </c>
      <c r="T399">
        <v>101.49</v>
      </c>
      <c r="U399">
        <v>6153.17</v>
      </c>
      <c r="V399">
        <v>256.77999999999997</v>
      </c>
      <c r="W399">
        <v>2.0699999999999998</v>
      </c>
      <c r="X399">
        <v>141.29999999999899</v>
      </c>
      <c r="Y399">
        <v>1312.7</v>
      </c>
      <c r="Z399">
        <v>192.539999999999</v>
      </c>
      <c r="AA399">
        <v>171.86999999999901</v>
      </c>
      <c r="AB399">
        <v>1569.48</v>
      </c>
    </row>
    <row r="400" spans="1:28" x14ac:dyDescent="0.25">
      <c r="A400" t="s">
        <v>1088</v>
      </c>
      <c r="B400" t="s">
        <v>1087</v>
      </c>
      <c r="C400" t="s">
        <v>323</v>
      </c>
      <c r="D400">
        <v>9425.125</v>
      </c>
      <c r="E400">
        <v>3814.85</v>
      </c>
      <c r="F400">
        <v>16.260000000000002</v>
      </c>
      <c r="G400">
        <v>16</v>
      </c>
      <c r="H400">
        <v>150.98999999999899</v>
      </c>
      <c r="I400">
        <v>259.10000000000002</v>
      </c>
      <c r="J400">
        <v>39.715999999999902</v>
      </c>
      <c r="K400">
        <v>0.63</v>
      </c>
      <c r="L400">
        <v>99.289999999999907</v>
      </c>
      <c r="M400">
        <v>12.9600000000001</v>
      </c>
      <c r="N400">
        <v>134.729999999999</v>
      </c>
      <c r="O400">
        <v>134.099999999999</v>
      </c>
      <c r="P400">
        <v>5.54</v>
      </c>
      <c r="Q400">
        <v>0.40286030818813601</v>
      </c>
      <c r="R400">
        <v>408.84</v>
      </c>
      <c r="S400">
        <v>191.64</v>
      </c>
      <c r="T400">
        <v>34.809999999999903</v>
      </c>
      <c r="U400">
        <v>1029.07</v>
      </c>
      <c r="V400">
        <v>27.62</v>
      </c>
      <c r="W400">
        <v>6.91</v>
      </c>
      <c r="X400">
        <v>17.27</v>
      </c>
      <c r="Y400">
        <v>265.08</v>
      </c>
      <c r="Z400">
        <v>23.37</v>
      </c>
      <c r="AA400">
        <v>23.28</v>
      </c>
      <c r="AB400">
        <v>292.7</v>
      </c>
    </row>
    <row r="401" spans="1:28" x14ac:dyDescent="0.25">
      <c r="A401" t="s">
        <v>1090</v>
      </c>
      <c r="B401" t="s">
        <v>1089</v>
      </c>
      <c r="C401" t="s">
        <v>583</v>
      </c>
      <c r="D401">
        <v>9419.4725038649995</v>
      </c>
      <c r="E401">
        <v>299.55</v>
      </c>
      <c r="F401">
        <v>71.040000000000006</v>
      </c>
      <c r="G401">
        <v>0</v>
      </c>
      <c r="H401">
        <v>256.31999999999903</v>
      </c>
      <c r="J401">
        <v>3.85</v>
      </c>
      <c r="K401">
        <v>28.68</v>
      </c>
      <c r="L401">
        <v>117.119999999999</v>
      </c>
      <c r="M401">
        <v>1230.68</v>
      </c>
      <c r="N401">
        <v>185.27999999999901</v>
      </c>
      <c r="O401">
        <v>156.599999999999</v>
      </c>
      <c r="Q401">
        <v>0</v>
      </c>
      <c r="T401">
        <v>39.479999999999997</v>
      </c>
      <c r="U401">
        <v>1487</v>
      </c>
      <c r="V401">
        <v>57.1099999999999</v>
      </c>
      <c r="W401">
        <v>0.75</v>
      </c>
      <c r="X401">
        <v>22.939999999999898</v>
      </c>
      <c r="Y401">
        <v>291.22000000000003</v>
      </c>
      <c r="Z401">
        <v>37.129999999999903</v>
      </c>
      <c r="AA401">
        <v>29.899999999999899</v>
      </c>
      <c r="AB401">
        <v>348.33</v>
      </c>
    </row>
    <row r="402" spans="1:28" x14ac:dyDescent="0.25">
      <c r="A402" t="s">
        <v>1094</v>
      </c>
      <c r="B402" t="s">
        <v>1093</v>
      </c>
      <c r="C402" t="s">
        <v>336</v>
      </c>
      <c r="D402">
        <v>9381.9233113600003</v>
      </c>
      <c r="E402">
        <v>1470.25</v>
      </c>
      <c r="F402">
        <v>25.02</v>
      </c>
      <c r="G402">
        <v>5</v>
      </c>
      <c r="H402">
        <v>331.96</v>
      </c>
      <c r="I402">
        <v>167.3</v>
      </c>
      <c r="J402">
        <v>48.775662815950298</v>
      </c>
      <c r="K402">
        <v>16.079999999999998</v>
      </c>
      <c r="L402">
        <v>310.37</v>
      </c>
      <c r="M402">
        <v>20.950000000000099</v>
      </c>
      <c r="N402">
        <v>306.94</v>
      </c>
      <c r="O402">
        <v>290.86</v>
      </c>
      <c r="P402">
        <v>43.25</v>
      </c>
      <c r="Q402">
        <v>0.102510139510906</v>
      </c>
      <c r="R402">
        <v>1214.48</v>
      </c>
      <c r="S402">
        <v>481.71</v>
      </c>
      <c r="T402">
        <v>-19.510000000000002</v>
      </c>
      <c r="U402">
        <v>2259.65</v>
      </c>
      <c r="V402">
        <v>138.16</v>
      </c>
      <c r="W402">
        <v>22.84</v>
      </c>
      <c r="X402">
        <v>145.33000000000001</v>
      </c>
      <c r="Y402">
        <v>575.54</v>
      </c>
      <c r="Z402">
        <v>131.49</v>
      </c>
      <c r="AA402">
        <v>126.33</v>
      </c>
      <c r="AB402">
        <v>713.7</v>
      </c>
    </row>
    <row r="403" spans="1:28" x14ac:dyDescent="0.25">
      <c r="A403" t="s">
        <v>1107</v>
      </c>
      <c r="B403" t="s">
        <v>1106</v>
      </c>
      <c r="C403" t="s">
        <v>420</v>
      </c>
      <c r="D403">
        <v>9343.0904322799997</v>
      </c>
      <c r="E403">
        <v>594.70000000000005</v>
      </c>
      <c r="F403">
        <v>391.75</v>
      </c>
      <c r="G403">
        <v>7</v>
      </c>
      <c r="H403">
        <v>1654.44</v>
      </c>
      <c r="I403">
        <v>1446.88</v>
      </c>
      <c r="J403">
        <v>28.311701459065901</v>
      </c>
      <c r="K403">
        <v>621.16999999999996</v>
      </c>
      <c r="L403">
        <v>440.75</v>
      </c>
      <c r="M403">
        <v>5396.87</v>
      </c>
      <c r="N403">
        <v>1262.69</v>
      </c>
      <c r="O403">
        <v>641.52</v>
      </c>
      <c r="P403">
        <v>252.28</v>
      </c>
      <c r="Q403">
        <v>0.247247591605218</v>
      </c>
      <c r="R403">
        <v>6983.77</v>
      </c>
      <c r="S403">
        <v>792.11</v>
      </c>
      <c r="T403">
        <v>200.77</v>
      </c>
      <c r="U403">
        <v>16526.349999999999</v>
      </c>
      <c r="V403">
        <v>454</v>
      </c>
      <c r="W403">
        <v>9.74</v>
      </c>
      <c r="X403">
        <v>156</v>
      </c>
      <c r="Y403">
        <v>4550</v>
      </c>
      <c r="Z403">
        <v>344</v>
      </c>
      <c r="AA403">
        <v>212</v>
      </c>
      <c r="AB403">
        <v>5004</v>
      </c>
    </row>
    <row r="404" spans="1:28" x14ac:dyDescent="0.25">
      <c r="A404" t="s">
        <v>1101</v>
      </c>
      <c r="B404" t="s">
        <v>1100</v>
      </c>
      <c r="C404" t="s">
        <v>381</v>
      </c>
      <c r="D404">
        <v>9324.6</v>
      </c>
      <c r="E404">
        <v>4748.6000000000004</v>
      </c>
      <c r="F404">
        <v>0</v>
      </c>
      <c r="G404">
        <v>0</v>
      </c>
      <c r="H404">
        <v>12.07</v>
      </c>
      <c r="J404">
        <v>4.12</v>
      </c>
      <c r="K404">
        <v>0.05</v>
      </c>
      <c r="L404">
        <v>8.25</v>
      </c>
      <c r="M404">
        <v>15.85</v>
      </c>
      <c r="N404">
        <v>12.07</v>
      </c>
      <c r="O404">
        <v>12.02</v>
      </c>
      <c r="Q404">
        <v>0</v>
      </c>
      <c r="T404">
        <v>3.77</v>
      </c>
      <c r="U404">
        <v>27.92</v>
      </c>
      <c r="V404">
        <v>3.83</v>
      </c>
      <c r="W404">
        <v>1.4</v>
      </c>
      <c r="X404">
        <v>2.8</v>
      </c>
      <c r="Y404">
        <v>0.76</v>
      </c>
      <c r="Z404">
        <v>3.83</v>
      </c>
      <c r="AA404">
        <v>3.83</v>
      </c>
      <c r="AB404">
        <v>4.59</v>
      </c>
    </row>
    <row r="405" spans="1:28" x14ac:dyDescent="0.25">
      <c r="A405" t="s">
        <v>1099</v>
      </c>
      <c r="B405" t="s">
        <v>1098</v>
      </c>
      <c r="C405" t="s">
        <v>91</v>
      </c>
      <c r="D405">
        <v>9308.4103581899999</v>
      </c>
      <c r="E405">
        <v>1486.6</v>
      </c>
      <c r="F405">
        <v>81.599999999999994</v>
      </c>
      <c r="G405">
        <v>2</v>
      </c>
      <c r="H405">
        <v>483.55</v>
      </c>
      <c r="J405">
        <v>52.29</v>
      </c>
      <c r="K405">
        <v>20.45</v>
      </c>
      <c r="L405">
        <v>327.06</v>
      </c>
      <c r="M405">
        <v>3125.08</v>
      </c>
      <c r="N405">
        <v>401.95</v>
      </c>
      <c r="O405">
        <v>381.5</v>
      </c>
      <c r="Q405">
        <v>3.82482310193153E-2</v>
      </c>
      <c r="T405">
        <v>54.44</v>
      </c>
      <c r="U405">
        <v>3608.63</v>
      </c>
      <c r="V405">
        <v>146.569999999999</v>
      </c>
      <c r="W405">
        <v>16.29</v>
      </c>
      <c r="X405">
        <v>101.609999999999</v>
      </c>
      <c r="Y405">
        <v>876.69</v>
      </c>
      <c r="Z405">
        <v>125.33999999999899</v>
      </c>
      <c r="AA405">
        <v>120.359999999999</v>
      </c>
      <c r="AB405">
        <v>1023.26</v>
      </c>
    </row>
    <row r="406" spans="1:28" x14ac:dyDescent="0.25">
      <c r="A406" t="s">
        <v>1096</v>
      </c>
      <c r="B406" t="s">
        <v>1095</v>
      </c>
      <c r="C406" t="s">
        <v>1097</v>
      </c>
      <c r="D406">
        <v>9289.5509604599993</v>
      </c>
      <c r="E406">
        <v>476.45</v>
      </c>
      <c r="F406">
        <v>185.47</v>
      </c>
      <c r="G406">
        <v>9.5</v>
      </c>
      <c r="H406">
        <v>662.26999999999896</v>
      </c>
      <c r="I406">
        <v>453.41</v>
      </c>
      <c r="J406">
        <v>15.713273229495</v>
      </c>
      <c r="K406">
        <v>99.12</v>
      </c>
      <c r="L406">
        <v>301.909999999999</v>
      </c>
      <c r="M406">
        <v>524.07000000000005</v>
      </c>
      <c r="N406">
        <v>476.79999999999899</v>
      </c>
      <c r="O406">
        <v>377.67999999999898</v>
      </c>
      <c r="P406">
        <v>172.04</v>
      </c>
      <c r="Q406">
        <v>0.604584408432978</v>
      </c>
      <c r="R406">
        <v>7429.1</v>
      </c>
      <c r="S406">
        <v>272.27</v>
      </c>
      <c r="T406">
        <v>75.77</v>
      </c>
      <c r="U406">
        <v>9513.16</v>
      </c>
      <c r="V406">
        <v>97.17</v>
      </c>
      <c r="W406">
        <v>1.61</v>
      </c>
      <c r="X406">
        <v>31.02</v>
      </c>
      <c r="Y406">
        <v>2020.37</v>
      </c>
      <c r="Z406">
        <v>49.59</v>
      </c>
      <c r="AA406">
        <v>22.63</v>
      </c>
      <c r="AB406">
        <v>2117.54</v>
      </c>
    </row>
    <row r="407" spans="1:28" x14ac:dyDescent="0.25">
      <c r="A407" t="s">
        <v>1105</v>
      </c>
      <c r="B407" t="s">
        <v>1104</v>
      </c>
      <c r="C407" t="s">
        <v>541</v>
      </c>
      <c r="D407">
        <v>9176.7020422349997</v>
      </c>
      <c r="E407">
        <v>588.1</v>
      </c>
      <c r="F407">
        <v>303</v>
      </c>
      <c r="G407">
        <v>30</v>
      </c>
      <c r="H407">
        <v>2240</v>
      </c>
      <c r="J407">
        <v>94.97</v>
      </c>
      <c r="K407">
        <v>5</v>
      </c>
      <c r="L407">
        <v>1472</v>
      </c>
      <c r="M407">
        <v>8348</v>
      </c>
      <c r="N407">
        <v>1937</v>
      </c>
      <c r="O407">
        <v>1932</v>
      </c>
      <c r="Q407">
        <v>0.31588922817731901</v>
      </c>
      <c r="T407">
        <v>460</v>
      </c>
      <c r="U407">
        <v>10588</v>
      </c>
      <c r="V407">
        <v>492</v>
      </c>
      <c r="W407">
        <v>21.68</v>
      </c>
      <c r="X407">
        <v>336</v>
      </c>
      <c r="Y407">
        <v>1902</v>
      </c>
      <c r="Z407">
        <v>418</v>
      </c>
      <c r="AA407">
        <v>417</v>
      </c>
      <c r="AB407">
        <v>2394</v>
      </c>
    </row>
    <row r="408" spans="1:28" x14ac:dyDescent="0.25">
      <c r="A408" t="s">
        <v>1103</v>
      </c>
      <c r="B408" t="s">
        <v>1102</v>
      </c>
      <c r="C408" t="s">
        <v>331</v>
      </c>
      <c r="D408">
        <v>9131.6790739949993</v>
      </c>
      <c r="E408">
        <v>1197.95</v>
      </c>
      <c r="F408">
        <v>509.88</v>
      </c>
      <c r="G408">
        <v>2.5</v>
      </c>
      <c r="H408">
        <v>891.70999999999901</v>
      </c>
      <c r="J408">
        <v>5.26</v>
      </c>
      <c r="K408">
        <v>338.72</v>
      </c>
      <c r="L408">
        <v>40.499999999999098</v>
      </c>
      <c r="M408">
        <v>7910.26</v>
      </c>
      <c r="N408">
        <v>381.82999999999902</v>
      </c>
      <c r="O408">
        <v>43.109999999999097</v>
      </c>
      <c r="Q408">
        <v>0.475285171102661</v>
      </c>
      <c r="T408">
        <v>2.61</v>
      </c>
      <c r="U408">
        <v>8801.9699999999993</v>
      </c>
      <c r="V408">
        <v>341.74</v>
      </c>
      <c r="W408">
        <v>11.03</v>
      </c>
      <c r="X408">
        <v>84.950000000000202</v>
      </c>
      <c r="Y408">
        <v>2188.2399999999998</v>
      </c>
      <c r="Z408">
        <v>201.65</v>
      </c>
      <c r="AA408">
        <v>112.93</v>
      </c>
      <c r="AB408">
        <v>2529.98</v>
      </c>
    </row>
    <row r="409" spans="1:28" x14ac:dyDescent="0.25">
      <c r="A409" t="s">
        <v>1109</v>
      </c>
      <c r="B409" t="s">
        <v>1108</v>
      </c>
      <c r="C409" t="s">
        <v>656</v>
      </c>
      <c r="D409">
        <v>9054.7510125000008</v>
      </c>
      <c r="E409">
        <v>1391.6</v>
      </c>
      <c r="F409">
        <v>264.17</v>
      </c>
      <c r="G409">
        <v>0</v>
      </c>
      <c r="H409">
        <v>459.47</v>
      </c>
      <c r="I409">
        <v>292.89999999999998</v>
      </c>
      <c r="J409">
        <v>36.721855363007897</v>
      </c>
      <c r="K409">
        <v>86.89</v>
      </c>
      <c r="L409">
        <v>233.34</v>
      </c>
      <c r="M409">
        <v>143.61000000000001</v>
      </c>
      <c r="N409">
        <v>195.3</v>
      </c>
      <c r="O409">
        <v>108.41</v>
      </c>
      <c r="P409">
        <v>148.71</v>
      </c>
      <c r="Q409">
        <v>0</v>
      </c>
      <c r="R409">
        <v>740.68</v>
      </c>
      <c r="S409">
        <v>511.29</v>
      </c>
      <c r="T409">
        <v>-124.929999999999</v>
      </c>
      <c r="U409">
        <v>2296.66</v>
      </c>
      <c r="V409">
        <v>109.52999999999901</v>
      </c>
      <c r="W409">
        <v>21.34</v>
      </c>
      <c r="X409">
        <v>135.58999999999901</v>
      </c>
      <c r="Y409">
        <v>462.27</v>
      </c>
      <c r="Z409">
        <v>37.1799999999999</v>
      </c>
      <c r="AA409">
        <v>12.2799999999999</v>
      </c>
      <c r="AB409">
        <v>571.79999999999995</v>
      </c>
    </row>
    <row r="410" spans="1:28" x14ac:dyDescent="0.25">
      <c r="A410" t="s">
        <v>1125</v>
      </c>
      <c r="B410" t="s">
        <v>1124</v>
      </c>
      <c r="C410" t="s">
        <v>512</v>
      </c>
      <c r="D410">
        <v>9020.8716800000002</v>
      </c>
      <c r="E410">
        <v>2866.65</v>
      </c>
      <c r="F410">
        <v>16.329999999999998</v>
      </c>
      <c r="G410">
        <v>20</v>
      </c>
      <c r="H410">
        <v>265.01999999999902</v>
      </c>
      <c r="I410">
        <v>111.04</v>
      </c>
      <c r="J410">
        <v>57.846553471870202</v>
      </c>
      <c r="K410">
        <v>2.41</v>
      </c>
      <c r="L410">
        <v>182.60999999999899</v>
      </c>
      <c r="M410">
        <v>72.489999999999995</v>
      </c>
      <c r="N410">
        <v>248.689999999999</v>
      </c>
      <c r="O410">
        <v>246.27999999999901</v>
      </c>
      <c r="P410">
        <v>3.18</v>
      </c>
      <c r="Q410">
        <v>0.34574229231695902</v>
      </c>
      <c r="R410">
        <v>678.14</v>
      </c>
      <c r="S410">
        <v>40.19</v>
      </c>
      <c r="T410">
        <v>63.669999999999902</v>
      </c>
      <c r="U410">
        <v>1170.06</v>
      </c>
      <c r="V410">
        <v>94.82</v>
      </c>
      <c r="W410">
        <v>21.26</v>
      </c>
      <c r="X410">
        <v>67.11</v>
      </c>
      <c r="Y410">
        <v>213.92</v>
      </c>
      <c r="Z410">
        <v>90.51</v>
      </c>
      <c r="AA410">
        <v>90.31</v>
      </c>
      <c r="AB410">
        <v>308.74</v>
      </c>
    </row>
    <row r="411" spans="1:28" x14ac:dyDescent="0.25">
      <c r="A411" t="s">
        <v>1121</v>
      </c>
      <c r="B411" t="s">
        <v>1120</v>
      </c>
      <c r="C411" t="s">
        <v>600</v>
      </c>
      <c r="D411">
        <v>8953.9543472999994</v>
      </c>
      <c r="E411">
        <v>688.1</v>
      </c>
      <c r="F411">
        <v>68.84</v>
      </c>
      <c r="G411">
        <v>17</v>
      </c>
      <c r="H411">
        <v>522.29999999999995</v>
      </c>
      <c r="J411">
        <v>23.16</v>
      </c>
      <c r="K411">
        <v>35.03</v>
      </c>
      <c r="L411">
        <v>304.7</v>
      </c>
      <c r="M411">
        <v>2111.08</v>
      </c>
      <c r="N411">
        <v>453.46</v>
      </c>
      <c r="O411">
        <v>418.43</v>
      </c>
      <c r="Q411">
        <v>0.73402417962003397</v>
      </c>
      <c r="T411">
        <v>113.73</v>
      </c>
      <c r="U411">
        <v>2633.38</v>
      </c>
      <c r="V411">
        <v>65.98</v>
      </c>
      <c r="W411">
        <v>2.99</v>
      </c>
      <c r="X411">
        <v>39.33</v>
      </c>
      <c r="Y411">
        <v>667.15</v>
      </c>
      <c r="Z411">
        <v>55.09</v>
      </c>
      <c r="AA411">
        <v>56.57</v>
      </c>
      <c r="AB411">
        <v>733.13</v>
      </c>
    </row>
    <row r="412" spans="1:28" x14ac:dyDescent="0.25">
      <c r="A412" t="s">
        <v>1111</v>
      </c>
      <c r="B412" t="s">
        <v>1110</v>
      </c>
      <c r="C412" t="s">
        <v>61</v>
      </c>
      <c r="D412">
        <v>8949.3687710249997</v>
      </c>
      <c r="E412">
        <v>349.85</v>
      </c>
      <c r="F412">
        <v>253.31</v>
      </c>
      <c r="G412">
        <v>0.5</v>
      </c>
      <c r="H412">
        <v>1680.68</v>
      </c>
      <c r="J412">
        <v>25.67</v>
      </c>
      <c r="K412">
        <v>469.9</v>
      </c>
      <c r="L412">
        <v>658.46</v>
      </c>
      <c r="M412">
        <v>6356.03</v>
      </c>
      <c r="N412">
        <v>1427.37</v>
      </c>
      <c r="O412">
        <v>957.47</v>
      </c>
      <c r="Q412">
        <v>1.9477989871445198E-2</v>
      </c>
      <c r="T412">
        <v>299.01</v>
      </c>
      <c r="U412">
        <v>8036.71</v>
      </c>
      <c r="V412">
        <v>434.289999999999</v>
      </c>
      <c r="W412">
        <v>5.69</v>
      </c>
      <c r="X412">
        <v>145.969999999999</v>
      </c>
      <c r="Y412">
        <v>1894.25</v>
      </c>
      <c r="Z412">
        <v>377.469999999999</v>
      </c>
      <c r="AA412">
        <v>244.30999999999901</v>
      </c>
      <c r="AB412">
        <v>2328.54</v>
      </c>
    </row>
    <row r="413" spans="1:28" x14ac:dyDescent="0.25">
      <c r="A413" t="s">
        <v>1127</v>
      </c>
      <c r="B413" t="s">
        <v>1126</v>
      </c>
      <c r="C413" t="s">
        <v>538</v>
      </c>
      <c r="D413">
        <v>8942.4619970799995</v>
      </c>
      <c r="E413">
        <v>380.2</v>
      </c>
      <c r="F413">
        <v>75.650000000000006</v>
      </c>
      <c r="G413">
        <v>0</v>
      </c>
      <c r="H413">
        <v>1031.57</v>
      </c>
      <c r="J413">
        <v>29.78</v>
      </c>
      <c r="K413">
        <v>14.74</v>
      </c>
      <c r="L413">
        <v>700.98</v>
      </c>
      <c r="M413">
        <v>4424.4399999999996</v>
      </c>
      <c r="N413">
        <v>955.92</v>
      </c>
      <c r="O413">
        <v>941.18</v>
      </c>
      <c r="Q413">
        <v>0</v>
      </c>
      <c r="T413">
        <v>240.2</v>
      </c>
      <c r="U413">
        <v>5456.01</v>
      </c>
      <c r="V413">
        <v>187.06</v>
      </c>
      <c r="W413">
        <v>5.01</v>
      </c>
      <c r="X413">
        <v>117.98</v>
      </c>
      <c r="Y413">
        <v>1135.8699999999999</v>
      </c>
      <c r="Z413">
        <v>167.73</v>
      </c>
      <c r="AA413">
        <v>159.91</v>
      </c>
      <c r="AB413">
        <v>1322.93</v>
      </c>
    </row>
    <row r="414" spans="1:28" x14ac:dyDescent="0.25">
      <c r="A414" t="s">
        <v>1113</v>
      </c>
      <c r="B414" t="s">
        <v>1112</v>
      </c>
      <c r="C414" t="s">
        <v>287</v>
      </c>
      <c r="D414">
        <v>8902.9735737800002</v>
      </c>
      <c r="E414">
        <v>290.89999999999998</v>
      </c>
      <c r="F414">
        <v>50.12</v>
      </c>
      <c r="G414">
        <v>3</v>
      </c>
      <c r="H414">
        <v>362.44</v>
      </c>
      <c r="I414">
        <v>259.97000000000003</v>
      </c>
      <c r="J414">
        <v>6.5289857392354902</v>
      </c>
      <c r="K414">
        <v>13.09</v>
      </c>
      <c r="L414">
        <v>239.75</v>
      </c>
      <c r="M414">
        <v>71.989999999999696</v>
      </c>
      <c r="N414">
        <v>312.32</v>
      </c>
      <c r="O414">
        <v>299.23</v>
      </c>
      <c r="P414">
        <v>32.22</v>
      </c>
      <c r="Q414">
        <v>0.45948943983315799</v>
      </c>
      <c r="R414">
        <v>1438.22</v>
      </c>
      <c r="S414">
        <v>367.75</v>
      </c>
      <c r="T414">
        <v>59.48</v>
      </c>
      <c r="U414">
        <v>2532.59</v>
      </c>
      <c r="V414">
        <v>134.36000000000001</v>
      </c>
      <c r="W414">
        <v>2.62</v>
      </c>
      <c r="X414">
        <v>96.29</v>
      </c>
      <c r="Y414">
        <v>569.67999999999995</v>
      </c>
      <c r="Z414">
        <v>122.4</v>
      </c>
      <c r="AA414">
        <v>121.29</v>
      </c>
      <c r="AB414">
        <v>704.04</v>
      </c>
    </row>
    <row r="415" spans="1:28" x14ac:dyDescent="0.25">
      <c r="A415" t="s">
        <v>1115</v>
      </c>
      <c r="B415" t="s">
        <v>1114</v>
      </c>
      <c r="C415" t="s">
        <v>910</v>
      </c>
      <c r="D415">
        <v>8885.4477090550008</v>
      </c>
      <c r="E415">
        <v>64.95</v>
      </c>
      <c r="F415">
        <v>82.97</v>
      </c>
      <c r="G415">
        <v>0.2</v>
      </c>
      <c r="H415">
        <v>665.76999999999896</v>
      </c>
      <c r="J415">
        <v>2.1800000000000002</v>
      </c>
      <c r="K415">
        <v>152.19</v>
      </c>
      <c r="L415">
        <v>300.969999999999</v>
      </c>
      <c r="M415">
        <v>4124.72</v>
      </c>
      <c r="N415">
        <v>582.79999999999905</v>
      </c>
      <c r="O415">
        <v>430.60999999999899</v>
      </c>
      <c r="Q415">
        <v>9.1743119266054995E-2</v>
      </c>
      <c r="T415">
        <v>129.63999999999999</v>
      </c>
      <c r="U415">
        <v>4790.49</v>
      </c>
      <c r="V415">
        <v>168.289999999999</v>
      </c>
      <c r="W415">
        <v>0.52</v>
      </c>
      <c r="X415">
        <v>71.819999999999894</v>
      </c>
      <c r="Y415">
        <v>1278.55</v>
      </c>
      <c r="Z415">
        <v>146.849999999999</v>
      </c>
      <c r="AA415">
        <v>108.929999999999</v>
      </c>
      <c r="AB415">
        <v>1446.84</v>
      </c>
    </row>
    <row r="416" spans="1:28" x14ac:dyDescent="0.25">
      <c r="A416" t="s">
        <v>1117</v>
      </c>
      <c r="B416" t="s">
        <v>1116</v>
      </c>
      <c r="C416" t="s">
        <v>1084</v>
      </c>
      <c r="D416">
        <v>8869.7967840000001</v>
      </c>
      <c r="E416">
        <v>215.75</v>
      </c>
      <c r="F416">
        <v>18.489999999999998</v>
      </c>
      <c r="G416">
        <v>0.75</v>
      </c>
      <c r="H416">
        <v>239.65</v>
      </c>
      <c r="J416">
        <v>4.8899999999999997</v>
      </c>
      <c r="K416">
        <v>0.67</v>
      </c>
      <c r="L416">
        <v>200.76</v>
      </c>
      <c r="M416">
        <v>1297.79</v>
      </c>
      <c r="N416">
        <v>221.16</v>
      </c>
      <c r="O416">
        <v>220.49</v>
      </c>
      <c r="Q416">
        <v>0.153374233128834</v>
      </c>
      <c r="T416">
        <v>19.729999999999901</v>
      </c>
      <c r="U416">
        <v>1537.44</v>
      </c>
      <c r="V416">
        <v>95.53</v>
      </c>
      <c r="W416">
        <v>1.69</v>
      </c>
      <c r="X416">
        <v>69.2</v>
      </c>
      <c r="Y416">
        <v>382.09</v>
      </c>
      <c r="Z416">
        <v>87.54</v>
      </c>
      <c r="AA416">
        <v>87.16</v>
      </c>
      <c r="AB416">
        <v>477.62</v>
      </c>
    </row>
    <row r="417" spans="1:28" x14ac:dyDescent="0.25">
      <c r="A417" t="s">
        <v>1123</v>
      </c>
      <c r="B417" t="s">
        <v>1122</v>
      </c>
      <c r="C417" t="s">
        <v>61</v>
      </c>
      <c r="D417">
        <v>8727.9860671999995</v>
      </c>
      <c r="E417">
        <v>91.05</v>
      </c>
      <c r="F417">
        <v>107.46</v>
      </c>
      <c r="G417">
        <v>3</v>
      </c>
      <c r="H417">
        <v>1116.53999999999</v>
      </c>
      <c r="J417">
        <v>8.14</v>
      </c>
      <c r="K417">
        <v>118.08</v>
      </c>
      <c r="L417">
        <v>765.229999999999</v>
      </c>
      <c r="M417">
        <v>9664.7900000000009</v>
      </c>
      <c r="N417">
        <v>1009.07999999999</v>
      </c>
      <c r="O417">
        <v>890.99999999999898</v>
      </c>
      <c r="Q417">
        <v>0.36855036855036799</v>
      </c>
      <c r="T417">
        <v>125.769999999999</v>
      </c>
      <c r="U417">
        <v>10781.33</v>
      </c>
      <c r="V417">
        <v>369.61999999999898</v>
      </c>
      <c r="W417">
        <v>2.73</v>
      </c>
      <c r="X417">
        <v>256.48999999999899</v>
      </c>
      <c r="Y417">
        <v>3597.51</v>
      </c>
      <c r="Z417">
        <v>333.92999999999898</v>
      </c>
      <c r="AA417">
        <v>300.70999999999901</v>
      </c>
      <c r="AB417">
        <v>3967.13</v>
      </c>
    </row>
    <row r="418" spans="1:28" x14ac:dyDescent="0.25">
      <c r="A418" t="s">
        <v>1119</v>
      </c>
      <c r="B418" t="s">
        <v>1118</v>
      </c>
      <c r="C418" t="s">
        <v>61</v>
      </c>
      <c r="D418">
        <v>8692.5360108599998</v>
      </c>
      <c r="E418">
        <v>137.55000000000001</v>
      </c>
      <c r="F418">
        <v>202.61</v>
      </c>
      <c r="G418">
        <v>2.2000000000000002</v>
      </c>
      <c r="H418">
        <v>1602.6799999999901</v>
      </c>
      <c r="J418">
        <v>9.77</v>
      </c>
      <c r="K418">
        <v>515.22</v>
      </c>
      <c r="L418">
        <v>609.199999999998</v>
      </c>
      <c r="M418">
        <v>14108.79</v>
      </c>
      <c r="N418">
        <v>1400.0699999999899</v>
      </c>
      <c r="O418">
        <v>884.84999999999798</v>
      </c>
      <c r="Q418">
        <v>0.22517911975435001</v>
      </c>
      <c r="T418">
        <v>275.64999999999998</v>
      </c>
      <c r="U418">
        <v>15711.47</v>
      </c>
      <c r="V418">
        <v>488.39999999999901</v>
      </c>
      <c r="W418">
        <v>3.04</v>
      </c>
      <c r="X418">
        <v>190.85999999999899</v>
      </c>
      <c r="Y418">
        <v>4498.79</v>
      </c>
      <c r="Z418">
        <v>435.31999999999903</v>
      </c>
      <c r="AA418">
        <v>292.659999999999</v>
      </c>
      <c r="AB418">
        <v>4987.1899999999996</v>
      </c>
    </row>
    <row r="419" spans="1:28" x14ac:dyDescent="0.25">
      <c r="A419" t="s">
        <v>1129</v>
      </c>
      <c r="B419" t="s">
        <v>1128</v>
      </c>
      <c r="C419" t="s">
        <v>35</v>
      </c>
      <c r="D419">
        <v>8642.3479203879997</v>
      </c>
      <c r="E419">
        <v>467.61</v>
      </c>
    </row>
    <row r="420" spans="1:28" x14ac:dyDescent="0.25">
      <c r="A420" t="s">
        <v>1139</v>
      </c>
      <c r="B420" t="s">
        <v>1138</v>
      </c>
      <c r="C420" t="s">
        <v>79</v>
      </c>
      <c r="D420">
        <v>8632.4476391999997</v>
      </c>
      <c r="E420">
        <v>432.5</v>
      </c>
      <c r="F420">
        <v>21.24</v>
      </c>
      <c r="G420">
        <v>6</v>
      </c>
      <c r="H420">
        <v>280.72000000000003</v>
      </c>
      <c r="J420">
        <v>9.83</v>
      </c>
      <c r="K420">
        <v>5.78</v>
      </c>
      <c r="L420">
        <v>189.28</v>
      </c>
      <c r="M420">
        <v>531.66999999999996</v>
      </c>
      <c r="N420">
        <v>259.48</v>
      </c>
      <c r="O420">
        <v>253.7</v>
      </c>
      <c r="Q420">
        <v>0.61037639877924699</v>
      </c>
      <c r="T420">
        <v>64.419999999999902</v>
      </c>
      <c r="U420">
        <v>812.39</v>
      </c>
      <c r="V420">
        <v>73.78</v>
      </c>
      <c r="W420">
        <v>2.56</v>
      </c>
      <c r="X420">
        <v>49.28</v>
      </c>
      <c r="Y420">
        <v>158.31</v>
      </c>
      <c r="Z420">
        <v>67.180000000000007</v>
      </c>
      <c r="AA420">
        <v>65.47</v>
      </c>
      <c r="AB420">
        <v>232.09</v>
      </c>
    </row>
    <row r="421" spans="1:28" x14ac:dyDescent="0.25">
      <c r="A421" t="s">
        <v>75</v>
      </c>
      <c r="B421" t="s">
        <v>76</v>
      </c>
      <c r="C421" t="s">
        <v>74</v>
      </c>
      <c r="D421">
        <v>8594.6001943800002</v>
      </c>
      <c r="E421">
        <v>618.85</v>
      </c>
      <c r="F421">
        <v>121.51</v>
      </c>
      <c r="G421">
        <v>2.5</v>
      </c>
      <c r="H421">
        <v>491.36</v>
      </c>
      <c r="I421">
        <v>1144.4000000000001</v>
      </c>
      <c r="J421">
        <v>19.774586950387999</v>
      </c>
      <c r="K421">
        <v>6.5</v>
      </c>
      <c r="L421">
        <v>267.23</v>
      </c>
      <c r="M421">
        <v>448.58999999999901</v>
      </c>
      <c r="N421">
        <v>369.85</v>
      </c>
      <c r="O421">
        <v>363.35</v>
      </c>
      <c r="P421">
        <v>6.47</v>
      </c>
      <c r="Q421">
        <v>0.12642489101148799</v>
      </c>
      <c r="R421">
        <v>0</v>
      </c>
      <c r="S421">
        <v>193.32</v>
      </c>
      <c r="T421">
        <v>96.12</v>
      </c>
      <c r="U421">
        <v>2284.14</v>
      </c>
      <c r="V421">
        <v>156.83000000000001</v>
      </c>
      <c r="W421">
        <v>6.73</v>
      </c>
      <c r="X421">
        <v>90.64</v>
      </c>
      <c r="Y421">
        <v>478.9</v>
      </c>
      <c r="Z421">
        <v>123.9</v>
      </c>
      <c r="AA421">
        <v>123.69</v>
      </c>
      <c r="AB421">
        <v>635.73</v>
      </c>
    </row>
    <row r="422" spans="1:28" x14ac:dyDescent="0.25">
      <c r="A422" t="s">
        <v>1137</v>
      </c>
      <c r="B422" t="s">
        <v>1136</v>
      </c>
      <c r="C422" t="s">
        <v>290</v>
      </c>
      <c r="D422">
        <v>8567.8181072000007</v>
      </c>
      <c r="E422">
        <v>1687.2</v>
      </c>
      <c r="F422">
        <v>153.63</v>
      </c>
      <c r="G422">
        <v>44</v>
      </c>
      <c r="H422">
        <v>971.61</v>
      </c>
      <c r="J422">
        <v>132.80000000000001</v>
      </c>
      <c r="K422">
        <v>29.01</v>
      </c>
      <c r="L422">
        <v>690.47</v>
      </c>
      <c r="M422">
        <v>2758.94</v>
      </c>
      <c r="N422">
        <v>817.98</v>
      </c>
      <c r="O422">
        <v>788.97</v>
      </c>
      <c r="Q422">
        <v>0.33132530120481901</v>
      </c>
      <c r="T422">
        <v>98.5</v>
      </c>
      <c r="U422">
        <v>3730.55</v>
      </c>
      <c r="V422">
        <v>196.099999999999</v>
      </c>
      <c r="W422">
        <v>28.29</v>
      </c>
      <c r="X422">
        <v>147.099999999999</v>
      </c>
      <c r="Y422">
        <v>644.08000000000004</v>
      </c>
      <c r="Z422">
        <v>158.67999999999901</v>
      </c>
      <c r="AA422">
        <v>149.42999999999901</v>
      </c>
      <c r="AB422">
        <v>840.18</v>
      </c>
    </row>
    <row r="423" spans="1:28" x14ac:dyDescent="0.25">
      <c r="A423" t="s">
        <v>1133</v>
      </c>
      <c r="B423" t="s">
        <v>1132</v>
      </c>
      <c r="C423" t="s">
        <v>323</v>
      </c>
      <c r="D423">
        <v>8553.9935322399997</v>
      </c>
      <c r="E423">
        <v>5158.6499999999996</v>
      </c>
      <c r="F423">
        <v>27.08</v>
      </c>
      <c r="G423">
        <v>52.5</v>
      </c>
      <c r="H423">
        <v>280.87</v>
      </c>
      <c r="I423">
        <v>167.56</v>
      </c>
      <c r="J423">
        <v>115.98022143234</v>
      </c>
      <c r="K423">
        <v>0.42</v>
      </c>
      <c r="L423">
        <v>192.52</v>
      </c>
      <c r="M423">
        <v>108.72</v>
      </c>
      <c r="N423">
        <v>253.79</v>
      </c>
      <c r="O423">
        <v>253.37</v>
      </c>
      <c r="P423">
        <v>14.7</v>
      </c>
      <c r="Q423">
        <v>0.45266338821940499</v>
      </c>
      <c r="R423">
        <v>344.55</v>
      </c>
      <c r="S423">
        <v>211.2</v>
      </c>
      <c r="T423">
        <v>60.849999999999902</v>
      </c>
      <c r="U423">
        <v>1127.5999999999999</v>
      </c>
      <c r="V423">
        <v>84.63</v>
      </c>
      <c r="W423">
        <v>35.700000000000003</v>
      </c>
      <c r="X423">
        <v>59.19</v>
      </c>
      <c r="Y423">
        <v>241.26</v>
      </c>
      <c r="Z423">
        <v>78.739999999999995</v>
      </c>
      <c r="AA423">
        <v>78.53</v>
      </c>
      <c r="AB423">
        <v>325.89</v>
      </c>
    </row>
    <row r="424" spans="1:28" x14ac:dyDescent="0.25">
      <c r="A424" t="s">
        <v>1135</v>
      </c>
      <c r="B424" t="s">
        <v>1134</v>
      </c>
      <c r="C424" t="s">
        <v>1084</v>
      </c>
      <c r="D424">
        <v>8553.2647125250005</v>
      </c>
      <c r="E424">
        <v>1729</v>
      </c>
      <c r="F424">
        <v>114.01</v>
      </c>
      <c r="G424">
        <v>1</v>
      </c>
      <c r="H424">
        <v>788.16999999999905</v>
      </c>
      <c r="J424">
        <v>98.76</v>
      </c>
      <c r="K424">
        <v>21.16</v>
      </c>
      <c r="L424">
        <v>488.83999999999901</v>
      </c>
      <c r="M424">
        <v>1925.68</v>
      </c>
      <c r="N424">
        <v>674.15999999999894</v>
      </c>
      <c r="O424">
        <v>652.99999999999898</v>
      </c>
      <c r="Q424">
        <v>1.0125556905629799E-2</v>
      </c>
      <c r="T424">
        <v>164.16</v>
      </c>
      <c r="U424">
        <v>2713.85</v>
      </c>
      <c r="V424">
        <v>212.01</v>
      </c>
      <c r="W424">
        <v>27.05</v>
      </c>
      <c r="X424">
        <v>132.55000000000001</v>
      </c>
      <c r="Y424">
        <v>486.18</v>
      </c>
      <c r="Z424">
        <v>180.15</v>
      </c>
      <c r="AA424">
        <v>174.5</v>
      </c>
      <c r="AB424">
        <v>698.19</v>
      </c>
    </row>
    <row r="425" spans="1:28" x14ac:dyDescent="0.25">
      <c r="A425" t="s">
        <v>1156</v>
      </c>
      <c r="B425" t="s">
        <v>1155</v>
      </c>
      <c r="C425" t="s">
        <v>1063</v>
      </c>
      <c r="D425">
        <v>8533.2705993700001</v>
      </c>
      <c r="E425">
        <v>486.65</v>
      </c>
      <c r="F425">
        <v>376.47</v>
      </c>
      <c r="G425">
        <v>9.5</v>
      </c>
      <c r="H425">
        <v>3238.92</v>
      </c>
      <c r="I425">
        <v>871.29</v>
      </c>
      <c r="J425">
        <v>53.393576308932097</v>
      </c>
      <c r="K425">
        <v>298.2</v>
      </c>
      <c r="L425">
        <v>947.48000000000502</v>
      </c>
      <c r="M425">
        <v>345.10000000000099</v>
      </c>
      <c r="N425">
        <v>2862.45</v>
      </c>
      <c r="O425">
        <v>2564.25</v>
      </c>
      <c r="P425">
        <v>517.11</v>
      </c>
      <c r="Q425">
        <v>0.17792402488706699</v>
      </c>
      <c r="R425">
        <v>28863.17</v>
      </c>
      <c r="S425">
        <v>1643.86</v>
      </c>
      <c r="T425">
        <v>1616.77</v>
      </c>
      <c r="U425">
        <v>35479.449999999997</v>
      </c>
      <c r="V425">
        <v>620.36999999999898</v>
      </c>
      <c r="W425">
        <v>10.08</v>
      </c>
      <c r="X425">
        <v>178.94999999999899</v>
      </c>
      <c r="Y425">
        <v>6244.91</v>
      </c>
      <c r="Z425">
        <v>515.29999999999995</v>
      </c>
      <c r="AA425">
        <v>428.159999999999</v>
      </c>
      <c r="AB425">
        <v>6865.28</v>
      </c>
    </row>
    <row r="426" spans="1:28" x14ac:dyDescent="0.25">
      <c r="A426" t="s">
        <v>1143</v>
      </c>
      <c r="B426" t="s">
        <v>1142</v>
      </c>
      <c r="C426" t="s">
        <v>88</v>
      </c>
      <c r="D426">
        <v>8471.2624570999997</v>
      </c>
      <c r="E426">
        <v>443.05</v>
      </c>
      <c r="F426">
        <v>46.6</v>
      </c>
      <c r="G426">
        <v>11</v>
      </c>
      <c r="H426">
        <v>719.72999999999797</v>
      </c>
      <c r="I426">
        <v>54.72</v>
      </c>
      <c r="J426">
        <v>17.6604185579858</v>
      </c>
      <c r="K426">
        <v>6.25</v>
      </c>
      <c r="L426">
        <v>498.12999999999801</v>
      </c>
      <c r="M426">
        <v>-39.379999999999697</v>
      </c>
      <c r="N426">
        <v>673.12999999999795</v>
      </c>
      <c r="O426">
        <v>666.87999999999795</v>
      </c>
      <c r="P426">
        <v>64.900000000000006</v>
      </c>
      <c r="Q426">
        <v>0.62286179480304005</v>
      </c>
      <c r="R426">
        <v>4405.68</v>
      </c>
      <c r="S426">
        <v>140.49</v>
      </c>
      <c r="T426">
        <v>168.75</v>
      </c>
      <c r="U426">
        <v>5346.1399999999903</v>
      </c>
      <c r="V426">
        <v>229.85999999999899</v>
      </c>
      <c r="W426">
        <v>8.5</v>
      </c>
      <c r="X426">
        <v>159.80999999999901</v>
      </c>
      <c r="Y426">
        <v>1177.95</v>
      </c>
      <c r="Z426">
        <v>216.30999999999901</v>
      </c>
      <c r="AA426">
        <v>215.52999999999901</v>
      </c>
      <c r="AB426">
        <v>1407.81</v>
      </c>
    </row>
    <row r="427" spans="1:28" x14ac:dyDescent="0.25">
      <c r="A427" t="s">
        <v>1162</v>
      </c>
      <c r="B427" t="s">
        <v>1161</v>
      </c>
      <c r="C427" t="s">
        <v>678</v>
      </c>
      <c r="D427">
        <v>8431.2882594300008</v>
      </c>
      <c r="E427">
        <v>1665.3</v>
      </c>
      <c r="F427">
        <v>21.59</v>
      </c>
      <c r="G427">
        <v>19.09</v>
      </c>
      <c r="H427">
        <v>212.36999999999901</v>
      </c>
      <c r="J427">
        <v>29.27</v>
      </c>
      <c r="K427">
        <v>0.21</v>
      </c>
      <c r="L427">
        <v>148.969999999999</v>
      </c>
      <c r="M427">
        <v>368.8</v>
      </c>
      <c r="N427">
        <v>190.77999999999901</v>
      </c>
      <c r="O427">
        <v>190.569999999999</v>
      </c>
      <c r="Q427">
        <v>0.65220362145541499</v>
      </c>
      <c r="T427">
        <v>41.599999999999902</v>
      </c>
      <c r="U427">
        <v>581.16999999999996</v>
      </c>
      <c r="V427">
        <v>19.88</v>
      </c>
      <c r="W427">
        <v>1.07</v>
      </c>
      <c r="X427">
        <v>5.4500000000000197</v>
      </c>
      <c r="Y427">
        <v>133.94999999999999</v>
      </c>
      <c r="Z427">
        <v>14.09</v>
      </c>
      <c r="AA427">
        <v>14.01</v>
      </c>
      <c r="AB427">
        <v>153.83000000000001</v>
      </c>
    </row>
    <row r="428" spans="1:28" x14ac:dyDescent="0.25">
      <c r="A428" t="s">
        <v>1141</v>
      </c>
      <c r="B428" t="s">
        <v>1140</v>
      </c>
      <c r="C428" t="s">
        <v>583</v>
      </c>
      <c r="D428">
        <v>8424.2062790399996</v>
      </c>
      <c r="E428">
        <v>605.35</v>
      </c>
      <c r="F428">
        <v>73.66</v>
      </c>
      <c r="G428">
        <v>4.5</v>
      </c>
      <c r="H428">
        <v>301.56999999999903</v>
      </c>
      <c r="I428">
        <v>235.62</v>
      </c>
      <c r="J428">
        <v>10.7611847836988</v>
      </c>
      <c r="K428">
        <v>31.38</v>
      </c>
      <c r="L428">
        <v>152.33999999999901</v>
      </c>
      <c r="M428">
        <v>190.41</v>
      </c>
      <c r="N428">
        <v>227.909999999999</v>
      </c>
      <c r="O428">
        <v>196.52999999999901</v>
      </c>
      <c r="P428">
        <v>21.89</v>
      </c>
      <c r="Q428">
        <v>0.418169568727845</v>
      </c>
      <c r="R428">
        <v>1038.44</v>
      </c>
      <c r="S428">
        <v>311.47000000000003</v>
      </c>
      <c r="T428">
        <v>44.19</v>
      </c>
      <c r="U428">
        <v>2099.4</v>
      </c>
      <c r="V428">
        <v>21.61</v>
      </c>
      <c r="W428">
        <v>-0.3</v>
      </c>
      <c r="X428">
        <v>-4.2599999999999802</v>
      </c>
      <c r="Y428">
        <v>433.5</v>
      </c>
      <c r="Z428">
        <v>1.99000000000001</v>
      </c>
      <c r="AA428">
        <v>-6.4199999999999804</v>
      </c>
      <c r="AB428">
        <v>455.11</v>
      </c>
    </row>
    <row r="429" spans="1:28" x14ac:dyDescent="0.25">
      <c r="A429" t="s">
        <v>1175</v>
      </c>
      <c r="B429" t="s">
        <v>1174</v>
      </c>
      <c r="C429" t="s">
        <v>1165</v>
      </c>
      <c r="D429">
        <v>8407.2045463499999</v>
      </c>
      <c r="E429">
        <v>211.85</v>
      </c>
      <c r="F429">
        <v>24.98</v>
      </c>
      <c r="G429">
        <v>0.5</v>
      </c>
      <c r="H429">
        <v>254.349999999999</v>
      </c>
      <c r="J429">
        <v>3.12</v>
      </c>
      <c r="K429">
        <v>28.89</v>
      </c>
      <c r="L429">
        <v>120.769999999999</v>
      </c>
      <c r="M429">
        <v>1818.98</v>
      </c>
      <c r="N429">
        <v>229.36999999999901</v>
      </c>
      <c r="O429">
        <v>200.479999999999</v>
      </c>
      <c r="Q429">
        <v>0.16025641025640999</v>
      </c>
      <c r="T429">
        <v>79.709999999999994</v>
      </c>
      <c r="U429">
        <v>2073.33</v>
      </c>
      <c r="V429">
        <v>92.48</v>
      </c>
      <c r="W429">
        <v>1.01</v>
      </c>
      <c r="X429">
        <v>39.22</v>
      </c>
      <c r="Y429">
        <v>620.23</v>
      </c>
      <c r="Z429">
        <v>86.29</v>
      </c>
      <c r="AA429">
        <v>77.569999999999993</v>
      </c>
      <c r="AB429">
        <v>712.71</v>
      </c>
    </row>
    <row r="430" spans="1:28" x14ac:dyDescent="0.25">
      <c r="A430" t="s">
        <v>1145</v>
      </c>
      <c r="B430" t="s">
        <v>1144</v>
      </c>
      <c r="C430" t="s">
        <v>35</v>
      </c>
      <c r="D430">
        <v>8375.5088797930002</v>
      </c>
      <c r="E430">
        <v>204.77</v>
      </c>
    </row>
    <row r="431" spans="1:28" x14ac:dyDescent="0.25">
      <c r="A431" t="s">
        <v>1158</v>
      </c>
      <c r="B431" t="s">
        <v>1157</v>
      </c>
      <c r="C431" t="s">
        <v>409</v>
      </c>
      <c r="D431">
        <v>8373.9663755399997</v>
      </c>
      <c r="E431">
        <v>472.7</v>
      </c>
      <c r="F431">
        <v>31.2</v>
      </c>
      <c r="G431">
        <v>1.5</v>
      </c>
      <c r="H431">
        <v>231.51999999999899</v>
      </c>
      <c r="J431">
        <v>7.59</v>
      </c>
      <c r="K431">
        <v>21.59</v>
      </c>
      <c r="L431">
        <v>119.32</v>
      </c>
      <c r="M431">
        <v>1860.62</v>
      </c>
      <c r="N431">
        <v>200.32</v>
      </c>
      <c r="O431">
        <v>178.73</v>
      </c>
      <c r="Q431">
        <v>0.19762845849802299</v>
      </c>
      <c r="T431">
        <v>59.41</v>
      </c>
      <c r="U431">
        <v>2092.14</v>
      </c>
      <c r="V431">
        <v>80.849999999999994</v>
      </c>
      <c r="W431">
        <v>2.4300000000000002</v>
      </c>
      <c r="X431">
        <v>42.32</v>
      </c>
      <c r="Y431">
        <v>620.30999999999995</v>
      </c>
      <c r="Z431">
        <v>72.010000000000005</v>
      </c>
      <c r="AA431">
        <v>68.11</v>
      </c>
      <c r="AB431">
        <v>701.16</v>
      </c>
    </row>
    <row r="432" spans="1:28" x14ac:dyDescent="0.25">
      <c r="A432" t="s">
        <v>1131</v>
      </c>
      <c r="B432" t="s">
        <v>1130</v>
      </c>
      <c r="C432" t="s">
        <v>328</v>
      </c>
      <c r="D432">
        <v>8372.0893527699991</v>
      </c>
      <c r="E432">
        <v>776.3</v>
      </c>
      <c r="F432">
        <v>381.64</v>
      </c>
      <c r="G432">
        <v>0</v>
      </c>
      <c r="H432">
        <v>749.98</v>
      </c>
      <c r="I432">
        <v>352.31</v>
      </c>
      <c r="J432">
        <v>10.5873625239966</v>
      </c>
      <c r="K432">
        <v>209.16</v>
      </c>
      <c r="L432">
        <v>116.01</v>
      </c>
      <c r="M432">
        <v>-177.18</v>
      </c>
      <c r="N432">
        <v>368.34</v>
      </c>
      <c r="O432">
        <v>159.18</v>
      </c>
      <c r="P432">
        <v>111.34</v>
      </c>
      <c r="Q432">
        <v>0</v>
      </c>
      <c r="R432">
        <v>2824.38</v>
      </c>
      <c r="S432">
        <v>218.03</v>
      </c>
      <c r="T432">
        <v>43.17</v>
      </c>
      <c r="U432">
        <v>4078.86</v>
      </c>
      <c r="V432">
        <v>179.14999999999901</v>
      </c>
      <c r="W432">
        <v>1.32</v>
      </c>
      <c r="X432">
        <v>14.489999999999901</v>
      </c>
      <c r="Y432">
        <v>821.75</v>
      </c>
      <c r="Z432">
        <v>74.119999999999905</v>
      </c>
      <c r="AA432">
        <v>19.979999999999901</v>
      </c>
      <c r="AB432">
        <v>1000.9</v>
      </c>
    </row>
    <row r="433" spans="1:28" x14ac:dyDescent="0.25">
      <c r="A433" t="s">
        <v>1147</v>
      </c>
      <c r="B433" t="s">
        <v>1146</v>
      </c>
      <c r="C433" t="s">
        <v>1148</v>
      </c>
      <c r="D433">
        <v>8369.7008711939998</v>
      </c>
      <c r="E433">
        <v>1230.3900000000001</v>
      </c>
    </row>
    <row r="434" spans="1:28" x14ac:dyDescent="0.25">
      <c r="A434" t="s">
        <v>1150</v>
      </c>
      <c r="B434" t="s">
        <v>1149</v>
      </c>
      <c r="C434" t="s">
        <v>344</v>
      </c>
      <c r="D434">
        <v>8353.2488763000001</v>
      </c>
      <c r="E434">
        <v>314.60000000000002</v>
      </c>
      <c r="F434">
        <v>302.97000000000003</v>
      </c>
      <c r="G434">
        <v>5</v>
      </c>
      <c r="H434">
        <v>879.76</v>
      </c>
      <c r="J434">
        <v>7.91</v>
      </c>
      <c r="K434">
        <v>243.16</v>
      </c>
      <c r="L434">
        <v>206.69</v>
      </c>
      <c r="M434">
        <v>9273.5300000000007</v>
      </c>
      <c r="N434">
        <v>576.79</v>
      </c>
      <c r="O434">
        <v>333.63</v>
      </c>
      <c r="Q434">
        <v>0.63211125158027803</v>
      </c>
      <c r="T434">
        <v>126.94</v>
      </c>
      <c r="U434">
        <v>10153.290000000001</v>
      </c>
      <c r="V434">
        <v>511.36</v>
      </c>
      <c r="W434">
        <v>9.02</v>
      </c>
      <c r="X434">
        <v>235.93</v>
      </c>
      <c r="Y434">
        <v>3649.6</v>
      </c>
      <c r="Z434">
        <v>420.12</v>
      </c>
      <c r="AA434">
        <v>325.41000000000003</v>
      </c>
      <c r="AB434">
        <v>4160.96</v>
      </c>
    </row>
    <row r="435" spans="1:28" x14ac:dyDescent="0.25">
      <c r="A435" t="s">
        <v>1152</v>
      </c>
      <c r="B435" t="s">
        <v>1151</v>
      </c>
      <c r="C435" t="s">
        <v>27</v>
      </c>
      <c r="D435">
        <v>8337.4593898999992</v>
      </c>
      <c r="E435">
        <v>44</v>
      </c>
      <c r="F435">
        <v>90.28</v>
      </c>
      <c r="G435">
        <v>1.25</v>
      </c>
      <c r="H435">
        <v>1557.51</v>
      </c>
      <c r="I435">
        <v>920.25</v>
      </c>
      <c r="J435">
        <v>5.97286874426936</v>
      </c>
      <c r="L435">
        <v>1099.9100000000001</v>
      </c>
      <c r="M435">
        <v>1955.27</v>
      </c>
      <c r="N435">
        <v>1467.23</v>
      </c>
      <c r="O435">
        <v>1467.23</v>
      </c>
      <c r="Q435">
        <v>0.209279670041185</v>
      </c>
      <c r="S435">
        <v>321.14999999999998</v>
      </c>
      <c r="T435">
        <v>367.32</v>
      </c>
      <c r="U435">
        <v>4754.18</v>
      </c>
      <c r="V435">
        <v>412.5</v>
      </c>
      <c r="W435">
        <v>1.53</v>
      </c>
      <c r="X435">
        <v>309.5</v>
      </c>
      <c r="Y435">
        <v>951.39</v>
      </c>
      <c r="Z435">
        <v>412.5</v>
      </c>
      <c r="AA435">
        <v>412.5</v>
      </c>
      <c r="AB435">
        <v>1363.89</v>
      </c>
    </row>
    <row r="436" spans="1:28" x14ac:dyDescent="0.25">
      <c r="A436" t="s">
        <v>1164</v>
      </c>
      <c r="B436" t="s">
        <v>1163</v>
      </c>
      <c r="C436" t="s">
        <v>1165</v>
      </c>
      <c r="D436">
        <v>8315.1982616250007</v>
      </c>
      <c r="E436">
        <v>540.65</v>
      </c>
      <c r="F436">
        <v>201.64</v>
      </c>
      <c r="G436">
        <v>0.5</v>
      </c>
      <c r="H436">
        <v>696.27</v>
      </c>
      <c r="J436">
        <v>15.52</v>
      </c>
      <c r="K436">
        <v>120.2</v>
      </c>
      <c r="L436">
        <v>248.1</v>
      </c>
      <c r="M436">
        <v>2500.58</v>
      </c>
      <c r="N436">
        <v>494.63</v>
      </c>
      <c r="O436">
        <v>374.43</v>
      </c>
      <c r="Q436">
        <v>3.22164948453608E-2</v>
      </c>
      <c r="T436">
        <v>126.33</v>
      </c>
      <c r="U436">
        <v>3196.85</v>
      </c>
      <c r="V436">
        <v>196.64</v>
      </c>
      <c r="W436">
        <v>4.91</v>
      </c>
      <c r="X436">
        <v>78.519999999999897</v>
      </c>
      <c r="Y436">
        <v>700.36</v>
      </c>
      <c r="Z436">
        <v>139.48999999999899</v>
      </c>
      <c r="AA436">
        <v>103.629999999999</v>
      </c>
      <c r="AB436">
        <v>897</v>
      </c>
    </row>
    <row r="437" spans="1:28" x14ac:dyDescent="0.25">
      <c r="A437" t="s">
        <v>1154</v>
      </c>
      <c r="B437" t="s">
        <v>1153</v>
      </c>
      <c r="C437" t="s">
        <v>438</v>
      </c>
      <c r="D437">
        <v>8276.3320428000006</v>
      </c>
      <c r="E437">
        <v>610.20000000000005</v>
      </c>
      <c r="F437">
        <v>63.7</v>
      </c>
      <c r="G437">
        <v>5.5</v>
      </c>
      <c r="H437">
        <v>403.10999999999899</v>
      </c>
      <c r="J437">
        <v>20.21</v>
      </c>
      <c r="K437">
        <v>34.4</v>
      </c>
      <c r="L437">
        <v>268.87999999999897</v>
      </c>
      <c r="M437">
        <v>1671.36</v>
      </c>
      <c r="N437">
        <v>339.409999999999</v>
      </c>
      <c r="O437">
        <v>305.00999999999902</v>
      </c>
      <c r="Q437">
        <v>0.27214250371103399</v>
      </c>
      <c r="T437">
        <v>36.130000000000003</v>
      </c>
      <c r="U437">
        <v>2074.4699999999998</v>
      </c>
      <c r="V437">
        <v>106.66999999999901</v>
      </c>
      <c r="W437">
        <v>4.5599999999999996</v>
      </c>
      <c r="X437">
        <v>60.719999999999899</v>
      </c>
      <c r="Y437">
        <v>548.61</v>
      </c>
      <c r="Z437">
        <v>84.289999999999907</v>
      </c>
      <c r="AA437">
        <v>69.429999999999893</v>
      </c>
      <c r="AB437">
        <v>655.28</v>
      </c>
    </row>
    <row r="438" spans="1:28" x14ac:dyDescent="0.25">
      <c r="A438" t="s">
        <v>1160</v>
      </c>
      <c r="B438" t="s">
        <v>1159</v>
      </c>
      <c r="C438" t="s">
        <v>415</v>
      </c>
      <c r="D438">
        <v>8243.8924283750002</v>
      </c>
      <c r="E438">
        <v>750.35</v>
      </c>
      <c r="F438">
        <v>49.04</v>
      </c>
      <c r="G438">
        <v>2</v>
      </c>
      <c r="H438">
        <v>362.62999999999897</v>
      </c>
      <c r="I438">
        <v>149.72999999999999</v>
      </c>
      <c r="J438">
        <v>21.166673269461299</v>
      </c>
      <c r="K438">
        <v>13.77</v>
      </c>
      <c r="L438">
        <v>237.48999999999899</v>
      </c>
      <c r="M438">
        <v>167.83</v>
      </c>
      <c r="N438">
        <v>313.58999999999901</v>
      </c>
      <c r="O438">
        <v>299.81999999999903</v>
      </c>
      <c r="P438">
        <v>22.1</v>
      </c>
      <c r="Q438">
        <v>9.4488159501452701E-2</v>
      </c>
      <c r="R438">
        <v>719.36</v>
      </c>
      <c r="S438">
        <v>131.33000000000001</v>
      </c>
      <c r="T438">
        <v>62.33</v>
      </c>
      <c r="U438">
        <v>1552.98</v>
      </c>
      <c r="V438">
        <v>109.36</v>
      </c>
      <c r="W438">
        <v>6.5</v>
      </c>
      <c r="X438">
        <v>72.959999999999994</v>
      </c>
      <c r="Y438">
        <v>314.37</v>
      </c>
      <c r="Z438">
        <v>96.94</v>
      </c>
      <c r="AA438">
        <v>94.47</v>
      </c>
      <c r="AB438">
        <v>423.73</v>
      </c>
    </row>
    <row r="439" spans="1:28" x14ac:dyDescent="0.25">
      <c r="A439" t="s">
        <v>1173</v>
      </c>
      <c r="B439" t="s">
        <v>1172</v>
      </c>
      <c r="C439" t="s">
        <v>1165</v>
      </c>
      <c r="D439">
        <v>8067.7338861600001</v>
      </c>
      <c r="E439">
        <v>680.85</v>
      </c>
      <c r="F439">
        <v>22.5</v>
      </c>
      <c r="G439">
        <v>0.5</v>
      </c>
      <c r="H439">
        <v>284.43</v>
      </c>
      <c r="J439">
        <v>10.14</v>
      </c>
      <c r="K439">
        <v>80.75</v>
      </c>
      <c r="L439">
        <v>130.19999999999999</v>
      </c>
      <c r="M439">
        <v>2537.7399999999998</v>
      </c>
      <c r="N439">
        <v>261.93</v>
      </c>
      <c r="O439">
        <v>181.18</v>
      </c>
      <c r="Q439">
        <v>4.9309664694279998E-2</v>
      </c>
      <c r="T439">
        <v>50.98</v>
      </c>
      <c r="U439">
        <v>2822.17</v>
      </c>
      <c r="V439">
        <v>110</v>
      </c>
      <c r="W439">
        <v>5.17</v>
      </c>
      <c r="X439">
        <v>61.8</v>
      </c>
      <c r="Y439">
        <v>804.65</v>
      </c>
      <c r="Z439">
        <v>103.37</v>
      </c>
      <c r="AA439">
        <v>84.27</v>
      </c>
      <c r="AB439">
        <v>914.65</v>
      </c>
    </row>
    <row r="440" spans="1:28" x14ac:dyDescent="0.25">
      <c r="A440" t="s">
        <v>1167</v>
      </c>
      <c r="B440" t="s">
        <v>1166</v>
      </c>
      <c r="C440" t="s">
        <v>41</v>
      </c>
      <c r="D440">
        <v>8011.3762319699999</v>
      </c>
      <c r="E440">
        <v>420.1</v>
      </c>
      <c r="F440">
        <v>57.04</v>
      </c>
      <c r="G440">
        <v>8.5</v>
      </c>
      <c r="H440">
        <v>392.11999999999898</v>
      </c>
      <c r="I440">
        <v>315.14999999999998</v>
      </c>
      <c r="J440">
        <v>10.203423872891699</v>
      </c>
      <c r="K440">
        <v>13.19</v>
      </c>
      <c r="L440">
        <v>199.349999999999</v>
      </c>
      <c r="M440">
        <v>8.7500000000000497</v>
      </c>
      <c r="N440">
        <v>335.07999999999902</v>
      </c>
      <c r="O440">
        <v>321.88999999999902</v>
      </c>
      <c r="P440">
        <v>562.89</v>
      </c>
      <c r="Q440">
        <v>0.83305369902182103</v>
      </c>
      <c r="R440">
        <v>1849.53</v>
      </c>
      <c r="S440">
        <v>185.43</v>
      </c>
      <c r="T440">
        <v>122.54</v>
      </c>
      <c r="U440">
        <v>3313.87</v>
      </c>
      <c r="V440">
        <v>67</v>
      </c>
      <c r="W440">
        <v>1.58</v>
      </c>
      <c r="X440">
        <v>29</v>
      </c>
      <c r="Y440">
        <v>753</v>
      </c>
      <c r="Z440">
        <v>52</v>
      </c>
      <c r="AA440">
        <v>48</v>
      </c>
      <c r="AB440">
        <v>820</v>
      </c>
    </row>
    <row r="441" spans="1:28" x14ac:dyDescent="0.25">
      <c r="A441" t="s">
        <v>1171</v>
      </c>
      <c r="B441" t="s">
        <v>1170</v>
      </c>
      <c r="C441" t="s">
        <v>1063</v>
      </c>
      <c r="D441">
        <v>7995.3225793499996</v>
      </c>
      <c r="E441">
        <v>399.45</v>
      </c>
      <c r="F441">
        <v>129.5</v>
      </c>
      <c r="G441">
        <v>2.5</v>
      </c>
      <c r="H441">
        <v>586.47</v>
      </c>
      <c r="J441">
        <v>13.94</v>
      </c>
      <c r="K441">
        <v>48.65</v>
      </c>
      <c r="L441">
        <v>284.17</v>
      </c>
      <c r="M441">
        <v>4153.82</v>
      </c>
      <c r="N441">
        <v>456.97</v>
      </c>
      <c r="O441">
        <v>408.32</v>
      </c>
      <c r="Q441">
        <v>0.17934002869440399</v>
      </c>
      <c r="T441">
        <v>124.15</v>
      </c>
      <c r="U441">
        <v>4740.29</v>
      </c>
      <c r="V441">
        <v>425.51</v>
      </c>
      <c r="W441">
        <v>12.51</v>
      </c>
      <c r="X441">
        <v>254.45</v>
      </c>
      <c r="Y441">
        <v>1087.6400000000001</v>
      </c>
      <c r="Z441">
        <v>385.34</v>
      </c>
      <c r="AA441">
        <v>364.2</v>
      </c>
      <c r="AB441">
        <v>1513.15</v>
      </c>
    </row>
    <row r="442" spans="1:28" x14ac:dyDescent="0.25">
      <c r="A442" t="s">
        <v>1191</v>
      </c>
      <c r="B442" t="s">
        <v>1190</v>
      </c>
      <c r="C442" t="s">
        <v>61</v>
      </c>
      <c r="D442">
        <v>7950.0893660849997</v>
      </c>
      <c r="E442">
        <v>148.25</v>
      </c>
      <c r="F442">
        <v>25.7</v>
      </c>
      <c r="G442">
        <v>3</v>
      </c>
      <c r="H442">
        <v>472.719999999999</v>
      </c>
      <c r="J442">
        <v>6.16</v>
      </c>
      <c r="K442">
        <v>1.5</v>
      </c>
      <c r="L442">
        <v>346.27999999999901</v>
      </c>
      <c r="M442">
        <v>3021.78</v>
      </c>
      <c r="N442">
        <v>447.01999999999902</v>
      </c>
      <c r="O442">
        <v>445.51999999999902</v>
      </c>
      <c r="Q442">
        <v>0.48701298701298701</v>
      </c>
      <c r="T442">
        <v>99.24</v>
      </c>
      <c r="U442">
        <v>3494.5</v>
      </c>
      <c r="V442">
        <v>211.8</v>
      </c>
      <c r="W442">
        <v>3.38</v>
      </c>
      <c r="X442">
        <v>190.17</v>
      </c>
      <c r="Y442">
        <v>713.16</v>
      </c>
      <c r="Z442">
        <v>204.71</v>
      </c>
      <c r="AA442">
        <v>204.28</v>
      </c>
      <c r="AB442">
        <v>924.96</v>
      </c>
    </row>
    <row r="443" spans="1:28" x14ac:dyDescent="0.25">
      <c r="A443" t="s">
        <v>1214</v>
      </c>
      <c r="B443" t="s">
        <v>1213</v>
      </c>
      <c r="C443" t="s">
        <v>1215</v>
      </c>
      <c r="D443">
        <v>7947.6125010399901</v>
      </c>
      <c r="E443">
        <v>677.9</v>
      </c>
      <c r="F443">
        <v>18</v>
      </c>
      <c r="G443">
        <v>1</v>
      </c>
      <c r="H443">
        <v>262.04000000000002</v>
      </c>
      <c r="J443">
        <v>14.41</v>
      </c>
      <c r="K443">
        <v>10.29</v>
      </c>
      <c r="L443">
        <v>171.61</v>
      </c>
      <c r="M443">
        <v>1938.76</v>
      </c>
      <c r="N443">
        <v>244.04</v>
      </c>
      <c r="O443">
        <v>233.75</v>
      </c>
      <c r="Q443">
        <v>6.9396252602359404E-2</v>
      </c>
      <c r="T443">
        <v>62.14</v>
      </c>
      <c r="U443">
        <v>2200.8000000000002</v>
      </c>
      <c r="V443">
        <v>76.41</v>
      </c>
      <c r="W443">
        <v>4</v>
      </c>
      <c r="X443">
        <v>47.65</v>
      </c>
      <c r="Y443">
        <v>540.54999999999995</v>
      </c>
      <c r="Z443">
        <v>71.42</v>
      </c>
      <c r="AA443">
        <v>68.040000000000006</v>
      </c>
      <c r="AB443">
        <v>616.96</v>
      </c>
    </row>
    <row r="444" spans="1:28" x14ac:dyDescent="0.25">
      <c r="A444" t="s">
        <v>1169</v>
      </c>
      <c r="B444" t="s">
        <v>1168</v>
      </c>
      <c r="C444" t="s">
        <v>378</v>
      </c>
      <c r="D444">
        <v>7884.1087377249996</v>
      </c>
      <c r="E444">
        <v>12257.95</v>
      </c>
      <c r="F444">
        <v>573.19000000000005</v>
      </c>
      <c r="G444">
        <v>166</v>
      </c>
      <c r="H444">
        <v>3572.75</v>
      </c>
      <c r="I444">
        <v>841.2</v>
      </c>
      <c r="J444">
        <v>1948.1723258898201</v>
      </c>
      <c r="L444">
        <v>1253.71999999999</v>
      </c>
      <c r="M444">
        <v>416.31999999999903</v>
      </c>
      <c r="N444">
        <v>2999.56</v>
      </c>
      <c r="O444">
        <v>2999.56</v>
      </c>
      <c r="Q444">
        <v>8.5208067989662697E-2</v>
      </c>
      <c r="S444">
        <v>10327.57</v>
      </c>
      <c r="T444">
        <v>1745.84</v>
      </c>
      <c r="U444">
        <v>15157.84</v>
      </c>
      <c r="V444">
        <v>892.98</v>
      </c>
      <c r="W444">
        <v>445.45</v>
      </c>
      <c r="X444">
        <v>287.280000000001</v>
      </c>
      <c r="Y444">
        <v>2923.1099999999901</v>
      </c>
      <c r="Z444">
        <v>738.91000000000099</v>
      </c>
      <c r="AA444">
        <v>738.91000000000099</v>
      </c>
      <c r="AB444">
        <v>3816.09</v>
      </c>
    </row>
    <row r="445" spans="1:28" x14ac:dyDescent="0.25">
      <c r="A445" t="s">
        <v>1183</v>
      </c>
      <c r="B445" t="s">
        <v>1182</v>
      </c>
      <c r="C445" t="s">
        <v>331</v>
      </c>
      <c r="D445">
        <v>7877.4225683699997</v>
      </c>
      <c r="E445">
        <v>686.05</v>
      </c>
      <c r="F445">
        <v>228.33</v>
      </c>
      <c r="G445">
        <v>3.75</v>
      </c>
      <c r="H445">
        <v>896.21</v>
      </c>
      <c r="J445">
        <v>30.48</v>
      </c>
      <c r="K445">
        <v>133.4</v>
      </c>
      <c r="L445">
        <v>358.62</v>
      </c>
      <c r="M445">
        <v>5612.81</v>
      </c>
      <c r="N445">
        <v>667.88</v>
      </c>
      <c r="O445">
        <v>534.48</v>
      </c>
      <c r="Q445">
        <v>0.123031496062992</v>
      </c>
      <c r="T445">
        <v>175.86</v>
      </c>
      <c r="U445">
        <v>6509.02</v>
      </c>
      <c r="V445">
        <v>249.349999999999</v>
      </c>
      <c r="W445">
        <v>9.35</v>
      </c>
      <c r="X445">
        <v>110.02999999999901</v>
      </c>
      <c r="Y445">
        <v>1629.41</v>
      </c>
      <c r="Z445">
        <v>190.539999999999</v>
      </c>
      <c r="AA445">
        <v>161.80999999999901</v>
      </c>
      <c r="AB445">
        <v>1878.76</v>
      </c>
    </row>
    <row r="446" spans="1:28" x14ac:dyDescent="0.25">
      <c r="A446" t="s">
        <v>1187</v>
      </c>
      <c r="B446" t="s">
        <v>1186</v>
      </c>
      <c r="C446" t="s">
        <v>438</v>
      </c>
      <c r="D446">
        <v>7830.8491965000003</v>
      </c>
      <c r="E446">
        <v>1115.7</v>
      </c>
      <c r="F446">
        <v>239.27</v>
      </c>
      <c r="G446">
        <v>1.2</v>
      </c>
      <c r="H446">
        <v>944.77000000000203</v>
      </c>
      <c r="J446">
        <v>-240.94</v>
      </c>
      <c r="K446">
        <v>424.65</v>
      </c>
      <c r="L446">
        <v>-1675.71999999999</v>
      </c>
      <c r="M446">
        <v>16372.47</v>
      </c>
      <c r="N446">
        <v>705.50000000000205</v>
      </c>
      <c r="O446">
        <v>280.85000000000201</v>
      </c>
      <c r="T446">
        <v>1956.57</v>
      </c>
      <c r="U446">
        <v>17317.240000000002</v>
      </c>
      <c r="V446">
        <v>-868.92</v>
      </c>
      <c r="W446">
        <v>-231.3</v>
      </c>
      <c r="X446">
        <v>-1623.23</v>
      </c>
      <c r="Y446">
        <v>5296.24</v>
      </c>
      <c r="Z446">
        <v>-937.6</v>
      </c>
      <c r="AA446">
        <v>-1050.96</v>
      </c>
      <c r="AB446">
        <v>4427.32</v>
      </c>
    </row>
    <row r="447" spans="1:28" x14ac:dyDescent="0.25">
      <c r="A447" t="s">
        <v>1181</v>
      </c>
      <c r="B447" t="s">
        <v>1180</v>
      </c>
      <c r="C447" t="s">
        <v>323</v>
      </c>
      <c r="D447">
        <v>7795.7913184999998</v>
      </c>
      <c r="E447">
        <v>631.95000000000005</v>
      </c>
      <c r="F447">
        <v>42.09</v>
      </c>
      <c r="G447">
        <v>21</v>
      </c>
      <c r="H447">
        <v>671.24999999999898</v>
      </c>
      <c r="J447">
        <v>38.11</v>
      </c>
      <c r="K447">
        <v>0.55000000000000004</v>
      </c>
      <c r="L447">
        <v>466.95999999999901</v>
      </c>
      <c r="M447">
        <v>1518.93</v>
      </c>
      <c r="N447">
        <v>629.15999999999894</v>
      </c>
      <c r="O447">
        <v>628.60999999999899</v>
      </c>
      <c r="Q447">
        <v>0.55103647336657002</v>
      </c>
      <c r="T447">
        <v>161.65</v>
      </c>
      <c r="U447">
        <v>2190.1799999999998</v>
      </c>
      <c r="V447">
        <v>195.009999999999</v>
      </c>
      <c r="W447">
        <v>11.05</v>
      </c>
      <c r="X447">
        <v>135.439999999999</v>
      </c>
      <c r="Y447">
        <v>385.29</v>
      </c>
      <c r="Z447">
        <v>182.39999999999901</v>
      </c>
      <c r="AA447">
        <v>181.99999999999901</v>
      </c>
      <c r="AB447">
        <v>580.29999999999995</v>
      </c>
    </row>
    <row r="448" spans="1:28" x14ac:dyDescent="0.25">
      <c r="A448" t="s">
        <v>1179</v>
      </c>
      <c r="B448" t="s">
        <v>1178</v>
      </c>
      <c r="C448" t="s">
        <v>74</v>
      </c>
      <c r="D448">
        <v>7791.81239826</v>
      </c>
      <c r="E448">
        <v>1493.9</v>
      </c>
      <c r="F448">
        <v>9.9</v>
      </c>
      <c r="G448">
        <v>3</v>
      </c>
      <c r="H448">
        <v>151.94999999999899</v>
      </c>
      <c r="J448">
        <v>20.38</v>
      </c>
      <c r="K448">
        <v>2.79</v>
      </c>
      <c r="L448">
        <v>107.24999999999901</v>
      </c>
      <c r="M448">
        <v>163.83000000000001</v>
      </c>
      <c r="N448">
        <v>142.04999999999899</v>
      </c>
      <c r="O448">
        <v>139.259999999999</v>
      </c>
      <c r="Q448">
        <v>0.14720314033366</v>
      </c>
      <c r="T448">
        <v>32.01</v>
      </c>
      <c r="U448">
        <v>315.77999999999997</v>
      </c>
      <c r="V448">
        <v>39.31</v>
      </c>
      <c r="W448">
        <v>5.59</v>
      </c>
      <c r="X448">
        <v>28.02</v>
      </c>
      <c r="Y448">
        <v>43.62</v>
      </c>
      <c r="Z448">
        <v>35.200000000000003</v>
      </c>
      <c r="AA448">
        <v>34.340000000000003</v>
      </c>
      <c r="AB448">
        <v>82.93</v>
      </c>
    </row>
    <row r="449" spans="1:28" x14ac:dyDescent="0.25">
      <c r="A449" t="s">
        <v>62</v>
      </c>
      <c r="B449" t="s">
        <v>63</v>
      </c>
      <c r="C449" t="s">
        <v>61</v>
      </c>
      <c r="D449">
        <v>7776.5750150399899</v>
      </c>
      <c r="E449">
        <v>414.9</v>
      </c>
      <c r="F449">
        <v>30.25</v>
      </c>
      <c r="G449">
        <v>4.5</v>
      </c>
      <c r="H449">
        <v>353.61</v>
      </c>
      <c r="I449">
        <v>257.58999999999997</v>
      </c>
      <c r="J449">
        <v>13.054383407175299</v>
      </c>
      <c r="K449">
        <v>4.63</v>
      </c>
      <c r="L449">
        <v>239.8</v>
      </c>
      <c r="M449">
        <v>498.98999999999899</v>
      </c>
      <c r="N449">
        <v>323.36</v>
      </c>
      <c r="O449">
        <v>318.73</v>
      </c>
      <c r="P449">
        <v>11.62</v>
      </c>
      <c r="Q449">
        <v>0.344711799833193</v>
      </c>
      <c r="R449">
        <v>2229.19</v>
      </c>
      <c r="S449">
        <v>222.84</v>
      </c>
      <c r="T449">
        <v>78.929999999999893</v>
      </c>
      <c r="U449">
        <v>3573.84</v>
      </c>
      <c r="V449">
        <v>124.52999999999901</v>
      </c>
      <c r="W449">
        <v>4.8</v>
      </c>
      <c r="X449">
        <v>88.1099999999999</v>
      </c>
      <c r="Y449">
        <v>895.65</v>
      </c>
      <c r="Z449">
        <v>115.049999999999</v>
      </c>
      <c r="AA449">
        <v>112.80999999999899</v>
      </c>
      <c r="AB449">
        <v>1020.18</v>
      </c>
    </row>
    <row r="450" spans="1:28" x14ac:dyDescent="0.25">
      <c r="A450" t="s">
        <v>1177</v>
      </c>
      <c r="B450" t="s">
        <v>1176</v>
      </c>
      <c r="C450" t="s">
        <v>91</v>
      </c>
      <c r="D450">
        <v>7735.0318514999999</v>
      </c>
      <c r="E450">
        <v>375</v>
      </c>
      <c r="F450">
        <v>8.82</v>
      </c>
      <c r="G450">
        <v>0</v>
      </c>
      <c r="H450">
        <v>200.92999999999901</v>
      </c>
      <c r="I450">
        <v>336.14</v>
      </c>
      <c r="J450">
        <v>7.6694294047156903</v>
      </c>
      <c r="K450">
        <v>2.75</v>
      </c>
      <c r="L450">
        <v>155.42999999999901</v>
      </c>
      <c r="M450">
        <v>6.7700000000000102</v>
      </c>
      <c r="N450">
        <v>192.10999999999899</v>
      </c>
      <c r="O450">
        <v>189.35999999999899</v>
      </c>
      <c r="P450">
        <v>0.48</v>
      </c>
      <c r="Q450">
        <v>0</v>
      </c>
      <c r="R450">
        <v>0</v>
      </c>
      <c r="S450">
        <v>50.21</v>
      </c>
      <c r="T450">
        <v>33.93</v>
      </c>
      <c r="U450">
        <v>594.53</v>
      </c>
      <c r="V450">
        <v>45.18</v>
      </c>
      <c r="W450">
        <v>1.68</v>
      </c>
      <c r="X450">
        <v>34.22</v>
      </c>
      <c r="Y450">
        <v>110.93</v>
      </c>
      <c r="Z450">
        <v>42.94</v>
      </c>
      <c r="AA450">
        <v>42.28</v>
      </c>
      <c r="AB450">
        <v>156.11000000000001</v>
      </c>
    </row>
    <row r="451" spans="1:28" x14ac:dyDescent="0.25">
      <c r="A451" t="s">
        <v>1189</v>
      </c>
      <c r="B451" t="s">
        <v>1188</v>
      </c>
      <c r="C451" t="s">
        <v>512</v>
      </c>
      <c r="D451">
        <v>7586.5436390199902</v>
      </c>
      <c r="E451">
        <v>2200.9499999999998</v>
      </c>
      <c r="F451">
        <v>45.26</v>
      </c>
      <c r="G451">
        <v>15</v>
      </c>
      <c r="H451">
        <v>296.66000000000003</v>
      </c>
      <c r="I451">
        <v>243.9</v>
      </c>
      <c r="J451">
        <v>52.499660708660997</v>
      </c>
      <c r="K451">
        <v>6.13</v>
      </c>
      <c r="L451">
        <v>182.74</v>
      </c>
      <c r="M451">
        <v>134.469999999999</v>
      </c>
      <c r="N451">
        <v>251.4</v>
      </c>
      <c r="O451">
        <v>245.27</v>
      </c>
      <c r="P451">
        <v>24.78</v>
      </c>
      <c r="Q451">
        <v>0.28571613220969599</v>
      </c>
      <c r="R451">
        <v>1063.01</v>
      </c>
      <c r="S451">
        <v>109.15</v>
      </c>
      <c r="T451">
        <v>62.53</v>
      </c>
      <c r="U451">
        <v>1871.97</v>
      </c>
      <c r="V451">
        <v>67.7</v>
      </c>
      <c r="W451">
        <v>11.76</v>
      </c>
      <c r="X451">
        <v>40.9</v>
      </c>
      <c r="Y451">
        <v>432.4</v>
      </c>
      <c r="Z451">
        <v>56</v>
      </c>
      <c r="AA451">
        <v>55.2</v>
      </c>
      <c r="AB451">
        <v>500.1</v>
      </c>
    </row>
    <row r="452" spans="1:28" x14ac:dyDescent="0.25">
      <c r="A452" t="s">
        <v>1195</v>
      </c>
      <c r="B452" t="s">
        <v>1194</v>
      </c>
      <c r="C452" t="s">
        <v>714</v>
      </c>
      <c r="D452">
        <v>7570.1351025899903</v>
      </c>
      <c r="E452">
        <v>2264.6</v>
      </c>
      <c r="F452">
        <v>139.12</v>
      </c>
      <c r="G452">
        <v>0</v>
      </c>
      <c r="H452">
        <v>470.6</v>
      </c>
      <c r="I452">
        <v>211.57</v>
      </c>
      <c r="J452">
        <v>46.658531226476597</v>
      </c>
      <c r="K452">
        <v>111.82</v>
      </c>
      <c r="L452">
        <v>157.21</v>
      </c>
      <c r="M452">
        <v>210.409999999999</v>
      </c>
      <c r="N452">
        <v>331.48</v>
      </c>
      <c r="O452">
        <v>219.66</v>
      </c>
      <c r="P452">
        <v>57.13</v>
      </c>
      <c r="Q452">
        <v>0</v>
      </c>
      <c r="R452">
        <v>5925.01</v>
      </c>
      <c r="S452">
        <v>105.04</v>
      </c>
      <c r="T452">
        <v>62.449999999999903</v>
      </c>
      <c r="U452">
        <v>6979.76</v>
      </c>
      <c r="V452">
        <v>151.22999999999999</v>
      </c>
      <c r="W452">
        <v>13.55</v>
      </c>
      <c r="X452">
        <v>45.63</v>
      </c>
      <c r="Y452">
        <v>1570.07</v>
      </c>
      <c r="Z452">
        <v>107.94</v>
      </c>
      <c r="AA452">
        <v>62.68</v>
      </c>
      <c r="AB452">
        <v>1721.3</v>
      </c>
    </row>
    <row r="453" spans="1:28" x14ac:dyDescent="0.25">
      <c r="A453" t="s">
        <v>1207</v>
      </c>
      <c r="B453" t="s">
        <v>1206</v>
      </c>
      <c r="C453" t="s">
        <v>61</v>
      </c>
      <c r="D453">
        <v>7533</v>
      </c>
      <c r="E453">
        <v>42.75</v>
      </c>
      <c r="F453">
        <v>5.22</v>
      </c>
      <c r="G453">
        <v>0.54</v>
      </c>
      <c r="H453">
        <v>378.59999999999798</v>
      </c>
      <c r="J453">
        <v>1.48</v>
      </c>
      <c r="K453">
        <v>1.48</v>
      </c>
      <c r="L453">
        <v>266.65999999999798</v>
      </c>
      <c r="M453">
        <v>8583.86</v>
      </c>
      <c r="N453">
        <v>373.37999999999801</v>
      </c>
      <c r="O453">
        <v>371.89999999999799</v>
      </c>
      <c r="Q453">
        <v>0.36486486486486402</v>
      </c>
      <c r="T453">
        <v>105.24</v>
      </c>
      <c r="U453">
        <v>8962.4599999999991</v>
      </c>
      <c r="V453">
        <v>152.57</v>
      </c>
      <c r="W453">
        <v>0.6</v>
      </c>
      <c r="X453">
        <v>108.41</v>
      </c>
      <c r="Y453">
        <v>2690.52</v>
      </c>
      <c r="Z453">
        <v>150.9</v>
      </c>
      <c r="AA453">
        <v>150.88999999999999</v>
      </c>
      <c r="AB453">
        <v>2843.09</v>
      </c>
    </row>
    <row r="454" spans="1:28" x14ac:dyDescent="0.25">
      <c r="A454" t="s">
        <v>1199</v>
      </c>
      <c r="B454" t="s">
        <v>1198</v>
      </c>
      <c r="C454" t="s">
        <v>323</v>
      </c>
      <c r="D454">
        <v>7429.5023954199996</v>
      </c>
      <c r="E454">
        <v>308.95</v>
      </c>
      <c r="F454">
        <v>184.49</v>
      </c>
      <c r="G454">
        <v>1.5</v>
      </c>
      <c r="H454">
        <v>927.61</v>
      </c>
      <c r="I454">
        <v>420.35</v>
      </c>
      <c r="J454">
        <v>21.084034182965301</v>
      </c>
      <c r="K454">
        <v>55.93</v>
      </c>
      <c r="L454">
        <v>516.61</v>
      </c>
      <c r="M454">
        <v>148.569999999999</v>
      </c>
      <c r="N454">
        <v>743.12</v>
      </c>
      <c r="O454">
        <v>687.19</v>
      </c>
      <c r="P454">
        <v>95.69</v>
      </c>
      <c r="Q454">
        <v>7.1143880102979007E-2</v>
      </c>
      <c r="R454">
        <v>2352.65</v>
      </c>
      <c r="S454">
        <v>580.83000000000004</v>
      </c>
      <c r="T454">
        <v>170.58</v>
      </c>
      <c r="U454">
        <v>4525.7</v>
      </c>
      <c r="V454">
        <v>231.5</v>
      </c>
      <c r="W454">
        <v>4.9400000000000004</v>
      </c>
      <c r="X454">
        <v>119.61</v>
      </c>
      <c r="Y454">
        <v>967.38</v>
      </c>
      <c r="Z454">
        <v>182.79</v>
      </c>
      <c r="AA454">
        <v>163.99</v>
      </c>
      <c r="AB454">
        <v>1198.8800000000001</v>
      </c>
    </row>
    <row r="455" spans="1:28" x14ac:dyDescent="0.25">
      <c r="A455" t="s">
        <v>1201</v>
      </c>
      <c r="B455" t="s">
        <v>1200</v>
      </c>
      <c r="C455" t="s">
        <v>381</v>
      </c>
      <c r="D455">
        <v>7415.6769200549998</v>
      </c>
      <c r="E455">
        <v>478.3</v>
      </c>
      <c r="F455">
        <v>12.2</v>
      </c>
      <c r="G455">
        <v>2.2999999999999998</v>
      </c>
      <c r="H455">
        <v>128.77999999999901</v>
      </c>
      <c r="I455">
        <v>104.8</v>
      </c>
      <c r="J455">
        <v>6.5604851943895701</v>
      </c>
      <c r="K455">
        <v>10.91</v>
      </c>
      <c r="L455">
        <v>101.41999999999901</v>
      </c>
      <c r="M455">
        <v>544.55999999999995</v>
      </c>
      <c r="N455">
        <v>116.579999999999</v>
      </c>
      <c r="O455">
        <v>105.66999999999901</v>
      </c>
      <c r="P455">
        <v>0.51</v>
      </c>
      <c r="Q455">
        <v>0.35058382602050803</v>
      </c>
      <c r="R455">
        <v>0</v>
      </c>
      <c r="S455">
        <v>66.849999999999994</v>
      </c>
      <c r="T455">
        <v>4.25</v>
      </c>
      <c r="U455">
        <v>845.5</v>
      </c>
      <c r="V455">
        <v>10.3799999999999</v>
      </c>
      <c r="W455">
        <v>0.03</v>
      </c>
      <c r="X455">
        <v>0.52999999999999603</v>
      </c>
      <c r="Y455">
        <v>282.74</v>
      </c>
      <c r="Z455">
        <v>7.2799999999999896</v>
      </c>
      <c r="AA455">
        <v>3.9199999999999902</v>
      </c>
      <c r="AB455">
        <v>293.12</v>
      </c>
    </row>
    <row r="456" spans="1:28" x14ac:dyDescent="0.25">
      <c r="A456" t="s">
        <v>1197</v>
      </c>
      <c r="B456" t="s">
        <v>1196</v>
      </c>
      <c r="C456" t="s">
        <v>541</v>
      </c>
      <c r="D456">
        <v>7415.2098404999997</v>
      </c>
      <c r="E456">
        <v>590.79999999999995</v>
      </c>
      <c r="F456">
        <v>239.21</v>
      </c>
      <c r="G456">
        <v>10</v>
      </c>
      <c r="H456">
        <v>2249.45999999999</v>
      </c>
      <c r="J456">
        <v>97.7</v>
      </c>
      <c r="K456">
        <v>194.73</v>
      </c>
      <c r="L456">
        <v>1210.0999999999899</v>
      </c>
      <c r="M456">
        <v>9135.25</v>
      </c>
      <c r="N456">
        <v>2010.24999999999</v>
      </c>
      <c r="O456">
        <v>1815.51999999999</v>
      </c>
      <c r="Q456">
        <v>0.102354145342886</v>
      </c>
      <c r="T456">
        <v>605.41999999999996</v>
      </c>
      <c r="U456">
        <v>11384.71</v>
      </c>
      <c r="V456">
        <v>484.3</v>
      </c>
      <c r="W456">
        <v>20.190000000000001</v>
      </c>
      <c r="X456">
        <v>254.88</v>
      </c>
      <c r="Y456">
        <v>2326.4299999999998</v>
      </c>
      <c r="Z456">
        <v>415.32</v>
      </c>
      <c r="AA456">
        <v>360.47</v>
      </c>
      <c r="AB456">
        <v>2810.73</v>
      </c>
    </row>
    <row r="457" spans="1:28" x14ac:dyDescent="0.25">
      <c r="A457" t="s">
        <v>1193</v>
      </c>
      <c r="B457" t="s">
        <v>1192</v>
      </c>
      <c r="C457" t="s">
        <v>115</v>
      </c>
      <c r="D457">
        <v>7398.2081974899902</v>
      </c>
      <c r="E457">
        <v>15.05</v>
      </c>
      <c r="F457">
        <v>364.91</v>
      </c>
      <c r="G457">
        <v>0</v>
      </c>
      <c r="H457">
        <v>-13.8000000000001</v>
      </c>
      <c r="J457">
        <v>-1.77</v>
      </c>
      <c r="K457">
        <v>501.24</v>
      </c>
      <c r="L457">
        <v>-880.46</v>
      </c>
      <c r="M457">
        <v>7015.81</v>
      </c>
      <c r="N457">
        <v>-378.71</v>
      </c>
      <c r="O457">
        <v>-879.95</v>
      </c>
      <c r="Q457">
        <v>0</v>
      </c>
      <c r="T457">
        <v>0.51</v>
      </c>
      <c r="U457">
        <v>7002.01</v>
      </c>
      <c r="V457">
        <v>17.46</v>
      </c>
      <c r="W457">
        <v>-0.46</v>
      </c>
      <c r="X457">
        <v>-226.14</v>
      </c>
      <c r="Y457">
        <v>1398.2</v>
      </c>
      <c r="Z457">
        <v>-72.279999999999902</v>
      </c>
      <c r="AA457">
        <v>-226.14</v>
      </c>
      <c r="AB457">
        <v>1415.66</v>
      </c>
    </row>
    <row r="458" spans="1:28" x14ac:dyDescent="0.25">
      <c r="A458" t="s">
        <v>1240</v>
      </c>
      <c r="B458" t="s">
        <v>1239</v>
      </c>
      <c r="C458" t="s">
        <v>1165</v>
      </c>
      <c r="D458">
        <v>7381.6958475000001</v>
      </c>
      <c r="E458">
        <v>1804.45</v>
      </c>
      <c r="F458">
        <v>64.08</v>
      </c>
      <c r="G458">
        <v>9</v>
      </c>
      <c r="H458">
        <v>388.039999999999</v>
      </c>
      <c r="J458">
        <v>37.909999999999997</v>
      </c>
      <c r="K458">
        <v>46.25</v>
      </c>
      <c r="L458">
        <v>157.88999999999999</v>
      </c>
      <c r="M458">
        <v>3534.5</v>
      </c>
      <c r="N458">
        <v>323.95999999999998</v>
      </c>
      <c r="O458">
        <v>277.70999999999998</v>
      </c>
      <c r="Q458">
        <v>0.23740437879187501</v>
      </c>
      <c r="T458">
        <v>119.82</v>
      </c>
      <c r="U458">
        <v>3922.54</v>
      </c>
      <c r="V458">
        <v>305.76</v>
      </c>
      <c r="W458">
        <v>37.67</v>
      </c>
      <c r="X458">
        <v>157.69</v>
      </c>
      <c r="Y458">
        <v>1101.1300000000001</v>
      </c>
      <c r="Z458">
        <v>289.719999999999</v>
      </c>
      <c r="AA458">
        <v>277.51</v>
      </c>
      <c r="AB458">
        <v>1406.89</v>
      </c>
    </row>
    <row r="459" spans="1:28" x14ac:dyDescent="0.25">
      <c r="A459" t="s">
        <v>1203</v>
      </c>
      <c r="B459" t="s">
        <v>1202</v>
      </c>
      <c r="C459" t="s">
        <v>323</v>
      </c>
      <c r="D459">
        <v>7371.5078714199999</v>
      </c>
      <c r="E459">
        <v>222.1</v>
      </c>
      <c r="F459">
        <v>11.77</v>
      </c>
      <c r="G459">
        <v>0</v>
      </c>
      <c r="H459">
        <v>-203.17</v>
      </c>
      <c r="I459">
        <v>107</v>
      </c>
      <c r="J459">
        <v>-7.4637757630251897</v>
      </c>
      <c r="K459">
        <v>7.63</v>
      </c>
      <c r="L459">
        <v>-222.57</v>
      </c>
      <c r="M459">
        <v>29.07</v>
      </c>
      <c r="N459">
        <v>-214.94</v>
      </c>
      <c r="O459">
        <v>-222.57</v>
      </c>
      <c r="P459">
        <v>5.75</v>
      </c>
      <c r="Q459">
        <v>0</v>
      </c>
      <c r="R459">
        <v>22.11</v>
      </c>
      <c r="S459">
        <v>288.89999999999998</v>
      </c>
      <c r="T459">
        <v>0</v>
      </c>
      <c r="U459">
        <v>249.66</v>
      </c>
      <c r="V459">
        <v>-78.839999999999904</v>
      </c>
      <c r="W459">
        <v>-2.5499999999999998</v>
      </c>
      <c r="X459">
        <v>-81.989999999999895</v>
      </c>
      <c r="Y459">
        <v>137.26</v>
      </c>
      <c r="Z459">
        <v>-81.779999999999902</v>
      </c>
      <c r="AA459">
        <v>-81.989999999999895</v>
      </c>
      <c r="AB459">
        <v>58.42</v>
      </c>
    </row>
    <row r="460" spans="1:28" x14ac:dyDescent="0.25">
      <c r="A460" t="s">
        <v>1221</v>
      </c>
      <c r="B460" t="s">
        <v>1220</v>
      </c>
      <c r="C460" t="s">
        <v>771</v>
      </c>
      <c r="D460">
        <v>7349.9772014800001</v>
      </c>
      <c r="E460">
        <v>823.05</v>
      </c>
      <c r="F460">
        <v>9.07</v>
      </c>
      <c r="G460">
        <v>2.6</v>
      </c>
      <c r="H460">
        <v>304.29000000000002</v>
      </c>
      <c r="I460">
        <v>107.01</v>
      </c>
      <c r="J460">
        <v>25.993667993031799</v>
      </c>
      <c r="L460">
        <v>228.29</v>
      </c>
      <c r="M460">
        <v>384.3</v>
      </c>
      <c r="N460">
        <v>295.22000000000003</v>
      </c>
      <c r="O460">
        <v>295.22000000000003</v>
      </c>
      <c r="Q460">
        <v>0.10002435980551</v>
      </c>
      <c r="T460">
        <v>66.930000000000007</v>
      </c>
      <c r="U460">
        <v>795.6</v>
      </c>
      <c r="V460">
        <v>86.47</v>
      </c>
      <c r="W460">
        <v>7.28</v>
      </c>
      <c r="X460">
        <v>64.009999999999906</v>
      </c>
      <c r="Y460">
        <v>144.83000000000001</v>
      </c>
      <c r="Z460">
        <v>83.99</v>
      </c>
      <c r="AA460">
        <v>83.99</v>
      </c>
      <c r="AB460">
        <v>231.3</v>
      </c>
    </row>
    <row r="461" spans="1:28" x14ac:dyDescent="0.25">
      <c r="A461" t="s">
        <v>1205</v>
      </c>
      <c r="B461" t="s">
        <v>1204</v>
      </c>
      <c r="C461" t="s">
        <v>344</v>
      </c>
      <c r="D461">
        <v>7316.5592541599999</v>
      </c>
      <c r="E461">
        <v>547.5</v>
      </c>
      <c r="F461">
        <v>123.54</v>
      </c>
      <c r="G461">
        <v>4</v>
      </c>
      <c r="H461">
        <v>1226.51999999999</v>
      </c>
      <c r="J461">
        <v>61.16</v>
      </c>
      <c r="K461">
        <v>20.399999999999999</v>
      </c>
      <c r="L461">
        <v>793.39999999999895</v>
      </c>
      <c r="M461">
        <v>4635.05</v>
      </c>
      <c r="N461">
        <v>1102.97999999999</v>
      </c>
      <c r="O461">
        <v>1082.5799999999899</v>
      </c>
      <c r="Q461">
        <v>6.5402223675604901E-2</v>
      </c>
      <c r="T461">
        <v>289.18</v>
      </c>
      <c r="U461">
        <v>5861.57</v>
      </c>
      <c r="V461">
        <v>281.97000000000003</v>
      </c>
      <c r="W461">
        <v>13.07</v>
      </c>
      <c r="X461">
        <v>169.57</v>
      </c>
      <c r="Y461">
        <v>1063.31</v>
      </c>
      <c r="Z461">
        <v>249.73</v>
      </c>
      <c r="AA461">
        <v>243.29</v>
      </c>
      <c r="AB461">
        <v>1345.28</v>
      </c>
    </row>
    <row r="462" spans="1:28" x14ac:dyDescent="0.25">
      <c r="A462" t="s">
        <v>1185</v>
      </c>
      <c r="B462" t="s">
        <v>1184</v>
      </c>
      <c r="C462" t="s">
        <v>27</v>
      </c>
      <c r="D462">
        <v>7313.19221448999</v>
      </c>
      <c r="E462">
        <v>67.849999999999994</v>
      </c>
      <c r="F462">
        <v>0</v>
      </c>
      <c r="G462">
        <v>0.5</v>
      </c>
      <c r="H462">
        <v>1786.03999999999</v>
      </c>
      <c r="J462">
        <v>12.25</v>
      </c>
      <c r="L462">
        <v>1198.5899999999899</v>
      </c>
      <c r="M462">
        <v>8334.43</v>
      </c>
      <c r="N462">
        <v>1786.03999999999</v>
      </c>
      <c r="O462">
        <v>1786.03999999999</v>
      </c>
      <c r="Q462">
        <v>4.08163265306122E-2</v>
      </c>
      <c r="T462">
        <v>587.45000000000005</v>
      </c>
      <c r="U462">
        <v>10120.469999999999</v>
      </c>
      <c r="V462">
        <v>451.599999999999</v>
      </c>
      <c r="W462">
        <v>3.21</v>
      </c>
      <c r="X462">
        <v>326.66999999999899</v>
      </c>
      <c r="Y462">
        <v>2435.92</v>
      </c>
      <c r="Z462">
        <v>451.599999999999</v>
      </c>
      <c r="AA462">
        <v>451.599999999999</v>
      </c>
      <c r="AB462">
        <v>2887.52</v>
      </c>
    </row>
    <row r="463" spans="1:28" x14ac:dyDescent="0.25">
      <c r="A463" t="s">
        <v>1209</v>
      </c>
      <c r="B463" t="s">
        <v>1208</v>
      </c>
      <c r="C463" t="s">
        <v>85</v>
      </c>
      <c r="D463">
        <v>7282.41533136</v>
      </c>
      <c r="E463">
        <v>299.75</v>
      </c>
      <c r="F463">
        <v>278.01</v>
      </c>
      <c r="G463">
        <v>3.25</v>
      </c>
      <c r="H463">
        <v>1248.72999999999</v>
      </c>
      <c r="J463">
        <v>19.275041755067001</v>
      </c>
      <c r="K463">
        <v>75.38</v>
      </c>
      <c r="L463">
        <v>629.58999999999901</v>
      </c>
      <c r="M463">
        <v>16921.310000000001</v>
      </c>
      <c r="N463">
        <v>970.719999999999</v>
      </c>
      <c r="O463">
        <v>895.33999999999901</v>
      </c>
      <c r="Q463">
        <v>0.16861182669789199</v>
      </c>
      <c r="T463">
        <v>265.75</v>
      </c>
      <c r="U463">
        <v>18170.04</v>
      </c>
      <c r="V463">
        <v>162.21</v>
      </c>
      <c r="W463">
        <v>1.8883823108984401</v>
      </c>
      <c r="X463">
        <v>61.56</v>
      </c>
      <c r="Y463">
        <v>3254.83</v>
      </c>
      <c r="Z463">
        <v>81.540000000000006</v>
      </c>
      <c r="AA463">
        <v>62.59</v>
      </c>
      <c r="AB463">
        <v>3417.04</v>
      </c>
    </row>
    <row r="464" spans="1:28" x14ac:dyDescent="0.25">
      <c r="A464" t="s">
        <v>1211</v>
      </c>
      <c r="B464" t="s">
        <v>1210</v>
      </c>
      <c r="C464" t="s">
        <v>1212</v>
      </c>
      <c r="D464">
        <v>7266.1776</v>
      </c>
      <c r="E464">
        <v>41.25</v>
      </c>
      <c r="F464">
        <v>2.9</v>
      </c>
      <c r="G464">
        <v>0</v>
      </c>
      <c r="H464">
        <v>191.25</v>
      </c>
      <c r="J464">
        <v>0.77</v>
      </c>
      <c r="K464">
        <v>3.41</v>
      </c>
      <c r="L464">
        <v>134.21</v>
      </c>
      <c r="M464">
        <v>272.95</v>
      </c>
      <c r="N464">
        <v>188.35</v>
      </c>
      <c r="O464">
        <v>184.94</v>
      </c>
      <c r="Q464">
        <v>0</v>
      </c>
      <c r="T464">
        <v>50.73</v>
      </c>
      <c r="U464">
        <v>464.2</v>
      </c>
      <c r="V464">
        <v>46.62</v>
      </c>
      <c r="W464">
        <v>0.18</v>
      </c>
      <c r="X464">
        <v>31.14</v>
      </c>
      <c r="Y464">
        <v>74.17</v>
      </c>
      <c r="Z464">
        <v>45.68</v>
      </c>
      <c r="AA464">
        <v>44.41</v>
      </c>
      <c r="AB464">
        <v>120.79</v>
      </c>
    </row>
    <row r="465" spans="1:28" x14ac:dyDescent="0.25">
      <c r="A465" t="s">
        <v>1217</v>
      </c>
      <c r="B465" t="s">
        <v>1216</v>
      </c>
      <c r="C465" t="s">
        <v>107</v>
      </c>
      <c r="D465">
        <v>7231.8263241550003</v>
      </c>
      <c r="E465">
        <v>348.7</v>
      </c>
      <c r="F465">
        <v>290</v>
      </c>
      <c r="G465">
        <v>0</v>
      </c>
      <c r="H465">
        <v>587.07999999999902</v>
      </c>
      <c r="I465">
        <v>655.89</v>
      </c>
      <c r="J465">
        <v>5.7471678171704301</v>
      </c>
      <c r="K465">
        <v>126.45</v>
      </c>
      <c r="L465">
        <v>115.099999999999</v>
      </c>
      <c r="M465">
        <v>601.53</v>
      </c>
      <c r="N465">
        <v>297.07999999999902</v>
      </c>
      <c r="O465">
        <v>170.629999999999</v>
      </c>
      <c r="P465">
        <v>122.93</v>
      </c>
      <c r="Q465">
        <v>0</v>
      </c>
      <c r="R465">
        <v>150.04</v>
      </c>
      <c r="S465">
        <v>507.18</v>
      </c>
      <c r="T465">
        <v>55.53</v>
      </c>
      <c r="U465">
        <v>2624.6499999999901</v>
      </c>
      <c r="V465">
        <v>121.56</v>
      </c>
      <c r="W465">
        <v>0.01</v>
      </c>
      <c r="X465">
        <v>0.180000000000056</v>
      </c>
      <c r="Y465">
        <v>530.38</v>
      </c>
      <c r="Z465">
        <v>40.31</v>
      </c>
      <c r="AA465">
        <v>8.7100000000000506</v>
      </c>
      <c r="AB465">
        <v>651.94000000000005</v>
      </c>
    </row>
    <row r="466" spans="1:28" x14ac:dyDescent="0.25">
      <c r="A466" t="s">
        <v>108</v>
      </c>
      <c r="B466" t="s">
        <v>109</v>
      </c>
      <c r="C466" t="s">
        <v>107</v>
      </c>
      <c r="D466">
        <v>7215.7140401449997</v>
      </c>
      <c r="E466">
        <v>90.45</v>
      </c>
      <c r="F466">
        <v>96.6</v>
      </c>
      <c r="G466">
        <v>0</v>
      </c>
      <c r="H466">
        <v>452.00999999999902</v>
      </c>
      <c r="J466">
        <v>1.45</v>
      </c>
      <c r="K466">
        <v>177.17</v>
      </c>
      <c r="L466">
        <v>114.55999999999899</v>
      </c>
      <c r="M466">
        <v>427.42</v>
      </c>
      <c r="N466">
        <v>355.409999999999</v>
      </c>
      <c r="O466">
        <v>178.23999999999899</v>
      </c>
      <c r="Q466">
        <v>0</v>
      </c>
      <c r="T466">
        <v>63.68</v>
      </c>
      <c r="U466">
        <v>879.43</v>
      </c>
      <c r="V466">
        <v>142.06</v>
      </c>
      <c r="W466">
        <v>0.56000000000000005</v>
      </c>
      <c r="X466">
        <v>43.97</v>
      </c>
      <c r="Y466">
        <v>112.8</v>
      </c>
      <c r="Z466">
        <v>118.54</v>
      </c>
      <c r="AA466">
        <v>73.37</v>
      </c>
      <c r="AB466">
        <v>254.86</v>
      </c>
    </row>
    <row r="467" spans="1:28" x14ac:dyDescent="0.25">
      <c r="A467" t="s">
        <v>1228</v>
      </c>
      <c r="B467" t="s">
        <v>1227</v>
      </c>
      <c r="C467" t="s">
        <v>55</v>
      </c>
      <c r="D467">
        <v>7211.1070942099996</v>
      </c>
      <c r="E467">
        <v>1403.3</v>
      </c>
      <c r="F467">
        <v>89.22</v>
      </c>
      <c r="G467">
        <v>8</v>
      </c>
      <c r="H467">
        <v>303.52</v>
      </c>
      <c r="J467">
        <v>27.91</v>
      </c>
      <c r="K467">
        <v>26.8</v>
      </c>
      <c r="L467">
        <v>142.88</v>
      </c>
      <c r="M467">
        <v>859.91</v>
      </c>
      <c r="N467">
        <v>214.3</v>
      </c>
      <c r="O467">
        <v>187.5</v>
      </c>
      <c r="Q467">
        <v>0.286635614475098</v>
      </c>
      <c r="T467">
        <v>44.62</v>
      </c>
      <c r="U467">
        <v>1163.43</v>
      </c>
      <c r="V467">
        <v>71.509999999999906</v>
      </c>
      <c r="W467">
        <v>6.51</v>
      </c>
      <c r="X467">
        <v>33.369999999999898</v>
      </c>
      <c r="Y467">
        <v>212.26</v>
      </c>
      <c r="Z467">
        <v>48.079999999999899</v>
      </c>
      <c r="AA467">
        <v>41.909999999999897</v>
      </c>
      <c r="AB467">
        <v>283.77</v>
      </c>
    </row>
    <row r="468" spans="1:28" x14ac:dyDescent="0.25">
      <c r="A468" t="s">
        <v>1219</v>
      </c>
      <c r="B468" t="s">
        <v>1218</v>
      </c>
      <c r="C468" t="s">
        <v>583</v>
      </c>
      <c r="D468">
        <v>7172.3870104999996</v>
      </c>
      <c r="E468">
        <v>3075.55</v>
      </c>
      <c r="F468">
        <v>33.31</v>
      </c>
      <c r="G468">
        <v>3.5</v>
      </c>
      <c r="H468">
        <v>206.31</v>
      </c>
      <c r="I468">
        <v>85.79</v>
      </c>
      <c r="J468">
        <v>54.259373863224397</v>
      </c>
      <c r="K468">
        <v>7.97</v>
      </c>
      <c r="L468">
        <v>125.07</v>
      </c>
      <c r="M468">
        <v>73.05</v>
      </c>
      <c r="N468">
        <v>173</v>
      </c>
      <c r="O468">
        <v>165.03</v>
      </c>
      <c r="P468">
        <v>9.84</v>
      </c>
      <c r="Q468">
        <v>6.4504983209402705E-2</v>
      </c>
      <c r="R468">
        <v>781.01</v>
      </c>
      <c r="S468">
        <v>65.44</v>
      </c>
      <c r="T468">
        <v>39.96</v>
      </c>
      <c r="U468">
        <v>1221.44</v>
      </c>
      <c r="V468">
        <v>60.949999999999903</v>
      </c>
      <c r="W468">
        <v>16.059999999999999</v>
      </c>
      <c r="X468">
        <v>38.079999999999899</v>
      </c>
      <c r="Y468">
        <v>244.44</v>
      </c>
      <c r="Z468">
        <v>51.7899999999999</v>
      </c>
      <c r="AA468">
        <v>49.589999999999897</v>
      </c>
      <c r="AB468">
        <v>305.39</v>
      </c>
    </row>
    <row r="469" spans="1:28" x14ac:dyDescent="0.25">
      <c r="A469" t="s">
        <v>1232</v>
      </c>
      <c r="B469" t="s">
        <v>1231</v>
      </c>
      <c r="C469" t="s">
        <v>465</v>
      </c>
      <c r="D469">
        <v>7161.3649735399904</v>
      </c>
      <c r="E469">
        <v>312.39999999999998</v>
      </c>
      <c r="F469">
        <v>138.1</v>
      </c>
      <c r="G469">
        <v>1.2</v>
      </c>
      <c r="H469">
        <v>478.9</v>
      </c>
      <c r="I469">
        <v>625.5</v>
      </c>
      <c r="J469">
        <v>11.899810969934199</v>
      </c>
      <c r="K469">
        <v>42.3</v>
      </c>
      <c r="L469">
        <v>284.5</v>
      </c>
      <c r="M469">
        <v>221.39999999999901</v>
      </c>
      <c r="N469">
        <v>340.80000000000098</v>
      </c>
      <c r="O469">
        <v>298.5</v>
      </c>
      <c r="P469">
        <v>81.5</v>
      </c>
      <c r="Q469">
        <v>0.100841937996484</v>
      </c>
      <c r="R469">
        <v>2802.7</v>
      </c>
      <c r="S469">
        <v>105.9</v>
      </c>
      <c r="T469">
        <v>13.999999999999901</v>
      </c>
      <c r="U469">
        <v>4315.8999999999996</v>
      </c>
      <c r="V469">
        <v>119.32</v>
      </c>
      <c r="W469">
        <v>5.19</v>
      </c>
      <c r="X469">
        <v>121.94</v>
      </c>
      <c r="Y469">
        <v>957.62</v>
      </c>
      <c r="Z469">
        <v>80.760000000000005</v>
      </c>
      <c r="AA469">
        <v>68.89</v>
      </c>
      <c r="AB469">
        <v>1076.94</v>
      </c>
    </row>
    <row r="470" spans="1:28" x14ac:dyDescent="0.25">
      <c r="A470" t="s">
        <v>1234</v>
      </c>
      <c r="B470" t="s">
        <v>1233</v>
      </c>
      <c r="C470" t="s">
        <v>512</v>
      </c>
      <c r="D470">
        <v>7132.1249217000004</v>
      </c>
      <c r="E470">
        <v>4638.7</v>
      </c>
      <c r="F470">
        <v>11.88</v>
      </c>
      <c r="G470">
        <v>78</v>
      </c>
      <c r="H470">
        <v>194.66999999999899</v>
      </c>
      <c r="I470">
        <v>96.92</v>
      </c>
      <c r="J470">
        <v>88.143847016374806</v>
      </c>
      <c r="K470">
        <v>0.5</v>
      </c>
      <c r="L470">
        <v>135.67999999999901</v>
      </c>
      <c r="M470">
        <v>11.4399999999999</v>
      </c>
      <c r="N470">
        <v>182.789999999999</v>
      </c>
      <c r="O470">
        <v>182.289999999999</v>
      </c>
      <c r="P470">
        <v>15.75</v>
      </c>
      <c r="Q470">
        <v>0.88491712853773596</v>
      </c>
      <c r="R470">
        <v>680.24</v>
      </c>
      <c r="S470">
        <v>99.58</v>
      </c>
      <c r="T470">
        <v>46.61</v>
      </c>
      <c r="U470">
        <v>1098.5999999999999</v>
      </c>
      <c r="V470">
        <v>59.72</v>
      </c>
      <c r="W470">
        <v>27.2</v>
      </c>
      <c r="X470">
        <v>41.86</v>
      </c>
      <c r="Y470">
        <v>244.97</v>
      </c>
      <c r="Z470">
        <v>56.56</v>
      </c>
      <c r="AA470">
        <v>56.45</v>
      </c>
      <c r="AB470">
        <v>304.69</v>
      </c>
    </row>
    <row r="471" spans="1:28" x14ac:dyDescent="0.25">
      <c r="A471" t="s">
        <v>1230</v>
      </c>
      <c r="B471" t="s">
        <v>1229</v>
      </c>
      <c r="C471" t="s">
        <v>88</v>
      </c>
      <c r="D471">
        <v>7107.321355</v>
      </c>
      <c r="E471">
        <v>2193.0500000000002</v>
      </c>
      <c r="F471">
        <v>45.57</v>
      </c>
      <c r="G471">
        <v>10</v>
      </c>
      <c r="H471">
        <v>624.37</v>
      </c>
      <c r="I471">
        <v>85.13</v>
      </c>
      <c r="J471">
        <v>100.472207647912</v>
      </c>
      <c r="K471">
        <v>11.97</v>
      </c>
      <c r="L471">
        <v>325.539999999999</v>
      </c>
      <c r="M471">
        <v>28.979999999999901</v>
      </c>
      <c r="N471">
        <v>578.79999999999995</v>
      </c>
      <c r="O471">
        <v>566.82999999999902</v>
      </c>
      <c r="P471">
        <v>237.59</v>
      </c>
      <c r="Q471">
        <v>9.9530011672912699E-2</v>
      </c>
      <c r="R471">
        <v>1261.2</v>
      </c>
      <c r="S471">
        <v>133.38</v>
      </c>
      <c r="T471">
        <v>241.29</v>
      </c>
      <c r="U471">
        <v>2370.65</v>
      </c>
      <c r="V471">
        <v>98.63</v>
      </c>
      <c r="W471">
        <v>14.63</v>
      </c>
      <c r="X471">
        <v>47.41</v>
      </c>
      <c r="Y471">
        <v>378.27</v>
      </c>
      <c r="Z471">
        <v>87.49</v>
      </c>
      <c r="AA471">
        <v>84.96</v>
      </c>
      <c r="AB471">
        <v>476.9</v>
      </c>
    </row>
    <row r="472" spans="1:28" x14ac:dyDescent="0.25">
      <c r="A472" t="s">
        <v>1223</v>
      </c>
      <c r="B472" t="s">
        <v>1222</v>
      </c>
      <c r="C472" t="s">
        <v>58</v>
      </c>
      <c r="D472">
        <v>7105.64432683</v>
      </c>
      <c r="E472">
        <v>1501.65</v>
      </c>
      <c r="F472">
        <v>34.35</v>
      </c>
      <c r="G472">
        <v>3.5</v>
      </c>
      <c r="H472">
        <v>191.599999999999</v>
      </c>
      <c r="I472">
        <v>73.099999999999994</v>
      </c>
      <c r="J472">
        <v>27.728829867024601</v>
      </c>
      <c r="K472">
        <v>1.38</v>
      </c>
      <c r="L472">
        <v>131.92999999999901</v>
      </c>
      <c r="M472">
        <v>19.739999999999998</v>
      </c>
      <c r="N472">
        <v>157.24999999999901</v>
      </c>
      <c r="O472">
        <v>155.86999999999901</v>
      </c>
      <c r="P472">
        <v>4.75</v>
      </c>
      <c r="Q472">
        <v>0.12622241965436201</v>
      </c>
      <c r="R472">
        <v>596.89</v>
      </c>
      <c r="S472">
        <v>197.32</v>
      </c>
      <c r="T472">
        <v>23.939999999999898</v>
      </c>
      <c r="U472">
        <v>1083.3999999999901</v>
      </c>
      <c r="V472">
        <v>74.539999999999907</v>
      </c>
      <c r="W472">
        <v>10.23</v>
      </c>
      <c r="X472">
        <v>48.669999999999902</v>
      </c>
      <c r="Y472">
        <v>253.74</v>
      </c>
      <c r="Z472">
        <v>65.819999999999894</v>
      </c>
      <c r="AA472">
        <v>65.429999999999893</v>
      </c>
      <c r="AB472">
        <v>328.28</v>
      </c>
    </row>
    <row r="473" spans="1:28" x14ac:dyDescent="0.25">
      <c r="A473" t="s">
        <v>1225</v>
      </c>
      <c r="B473" t="s">
        <v>1224</v>
      </c>
      <c r="C473" t="s">
        <v>1226</v>
      </c>
      <c r="D473">
        <v>7051.5306084000003</v>
      </c>
      <c r="E473">
        <v>228.8</v>
      </c>
      <c r="F473">
        <v>280.5</v>
      </c>
      <c r="G473">
        <v>4.3</v>
      </c>
      <c r="H473">
        <v>615.89999999999895</v>
      </c>
      <c r="I473">
        <v>689.5</v>
      </c>
      <c r="J473">
        <v>7.1479355147878003</v>
      </c>
      <c r="K473">
        <v>67.400000000000006</v>
      </c>
      <c r="L473">
        <v>226.69999999999899</v>
      </c>
      <c r="M473">
        <v>390.5</v>
      </c>
      <c r="N473">
        <v>335.39999999999901</v>
      </c>
      <c r="O473">
        <v>267.99999999999898</v>
      </c>
      <c r="P473">
        <v>98.7</v>
      </c>
      <c r="Q473">
        <v>0.60157229889722197</v>
      </c>
      <c r="R473">
        <v>1704.8</v>
      </c>
      <c r="S473">
        <v>236.8</v>
      </c>
      <c r="T473">
        <v>41.3</v>
      </c>
      <c r="U473">
        <v>3736.2</v>
      </c>
      <c r="V473">
        <v>182</v>
      </c>
      <c r="W473">
        <v>2.65</v>
      </c>
      <c r="X473">
        <v>84.3</v>
      </c>
      <c r="Y473">
        <v>814.7</v>
      </c>
      <c r="Z473">
        <v>103</v>
      </c>
      <c r="AA473">
        <v>82.4</v>
      </c>
      <c r="AB473">
        <v>996.7</v>
      </c>
    </row>
    <row r="474" spans="1:28" x14ac:dyDescent="0.25">
      <c r="A474" t="s">
        <v>1273</v>
      </c>
      <c r="B474" t="s">
        <v>1272</v>
      </c>
      <c r="C474" t="s">
        <v>1274</v>
      </c>
      <c r="D474">
        <v>7006.4209977500004</v>
      </c>
      <c r="E474">
        <v>601.85</v>
      </c>
      <c r="F474">
        <v>29.09</v>
      </c>
      <c r="G474">
        <v>1.25</v>
      </c>
      <c r="H474">
        <v>296.99</v>
      </c>
      <c r="J474">
        <v>16.594999999999999</v>
      </c>
      <c r="K474">
        <v>9.1999999999999993</v>
      </c>
      <c r="L474">
        <v>196.74</v>
      </c>
      <c r="M474">
        <v>1734.62</v>
      </c>
      <c r="N474">
        <v>267.89999999999998</v>
      </c>
      <c r="O474">
        <v>258.7</v>
      </c>
      <c r="Q474">
        <v>7.5323892738776696E-2</v>
      </c>
      <c r="T474">
        <v>61.96</v>
      </c>
      <c r="U474">
        <v>2031.61</v>
      </c>
      <c r="V474">
        <v>111.98</v>
      </c>
      <c r="W474">
        <v>6.89</v>
      </c>
      <c r="X474">
        <v>81.680000000000007</v>
      </c>
      <c r="Y474">
        <v>541.11</v>
      </c>
      <c r="Z474">
        <v>104.62</v>
      </c>
      <c r="AA474">
        <v>102.31</v>
      </c>
      <c r="AB474">
        <v>653.09</v>
      </c>
    </row>
    <row r="475" spans="1:28" x14ac:dyDescent="0.25">
      <c r="A475" t="s">
        <v>1248</v>
      </c>
      <c r="B475" t="s">
        <v>1247</v>
      </c>
      <c r="C475" t="s">
        <v>600</v>
      </c>
      <c r="D475">
        <v>6969.3436799999999</v>
      </c>
      <c r="E475">
        <v>601.29999999999995</v>
      </c>
      <c r="F475">
        <v>39.17</v>
      </c>
      <c r="G475">
        <v>6.2</v>
      </c>
      <c r="H475">
        <v>350.86</v>
      </c>
      <c r="J475">
        <v>19.91</v>
      </c>
      <c r="K475">
        <v>6.48</v>
      </c>
      <c r="L475">
        <v>228.12</v>
      </c>
      <c r="M475">
        <v>2412.12</v>
      </c>
      <c r="N475">
        <v>311.69</v>
      </c>
      <c r="O475">
        <v>305.20999999999998</v>
      </c>
      <c r="Q475">
        <v>0.31140130587644399</v>
      </c>
      <c r="T475">
        <v>77.09</v>
      </c>
      <c r="U475">
        <v>2762.98</v>
      </c>
      <c r="V475">
        <v>90.36</v>
      </c>
      <c r="W475">
        <v>4.83</v>
      </c>
      <c r="X475">
        <v>55.3</v>
      </c>
      <c r="Y475">
        <v>580.73</v>
      </c>
      <c r="Z475">
        <v>80.34</v>
      </c>
      <c r="AA475">
        <v>76.3</v>
      </c>
      <c r="AB475">
        <v>671.09</v>
      </c>
    </row>
    <row r="476" spans="1:28" x14ac:dyDescent="0.25">
      <c r="A476" t="s">
        <v>1242</v>
      </c>
      <c r="B476" t="s">
        <v>1241</v>
      </c>
      <c r="C476" t="s">
        <v>66</v>
      </c>
      <c r="D476">
        <v>6965.3479770000004</v>
      </c>
      <c r="E476">
        <v>645.29999999999995</v>
      </c>
      <c r="F476">
        <v>83.01</v>
      </c>
      <c r="G476">
        <v>0</v>
      </c>
      <c r="H476">
        <v>258.86</v>
      </c>
      <c r="J476">
        <v>10.98</v>
      </c>
      <c r="K476">
        <v>11.01</v>
      </c>
      <c r="L476">
        <v>121.42</v>
      </c>
      <c r="M476">
        <v>2460.56</v>
      </c>
      <c r="N476">
        <v>175.85</v>
      </c>
      <c r="O476">
        <v>164.84</v>
      </c>
      <c r="Q476">
        <v>0</v>
      </c>
      <c r="T476">
        <v>43.42</v>
      </c>
      <c r="U476">
        <v>2719.42</v>
      </c>
      <c r="V476">
        <v>151.76</v>
      </c>
      <c r="W476">
        <v>8.51</v>
      </c>
      <c r="X476">
        <v>94.12</v>
      </c>
      <c r="Y476">
        <v>616.07000000000005</v>
      </c>
      <c r="Z476">
        <v>130.62</v>
      </c>
      <c r="AA476">
        <v>127.79</v>
      </c>
      <c r="AB476">
        <v>767.83</v>
      </c>
    </row>
    <row r="477" spans="1:28" x14ac:dyDescent="0.25">
      <c r="A477" t="s">
        <v>1254</v>
      </c>
      <c r="B477" t="s">
        <v>1253</v>
      </c>
      <c r="C477" t="s">
        <v>27</v>
      </c>
      <c r="D477">
        <v>6964.2969469199998</v>
      </c>
      <c r="E477">
        <v>447.6</v>
      </c>
      <c r="F477">
        <v>0</v>
      </c>
      <c r="G477">
        <v>10</v>
      </c>
      <c r="H477">
        <v>1393.6399999999901</v>
      </c>
      <c r="J477">
        <v>68.06</v>
      </c>
      <c r="L477">
        <v>1029.25999999999</v>
      </c>
      <c r="M477">
        <v>3316.51</v>
      </c>
      <c r="N477">
        <v>1393.6399999999901</v>
      </c>
      <c r="O477">
        <v>1393.6399999999901</v>
      </c>
      <c r="Q477">
        <v>0.146929180135174</v>
      </c>
      <c r="T477">
        <v>364.38</v>
      </c>
      <c r="U477">
        <v>4710.1499999999996</v>
      </c>
      <c r="V477">
        <v>340.91</v>
      </c>
      <c r="W477">
        <v>16.5</v>
      </c>
      <c r="X477">
        <v>261.23</v>
      </c>
      <c r="Y477">
        <v>981.98</v>
      </c>
      <c r="Z477">
        <v>340.91</v>
      </c>
      <c r="AA477">
        <v>340.91</v>
      </c>
      <c r="AB477">
        <v>1322.89</v>
      </c>
    </row>
    <row r="478" spans="1:28" x14ac:dyDescent="0.25">
      <c r="A478" t="s">
        <v>1236</v>
      </c>
      <c r="B478" t="s">
        <v>1235</v>
      </c>
      <c r="C478" t="s">
        <v>762</v>
      </c>
      <c r="D478">
        <v>6957.4038145649902</v>
      </c>
      <c r="E478">
        <v>72.150000000000006</v>
      </c>
      <c r="F478">
        <v>41.87</v>
      </c>
      <c r="G478">
        <v>2.7</v>
      </c>
      <c r="H478">
        <v>994.48</v>
      </c>
      <c r="I478">
        <v>622.34</v>
      </c>
      <c r="J478">
        <v>6.2605370373131102</v>
      </c>
      <c r="L478">
        <v>597.29</v>
      </c>
      <c r="M478">
        <v>1326.61</v>
      </c>
      <c r="N478">
        <v>952.61</v>
      </c>
      <c r="O478">
        <v>952.61</v>
      </c>
      <c r="Q478">
        <v>0.43127290580789901</v>
      </c>
      <c r="S478">
        <v>399.64</v>
      </c>
      <c r="T478">
        <v>355.32</v>
      </c>
      <c r="U478">
        <v>3343.07</v>
      </c>
      <c r="V478">
        <v>65.759999999999806</v>
      </c>
      <c r="W478">
        <v>0.6</v>
      </c>
      <c r="X478">
        <v>57.1099999999998</v>
      </c>
      <c r="Y478">
        <v>805.4</v>
      </c>
      <c r="Z478">
        <v>53.979999999999798</v>
      </c>
      <c r="AA478">
        <v>53.979999999999798</v>
      </c>
      <c r="AB478">
        <v>871.16</v>
      </c>
    </row>
    <row r="479" spans="1:28" x14ac:dyDescent="0.25">
      <c r="A479" t="s">
        <v>1269</v>
      </c>
      <c r="B479" t="s">
        <v>1268</v>
      </c>
      <c r="C479" t="s">
        <v>1063</v>
      </c>
      <c r="D479">
        <v>6946.7270144800004</v>
      </c>
      <c r="E479">
        <v>328.8</v>
      </c>
      <c r="F479">
        <v>93.48</v>
      </c>
      <c r="G479">
        <v>3.25</v>
      </c>
      <c r="H479">
        <v>2113.8599999999901</v>
      </c>
      <c r="J479">
        <v>74.58</v>
      </c>
      <c r="K479">
        <v>56.74</v>
      </c>
      <c r="L479">
        <v>1791.79999999999</v>
      </c>
      <c r="M479">
        <v>5000.92</v>
      </c>
      <c r="N479">
        <v>2020.3799999999901</v>
      </c>
      <c r="O479">
        <v>1963.6399999999901</v>
      </c>
      <c r="Q479">
        <v>4.3577366586216103E-2</v>
      </c>
      <c r="T479">
        <v>171.84</v>
      </c>
      <c r="U479">
        <v>7114.78</v>
      </c>
      <c r="V479">
        <v>137.09</v>
      </c>
      <c r="W479">
        <v>3.09</v>
      </c>
      <c r="X479">
        <v>67.610000000000099</v>
      </c>
      <c r="Y479">
        <v>1073.06</v>
      </c>
      <c r="Z479">
        <v>111.83</v>
      </c>
      <c r="AA479">
        <v>91.000000000000099</v>
      </c>
      <c r="AB479">
        <v>1210.1500000000001</v>
      </c>
    </row>
    <row r="480" spans="1:28" x14ac:dyDescent="0.25">
      <c r="A480" t="s">
        <v>1246</v>
      </c>
      <c r="B480" t="s">
        <v>1245</v>
      </c>
      <c r="C480" t="s">
        <v>777</v>
      </c>
      <c r="D480">
        <v>6918.1158545099997</v>
      </c>
      <c r="E480">
        <v>364.15</v>
      </c>
      <c r="F480">
        <v>14.7</v>
      </c>
      <c r="G480">
        <v>0</v>
      </c>
      <c r="H480">
        <v>-1012.74</v>
      </c>
      <c r="I480">
        <v>247.85</v>
      </c>
      <c r="J480">
        <v>-61.654776238235002</v>
      </c>
      <c r="K480">
        <v>151.30000000000001</v>
      </c>
      <c r="L480">
        <v>-1169.55</v>
      </c>
      <c r="M480">
        <v>2801.5</v>
      </c>
      <c r="N480">
        <v>-1027.44</v>
      </c>
      <c r="O480">
        <v>-1178.74</v>
      </c>
      <c r="P480">
        <v>0.57999999999999996</v>
      </c>
      <c r="Q480">
        <v>0</v>
      </c>
      <c r="R480">
        <v>0</v>
      </c>
      <c r="S480">
        <v>88.68</v>
      </c>
      <c r="T480">
        <v>-9.19</v>
      </c>
      <c r="U480">
        <v>2125.87</v>
      </c>
      <c r="V480">
        <v>-29.819999999999901</v>
      </c>
      <c r="W480">
        <v>-5.03</v>
      </c>
      <c r="X480">
        <v>-95.469999999999899</v>
      </c>
      <c r="Y480">
        <v>552.16999999999996</v>
      </c>
      <c r="Z480">
        <v>-33.239999999999903</v>
      </c>
      <c r="AA480">
        <v>-95.329999999999899</v>
      </c>
      <c r="AB480">
        <v>522.35</v>
      </c>
    </row>
    <row r="481" spans="1:28" x14ac:dyDescent="0.25">
      <c r="A481" t="s">
        <v>1263</v>
      </c>
      <c r="B481" t="s">
        <v>1262</v>
      </c>
      <c r="C481" t="s">
        <v>381</v>
      </c>
      <c r="D481">
        <v>6906.0963178350003</v>
      </c>
      <c r="E481">
        <v>602.25</v>
      </c>
      <c r="F481">
        <v>4.6399999999999997</v>
      </c>
      <c r="G481">
        <v>0</v>
      </c>
      <c r="H481">
        <v>148.319999999999</v>
      </c>
      <c r="J481">
        <v>7.67</v>
      </c>
      <c r="K481">
        <v>35.96</v>
      </c>
      <c r="L481">
        <v>81.949999999999903</v>
      </c>
      <c r="M481">
        <v>581.82000000000005</v>
      </c>
      <c r="N481">
        <v>143.67999999999901</v>
      </c>
      <c r="O481">
        <v>107.719999999999</v>
      </c>
      <c r="Q481">
        <v>0</v>
      </c>
      <c r="T481">
        <v>25.77</v>
      </c>
      <c r="U481">
        <v>730.14</v>
      </c>
      <c r="V481">
        <v>119.05</v>
      </c>
      <c r="W481">
        <v>6.73</v>
      </c>
      <c r="X481">
        <v>76.59</v>
      </c>
      <c r="Y481">
        <v>247.43</v>
      </c>
      <c r="Z481">
        <v>117.22</v>
      </c>
      <c r="AA481">
        <v>95.14</v>
      </c>
      <c r="AB481">
        <v>366.48</v>
      </c>
    </row>
    <row r="482" spans="1:28" x14ac:dyDescent="0.25">
      <c r="A482" t="s">
        <v>1250</v>
      </c>
      <c r="B482" t="s">
        <v>1249</v>
      </c>
      <c r="C482" t="s">
        <v>66</v>
      </c>
      <c r="D482">
        <v>6900.6923572300002</v>
      </c>
      <c r="E482">
        <v>430.75</v>
      </c>
      <c r="F482">
        <v>142</v>
      </c>
      <c r="G482">
        <v>0</v>
      </c>
      <c r="H482">
        <v>467.53</v>
      </c>
      <c r="I482">
        <v>147.21</v>
      </c>
      <c r="J482">
        <v>9.6357226286626005</v>
      </c>
      <c r="K482">
        <v>154.02000000000001</v>
      </c>
      <c r="L482">
        <v>152.35</v>
      </c>
      <c r="M482">
        <v>385.25999999999902</v>
      </c>
      <c r="N482">
        <v>325.52999999999997</v>
      </c>
      <c r="O482">
        <v>171.51</v>
      </c>
      <c r="P482">
        <v>669.9</v>
      </c>
      <c r="Q482">
        <v>0</v>
      </c>
      <c r="R482">
        <v>3205.58</v>
      </c>
      <c r="S482">
        <v>145.49</v>
      </c>
      <c r="T482">
        <v>19.16</v>
      </c>
      <c r="U482">
        <v>5020.97</v>
      </c>
      <c r="V482">
        <v>128.349999999999</v>
      </c>
      <c r="W482">
        <v>2.91</v>
      </c>
      <c r="X482">
        <v>46.079999999999899</v>
      </c>
      <c r="Y482">
        <v>1049.4100000000001</v>
      </c>
      <c r="Z482">
        <v>94.889999999999901</v>
      </c>
      <c r="AA482">
        <v>56.489999999999903</v>
      </c>
      <c r="AB482">
        <v>1177.76</v>
      </c>
    </row>
    <row r="483" spans="1:28" x14ac:dyDescent="0.25">
      <c r="A483" t="s">
        <v>1339</v>
      </c>
      <c r="B483" t="s">
        <v>1338</v>
      </c>
      <c r="C483" t="s">
        <v>415</v>
      </c>
      <c r="D483">
        <v>6892.1809479200001</v>
      </c>
      <c r="E483">
        <v>207</v>
      </c>
      <c r="F483">
        <v>106.16</v>
      </c>
      <c r="G483">
        <v>0</v>
      </c>
      <c r="H483">
        <v>-242.32</v>
      </c>
      <c r="J483">
        <v>-20.58</v>
      </c>
      <c r="K483">
        <v>340.71</v>
      </c>
      <c r="L483">
        <v>-666.87</v>
      </c>
      <c r="M483">
        <v>993.7</v>
      </c>
      <c r="N483">
        <v>-348.48</v>
      </c>
      <c r="O483">
        <v>-689.19</v>
      </c>
      <c r="Q483">
        <v>0</v>
      </c>
      <c r="T483">
        <v>-22.32</v>
      </c>
      <c r="U483">
        <v>751.38</v>
      </c>
      <c r="V483">
        <v>-25.44</v>
      </c>
      <c r="W483">
        <v>-3.66</v>
      </c>
      <c r="X483">
        <v>-117.51</v>
      </c>
      <c r="Y483">
        <v>222.61</v>
      </c>
      <c r="Z483">
        <v>-54.05</v>
      </c>
      <c r="AA483">
        <v>-123.7</v>
      </c>
      <c r="AB483">
        <v>197.17</v>
      </c>
    </row>
    <row r="484" spans="1:28" x14ac:dyDescent="0.25">
      <c r="A484" t="s">
        <v>1244</v>
      </c>
      <c r="B484" t="s">
        <v>1243</v>
      </c>
      <c r="C484" t="s">
        <v>774</v>
      </c>
      <c r="D484">
        <v>6883.1560423999999</v>
      </c>
      <c r="E484">
        <v>40.299999999999997</v>
      </c>
      <c r="F484">
        <v>122.59</v>
      </c>
      <c r="G484">
        <v>0</v>
      </c>
      <c r="H484">
        <v>365.53</v>
      </c>
      <c r="J484">
        <v>0.68</v>
      </c>
      <c r="K484">
        <v>116.18</v>
      </c>
      <c r="L484">
        <v>116.18</v>
      </c>
      <c r="M484">
        <v>5717.94</v>
      </c>
      <c r="N484">
        <v>242.94</v>
      </c>
      <c r="O484">
        <v>126.76</v>
      </c>
      <c r="Q484">
        <v>0</v>
      </c>
      <c r="T484">
        <v>10.58</v>
      </c>
      <c r="U484">
        <v>6083.47</v>
      </c>
      <c r="V484">
        <v>165.1</v>
      </c>
      <c r="W484">
        <v>0.26</v>
      </c>
      <c r="X484">
        <v>46.870000000000303</v>
      </c>
      <c r="Y484">
        <v>3230.43</v>
      </c>
      <c r="Z484">
        <v>125.71</v>
      </c>
      <c r="AA484">
        <v>89.490000000000293</v>
      </c>
      <c r="AB484">
        <v>3395.53</v>
      </c>
    </row>
    <row r="485" spans="1:28" x14ac:dyDescent="0.25">
      <c r="A485" t="s">
        <v>1252</v>
      </c>
      <c r="B485" t="s">
        <v>1251</v>
      </c>
      <c r="C485" t="s">
        <v>344</v>
      </c>
      <c r="D485">
        <v>6852.3982347000001</v>
      </c>
      <c r="E485">
        <v>491</v>
      </c>
      <c r="F485">
        <v>172.58</v>
      </c>
      <c r="G485">
        <v>5.5</v>
      </c>
      <c r="H485">
        <v>885.03999999999905</v>
      </c>
      <c r="I485">
        <v>319.68</v>
      </c>
      <c r="J485">
        <v>28.457702816079799</v>
      </c>
      <c r="K485">
        <v>95.47</v>
      </c>
      <c r="L485">
        <v>395.099999999999</v>
      </c>
      <c r="M485">
        <v>766.70999999999901</v>
      </c>
      <c r="N485">
        <v>712.45999999999901</v>
      </c>
      <c r="O485">
        <v>616.98999999999899</v>
      </c>
      <c r="P485">
        <v>545.29</v>
      </c>
      <c r="Q485">
        <v>0.19326928935712501</v>
      </c>
      <c r="R485">
        <v>3717.86</v>
      </c>
      <c r="S485">
        <v>232.2</v>
      </c>
      <c r="T485">
        <v>221.89</v>
      </c>
      <c r="U485">
        <v>6466.78</v>
      </c>
      <c r="V485">
        <v>232.63</v>
      </c>
      <c r="W485">
        <v>6.35</v>
      </c>
      <c r="X485">
        <v>88.220000000000098</v>
      </c>
      <c r="Y485">
        <v>1344.53</v>
      </c>
      <c r="Z485">
        <v>184.71</v>
      </c>
      <c r="AA485">
        <v>159.01</v>
      </c>
      <c r="AB485">
        <v>1577.16</v>
      </c>
    </row>
    <row r="486" spans="1:28" x14ac:dyDescent="0.25">
      <c r="A486" t="s">
        <v>1258</v>
      </c>
      <c r="B486" t="s">
        <v>1257</v>
      </c>
      <c r="C486" t="s">
        <v>24</v>
      </c>
      <c r="D486">
        <v>6795.8954294750001</v>
      </c>
      <c r="E486">
        <v>792.55</v>
      </c>
      <c r="F486">
        <v>32.159999999999997</v>
      </c>
      <c r="G486">
        <v>0</v>
      </c>
      <c r="H486">
        <v>227.659999999999</v>
      </c>
      <c r="J486">
        <v>19.32</v>
      </c>
      <c r="K486">
        <v>7.67</v>
      </c>
      <c r="L486">
        <v>162.719999999999</v>
      </c>
      <c r="M486">
        <v>759.01</v>
      </c>
      <c r="N486">
        <v>195.49999999999901</v>
      </c>
      <c r="O486">
        <v>187.82999999999899</v>
      </c>
      <c r="Q486">
        <v>0</v>
      </c>
      <c r="T486">
        <v>25.11</v>
      </c>
      <c r="U486">
        <v>986.67</v>
      </c>
      <c r="V486">
        <v>118.09</v>
      </c>
      <c r="W486">
        <v>9.84</v>
      </c>
      <c r="X486">
        <v>83.4</v>
      </c>
      <c r="Y486">
        <v>210.29</v>
      </c>
      <c r="Z486">
        <v>108.05</v>
      </c>
      <c r="AA486">
        <v>106.11</v>
      </c>
      <c r="AB486">
        <v>328.38</v>
      </c>
    </row>
    <row r="487" spans="1:28" x14ac:dyDescent="0.25">
      <c r="A487" t="s">
        <v>59</v>
      </c>
      <c r="B487" t="s">
        <v>60</v>
      </c>
      <c r="C487" t="s">
        <v>61</v>
      </c>
      <c r="D487">
        <v>6755.2550920000003</v>
      </c>
      <c r="E487">
        <v>245.05</v>
      </c>
      <c r="F487">
        <v>180.7</v>
      </c>
      <c r="G487">
        <v>0.25</v>
      </c>
      <c r="H487">
        <v>1015.82999999999</v>
      </c>
      <c r="J487">
        <v>16.29</v>
      </c>
      <c r="K487">
        <v>153.08000000000001</v>
      </c>
      <c r="L487">
        <v>457.99999999999898</v>
      </c>
      <c r="M487">
        <v>3145.05</v>
      </c>
      <c r="N487">
        <v>835.12999999999897</v>
      </c>
      <c r="O487">
        <v>682.04999999999905</v>
      </c>
      <c r="Q487">
        <v>1.53468385512584E-2</v>
      </c>
      <c r="T487">
        <v>224.05</v>
      </c>
      <c r="U487">
        <v>4160.88</v>
      </c>
      <c r="V487">
        <v>256.07</v>
      </c>
      <c r="W487">
        <v>5.24</v>
      </c>
      <c r="X487">
        <v>147.28</v>
      </c>
      <c r="Y487">
        <v>999.36</v>
      </c>
      <c r="Z487">
        <v>207.83</v>
      </c>
      <c r="AA487">
        <v>187.27</v>
      </c>
      <c r="AB487">
        <v>1255.43</v>
      </c>
    </row>
    <row r="488" spans="1:28" x14ac:dyDescent="0.25">
      <c r="A488" t="s">
        <v>1260</v>
      </c>
      <c r="B488" t="s">
        <v>1259</v>
      </c>
      <c r="C488" t="s">
        <v>1261</v>
      </c>
      <c r="D488">
        <v>6746.8437323999997</v>
      </c>
      <c r="E488">
        <v>116.5</v>
      </c>
      <c r="F488">
        <v>175.61</v>
      </c>
      <c r="G488">
        <v>0</v>
      </c>
      <c r="H488">
        <v>559.24</v>
      </c>
      <c r="I488">
        <v>2.96</v>
      </c>
      <c r="J488">
        <v>3.88754523665615</v>
      </c>
      <c r="K488">
        <v>166.23</v>
      </c>
      <c r="L488">
        <v>256.89</v>
      </c>
      <c r="M488">
        <v>91.439999999999898</v>
      </c>
      <c r="N488">
        <v>383.63</v>
      </c>
      <c r="O488">
        <v>217.4</v>
      </c>
      <c r="P488">
        <v>0.59</v>
      </c>
      <c r="Q488">
        <v>0</v>
      </c>
      <c r="R488">
        <v>0</v>
      </c>
      <c r="S488">
        <v>46.65</v>
      </c>
      <c r="T488">
        <v>-39.489999999999903</v>
      </c>
      <c r="U488">
        <v>700.88</v>
      </c>
      <c r="V488">
        <v>168.16</v>
      </c>
      <c r="W488">
        <v>0.85</v>
      </c>
      <c r="X488">
        <v>63.25</v>
      </c>
      <c r="Y488">
        <v>56.02</v>
      </c>
      <c r="Z488">
        <v>110.12</v>
      </c>
      <c r="AA488">
        <v>50.85</v>
      </c>
      <c r="AB488">
        <v>224.18</v>
      </c>
    </row>
    <row r="489" spans="1:28" x14ac:dyDescent="0.25">
      <c r="A489" t="s">
        <v>1256</v>
      </c>
      <c r="B489" t="s">
        <v>1255</v>
      </c>
      <c r="C489" t="s">
        <v>415</v>
      </c>
      <c r="D489">
        <v>6741.5382668250004</v>
      </c>
      <c r="E489">
        <v>280.7</v>
      </c>
      <c r="F489">
        <v>18.54</v>
      </c>
      <c r="G489">
        <v>0</v>
      </c>
      <c r="H489">
        <v>195.21</v>
      </c>
      <c r="J489">
        <v>5.17</v>
      </c>
      <c r="K489">
        <v>53.04</v>
      </c>
      <c r="L489">
        <v>123.63</v>
      </c>
      <c r="M489">
        <v>1609.48</v>
      </c>
      <c r="N489">
        <v>176.67</v>
      </c>
      <c r="O489">
        <v>123.63</v>
      </c>
      <c r="Q489">
        <v>0</v>
      </c>
      <c r="T489">
        <v>0</v>
      </c>
      <c r="U489">
        <v>1804.69</v>
      </c>
      <c r="V489">
        <v>64.3</v>
      </c>
      <c r="W489">
        <v>1.88</v>
      </c>
      <c r="X489">
        <v>44.84</v>
      </c>
      <c r="Y489">
        <v>350.15</v>
      </c>
      <c r="Z489">
        <v>59.18</v>
      </c>
      <c r="AA489">
        <v>44.84</v>
      </c>
      <c r="AB489">
        <v>414.45</v>
      </c>
    </row>
    <row r="490" spans="1:28" x14ac:dyDescent="0.25">
      <c r="A490" t="s">
        <v>1265</v>
      </c>
      <c r="B490" t="s">
        <v>1264</v>
      </c>
      <c r="C490" t="s">
        <v>88</v>
      </c>
      <c r="D490">
        <v>6701.8344341900001</v>
      </c>
      <c r="E490">
        <v>254.9</v>
      </c>
      <c r="F490">
        <v>72.41</v>
      </c>
      <c r="G490">
        <v>0.5</v>
      </c>
      <c r="H490">
        <v>260.18</v>
      </c>
      <c r="I490">
        <v>102.33</v>
      </c>
      <c r="J490">
        <v>4.7106966193931097</v>
      </c>
      <c r="K490">
        <v>14.87</v>
      </c>
      <c r="L490">
        <v>124.56</v>
      </c>
      <c r="M490">
        <v>177.13</v>
      </c>
      <c r="N490">
        <v>187.77</v>
      </c>
      <c r="O490">
        <v>172.9</v>
      </c>
      <c r="P490">
        <v>257.19</v>
      </c>
      <c r="Q490">
        <v>0.10614141397719901</v>
      </c>
      <c r="R490">
        <v>1832.59</v>
      </c>
      <c r="S490">
        <v>179.27</v>
      </c>
      <c r="T490">
        <v>48.34</v>
      </c>
      <c r="U490">
        <v>2808.69</v>
      </c>
      <c r="V490">
        <v>64.549999999999898</v>
      </c>
      <c r="W490">
        <v>0.92</v>
      </c>
      <c r="X490">
        <v>24.329999999999899</v>
      </c>
      <c r="Y490">
        <v>672.48</v>
      </c>
      <c r="Z490">
        <v>41.499999999999901</v>
      </c>
      <c r="AA490">
        <v>42.739999999999903</v>
      </c>
      <c r="AB490">
        <v>737.03</v>
      </c>
    </row>
    <row r="491" spans="1:28" x14ac:dyDescent="0.25">
      <c r="A491" t="s">
        <v>1267</v>
      </c>
      <c r="B491" t="s">
        <v>1266</v>
      </c>
      <c r="C491" t="s">
        <v>541</v>
      </c>
      <c r="D491">
        <v>6674.4986275000001</v>
      </c>
      <c r="E491">
        <v>168.15</v>
      </c>
      <c r="F491">
        <v>182.02</v>
      </c>
      <c r="G491">
        <v>10</v>
      </c>
      <c r="H491">
        <v>1739.73</v>
      </c>
      <c r="J491">
        <v>31.77</v>
      </c>
      <c r="K491">
        <v>15.03</v>
      </c>
      <c r="L491">
        <v>1265.92</v>
      </c>
      <c r="M491">
        <v>9780.81</v>
      </c>
      <c r="N491">
        <v>1557.71</v>
      </c>
      <c r="O491">
        <v>1542.68</v>
      </c>
      <c r="Q491">
        <v>0.31476235442241102</v>
      </c>
      <c r="T491">
        <v>276.76</v>
      </c>
      <c r="U491">
        <v>11520.54</v>
      </c>
      <c r="V491">
        <v>353.219999999999</v>
      </c>
      <c r="W491">
        <v>5.65</v>
      </c>
      <c r="X491">
        <v>224.909999999999</v>
      </c>
      <c r="Y491">
        <v>2058.34</v>
      </c>
      <c r="Z491">
        <v>308.35999999999899</v>
      </c>
      <c r="AA491">
        <v>305.24999999999898</v>
      </c>
      <c r="AB491">
        <v>2411.56</v>
      </c>
    </row>
    <row r="492" spans="1:28" x14ac:dyDescent="0.25">
      <c r="A492" t="s">
        <v>1271</v>
      </c>
      <c r="B492" t="s">
        <v>1270</v>
      </c>
      <c r="C492" t="s">
        <v>1148</v>
      </c>
      <c r="D492">
        <v>6636.6662775300001</v>
      </c>
      <c r="E492">
        <v>1286.05</v>
      </c>
    </row>
    <row r="493" spans="1:28" x14ac:dyDescent="0.25">
      <c r="A493" t="s">
        <v>1276</v>
      </c>
      <c r="B493" t="s">
        <v>1275</v>
      </c>
      <c r="C493" t="s">
        <v>282</v>
      </c>
      <c r="D493">
        <v>6595.2859060000001</v>
      </c>
      <c r="E493">
        <v>400.5</v>
      </c>
      <c r="F493">
        <v>573.46</v>
      </c>
      <c r="G493">
        <v>27</v>
      </c>
      <c r="H493">
        <v>5710.0599999999904</v>
      </c>
      <c r="J493">
        <v>237.16</v>
      </c>
      <c r="K493">
        <v>330.18</v>
      </c>
      <c r="L493">
        <v>3531.5299999999902</v>
      </c>
      <c r="M493">
        <v>71037.490000000005</v>
      </c>
      <c r="N493">
        <v>5136.5999999999904</v>
      </c>
      <c r="O493">
        <v>4806.4199999999901</v>
      </c>
      <c r="Q493">
        <v>0.113847191769269</v>
      </c>
      <c r="T493">
        <v>1274.8899999999901</v>
      </c>
      <c r="U493">
        <v>76747.55</v>
      </c>
      <c r="V493">
        <v>960.14999999999895</v>
      </c>
      <c r="W493">
        <v>37.369999999999997</v>
      </c>
      <c r="X493">
        <v>556.49999999999898</v>
      </c>
      <c r="Y493">
        <v>13794.93</v>
      </c>
      <c r="Z493">
        <v>812.849999999999</v>
      </c>
      <c r="AA493">
        <v>755.61999999999898</v>
      </c>
      <c r="AB493">
        <v>14755.08</v>
      </c>
    </row>
    <row r="494" spans="1:28" x14ac:dyDescent="0.25">
      <c r="A494" t="s">
        <v>1280</v>
      </c>
      <c r="B494" t="s">
        <v>1279</v>
      </c>
      <c r="C494" t="s">
        <v>512</v>
      </c>
      <c r="D494">
        <v>6593.8760440799997</v>
      </c>
      <c r="E494">
        <v>1430.7</v>
      </c>
      <c r="F494">
        <v>119.45</v>
      </c>
      <c r="G494">
        <v>2</v>
      </c>
      <c r="H494">
        <v>461.25999999999902</v>
      </c>
      <c r="J494">
        <v>37.520000000000003</v>
      </c>
      <c r="K494">
        <v>66.569999999999993</v>
      </c>
      <c r="L494">
        <v>166.629999999999</v>
      </c>
      <c r="M494">
        <v>2767.98</v>
      </c>
      <c r="N494">
        <v>341.80999999999898</v>
      </c>
      <c r="O494">
        <v>275.23999999999899</v>
      </c>
      <c r="Q494">
        <v>5.3304904051172698E-2</v>
      </c>
      <c r="T494">
        <v>108.61</v>
      </c>
      <c r="U494">
        <v>3229.24</v>
      </c>
      <c r="V494">
        <v>110.83</v>
      </c>
      <c r="W494">
        <v>8.56</v>
      </c>
      <c r="X494">
        <v>38.47</v>
      </c>
      <c r="Y494">
        <v>769.76</v>
      </c>
      <c r="Z494">
        <v>76.98</v>
      </c>
      <c r="AA494">
        <v>55.56</v>
      </c>
      <c r="AB494">
        <v>880.59</v>
      </c>
    </row>
    <row r="495" spans="1:28" x14ac:dyDescent="0.25">
      <c r="A495" t="s">
        <v>1238</v>
      </c>
      <c r="B495" t="s">
        <v>1237</v>
      </c>
      <c r="C495" t="s">
        <v>512</v>
      </c>
      <c r="D495">
        <v>6576.7769061899999</v>
      </c>
      <c r="E495">
        <v>1007.2</v>
      </c>
      <c r="F495">
        <v>41.2</v>
      </c>
      <c r="G495">
        <v>2</v>
      </c>
      <c r="H495">
        <v>295.41000000000003</v>
      </c>
      <c r="J495">
        <v>27.76</v>
      </c>
      <c r="K495">
        <v>18.12</v>
      </c>
      <c r="L495">
        <v>184.02</v>
      </c>
      <c r="M495">
        <v>943.56</v>
      </c>
      <c r="N495">
        <v>254.21</v>
      </c>
      <c r="O495">
        <v>236.09</v>
      </c>
      <c r="Q495">
        <v>7.2046109510086401E-2</v>
      </c>
      <c r="T495">
        <v>52.07</v>
      </c>
      <c r="U495">
        <v>1238.97</v>
      </c>
      <c r="V495">
        <v>110.83</v>
      </c>
      <c r="W495">
        <v>11.65</v>
      </c>
      <c r="X495">
        <v>77.260000000000005</v>
      </c>
      <c r="Y495">
        <v>293.58</v>
      </c>
      <c r="Z495">
        <v>98.77</v>
      </c>
      <c r="AA495">
        <v>95.58</v>
      </c>
      <c r="AB495">
        <v>404.41</v>
      </c>
    </row>
    <row r="496" spans="1:28" x14ac:dyDescent="0.25">
      <c r="A496" t="s">
        <v>1278</v>
      </c>
      <c r="B496" t="s">
        <v>1277</v>
      </c>
      <c r="C496" t="s">
        <v>91</v>
      </c>
      <c r="D496">
        <v>6535.5146990399999</v>
      </c>
      <c r="E496">
        <v>2103.5500000000002</v>
      </c>
      <c r="F496">
        <v>67.37</v>
      </c>
      <c r="G496">
        <v>19</v>
      </c>
      <c r="H496">
        <v>519.46</v>
      </c>
      <c r="J496">
        <v>97.23</v>
      </c>
      <c r="K496">
        <v>24.72</v>
      </c>
      <c r="L496">
        <v>293.01</v>
      </c>
      <c r="M496">
        <v>2107.54</v>
      </c>
      <c r="N496">
        <v>452.09</v>
      </c>
      <c r="O496">
        <v>427.37</v>
      </c>
      <c r="Q496">
        <v>0.19541293839349899</v>
      </c>
      <c r="T496">
        <v>134.36000000000001</v>
      </c>
      <c r="U496">
        <v>2627</v>
      </c>
      <c r="V496">
        <v>129.35</v>
      </c>
      <c r="W496">
        <v>22.95</v>
      </c>
      <c r="X496">
        <v>70.09</v>
      </c>
      <c r="Y496">
        <v>598.26</v>
      </c>
      <c r="Z496">
        <v>109.65</v>
      </c>
      <c r="AA496">
        <v>100.34</v>
      </c>
      <c r="AB496">
        <v>727.61</v>
      </c>
    </row>
    <row r="497" spans="1:28" x14ac:dyDescent="0.25">
      <c r="A497" t="s">
        <v>1282</v>
      </c>
      <c r="B497" t="s">
        <v>1281</v>
      </c>
      <c r="C497" t="s">
        <v>370</v>
      </c>
      <c r="D497">
        <v>6514.0551886399999</v>
      </c>
      <c r="E497">
        <v>5710.65</v>
      </c>
      <c r="F497">
        <v>2.02</v>
      </c>
      <c r="G497">
        <v>60</v>
      </c>
      <c r="H497">
        <v>195.10999999999899</v>
      </c>
      <c r="I497">
        <v>7.78</v>
      </c>
      <c r="J497">
        <v>170.88755126626501</v>
      </c>
      <c r="L497">
        <v>195.29999999999899</v>
      </c>
      <c r="M497">
        <v>14.87</v>
      </c>
      <c r="N497">
        <v>193.08999999999901</v>
      </c>
      <c r="O497">
        <v>193.08999999999901</v>
      </c>
      <c r="Q497">
        <v>0.35110807987711201</v>
      </c>
      <c r="T497">
        <v>-2.21</v>
      </c>
      <c r="U497">
        <v>217.76</v>
      </c>
      <c r="V497">
        <v>1.20999999999999</v>
      </c>
      <c r="W497">
        <v>0.42</v>
      </c>
      <c r="X497">
        <v>0.47999999999999898</v>
      </c>
      <c r="Y497">
        <v>4.05</v>
      </c>
      <c r="Z497">
        <v>0.68999999999999895</v>
      </c>
      <c r="AA497">
        <v>0.68999999999999895</v>
      </c>
      <c r="AB497">
        <v>5.26</v>
      </c>
    </row>
    <row r="498" spans="1:28" x14ac:dyDescent="0.25">
      <c r="A498" t="s">
        <v>1295</v>
      </c>
      <c r="B498" t="s">
        <v>1294</v>
      </c>
      <c r="C498" t="s">
        <v>512</v>
      </c>
      <c r="D498">
        <v>6509.1908494649997</v>
      </c>
      <c r="E498">
        <v>2111.1999999999998</v>
      </c>
      <c r="F498">
        <v>18.27</v>
      </c>
      <c r="G498">
        <v>0</v>
      </c>
      <c r="H498">
        <v>173.66</v>
      </c>
      <c r="I498">
        <v>92.36</v>
      </c>
      <c r="J498">
        <v>33.8333497347217</v>
      </c>
      <c r="K498">
        <v>14.5</v>
      </c>
      <c r="L498">
        <v>104.07</v>
      </c>
      <c r="M498">
        <v>-12.979999999999899</v>
      </c>
      <c r="N498">
        <v>155.38999999999999</v>
      </c>
      <c r="O498">
        <v>140.88999999999999</v>
      </c>
      <c r="P498">
        <v>13.03</v>
      </c>
      <c r="Q498">
        <v>0</v>
      </c>
      <c r="R498">
        <v>314.72000000000003</v>
      </c>
      <c r="S498">
        <v>12.26</v>
      </c>
      <c r="T498">
        <v>36.82</v>
      </c>
      <c r="U498">
        <v>593.04999999999995</v>
      </c>
      <c r="V498">
        <v>53.6099999999999</v>
      </c>
      <c r="W498">
        <v>10.1</v>
      </c>
      <c r="X498">
        <v>31.069999999999901</v>
      </c>
      <c r="Y498">
        <v>147.34</v>
      </c>
      <c r="Z498">
        <v>48.589999999999897</v>
      </c>
      <c r="AA498">
        <v>42.969999999999899</v>
      </c>
      <c r="AB498">
        <v>200.95</v>
      </c>
    </row>
    <row r="499" spans="1:28" x14ac:dyDescent="0.25">
      <c r="A499" t="s">
        <v>1287</v>
      </c>
      <c r="B499" t="s">
        <v>1286</v>
      </c>
      <c r="C499" t="s">
        <v>102</v>
      </c>
      <c r="D499">
        <v>6502.7352037049995</v>
      </c>
      <c r="E499">
        <v>524.5</v>
      </c>
      <c r="F499">
        <v>68.63</v>
      </c>
      <c r="G499">
        <v>2.5</v>
      </c>
      <c r="H499">
        <v>677.26999999999896</v>
      </c>
      <c r="I499">
        <v>72.05</v>
      </c>
      <c r="J499">
        <v>34.875453579860498</v>
      </c>
      <c r="K499">
        <v>96.96</v>
      </c>
      <c r="L499">
        <v>382.55999999999898</v>
      </c>
      <c r="M499">
        <v>46.610000000000099</v>
      </c>
      <c r="N499">
        <v>608.63999999999896</v>
      </c>
      <c r="O499">
        <v>511.67999999999898</v>
      </c>
      <c r="P499">
        <v>134.19</v>
      </c>
      <c r="Q499">
        <v>7.1683655505018803E-2</v>
      </c>
      <c r="R499">
        <v>50.13</v>
      </c>
      <c r="S499">
        <v>504.09</v>
      </c>
      <c r="T499">
        <v>129.12</v>
      </c>
      <c r="U499">
        <v>1484.34</v>
      </c>
      <c r="V499">
        <v>202.73999999999899</v>
      </c>
      <c r="W499">
        <v>11.09</v>
      </c>
      <c r="X499">
        <v>136.51</v>
      </c>
      <c r="Y499">
        <v>187.97</v>
      </c>
      <c r="Z499">
        <v>185.439999999999</v>
      </c>
      <c r="AA499">
        <v>182.01999999999899</v>
      </c>
      <c r="AB499">
        <v>390.71</v>
      </c>
    </row>
    <row r="500" spans="1:28" x14ac:dyDescent="0.25">
      <c r="A500" t="s">
        <v>1293</v>
      </c>
      <c r="B500" t="s">
        <v>1292</v>
      </c>
      <c r="C500" t="s">
        <v>336</v>
      </c>
      <c r="D500">
        <v>6500.1797919500004</v>
      </c>
      <c r="E500">
        <v>575.35</v>
      </c>
      <c r="F500">
        <v>37.409999999999997</v>
      </c>
      <c r="G500">
        <v>0</v>
      </c>
      <c r="H500">
        <v>177.719999999999</v>
      </c>
      <c r="J500">
        <v>6.31</v>
      </c>
      <c r="K500">
        <v>35.799999999999997</v>
      </c>
      <c r="L500">
        <v>71.119999999999806</v>
      </c>
      <c r="M500">
        <v>2424.92</v>
      </c>
      <c r="N500">
        <v>140.30999999999901</v>
      </c>
      <c r="O500">
        <v>104.509999999999</v>
      </c>
      <c r="Q500">
        <v>0</v>
      </c>
      <c r="T500">
        <v>33.39</v>
      </c>
      <c r="U500">
        <v>2602.64</v>
      </c>
      <c r="V500">
        <v>50.010000000000097</v>
      </c>
      <c r="W500">
        <v>1.79</v>
      </c>
      <c r="X500">
        <v>20.220000000000098</v>
      </c>
      <c r="Y500">
        <v>610.67999999999995</v>
      </c>
      <c r="Z500">
        <v>40.700000000000102</v>
      </c>
      <c r="AA500">
        <v>30.970000000000098</v>
      </c>
      <c r="AB500">
        <v>660.69</v>
      </c>
    </row>
    <row r="501" spans="1:28" x14ac:dyDescent="0.25">
      <c r="A501" t="s">
        <v>1297</v>
      </c>
      <c r="B501" t="s">
        <v>1296</v>
      </c>
      <c r="C501" t="s">
        <v>1148</v>
      </c>
      <c r="D501">
        <v>6496.9056107910001</v>
      </c>
      <c r="E501">
        <v>1083</v>
      </c>
    </row>
    <row r="502" spans="1:28" x14ac:dyDescent="0.25">
      <c r="A502" t="s">
        <v>1299</v>
      </c>
      <c r="B502" t="s">
        <v>1298</v>
      </c>
      <c r="C502" t="s">
        <v>323</v>
      </c>
      <c r="D502">
        <v>6480.9452210999998</v>
      </c>
      <c r="E502">
        <v>857.9</v>
      </c>
      <c r="F502">
        <v>44.99</v>
      </c>
      <c r="G502">
        <v>2</v>
      </c>
      <c r="H502">
        <v>497.11999999999898</v>
      </c>
      <c r="J502">
        <v>49.62</v>
      </c>
      <c r="K502">
        <v>0.78</v>
      </c>
      <c r="L502">
        <v>376.25999999999902</v>
      </c>
      <c r="M502">
        <v>1025.67</v>
      </c>
      <c r="N502">
        <v>452.12999999999897</v>
      </c>
      <c r="O502">
        <v>451.349999999999</v>
      </c>
      <c r="Q502">
        <v>4.0306328093510597E-2</v>
      </c>
      <c r="T502">
        <v>75.09</v>
      </c>
      <c r="U502">
        <v>1522.79</v>
      </c>
      <c r="V502">
        <v>135.409999999999</v>
      </c>
      <c r="W502">
        <v>12.45</v>
      </c>
      <c r="X502">
        <v>102.109999999999</v>
      </c>
      <c r="Y502">
        <v>265.35000000000002</v>
      </c>
      <c r="Z502">
        <v>124.27999999999901</v>
      </c>
      <c r="AA502">
        <v>124.049999999999</v>
      </c>
      <c r="AB502">
        <v>400.76</v>
      </c>
    </row>
    <row r="503" spans="1:28" x14ac:dyDescent="0.25">
      <c r="A503" t="s">
        <v>1291</v>
      </c>
      <c r="B503" t="s">
        <v>1290</v>
      </c>
      <c r="C503" t="s">
        <v>27</v>
      </c>
      <c r="D503">
        <v>6474.8362182299998</v>
      </c>
      <c r="E503">
        <v>203.5</v>
      </c>
      <c r="F503">
        <v>0</v>
      </c>
      <c r="G503">
        <v>5</v>
      </c>
      <c r="H503">
        <v>1440.47999999999</v>
      </c>
      <c r="J503">
        <v>37.869999999999997</v>
      </c>
      <c r="L503">
        <v>1179.6799999999901</v>
      </c>
      <c r="M503">
        <v>6772.33</v>
      </c>
      <c r="N503">
        <v>1440.47999999999</v>
      </c>
      <c r="O503">
        <v>1440.47999999999</v>
      </c>
      <c r="Q503">
        <v>0.132030631106416</v>
      </c>
      <c r="T503">
        <v>260.8</v>
      </c>
      <c r="U503">
        <v>8212.81</v>
      </c>
      <c r="V503">
        <v>432.28</v>
      </c>
      <c r="W503">
        <v>11.33</v>
      </c>
      <c r="X503">
        <v>353.53</v>
      </c>
      <c r="Y503">
        <v>1932.26</v>
      </c>
      <c r="Z503">
        <v>432.28</v>
      </c>
      <c r="AA503">
        <v>432.28</v>
      </c>
      <c r="AB503">
        <v>2364.54</v>
      </c>
    </row>
    <row r="504" spans="1:28" x14ac:dyDescent="0.25">
      <c r="A504" t="s">
        <v>1284</v>
      </c>
      <c r="B504" t="s">
        <v>1283</v>
      </c>
      <c r="C504" t="s">
        <v>1285</v>
      </c>
      <c r="D504">
        <v>6460.7206885249998</v>
      </c>
      <c r="E504">
        <v>488.8</v>
      </c>
      <c r="F504">
        <v>54.01</v>
      </c>
      <c r="G504">
        <v>0</v>
      </c>
      <c r="H504">
        <v>162.85</v>
      </c>
      <c r="J504">
        <v>5.34</v>
      </c>
      <c r="K504">
        <v>7.79</v>
      </c>
      <c r="L504">
        <v>69.63</v>
      </c>
      <c r="M504">
        <v>750.93</v>
      </c>
      <c r="N504">
        <v>108.84</v>
      </c>
      <c r="O504">
        <v>101.05</v>
      </c>
      <c r="Q504">
        <v>0</v>
      </c>
      <c r="T504">
        <v>31.42</v>
      </c>
      <c r="U504">
        <v>913.78</v>
      </c>
      <c r="V504">
        <v>39.079999999999899</v>
      </c>
      <c r="W504">
        <v>0.77</v>
      </c>
      <c r="X504">
        <v>10.1099999999999</v>
      </c>
      <c r="Y504">
        <v>274.72000000000003</v>
      </c>
      <c r="Z504">
        <v>19.149999999999899</v>
      </c>
      <c r="AA504">
        <v>14.3499999999999</v>
      </c>
      <c r="AB504">
        <v>313.8</v>
      </c>
    </row>
    <row r="505" spans="1:28" x14ac:dyDescent="0.25">
      <c r="A505" t="s">
        <v>1331</v>
      </c>
      <c r="B505" t="s">
        <v>1330</v>
      </c>
      <c r="C505" t="s">
        <v>535</v>
      </c>
      <c r="D505">
        <v>6444.7723194999999</v>
      </c>
      <c r="E505">
        <v>376.8</v>
      </c>
      <c r="F505">
        <v>9.4</v>
      </c>
      <c r="G505">
        <v>0</v>
      </c>
      <c r="H505">
        <v>4360.7699999999904</v>
      </c>
      <c r="J505">
        <v>253.41</v>
      </c>
      <c r="L505">
        <v>4304.0199999999904</v>
      </c>
      <c r="M505">
        <v>467.18</v>
      </c>
      <c r="N505">
        <v>4351.37</v>
      </c>
      <c r="O505">
        <v>4351.37</v>
      </c>
      <c r="Q505">
        <v>0</v>
      </c>
      <c r="T505">
        <v>47.35</v>
      </c>
      <c r="U505">
        <v>4827.95</v>
      </c>
      <c r="V505">
        <v>1920</v>
      </c>
      <c r="W505">
        <v>114.09</v>
      </c>
      <c r="X505">
        <v>1937.7</v>
      </c>
      <c r="Y505">
        <v>-102.66</v>
      </c>
      <c r="Z505">
        <v>1917.64</v>
      </c>
      <c r="AA505">
        <v>1917.64</v>
      </c>
      <c r="AB505">
        <v>1817.34</v>
      </c>
    </row>
    <row r="506" spans="1:28" x14ac:dyDescent="0.25">
      <c r="A506" t="s">
        <v>1305</v>
      </c>
      <c r="B506" t="s">
        <v>1304</v>
      </c>
      <c r="C506" t="s">
        <v>331</v>
      </c>
      <c r="D506">
        <v>6441.2133227849999</v>
      </c>
      <c r="E506">
        <v>212.25</v>
      </c>
      <c r="F506">
        <v>219.27</v>
      </c>
      <c r="G506">
        <v>0</v>
      </c>
      <c r="H506">
        <v>83.180000000000206</v>
      </c>
      <c r="J506">
        <v>-4.04</v>
      </c>
      <c r="K506">
        <v>241.68</v>
      </c>
      <c r="L506">
        <v>-126.88999999999901</v>
      </c>
      <c r="M506">
        <v>5751.24</v>
      </c>
      <c r="N506">
        <v>-136.08999999999901</v>
      </c>
      <c r="O506">
        <v>-377.76999999999902</v>
      </c>
      <c r="Q506">
        <v>0</v>
      </c>
      <c r="T506">
        <v>-250.88</v>
      </c>
      <c r="U506">
        <v>5834.42</v>
      </c>
      <c r="V506">
        <v>-152.97999999999999</v>
      </c>
      <c r="W506">
        <v>-7.4</v>
      </c>
      <c r="X506">
        <v>-226.89999999999901</v>
      </c>
      <c r="Y506">
        <v>1646.64</v>
      </c>
      <c r="Z506">
        <v>-207.89</v>
      </c>
      <c r="AA506">
        <v>-257.82</v>
      </c>
      <c r="AB506">
        <v>1493.66</v>
      </c>
    </row>
    <row r="507" spans="1:28" x14ac:dyDescent="0.25">
      <c r="A507" t="s">
        <v>1309</v>
      </c>
      <c r="B507" t="s">
        <v>1308</v>
      </c>
      <c r="C507" t="s">
        <v>85</v>
      </c>
      <c r="D507">
        <v>6424.5609577499999</v>
      </c>
      <c r="E507">
        <v>747.1</v>
      </c>
      <c r="F507">
        <v>159.13999999999999</v>
      </c>
      <c r="G507">
        <v>5</v>
      </c>
      <c r="H507">
        <v>574.95000000000005</v>
      </c>
      <c r="I507">
        <v>414.85</v>
      </c>
      <c r="J507">
        <v>36.584470650612097</v>
      </c>
      <c r="K507">
        <v>56.23</v>
      </c>
      <c r="L507">
        <v>323.2</v>
      </c>
      <c r="M507">
        <v>963.78</v>
      </c>
      <c r="N507">
        <v>415.81</v>
      </c>
      <c r="O507">
        <v>359.58</v>
      </c>
      <c r="P507">
        <v>818</v>
      </c>
      <c r="Q507">
        <v>0.13667001082920699</v>
      </c>
      <c r="R507">
        <v>0</v>
      </c>
      <c r="S507">
        <v>48.35</v>
      </c>
      <c r="T507">
        <v>36.380000000000003</v>
      </c>
      <c r="U507">
        <v>2819.93</v>
      </c>
      <c r="V507">
        <v>250.99</v>
      </c>
      <c r="W507">
        <v>21.87</v>
      </c>
      <c r="X507">
        <v>193.18</v>
      </c>
      <c r="Y507">
        <v>584.09</v>
      </c>
      <c r="Z507">
        <v>205.71</v>
      </c>
      <c r="AA507">
        <v>192.43</v>
      </c>
      <c r="AB507">
        <v>835.08</v>
      </c>
    </row>
    <row r="508" spans="1:28" x14ac:dyDescent="0.25">
      <c r="A508" t="s">
        <v>1303</v>
      </c>
      <c r="B508" t="s">
        <v>1302</v>
      </c>
      <c r="C508" t="s">
        <v>88</v>
      </c>
      <c r="D508">
        <v>6411.2513304300001</v>
      </c>
      <c r="E508">
        <v>412.95</v>
      </c>
      <c r="F508">
        <v>122.18</v>
      </c>
      <c r="G508">
        <v>2.5</v>
      </c>
      <c r="H508">
        <v>580.47</v>
      </c>
      <c r="J508">
        <v>19.34</v>
      </c>
      <c r="K508">
        <v>21.58</v>
      </c>
      <c r="L508">
        <v>307.5</v>
      </c>
      <c r="M508">
        <v>4225.59</v>
      </c>
      <c r="N508">
        <v>458.29</v>
      </c>
      <c r="O508">
        <v>436.71</v>
      </c>
      <c r="Q508">
        <v>0.12926577042399101</v>
      </c>
      <c r="T508">
        <v>129.21</v>
      </c>
      <c r="U508">
        <v>4806.0600000000004</v>
      </c>
      <c r="V508">
        <v>111.05999999999899</v>
      </c>
      <c r="W508">
        <v>3.29</v>
      </c>
      <c r="X508">
        <v>52.309999999999903</v>
      </c>
      <c r="Y508">
        <v>1042.93</v>
      </c>
      <c r="Z508">
        <v>81.219999999999899</v>
      </c>
      <c r="AA508">
        <v>75.519999999999897</v>
      </c>
      <c r="AB508">
        <v>1153.99</v>
      </c>
    </row>
    <row r="509" spans="1:28" x14ac:dyDescent="0.25">
      <c r="A509" t="s">
        <v>1289</v>
      </c>
      <c r="B509" t="s">
        <v>1288</v>
      </c>
      <c r="C509" t="s">
        <v>415</v>
      </c>
      <c r="D509">
        <v>6401.1633750000001</v>
      </c>
      <c r="E509">
        <v>254.55</v>
      </c>
      <c r="F509">
        <v>55.38</v>
      </c>
      <c r="G509">
        <v>0</v>
      </c>
      <c r="H509">
        <v>124.13999999999901</v>
      </c>
      <c r="J509">
        <v>-0.06</v>
      </c>
      <c r="K509">
        <v>42.01</v>
      </c>
      <c r="L509">
        <v>-1.4900000000001199</v>
      </c>
      <c r="M509">
        <v>2683.01</v>
      </c>
      <c r="N509">
        <v>68.759999999999806</v>
      </c>
      <c r="O509">
        <v>26.749999999999801</v>
      </c>
      <c r="Q509">
        <v>0</v>
      </c>
      <c r="T509">
        <v>28.24</v>
      </c>
      <c r="U509">
        <v>2807.15</v>
      </c>
      <c r="V509">
        <v>27.169999999999899</v>
      </c>
      <c r="W509">
        <v>-0.6</v>
      </c>
      <c r="X509">
        <v>-15.35</v>
      </c>
      <c r="Y509">
        <v>679.6</v>
      </c>
      <c r="Z509">
        <v>12.6099999999999</v>
      </c>
      <c r="AA509">
        <v>-0.120000000000041</v>
      </c>
      <c r="AB509">
        <v>706.77</v>
      </c>
    </row>
    <row r="510" spans="1:28" x14ac:dyDescent="0.25">
      <c r="A510" t="s">
        <v>1314</v>
      </c>
      <c r="B510" t="s">
        <v>1313</v>
      </c>
      <c r="C510" t="s">
        <v>66</v>
      </c>
      <c r="D510">
        <v>6395.1143017000004</v>
      </c>
      <c r="E510">
        <v>501.4</v>
      </c>
      <c r="F510">
        <v>137.72999999999999</v>
      </c>
      <c r="G510">
        <v>5</v>
      </c>
      <c r="H510">
        <v>1099.71</v>
      </c>
      <c r="J510">
        <v>57.07</v>
      </c>
      <c r="K510">
        <v>38.32</v>
      </c>
      <c r="L510">
        <v>764.75</v>
      </c>
      <c r="M510">
        <v>4705.53</v>
      </c>
      <c r="N510">
        <v>961.98</v>
      </c>
      <c r="O510">
        <v>923.66</v>
      </c>
      <c r="Q510">
        <v>8.7611704923777803E-2</v>
      </c>
      <c r="T510">
        <v>158.91</v>
      </c>
      <c r="U510">
        <v>5805.24</v>
      </c>
      <c r="V510">
        <v>340.72</v>
      </c>
      <c r="W510">
        <v>27.61</v>
      </c>
      <c r="X510">
        <v>370.04</v>
      </c>
      <c r="Y510">
        <v>1319.35</v>
      </c>
      <c r="Z510">
        <v>306.68</v>
      </c>
      <c r="AA510">
        <v>300.99</v>
      </c>
      <c r="AB510">
        <v>1660.07</v>
      </c>
    </row>
    <row r="511" spans="1:28" x14ac:dyDescent="0.25">
      <c r="A511" t="s">
        <v>1311</v>
      </c>
      <c r="B511" t="s">
        <v>1310</v>
      </c>
      <c r="C511" t="s">
        <v>1312</v>
      </c>
      <c r="D511">
        <v>6374.7027275999999</v>
      </c>
      <c r="E511">
        <v>426.25</v>
      </c>
      <c r="F511">
        <v>274.61</v>
      </c>
      <c r="G511">
        <v>8</v>
      </c>
      <c r="H511">
        <v>665.58000000000095</v>
      </c>
      <c r="J511">
        <v>15.16</v>
      </c>
      <c r="K511">
        <v>106.61</v>
      </c>
      <c r="L511">
        <v>224.47000000000099</v>
      </c>
      <c r="M511">
        <v>16572.73</v>
      </c>
      <c r="N511">
        <v>390.97000000000099</v>
      </c>
      <c r="O511">
        <v>284.36000000000098</v>
      </c>
      <c r="Q511">
        <v>0.52770448548812598</v>
      </c>
      <c r="T511">
        <v>59.89</v>
      </c>
      <c r="U511">
        <v>17238.310000000001</v>
      </c>
      <c r="V511">
        <v>155.66999999999999</v>
      </c>
      <c r="W511">
        <v>2.2400000000000002</v>
      </c>
      <c r="X511">
        <v>33.119999999999997</v>
      </c>
      <c r="Y511">
        <v>4288.24</v>
      </c>
      <c r="Z511">
        <v>79.180000000000007</v>
      </c>
      <c r="AA511">
        <v>48.28</v>
      </c>
      <c r="AB511">
        <v>4443.91</v>
      </c>
    </row>
    <row r="512" spans="1:28" x14ac:dyDescent="0.25">
      <c r="A512" t="s">
        <v>1316</v>
      </c>
      <c r="B512" t="s">
        <v>1315</v>
      </c>
      <c r="C512" t="s">
        <v>1317</v>
      </c>
      <c r="D512">
        <v>6347.84</v>
      </c>
      <c r="E512">
        <v>101</v>
      </c>
      <c r="F512">
        <v>953.36</v>
      </c>
      <c r="G512">
        <v>0</v>
      </c>
      <c r="H512">
        <v>2091.7399999999998</v>
      </c>
      <c r="I512">
        <v>34.56</v>
      </c>
      <c r="J512">
        <v>8.22409638554217</v>
      </c>
      <c r="K512">
        <v>591.13</v>
      </c>
      <c r="L512">
        <v>546.08000000000004</v>
      </c>
      <c r="M512">
        <v>249.23999999999899</v>
      </c>
      <c r="N512">
        <v>1138.3800000000001</v>
      </c>
      <c r="O512">
        <v>547.25</v>
      </c>
      <c r="P512">
        <v>348</v>
      </c>
      <c r="Q512">
        <v>0</v>
      </c>
      <c r="R512">
        <v>0</v>
      </c>
      <c r="S512">
        <v>79.599999999999994</v>
      </c>
      <c r="T512">
        <v>1.17</v>
      </c>
      <c r="U512">
        <v>2803.14</v>
      </c>
    </row>
    <row r="513" spans="1:28" x14ac:dyDescent="0.25">
      <c r="A513" t="s">
        <v>1301</v>
      </c>
      <c r="B513" t="s">
        <v>1300</v>
      </c>
      <c r="C513" t="s">
        <v>505</v>
      </c>
      <c r="D513">
        <v>6344.1116175500001</v>
      </c>
      <c r="E513">
        <v>377.35</v>
      </c>
      <c r="F513">
        <v>46.67</v>
      </c>
      <c r="G513">
        <v>0</v>
      </c>
      <c r="H513">
        <v>315.52999999999997</v>
      </c>
      <c r="J513">
        <v>11.66</v>
      </c>
      <c r="K513">
        <v>10.64</v>
      </c>
      <c r="L513">
        <v>195.73999999999899</v>
      </c>
      <c r="M513">
        <v>421.99</v>
      </c>
      <c r="N513">
        <v>268.85999999999899</v>
      </c>
      <c r="O513">
        <v>258.219999999999</v>
      </c>
      <c r="Q513">
        <v>0</v>
      </c>
      <c r="T513">
        <v>62.48</v>
      </c>
      <c r="U513">
        <v>737.52</v>
      </c>
      <c r="V513">
        <v>90.07</v>
      </c>
      <c r="W513">
        <v>3.38</v>
      </c>
      <c r="X513">
        <v>57.01</v>
      </c>
      <c r="Y513">
        <v>99.3</v>
      </c>
      <c r="Z513">
        <v>78.83</v>
      </c>
      <c r="AA513">
        <v>76.06</v>
      </c>
      <c r="AB513">
        <v>189.37</v>
      </c>
    </row>
    <row r="514" spans="1:28" x14ac:dyDescent="0.25">
      <c r="A514" t="s">
        <v>1307</v>
      </c>
      <c r="B514" t="s">
        <v>1306</v>
      </c>
      <c r="C514" t="s">
        <v>115</v>
      </c>
      <c r="D514">
        <v>6328.4238240000004</v>
      </c>
      <c r="E514">
        <v>315.60000000000002</v>
      </c>
      <c r="F514">
        <v>33.93</v>
      </c>
      <c r="G514">
        <v>0.2</v>
      </c>
      <c r="H514">
        <v>239.78</v>
      </c>
      <c r="I514">
        <v>49.86</v>
      </c>
      <c r="J514">
        <v>5.77098965590499</v>
      </c>
      <c r="K514">
        <v>51.8</v>
      </c>
      <c r="L514">
        <v>115.72</v>
      </c>
      <c r="M514">
        <v>98.46</v>
      </c>
      <c r="N514">
        <v>205.85</v>
      </c>
      <c r="O514">
        <v>154.05000000000001</v>
      </c>
      <c r="P514">
        <v>160.99</v>
      </c>
      <c r="Q514">
        <v>3.46561009332872E-2</v>
      </c>
      <c r="R514">
        <v>1452.08</v>
      </c>
      <c r="S514">
        <v>67.81</v>
      </c>
      <c r="T514">
        <v>38.33</v>
      </c>
      <c r="U514">
        <v>2068.98</v>
      </c>
      <c r="V514">
        <v>57.85</v>
      </c>
      <c r="W514">
        <v>1.32</v>
      </c>
      <c r="X514">
        <v>26.52</v>
      </c>
      <c r="Y514">
        <v>492.01</v>
      </c>
      <c r="Z514">
        <v>48.7</v>
      </c>
      <c r="AA514">
        <v>35.590000000000003</v>
      </c>
      <c r="AB514">
        <v>549.86</v>
      </c>
    </row>
    <row r="515" spans="1:28" x14ac:dyDescent="0.25">
      <c r="A515" t="s">
        <v>1337</v>
      </c>
      <c r="B515" t="s">
        <v>1336</v>
      </c>
      <c r="C515" t="s">
        <v>298</v>
      </c>
      <c r="D515">
        <v>6310.7265454099997</v>
      </c>
      <c r="E515">
        <v>629.79999999999995</v>
      </c>
      <c r="F515">
        <v>7.41</v>
      </c>
      <c r="G515">
        <v>0</v>
      </c>
      <c r="H515">
        <v>519.39</v>
      </c>
      <c r="J515">
        <v>43.29</v>
      </c>
      <c r="L515">
        <v>387.14</v>
      </c>
      <c r="M515">
        <v>1280.58</v>
      </c>
      <c r="N515">
        <v>511.98</v>
      </c>
      <c r="O515">
        <v>511.98</v>
      </c>
      <c r="Q515">
        <v>0</v>
      </c>
      <c r="T515">
        <v>124.84</v>
      </c>
      <c r="U515">
        <v>1799.97</v>
      </c>
      <c r="V515">
        <v>154.22</v>
      </c>
      <c r="W515">
        <v>12.81</v>
      </c>
      <c r="X515">
        <v>114.52</v>
      </c>
      <c r="Y515">
        <v>366.469999999999</v>
      </c>
      <c r="Z515">
        <v>151.91999999999999</v>
      </c>
      <c r="AA515">
        <v>151.91999999999999</v>
      </c>
      <c r="AB515">
        <v>520.69000000000005</v>
      </c>
    </row>
    <row r="516" spans="1:28" x14ac:dyDescent="0.25">
      <c r="A516" t="s">
        <v>1333</v>
      </c>
      <c r="B516" t="s">
        <v>1332</v>
      </c>
      <c r="C516" t="s">
        <v>583</v>
      </c>
      <c r="D516">
        <v>6304.7387472399996</v>
      </c>
      <c r="E516">
        <v>1155.8</v>
      </c>
      <c r="F516">
        <v>87.05</v>
      </c>
      <c r="G516">
        <v>0</v>
      </c>
      <c r="H516">
        <v>224.2</v>
      </c>
      <c r="J516">
        <v>15.33</v>
      </c>
      <c r="K516">
        <v>28.46</v>
      </c>
      <c r="L516">
        <v>82.8</v>
      </c>
      <c r="M516">
        <v>452.99</v>
      </c>
      <c r="N516">
        <v>137.15</v>
      </c>
      <c r="O516">
        <v>108.69</v>
      </c>
      <c r="Q516">
        <v>0</v>
      </c>
      <c r="T516">
        <v>25.89</v>
      </c>
      <c r="U516">
        <v>677.19</v>
      </c>
      <c r="V516">
        <v>52.2899999999999</v>
      </c>
      <c r="W516">
        <v>2.74</v>
      </c>
      <c r="X516">
        <v>14.7799999999999</v>
      </c>
      <c r="Y516">
        <v>107.91</v>
      </c>
      <c r="Z516">
        <v>27.6999999999999</v>
      </c>
      <c r="AA516">
        <v>19.2699999999999</v>
      </c>
      <c r="AB516">
        <v>160.19999999999999</v>
      </c>
    </row>
    <row r="517" spans="1:28" x14ac:dyDescent="0.25">
      <c r="A517" t="s">
        <v>1321</v>
      </c>
      <c r="B517" t="s">
        <v>1320</v>
      </c>
      <c r="C517" t="s">
        <v>115</v>
      </c>
      <c r="D517">
        <v>6286.1556822749999</v>
      </c>
      <c r="E517">
        <v>3043.25</v>
      </c>
      <c r="F517">
        <v>22.31</v>
      </c>
      <c r="G517">
        <v>3.5</v>
      </c>
      <c r="H517">
        <v>257.44</v>
      </c>
      <c r="J517">
        <v>83.54</v>
      </c>
      <c r="K517">
        <v>11.95</v>
      </c>
      <c r="L517">
        <v>172.2</v>
      </c>
      <c r="M517">
        <v>1076.01</v>
      </c>
      <c r="N517">
        <v>235.13</v>
      </c>
      <c r="O517">
        <v>223.18</v>
      </c>
      <c r="Q517">
        <v>4.1896097677759099E-2</v>
      </c>
      <c r="T517">
        <v>50.98</v>
      </c>
      <c r="U517">
        <v>1333.45</v>
      </c>
      <c r="V517">
        <v>87.539999999999907</v>
      </c>
      <c r="W517">
        <v>28.95</v>
      </c>
      <c r="X517">
        <v>59.669999999999902</v>
      </c>
      <c r="Y517">
        <v>290.79000000000002</v>
      </c>
      <c r="Z517">
        <v>81.699999999999903</v>
      </c>
      <c r="AA517">
        <v>78.459999999999894</v>
      </c>
      <c r="AB517">
        <v>378.33</v>
      </c>
    </row>
    <row r="518" spans="1:28" x14ac:dyDescent="0.25">
      <c r="A518" t="s">
        <v>1323</v>
      </c>
      <c r="B518" t="s">
        <v>1322</v>
      </c>
      <c r="C518" t="s">
        <v>1261</v>
      </c>
      <c r="D518">
        <v>6266.1528877000001</v>
      </c>
      <c r="E518">
        <v>101</v>
      </c>
      <c r="F518">
        <v>763.93</v>
      </c>
      <c r="G518">
        <v>2.0499999999999998</v>
      </c>
      <c r="H518">
        <v>1277.72</v>
      </c>
      <c r="I518">
        <v>38.99</v>
      </c>
      <c r="J518">
        <v>-6.4563642949782603</v>
      </c>
      <c r="K518">
        <v>973.11</v>
      </c>
      <c r="L518">
        <v>-400.55999999999898</v>
      </c>
      <c r="M518">
        <v>559.05999999999995</v>
      </c>
      <c r="N518">
        <v>513.79</v>
      </c>
      <c r="O518">
        <v>-459.31999999999903</v>
      </c>
      <c r="P518">
        <v>20.52</v>
      </c>
      <c r="R518">
        <v>0</v>
      </c>
      <c r="S518">
        <v>205.71</v>
      </c>
      <c r="T518">
        <v>-58.759999999999899</v>
      </c>
      <c r="U518">
        <v>2102</v>
      </c>
      <c r="V518">
        <v>-409.98</v>
      </c>
      <c r="W518">
        <v>-9.5399999999999991</v>
      </c>
      <c r="X518">
        <v>-591.41</v>
      </c>
      <c r="Y518">
        <v>861.61</v>
      </c>
      <c r="Z518">
        <v>-410</v>
      </c>
      <c r="AA518">
        <v>-587.54999999999995</v>
      </c>
      <c r="AB518">
        <v>451.63</v>
      </c>
    </row>
    <row r="519" spans="1:28" x14ac:dyDescent="0.25">
      <c r="A519" t="s">
        <v>1345</v>
      </c>
      <c r="B519" t="s">
        <v>1344</v>
      </c>
      <c r="C519" t="s">
        <v>331</v>
      </c>
      <c r="D519">
        <v>6246.6551577999999</v>
      </c>
      <c r="E519">
        <v>122.65</v>
      </c>
      <c r="F519">
        <v>390.06</v>
      </c>
      <c r="G519">
        <v>0</v>
      </c>
      <c r="H519">
        <v>408.83000000000101</v>
      </c>
      <c r="I519">
        <v>665.81</v>
      </c>
      <c r="J519">
        <v>-2.05083243373908</v>
      </c>
      <c r="K519">
        <v>196.56</v>
      </c>
      <c r="L519">
        <v>-103.229999999998</v>
      </c>
      <c r="M519">
        <v>1007.22999999999</v>
      </c>
      <c r="N519">
        <v>18.770000000001701</v>
      </c>
      <c r="O519">
        <v>-177.789999999998</v>
      </c>
      <c r="P519">
        <v>1664.11</v>
      </c>
      <c r="Q519">
        <v>0</v>
      </c>
      <c r="R519">
        <v>2402.1799999999998</v>
      </c>
      <c r="S519">
        <v>1257.49</v>
      </c>
      <c r="T519">
        <v>-74.56</v>
      </c>
      <c r="U519">
        <v>7405.65</v>
      </c>
      <c r="V519">
        <v>160.66999999999999</v>
      </c>
      <c r="W519">
        <v>0.14000000000000001</v>
      </c>
      <c r="X519">
        <v>6.9000000000000599</v>
      </c>
      <c r="Y519">
        <v>1964.54</v>
      </c>
      <c r="Z519">
        <v>56.13</v>
      </c>
      <c r="AA519">
        <v>6.4900000000000597</v>
      </c>
      <c r="AB519">
        <v>2125.21</v>
      </c>
    </row>
    <row r="520" spans="1:28" x14ac:dyDescent="0.25">
      <c r="A520" t="s">
        <v>1325</v>
      </c>
      <c r="B520" t="s">
        <v>1324</v>
      </c>
      <c r="C520" t="s">
        <v>541</v>
      </c>
      <c r="D520">
        <v>6242.3508515000003</v>
      </c>
      <c r="E520">
        <v>112.2</v>
      </c>
      <c r="F520">
        <v>212.12</v>
      </c>
      <c r="G520">
        <v>5.3</v>
      </c>
      <c r="H520">
        <v>1709.12</v>
      </c>
      <c r="J520">
        <v>17.52</v>
      </c>
      <c r="K520">
        <v>223.86</v>
      </c>
      <c r="L520">
        <v>966.31000000000199</v>
      </c>
      <c r="M520">
        <v>19979.189999999999</v>
      </c>
      <c r="N520">
        <v>1497</v>
      </c>
      <c r="O520">
        <v>1273.1400000000001</v>
      </c>
      <c r="Q520">
        <v>0.30251141552511401</v>
      </c>
      <c r="T520">
        <v>306.83</v>
      </c>
      <c r="U520">
        <v>21688.31</v>
      </c>
      <c r="V520">
        <v>300.70999999999998</v>
      </c>
      <c r="W520">
        <v>2.89</v>
      </c>
      <c r="X520">
        <v>159.6</v>
      </c>
      <c r="Y520">
        <v>4499.18</v>
      </c>
      <c r="Z520">
        <v>241.37</v>
      </c>
      <c r="AA520">
        <v>197.05</v>
      </c>
      <c r="AB520">
        <v>4799.8900000000003</v>
      </c>
    </row>
    <row r="521" spans="1:28" x14ac:dyDescent="0.25">
      <c r="A521" t="s">
        <v>1329</v>
      </c>
      <c r="B521" t="s">
        <v>1328</v>
      </c>
      <c r="C521" t="s">
        <v>344</v>
      </c>
      <c r="D521">
        <v>6238.0294321749998</v>
      </c>
      <c r="E521">
        <v>1794.4</v>
      </c>
      <c r="F521">
        <v>178.35</v>
      </c>
      <c r="G521">
        <v>7.5</v>
      </c>
      <c r="H521">
        <v>1109.5999999999999</v>
      </c>
      <c r="J521">
        <v>169.94</v>
      </c>
      <c r="K521">
        <v>124.41</v>
      </c>
      <c r="L521">
        <v>602.10999999999899</v>
      </c>
      <c r="M521">
        <v>3151.69</v>
      </c>
      <c r="N521">
        <v>931.24999999999898</v>
      </c>
      <c r="O521">
        <v>806.83999999999901</v>
      </c>
      <c r="Q521">
        <v>4.4133223490643698E-2</v>
      </c>
      <c r="T521">
        <v>204.73</v>
      </c>
      <c r="U521">
        <v>4261.29</v>
      </c>
      <c r="V521">
        <v>237.629999999999</v>
      </c>
      <c r="W521">
        <v>34.409999999999997</v>
      </c>
      <c r="X521">
        <v>121.239999999999</v>
      </c>
      <c r="Y521">
        <v>862.22</v>
      </c>
      <c r="Z521">
        <v>192.33999999999901</v>
      </c>
      <c r="AA521">
        <v>164.73999999999899</v>
      </c>
      <c r="AB521">
        <v>1099.8499999999999</v>
      </c>
    </row>
    <row r="522" spans="1:28" x14ac:dyDescent="0.25">
      <c r="A522" t="s">
        <v>1327</v>
      </c>
      <c r="B522" t="s">
        <v>1326</v>
      </c>
      <c r="C522" t="s">
        <v>41</v>
      </c>
      <c r="D522">
        <v>6211.3677581100001</v>
      </c>
      <c r="E522">
        <v>1677.75</v>
      </c>
      <c r="F522">
        <v>102.3</v>
      </c>
      <c r="G522">
        <v>42.5</v>
      </c>
      <c r="H522">
        <v>727.53</v>
      </c>
      <c r="J522">
        <v>137.93</v>
      </c>
      <c r="K522">
        <v>26.01</v>
      </c>
      <c r="L522">
        <v>532.36</v>
      </c>
      <c r="M522">
        <v>1848.85</v>
      </c>
      <c r="N522">
        <v>625.23</v>
      </c>
      <c r="O522">
        <v>599.22</v>
      </c>
      <c r="Q522">
        <v>0.30812731095483198</v>
      </c>
      <c r="T522">
        <v>66.86</v>
      </c>
      <c r="U522">
        <v>2576.38</v>
      </c>
      <c r="V522">
        <v>154.80000000000001</v>
      </c>
      <c r="W522">
        <v>25.84</v>
      </c>
      <c r="X522">
        <v>99.72</v>
      </c>
      <c r="Y522">
        <v>493.43</v>
      </c>
      <c r="Z522">
        <v>121.66</v>
      </c>
      <c r="AA522">
        <v>114.33</v>
      </c>
      <c r="AB522">
        <v>648.23</v>
      </c>
    </row>
    <row r="523" spans="1:28" x14ac:dyDescent="0.25">
      <c r="A523" t="s">
        <v>1341</v>
      </c>
      <c r="B523" t="s">
        <v>1340</v>
      </c>
      <c r="C523" t="s">
        <v>505</v>
      </c>
      <c r="D523">
        <v>6201.5163617549997</v>
      </c>
      <c r="E523">
        <v>431.7</v>
      </c>
      <c r="F523">
        <v>134.68</v>
      </c>
      <c r="G523">
        <v>0</v>
      </c>
      <c r="H523">
        <v>534.48</v>
      </c>
      <c r="I523">
        <v>9201.24</v>
      </c>
      <c r="J523">
        <v>23.663751878671999</v>
      </c>
      <c r="K523">
        <v>114.89</v>
      </c>
      <c r="L523">
        <v>346.39</v>
      </c>
      <c r="M523">
        <v>1170.00999999999</v>
      </c>
      <c r="N523">
        <v>399.8</v>
      </c>
      <c r="O523">
        <v>284.91000000000003</v>
      </c>
      <c r="P523">
        <v>0</v>
      </c>
      <c r="Q523">
        <v>0</v>
      </c>
      <c r="R523">
        <v>104.4</v>
      </c>
      <c r="S523">
        <v>378.61</v>
      </c>
      <c r="T523">
        <v>-61.48</v>
      </c>
      <c r="U523">
        <v>11388.74</v>
      </c>
      <c r="V523">
        <v>155.91999999999999</v>
      </c>
      <c r="W523">
        <v>6.39</v>
      </c>
      <c r="X523">
        <v>93.12</v>
      </c>
      <c r="Y523">
        <v>2860.99</v>
      </c>
      <c r="Z523">
        <v>117.15</v>
      </c>
      <c r="AA523">
        <v>85.43</v>
      </c>
      <c r="AB523">
        <v>3016.91</v>
      </c>
    </row>
    <row r="524" spans="1:28" x14ac:dyDescent="0.25">
      <c r="A524" t="s">
        <v>1319</v>
      </c>
      <c r="B524" t="s">
        <v>1318</v>
      </c>
      <c r="C524" t="s">
        <v>381</v>
      </c>
      <c r="D524">
        <v>6151.3484383000005</v>
      </c>
      <c r="E524">
        <v>191.45</v>
      </c>
      <c r="F524">
        <v>16.510000000000002</v>
      </c>
      <c r="G524">
        <v>0.5</v>
      </c>
      <c r="H524">
        <v>244.98</v>
      </c>
      <c r="I524">
        <v>15.67</v>
      </c>
      <c r="J524">
        <v>4.8811947337813297</v>
      </c>
      <c r="K524">
        <v>31.76</v>
      </c>
      <c r="L524">
        <v>151.12</v>
      </c>
      <c r="M524">
        <v>716.59</v>
      </c>
      <c r="N524">
        <v>228.47</v>
      </c>
      <c r="O524">
        <v>196.71</v>
      </c>
      <c r="P524">
        <v>3.04</v>
      </c>
      <c r="Q524">
        <v>0.102433938260984</v>
      </c>
      <c r="R524">
        <v>0</v>
      </c>
      <c r="S524">
        <v>24.58</v>
      </c>
      <c r="T524">
        <v>45.589999999999897</v>
      </c>
      <c r="U524">
        <v>1004.86</v>
      </c>
      <c r="V524">
        <v>83.41</v>
      </c>
      <c r="W524">
        <v>1.52</v>
      </c>
      <c r="X524">
        <v>49.4</v>
      </c>
      <c r="Y524">
        <v>206.48</v>
      </c>
      <c r="Z524">
        <v>79.2</v>
      </c>
      <c r="AA524">
        <v>68.72</v>
      </c>
      <c r="AB524">
        <v>289.89</v>
      </c>
    </row>
    <row r="525" spans="1:28" x14ac:dyDescent="0.25">
      <c r="A525" t="s">
        <v>1335</v>
      </c>
      <c r="B525" t="s">
        <v>1334</v>
      </c>
      <c r="C525" t="s">
        <v>102</v>
      </c>
      <c r="D525">
        <v>6108.6245949849999</v>
      </c>
      <c r="E525">
        <v>138.69999999999999</v>
      </c>
      <c r="F525">
        <v>50.85</v>
      </c>
      <c r="G525">
        <v>0.25</v>
      </c>
      <c r="H525">
        <v>397.16</v>
      </c>
      <c r="I525">
        <v>91.51</v>
      </c>
      <c r="J525">
        <v>5.0716679494994104</v>
      </c>
      <c r="K525">
        <v>66.069999999999993</v>
      </c>
      <c r="L525">
        <v>215.97</v>
      </c>
      <c r="M525">
        <v>147.039999999999</v>
      </c>
      <c r="N525">
        <v>346.31</v>
      </c>
      <c r="O525">
        <v>280.24</v>
      </c>
      <c r="P525">
        <v>15.96</v>
      </c>
      <c r="Q525">
        <v>4.9293447932583098E-2</v>
      </c>
      <c r="R525">
        <v>3284.54</v>
      </c>
      <c r="S525">
        <v>263.60000000000002</v>
      </c>
      <c r="T525">
        <v>64.27</v>
      </c>
      <c r="U525">
        <v>4199.8100000000004</v>
      </c>
      <c r="V525">
        <v>144.13</v>
      </c>
      <c r="W525">
        <v>1.99</v>
      </c>
      <c r="X525">
        <v>86.149999999999906</v>
      </c>
      <c r="Y525">
        <v>816.9</v>
      </c>
      <c r="Z525">
        <v>132.03</v>
      </c>
      <c r="AA525">
        <v>118.88</v>
      </c>
      <c r="AB525">
        <v>961.03</v>
      </c>
    </row>
    <row r="526" spans="1:28" x14ac:dyDescent="0.25">
      <c r="A526" t="s">
        <v>1343</v>
      </c>
      <c r="B526" t="s">
        <v>1342</v>
      </c>
      <c r="C526" t="s">
        <v>79</v>
      </c>
      <c r="D526">
        <v>6098.4751231749997</v>
      </c>
      <c r="E526">
        <v>57.4</v>
      </c>
      <c r="F526">
        <v>127.74</v>
      </c>
      <c r="G526">
        <v>0</v>
      </c>
      <c r="H526">
        <v>320.63</v>
      </c>
      <c r="J526">
        <v>-0.81</v>
      </c>
      <c r="K526">
        <v>208.87</v>
      </c>
      <c r="L526">
        <v>-84.269999999999897</v>
      </c>
      <c r="M526">
        <v>6085.67</v>
      </c>
      <c r="N526">
        <v>192.89</v>
      </c>
      <c r="O526">
        <v>-15.979999999999899</v>
      </c>
      <c r="Q526">
        <v>0</v>
      </c>
      <c r="T526">
        <v>68.289999999999907</v>
      </c>
      <c r="U526">
        <v>6406.3</v>
      </c>
      <c r="V526">
        <v>136.41999999999999</v>
      </c>
      <c r="W526">
        <v>-0.37</v>
      </c>
      <c r="X526">
        <v>-38.729999999999897</v>
      </c>
      <c r="Y526">
        <v>3323.36</v>
      </c>
      <c r="Z526">
        <v>95.75</v>
      </c>
      <c r="AA526">
        <v>27.46</v>
      </c>
      <c r="AB526">
        <v>3459.78</v>
      </c>
    </row>
    <row r="527" spans="1:28" x14ac:dyDescent="0.25">
      <c r="A527" t="s">
        <v>1362</v>
      </c>
      <c r="B527" t="s">
        <v>1361</v>
      </c>
      <c r="C527" t="s">
        <v>512</v>
      </c>
      <c r="D527">
        <v>6059.2681944899996</v>
      </c>
      <c r="E527">
        <v>413.55</v>
      </c>
      <c r="F527">
        <v>104.66</v>
      </c>
      <c r="G527">
        <v>5</v>
      </c>
      <c r="H527">
        <v>763.48</v>
      </c>
      <c r="I527">
        <v>339.72</v>
      </c>
      <c r="J527">
        <v>22.975039686028801</v>
      </c>
      <c r="K527">
        <v>209.89</v>
      </c>
      <c r="L527">
        <v>332.4</v>
      </c>
      <c r="M527">
        <v>367.43999999999897</v>
      </c>
      <c r="N527">
        <v>658.82</v>
      </c>
      <c r="O527">
        <v>448.93</v>
      </c>
      <c r="P527">
        <v>32.729999999999997</v>
      </c>
      <c r="Q527">
        <v>0.21762748044524599</v>
      </c>
      <c r="R527">
        <v>3172.63</v>
      </c>
      <c r="S527">
        <v>377.26</v>
      </c>
      <c r="T527">
        <v>116.53</v>
      </c>
      <c r="U527">
        <v>5053.26</v>
      </c>
      <c r="V527">
        <v>198.9</v>
      </c>
      <c r="W527">
        <v>5.45</v>
      </c>
      <c r="X527">
        <v>78.91</v>
      </c>
      <c r="Y527">
        <v>1195.8</v>
      </c>
      <c r="Z527">
        <v>172.78</v>
      </c>
      <c r="AA527">
        <v>108.81</v>
      </c>
      <c r="AB527">
        <v>1394.7</v>
      </c>
    </row>
    <row r="528" spans="1:28" x14ac:dyDescent="0.25">
      <c r="A528" t="s">
        <v>1357</v>
      </c>
      <c r="B528" t="s">
        <v>1356</v>
      </c>
      <c r="C528" t="s">
        <v>1358</v>
      </c>
      <c r="D528">
        <v>6051.8299702499999</v>
      </c>
      <c r="E528">
        <v>470.1</v>
      </c>
      <c r="F528">
        <v>63.25</v>
      </c>
      <c r="G528">
        <v>1.5</v>
      </c>
      <c r="H528">
        <v>250.84</v>
      </c>
      <c r="I528">
        <v>313.86</v>
      </c>
      <c r="J528">
        <v>10.370873181009101</v>
      </c>
      <c r="K528">
        <v>23.48</v>
      </c>
      <c r="L528">
        <v>128.43</v>
      </c>
      <c r="M528">
        <v>66.759999999999906</v>
      </c>
      <c r="N528">
        <v>187.59</v>
      </c>
      <c r="O528">
        <v>164.11</v>
      </c>
      <c r="P528">
        <v>73.849999999999994</v>
      </c>
      <c r="Q528">
        <v>0.14463584442887101</v>
      </c>
      <c r="R528">
        <v>1082.48</v>
      </c>
      <c r="S528">
        <v>256.12</v>
      </c>
      <c r="T528">
        <v>35.68</v>
      </c>
      <c r="U528">
        <v>2043.91</v>
      </c>
      <c r="V528">
        <v>78.489999999999995</v>
      </c>
      <c r="W528">
        <v>3.39</v>
      </c>
      <c r="X528">
        <v>46.17</v>
      </c>
      <c r="Y528">
        <v>459.75</v>
      </c>
      <c r="Z528">
        <v>61.64</v>
      </c>
      <c r="AA528">
        <v>55.18</v>
      </c>
      <c r="AB528">
        <v>538.24</v>
      </c>
    </row>
    <row r="529" spans="1:28" x14ac:dyDescent="0.25">
      <c r="A529" t="s">
        <v>1366</v>
      </c>
      <c r="B529" t="s">
        <v>1365</v>
      </c>
      <c r="C529" t="s">
        <v>465</v>
      </c>
      <c r="D529">
        <v>6035.99298731</v>
      </c>
      <c r="E529">
        <v>424.55</v>
      </c>
      <c r="F529">
        <v>95.46</v>
      </c>
      <c r="G529">
        <v>2.2999999999999998</v>
      </c>
      <c r="H529">
        <v>351.25999999999902</v>
      </c>
      <c r="J529">
        <v>10.99</v>
      </c>
      <c r="K529">
        <v>35.57</v>
      </c>
      <c r="L529">
        <v>152.099999999999</v>
      </c>
      <c r="M529">
        <v>2439.73</v>
      </c>
      <c r="N529">
        <v>255.79999999999899</v>
      </c>
      <c r="O529">
        <v>220.229999999999</v>
      </c>
      <c r="Q529">
        <v>0.20928116469517699</v>
      </c>
      <c r="T529">
        <v>68.13</v>
      </c>
      <c r="U529">
        <v>2790.99</v>
      </c>
      <c r="V529">
        <v>92.69</v>
      </c>
      <c r="W529">
        <v>2.96</v>
      </c>
      <c r="X529">
        <v>41.01</v>
      </c>
      <c r="Y529">
        <v>611.91</v>
      </c>
      <c r="Z529">
        <v>69.56</v>
      </c>
      <c r="AA529">
        <v>58.09</v>
      </c>
      <c r="AB529">
        <v>704.6</v>
      </c>
    </row>
    <row r="530" spans="1:28" x14ac:dyDescent="0.25">
      <c r="A530" t="s">
        <v>1347</v>
      </c>
      <c r="B530" t="s">
        <v>1346</v>
      </c>
      <c r="C530" t="s">
        <v>61</v>
      </c>
      <c r="D530">
        <v>6021.1589452899998</v>
      </c>
      <c r="E530">
        <v>944.55</v>
      </c>
      <c r="F530">
        <v>96.38</v>
      </c>
      <c r="G530">
        <v>1.25</v>
      </c>
      <c r="H530">
        <v>914.73</v>
      </c>
      <c r="J530">
        <v>75.680000000000007</v>
      </c>
      <c r="K530">
        <v>153.77000000000001</v>
      </c>
      <c r="L530">
        <v>493.19</v>
      </c>
      <c r="M530">
        <v>3726.64</v>
      </c>
      <c r="N530">
        <v>818.35</v>
      </c>
      <c r="O530">
        <v>664.58</v>
      </c>
      <c r="Q530">
        <v>1.65169133192389E-2</v>
      </c>
      <c r="T530">
        <v>171.39</v>
      </c>
      <c r="U530">
        <v>4641.37</v>
      </c>
      <c r="V530">
        <v>304.24</v>
      </c>
      <c r="W530">
        <v>26.23</v>
      </c>
      <c r="X530">
        <v>170.92</v>
      </c>
      <c r="Y530">
        <v>1238.46</v>
      </c>
      <c r="Z530">
        <v>278.14</v>
      </c>
      <c r="AA530">
        <v>231.29999999999899</v>
      </c>
      <c r="AB530">
        <v>1542.7</v>
      </c>
    </row>
    <row r="531" spans="1:28" x14ac:dyDescent="0.25">
      <c r="A531" t="s">
        <v>1353</v>
      </c>
      <c r="B531" t="s">
        <v>1352</v>
      </c>
      <c r="C531" t="s">
        <v>714</v>
      </c>
      <c r="D531">
        <v>6018.5669600000001</v>
      </c>
      <c r="E531">
        <v>859.25</v>
      </c>
      <c r="F531">
        <v>26.45</v>
      </c>
      <c r="G531">
        <v>5</v>
      </c>
      <c r="H531">
        <v>190.02999999999901</v>
      </c>
      <c r="I531">
        <v>124.01</v>
      </c>
      <c r="J531">
        <v>16.641651300084298</v>
      </c>
      <c r="K531">
        <v>11.64</v>
      </c>
      <c r="L531">
        <v>116.41999999999901</v>
      </c>
      <c r="M531">
        <v>-39.339999999999897</v>
      </c>
      <c r="N531">
        <v>163.57999999999899</v>
      </c>
      <c r="O531">
        <v>151.939999999999</v>
      </c>
      <c r="P531">
        <v>1.04</v>
      </c>
      <c r="Q531">
        <v>0.30045095344442502</v>
      </c>
      <c r="R531">
        <v>742.97</v>
      </c>
      <c r="S531">
        <v>219.08</v>
      </c>
      <c r="T531">
        <v>35.519999999999897</v>
      </c>
      <c r="U531">
        <v>1237.79</v>
      </c>
      <c r="V531">
        <v>33</v>
      </c>
      <c r="W531">
        <v>2.29</v>
      </c>
      <c r="X531">
        <v>16</v>
      </c>
      <c r="Y531">
        <v>285</v>
      </c>
      <c r="Z531">
        <v>26</v>
      </c>
      <c r="AA531">
        <v>23</v>
      </c>
      <c r="AB531">
        <v>318</v>
      </c>
    </row>
    <row r="532" spans="1:28" x14ac:dyDescent="0.25">
      <c r="A532" t="s">
        <v>1360</v>
      </c>
      <c r="B532" t="s">
        <v>1359</v>
      </c>
      <c r="C532" t="s">
        <v>115</v>
      </c>
      <c r="D532">
        <v>6012.0292600000002</v>
      </c>
      <c r="E532">
        <v>229.35</v>
      </c>
      <c r="F532">
        <v>81.349999999999994</v>
      </c>
      <c r="G532">
        <v>0.1</v>
      </c>
      <c r="H532">
        <v>241.9</v>
      </c>
      <c r="J532">
        <v>-2.52</v>
      </c>
      <c r="K532">
        <v>222.8</v>
      </c>
      <c r="L532">
        <v>-38.849999999999902</v>
      </c>
      <c r="M532">
        <v>1207.01</v>
      </c>
      <c r="N532">
        <v>160.55000000000001</v>
      </c>
      <c r="O532">
        <v>-62.249999999999901</v>
      </c>
      <c r="T532">
        <v>-23.4</v>
      </c>
      <c r="U532">
        <v>1448.91</v>
      </c>
      <c r="V532">
        <v>188.16999999999899</v>
      </c>
      <c r="W532">
        <v>2.15</v>
      </c>
      <c r="X532">
        <v>2.6199999999999402</v>
      </c>
      <c r="Y532">
        <v>749.26</v>
      </c>
      <c r="Z532">
        <v>161.349999999999</v>
      </c>
      <c r="AA532">
        <v>99.729999999999905</v>
      </c>
      <c r="AB532">
        <v>937.43</v>
      </c>
    </row>
    <row r="533" spans="1:28" x14ac:dyDescent="0.25">
      <c r="A533" t="s">
        <v>1355</v>
      </c>
      <c r="B533" t="s">
        <v>1354</v>
      </c>
      <c r="C533" t="s">
        <v>71</v>
      </c>
      <c r="D533">
        <v>5977.2546119999997</v>
      </c>
      <c r="E533">
        <v>241.95</v>
      </c>
      <c r="F533">
        <v>407.06</v>
      </c>
      <c r="G533">
        <v>2</v>
      </c>
      <c r="H533">
        <v>1272.8099999999899</v>
      </c>
      <c r="I533">
        <v>1220.3599999999999</v>
      </c>
      <c r="J533">
        <v>10.659913979919899</v>
      </c>
      <c r="K533">
        <v>454.5</v>
      </c>
      <c r="L533">
        <v>262.479999999999</v>
      </c>
      <c r="M533">
        <v>714.46000000000095</v>
      </c>
      <c r="N533">
        <v>865.74999999999898</v>
      </c>
      <c r="O533">
        <v>411.24999999999898</v>
      </c>
      <c r="P533">
        <v>575.52</v>
      </c>
      <c r="Q533">
        <v>0.18761877476379099</v>
      </c>
      <c r="R533">
        <v>10071.76</v>
      </c>
      <c r="S533">
        <v>826.55</v>
      </c>
      <c r="T533">
        <v>148.76999999999899</v>
      </c>
      <c r="U533">
        <v>14681.46</v>
      </c>
      <c r="V533">
        <v>398.86</v>
      </c>
      <c r="W533">
        <v>4.37</v>
      </c>
      <c r="X533">
        <v>108.38</v>
      </c>
      <c r="Y533">
        <v>3256.27</v>
      </c>
      <c r="Z533">
        <v>293.24</v>
      </c>
      <c r="AA533">
        <v>167.85</v>
      </c>
      <c r="AB533">
        <v>3655.13</v>
      </c>
    </row>
    <row r="534" spans="1:28" x14ac:dyDescent="0.25">
      <c r="A534" t="s">
        <v>1351</v>
      </c>
      <c r="B534" t="s">
        <v>1350</v>
      </c>
      <c r="C534" t="s">
        <v>910</v>
      </c>
      <c r="D534">
        <v>5958.1588834949998</v>
      </c>
      <c r="E534">
        <v>149.4</v>
      </c>
      <c r="F534">
        <v>309</v>
      </c>
      <c r="G534">
        <v>1</v>
      </c>
      <c r="H534">
        <v>831</v>
      </c>
      <c r="I534">
        <v>912</v>
      </c>
      <c r="J534">
        <v>3.5418236623963799</v>
      </c>
      <c r="K534">
        <v>311</v>
      </c>
      <c r="L534">
        <v>141</v>
      </c>
      <c r="M534">
        <v>968</v>
      </c>
      <c r="N534">
        <v>522</v>
      </c>
      <c r="O534">
        <v>211</v>
      </c>
      <c r="P534">
        <v>203</v>
      </c>
      <c r="Q534">
        <v>0.28234042553191402</v>
      </c>
      <c r="R534">
        <v>3165</v>
      </c>
      <c r="S534">
        <v>891</v>
      </c>
      <c r="T534">
        <v>70</v>
      </c>
      <c r="U534">
        <v>6970</v>
      </c>
      <c r="V534">
        <v>264</v>
      </c>
      <c r="W534">
        <v>1.63</v>
      </c>
      <c r="X534">
        <v>65</v>
      </c>
      <c r="Y534">
        <v>1633</v>
      </c>
      <c r="Z534">
        <v>186</v>
      </c>
      <c r="AA534">
        <v>97</v>
      </c>
      <c r="AB534">
        <v>1897</v>
      </c>
    </row>
    <row r="535" spans="1:28" x14ac:dyDescent="0.25">
      <c r="A535" t="s">
        <v>1368</v>
      </c>
      <c r="B535" t="s">
        <v>1367</v>
      </c>
      <c r="C535" t="s">
        <v>1097</v>
      </c>
      <c r="D535">
        <v>5958.1318733999997</v>
      </c>
      <c r="E535">
        <v>259.60000000000002</v>
      </c>
      <c r="F535">
        <v>94.66</v>
      </c>
      <c r="G535">
        <v>0.7</v>
      </c>
      <c r="H535">
        <v>549.04999999999995</v>
      </c>
      <c r="J535">
        <v>14.4</v>
      </c>
      <c r="K535">
        <v>13.26</v>
      </c>
      <c r="L535">
        <v>330.1</v>
      </c>
      <c r="M535">
        <v>4433.95</v>
      </c>
      <c r="N535">
        <v>454.39</v>
      </c>
      <c r="O535">
        <v>441.13</v>
      </c>
      <c r="Q535">
        <v>4.8611111111111098E-2</v>
      </c>
      <c r="T535">
        <v>111.03</v>
      </c>
      <c r="U535">
        <v>4983</v>
      </c>
      <c r="V535">
        <v>120.80999999999899</v>
      </c>
      <c r="W535">
        <v>3.03</v>
      </c>
      <c r="X535">
        <v>69.479999999999905</v>
      </c>
      <c r="Y535">
        <v>1321.63</v>
      </c>
      <c r="Z535">
        <v>97.489999999999895</v>
      </c>
      <c r="AA535">
        <v>93.039999999999907</v>
      </c>
      <c r="AB535">
        <v>1442.44</v>
      </c>
    </row>
    <row r="536" spans="1:28" x14ac:dyDescent="0.25">
      <c r="A536" t="s">
        <v>1372</v>
      </c>
      <c r="B536" t="s">
        <v>1371</v>
      </c>
      <c r="C536" t="s">
        <v>355</v>
      </c>
      <c r="D536">
        <v>5917.3044983999998</v>
      </c>
      <c r="E536">
        <v>123.75</v>
      </c>
      <c r="F536">
        <v>116.15</v>
      </c>
      <c r="G536">
        <v>6.1</v>
      </c>
      <c r="H536">
        <v>537.32999999999902</v>
      </c>
      <c r="I536">
        <v>74.58</v>
      </c>
      <c r="J536">
        <v>6.4773303470125096</v>
      </c>
      <c r="K536">
        <v>7.96</v>
      </c>
      <c r="L536">
        <v>313.14</v>
      </c>
      <c r="M536">
        <v>300.91000000000003</v>
      </c>
      <c r="N536">
        <v>421.17999999999898</v>
      </c>
      <c r="O536">
        <v>413.219999999999</v>
      </c>
      <c r="P536">
        <v>35.159999999999997</v>
      </c>
      <c r="Q536">
        <v>0.94174600849460299</v>
      </c>
      <c r="R536">
        <v>0</v>
      </c>
      <c r="S536">
        <v>41.33</v>
      </c>
      <c r="T536">
        <v>100.08</v>
      </c>
      <c r="U536">
        <v>989.31</v>
      </c>
      <c r="V536">
        <v>154.25</v>
      </c>
      <c r="W536">
        <v>2.02</v>
      </c>
      <c r="X536">
        <v>97.32</v>
      </c>
      <c r="Y536">
        <v>109.76</v>
      </c>
      <c r="Z536">
        <v>126.68</v>
      </c>
      <c r="AA536">
        <v>124.77</v>
      </c>
      <c r="AB536">
        <v>264.01</v>
      </c>
    </row>
    <row r="537" spans="1:28" x14ac:dyDescent="0.25">
      <c r="A537" t="s">
        <v>1370</v>
      </c>
      <c r="B537" t="s">
        <v>1369</v>
      </c>
      <c r="C537" t="s">
        <v>323</v>
      </c>
      <c r="D537">
        <v>5897.7176300250003</v>
      </c>
      <c r="E537">
        <v>369.3</v>
      </c>
      <c r="F537">
        <v>554</v>
      </c>
      <c r="G537">
        <v>5</v>
      </c>
      <c r="H537">
        <v>770</v>
      </c>
      <c r="J537">
        <v>-3.83</v>
      </c>
      <c r="K537">
        <v>188.2</v>
      </c>
      <c r="L537">
        <v>-60.999999999999901</v>
      </c>
      <c r="M537">
        <v>5562.3</v>
      </c>
      <c r="N537">
        <v>216</v>
      </c>
      <c r="O537">
        <v>27.8</v>
      </c>
      <c r="T537">
        <v>88.799999999999898</v>
      </c>
      <c r="U537">
        <v>6332.3</v>
      </c>
      <c r="V537">
        <v>176.79999999999899</v>
      </c>
      <c r="W537">
        <v>0.4</v>
      </c>
      <c r="X537">
        <v>6.39999999999994</v>
      </c>
      <c r="Y537">
        <v>1418.7</v>
      </c>
      <c r="Z537">
        <v>87.099999999999895</v>
      </c>
      <c r="AA537">
        <v>25.1999999999999</v>
      </c>
      <c r="AB537">
        <v>1595.5</v>
      </c>
    </row>
    <row r="538" spans="1:28" x14ac:dyDescent="0.25">
      <c r="A538" t="s">
        <v>1380</v>
      </c>
      <c r="B538" t="s">
        <v>1379</v>
      </c>
      <c r="C538" t="s">
        <v>121</v>
      </c>
      <c r="D538">
        <v>5894.13</v>
      </c>
      <c r="E538">
        <v>182.05</v>
      </c>
      <c r="F538">
        <v>81.16</v>
      </c>
      <c r="G538">
        <v>9.1</v>
      </c>
      <c r="H538">
        <v>1743.87</v>
      </c>
      <c r="J538">
        <v>38.229999999999997</v>
      </c>
      <c r="K538">
        <v>2.2799999999999998</v>
      </c>
      <c r="L538">
        <v>1215.72999999999</v>
      </c>
      <c r="M538">
        <v>2153.58</v>
      </c>
      <c r="N538">
        <v>1662.70999999999</v>
      </c>
      <c r="O538">
        <v>1660.4299999999901</v>
      </c>
      <c r="Q538">
        <v>0.23803295840962499</v>
      </c>
      <c r="T538">
        <v>444.7</v>
      </c>
      <c r="U538">
        <v>3897.45</v>
      </c>
      <c r="V538">
        <v>638.75</v>
      </c>
      <c r="W538">
        <v>14.22</v>
      </c>
      <c r="X538">
        <v>452.3</v>
      </c>
      <c r="Y538">
        <v>551.17999999999995</v>
      </c>
      <c r="Z538">
        <v>618.36</v>
      </c>
      <c r="AA538">
        <v>617.78</v>
      </c>
      <c r="AB538">
        <v>1189.93</v>
      </c>
    </row>
    <row r="539" spans="1:28" x14ac:dyDescent="0.25">
      <c r="A539" t="s">
        <v>1384</v>
      </c>
      <c r="B539" t="s">
        <v>1383</v>
      </c>
      <c r="C539" t="s">
        <v>331</v>
      </c>
      <c r="D539">
        <v>5890.9295777750003</v>
      </c>
      <c r="E539">
        <v>142.9</v>
      </c>
      <c r="F539">
        <v>131.11000000000001</v>
      </c>
      <c r="G539">
        <v>0</v>
      </c>
      <c r="H539">
        <v>520.48</v>
      </c>
      <c r="J539">
        <v>6.13</v>
      </c>
      <c r="K539">
        <v>9.6999999999999993</v>
      </c>
      <c r="L539">
        <v>247.6</v>
      </c>
      <c r="M539">
        <v>2236.4499999999998</v>
      </c>
      <c r="N539">
        <v>389.37</v>
      </c>
      <c r="O539">
        <v>379.67</v>
      </c>
      <c r="Q539">
        <v>0</v>
      </c>
      <c r="T539">
        <v>132.07</v>
      </c>
      <c r="U539">
        <v>2756.93</v>
      </c>
      <c r="V539">
        <v>178.92999999999901</v>
      </c>
      <c r="W539">
        <v>2.38</v>
      </c>
      <c r="X539">
        <v>96.1099999999999</v>
      </c>
      <c r="Y539">
        <v>658.85</v>
      </c>
      <c r="Z539">
        <v>143.85999999999899</v>
      </c>
      <c r="AA539">
        <v>142.67999999999901</v>
      </c>
      <c r="AB539">
        <v>837.78</v>
      </c>
    </row>
    <row r="540" spans="1:28" x14ac:dyDescent="0.25">
      <c r="A540" t="s">
        <v>1349</v>
      </c>
      <c r="B540" t="s">
        <v>1348</v>
      </c>
      <c r="C540" t="s">
        <v>512</v>
      </c>
      <c r="D540">
        <v>5888.6590537599996</v>
      </c>
      <c r="E540">
        <v>2240.5500000000002</v>
      </c>
      <c r="F540">
        <v>26.92</v>
      </c>
      <c r="G540">
        <v>0</v>
      </c>
      <c r="H540">
        <v>280.01</v>
      </c>
      <c r="J540">
        <v>72.739999999999995</v>
      </c>
      <c r="K540">
        <v>9.83</v>
      </c>
      <c r="L540">
        <v>198.08999999999901</v>
      </c>
      <c r="M540">
        <v>918.24</v>
      </c>
      <c r="N540">
        <v>253.08999999999901</v>
      </c>
      <c r="O540">
        <v>243.259999999999</v>
      </c>
      <c r="Q540">
        <v>0</v>
      </c>
      <c r="T540">
        <v>45.17</v>
      </c>
      <c r="U540">
        <v>1198.25</v>
      </c>
      <c r="V540">
        <v>64.83</v>
      </c>
      <c r="W540">
        <v>17.04</v>
      </c>
      <c r="X540">
        <v>46.4</v>
      </c>
      <c r="Y540">
        <v>234.9</v>
      </c>
      <c r="Z540">
        <v>57.48</v>
      </c>
      <c r="AA540">
        <v>57.08</v>
      </c>
      <c r="AB540">
        <v>299.73</v>
      </c>
    </row>
    <row r="541" spans="1:28" x14ac:dyDescent="0.25">
      <c r="A541" t="s">
        <v>1378</v>
      </c>
      <c r="B541" t="s">
        <v>1377</v>
      </c>
      <c r="C541" t="s">
        <v>85</v>
      </c>
      <c r="D541">
        <v>5862.4385841000003</v>
      </c>
      <c r="E541">
        <v>760.2</v>
      </c>
      <c r="F541">
        <v>121.41</v>
      </c>
      <c r="G541">
        <v>7</v>
      </c>
      <c r="H541">
        <v>495.25</v>
      </c>
      <c r="I541">
        <v>196.53</v>
      </c>
      <c r="J541">
        <v>40.9745216607445</v>
      </c>
      <c r="K541">
        <v>9.82</v>
      </c>
      <c r="L541">
        <v>317.33</v>
      </c>
      <c r="M541">
        <v>3079.72</v>
      </c>
      <c r="N541">
        <v>373.84</v>
      </c>
      <c r="O541">
        <v>364.02</v>
      </c>
      <c r="P541">
        <v>9.91</v>
      </c>
      <c r="Q541">
        <v>0.170837869883086</v>
      </c>
      <c r="R541">
        <v>0</v>
      </c>
      <c r="S541">
        <v>75.78</v>
      </c>
      <c r="T541">
        <v>46.69</v>
      </c>
      <c r="U541">
        <v>3857.19</v>
      </c>
      <c r="V541">
        <v>127.34</v>
      </c>
      <c r="W541">
        <v>10.52</v>
      </c>
      <c r="X541">
        <v>81.48</v>
      </c>
      <c r="Y541">
        <v>874.66</v>
      </c>
      <c r="Z541">
        <v>96.24</v>
      </c>
      <c r="AA541">
        <v>93.88</v>
      </c>
      <c r="AB541">
        <v>1002</v>
      </c>
    </row>
    <row r="542" spans="1:28" x14ac:dyDescent="0.25">
      <c r="A542" t="s">
        <v>1374</v>
      </c>
      <c r="B542" t="s">
        <v>1373</v>
      </c>
      <c r="C542" t="s">
        <v>341</v>
      </c>
      <c r="D542">
        <v>5845.5973367899996</v>
      </c>
      <c r="E542">
        <v>15.95</v>
      </c>
      <c r="F542">
        <v>1032.73</v>
      </c>
      <c r="G542">
        <v>0</v>
      </c>
      <c r="H542">
        <v>3220.36</v>
      </c>
      <c r="I542">
        <v>182.03</v>
      </c>
      <c r="J542">
        <v>-1.3195460883888901</v>
      </c>
      <c r="K542">
        <v>2526.61</v>
      </c>
      <c r="L542">
        <v>-470.76999999999902</v>
      </c>
      <c r="M542">
        <v>3085.51999999999</v>
      </c>
      <c r="N542">
        <v>2187.63</v>
      </c>
      <c r="O542">
        <v>-338.979999999999</v>
      </c>
      <c r="P542">
        <v>2282.5100000000002</v>
      </c>
      <c r="Q542">
        <v>0</v>
      </c>
      <c r="S542">
        <v>149.18</v>
      </c>
      <c r="T542">
        <v>131.79</v>
      </c>
      <c r="U542">
        <v>8919.6</v>
      </c>
      <c r="V542">
        <v>1011.19999999999</v>
      </c>
      <c r="W542">
        <v>0.9</v>
      </c>
      <c r="X542">
        <v>321.789999999999</v>
      </c>
      <c r="Y542">
        <v>1888.98</v>
      </c>
      <c r="Z542">
        <v>745.58999999999901</v>
      </c>
      <c r="AA542">
        <v>171.41999999999899</v>
      </c>
      <c r="AB542">
        <v>2900.18</v>
      </c>
    </row>
    <row r="543" spans="1:28" x14ac:dyDescent="0.25">
      <c r="A543" t="s">
        <v>1376</v>
      </c>
      <c r="B543" t="s">
        <v>1375</v>
      </c>
      <c r="C543" t="s">
        <v>74</v>
      </c>
      <c r="D543">
        <v>5844.0429523000003</v>
      </c>
      <c r="E543">
        <v>367.7</v>
      </c>
      <c r="F543">
        <v>131.82</v>
      </c>
      <c r="G543">
        <v>4.75</v>
      </c>
      <c r="H543">
        <v>552.45000000000005</v>
      </c>
      <c r="J543">
        <v>19.309999999999999</v>
      </c>
      <c r="K543">
        <v>19.62</v>
      </c>
      <c r="L543">
        <v>297.23</v>
      </c>
      <c r="M543">
        <v>1377</v>
      </c>
      <c r="N543">
        <v>420.63</v>
      </c>
      <c r="O543">
        <v>401.01</v>
      </c>
      <c r="Q543">
        <v>0.245986535473847</v>
      </c>
      <c r="T543">
        <v>103.78</v>
      </c>
      <c r="U543">
        <v>1929.45</v>
      </c>
      <c r="V543">
        <v>154.30000000000001</v>
      </c>
      <c r="W543">
        <v>5.46</v>
      </c>
      <c r="X543">
        <v>84.29</v>
      </c>
      <c r="Y543">
        <v>363.95</v>
      </c>
      <c r="Z543">
        <v>117.92</v>
      </c>
      <c r="AA543">
        <v>113.69</v>
      </c>
      <c r="AB543">
        <v>518.25</v>
      </c>
    </row>
    <row r="544" spans="1:28" x14ac:dyDescent="0.25">
      <c r="A544" t="s">
        <v>1364</v>
      </c>
      <c r="B544" t="s">
        <v>1363</v>
      </c>
      <c r="C544" t="s">
        <v>102</v>
      </c>
      <c r="D544">
        <v>5837.4591708600001</v>
      </c>
      <c r="E544">
        <v>157.69999999999999</v>
      </c>
      <c r="F544">
        <v>136.74</v>
      </c>
      <c r="G544">
        <v>5.5</v>
      </c>
      <c r="H544">
        <v>771.82999999999902</v>
      </c>
      <c r="I544">
        <v>190.46</v>
      </c>
      <c r="J544">
        <v>7.8032145827728296</v>
      </c>
      <c r="K544">
        <v>53.41</v>
      </c>
      <c r="L544">
        <v>441.79999999999899</v>
      </c>
      <c r="M544">
        <v>295.36</v>
      </c>
      <c r="N544">
        <v>635.08999999999901</v>
      </c>
      <c r="O544">
        <v>581.67999999999904</v>
      </c>
      <c r="P544">
        <v>26.14</v>
      </c>
      <c r="Q544">
        <v>0.70483772317915605</v>
      </c>
      <c r="R544">
        <v>4356.34</v>
      </c>
      <c r="S544">
        <v>174.54</v>
      </c>
      <c r="T544">
        <v>139.88</v>
      </c>
      <c r="U544">
        <v>5814.67</v>
      </c>
      <c r="V544">
        <v>214.75</v>
      </c>
      <c r="W544">
        <v>2.89</v>
      </c>
      <c r="X544">
        <v>109.16999999999901</v>
      </c>
      <c r="Y544">
        <v>1136.75</v>
      </c>
      <c r="Z544">
        <v>173.57</v>
      </c>
      <c r="AA544">
        <v>154.32</v>
      </c>
      <c r="AB544">
        <v>1351.5</v>
      </c>
    </row>
    <row r="545" spans="1:28" x14ac:dyDescent="0.25">
      <c r="A545" t="s">
        <v>1386</v>
      </c>
      <c r="B545" t="s">
        <v>1385</v>
      </c>
      <c r="C545" t="s">
        <v>61</v>
      </c>
      <c r="D545">
        <v>5832.1121762499997</v>
      </c>
      <c r="E545">
        <v>3960</v>
      </c>
      <c r="F545">
        <v>42.91</v>
      </c>
      <c r="G545">
        <v>2</v>
      </c>
      <c r="H545">
        <v>412.42999999999898</v>
      </c>
      <c r="J545">
        <v>141.26</v>
      </c>
      <c r="K545">
        <v>89.54</v>
      </c>
      <c r="L545">
        <v>209.129999999999</v>
      </c>
      <c r="M545">
        <v>3205.76</v>
      </c>
      <c r="N545">
        <v>369.51999999999902</v>
      </c>
      <c r="O545">
        <v>279.979999999999</v>
      </c>
      <c r="Q545">
        <v>1.41582896786068E-2</v>
      </c>
      <c r="T545">
        <v>70.849999999999994</v>
      </c>
      <c r="U545">
        <v>3618.19</v>
      </c>
      <c r="V545">
        <v>135.94999999999999</v>
      </c>
      <c r="W545">
        <v>50.45</v>
      </c>
      <c r="X545">
        <v>75.2</v>
      </c>
      <c r="Y545">
        <v>1047.26</v>
      </c>
      <c r="Z545">
        <v>123.29</v>
      </c>
      <c r="AA545">
        <v>99.76</v>
      </c>
      <c r="AB545">
        <v>1183.21</v>
      </c>
    </row>
    <row r="546" spans="1:28" x14ac:dyDescent="0.25">
      <c r="A546" t="s">
        <v>1394</v>
      </c>
      <c r="B546" t="s">
        <v>1393</v>
      </c>
      <c r="C546" t="s">
        <v>538</v>
      </c>
      <c r="D546">
        <v>5729.6735760000001</v>
      </c>
      <c r="E546">
        <v>164.3</v>
      </c>
      <c r="F546">
        <v>126.91</v>
      </c>
      <c r="G546">
        <v>0.5</v>
      </c>
      <c r="H546">
        <v>771.6</v>
      </c>
      <c r="J546">
        <v>12.5</v>
      </c>
      <c r="K546">
        <v>82.1</v>
      </c>
      <c r="L546">
        <v>402.66</v>
      </c>
      <c r="M546">
        <v>6235.08</v>
      </c>
      <c r="N546">
        <v>644.69000000000005</v>
      </c>
      <c r="O546">
        <v>562.59</v>
      </c>
      <c r="Q546">
        <v>0.04</v>
      </c>
      <c r="T546">
        <v>159.93</v>
      </c>
      <c r="U546">
        <v>7006.68</v>
      </c>
      <c r="V546">
        <v>229.93</v>
      </c>
      <c r="W546">
        <v>3.89</v>
      </c>
      <c r="X546">
        <v>128.19</v>
      </c>
      <c r="Y546">
        <v>1625</v>
      </c>
      <c r="Z546">
        <v>194.81</v>
      </c>
      <c r="AA546">
        <v>169.01</v>
      </c>
      <c r="AB546">
        <v>1854.93</v>
      </c>
    </row>
    <row r="547" spans="1:28" x14ac:dyDescent="0.25">
      <c r="A547" t="s">
        <v>1390</v>
      </c>
      <c r="B547" t="s">
        <v>1389</v>
      </c>
      <c r="C547" t="s">
        <v>99</v>
      </c>
      <c r="D547">
        <v>5720.4269000000004</v>
      </c>
      <c r="E547">
        <v>311.10000000000002</v>
      </c>
      <c r="F547">
        <v>53</v>
      </c>
      <c r="G547">
        <v>3.35</v>
      </c>
      <c r="H547">
        <v>295.66999999999899</v>
      </c>
      <c r="J547">
        <v>8.34</v>
      </c>
      <c r="K547">
        <v>25.73</v>
      </c>
      <c r="L547">
        <v>156.26999999999899</v>
      </c>
      <c r="M547">
        <v>614.44000000000005</v>
      </c>
      <c r="N547">
        <v>242.66999999999899</v>
      </c>
      <c r="O547">
        <v>216.939999999999</v>
      </c>
      <c r="Q547">
        <v>0.40167865707433997</v>
      </c>
      <c r="T547">
        <v>60.67</v>
      </c>
      <c r="U547">
        <v>910.11</v>
      </c>
      <c r="V547">
        <v>112.4</v>
      </c>
      <c r="W547">
        <v>3.54</v>
      </c>
      <c r="X547">
        <v>66.259999999999906</v>
      </c>
      <c r="Y547">
        <v>244.42</v>
      </c>
      <c r="Z547">
        <v>98.7</v>
      </c>
      <c r="AA547">
        <v>90.61</v>
      </c>
      <c r="AB547">
        <v>356.82</v>
      </c>
    </row>
    <row r="548" spans="1:28" x14ac:dyDescent="0.25">
      <c r="A548" t="s">
        <v>1392</v>
      </c>
      <c r="B548" t="s">
        <v>1391</v>
      </c>
      <c r="C548" t="s">
        <v>420</v>
      </c>
      <c r="D548">
        <v>5712.7884000000004</v>
      </c>
      <c r="E548">
        <v>175.2</v>
      </c>
      <c r="F548">
        <v>1448.5</v>
      </c>
      <c r="G548">
        <v>0</v>
      </c>
      <c r="H548">
        <v>1376.29</v>
      </c>
      <c r="I548">
        <v>1082.25</v>
      </c>
      <c r="J548">
        <v>-104.670602392837</v>
      </c>
      <c r="K548">
        <v>2393.46</v>
      </c>
      <c r="L548">
        <v>-3221.1799999999898</v>
      </c>
      <c r="M548">
        <v>4655.75</v>
      </c>
      <c r="N548">
        <v>-72.209999999999098</v>
      </c>
      <c r="O548">
        <v>-2465.6699999999901</v>
      </c>
      <c r="P548">
        <v>14271.01</v>
      </c>
      <c r="Q548">
        <v>0</v>
      </c>
      <c r="R548">
        <v>0</v>
      </c>
      <c r="S548">
        <v>3467.06</v>
      </c>
      <c r="T548">
        <v>755.51</v>
      </c>
      <c r="U548">
        <v>24852.36</v>
      </c>
      <c r="V548">
        <v>-1556.81</v>
      </c>
      <c r="W548">
        <v>-78.83</v>
      </c>
      <c r="X548">
        <v>-2705.31</v>
      </c>
      <c r="Y548">
        <v>6741.27</v>
      </c>
      <c r="Z548">
        <v>-1922.37</v>
      </c>
      <c r="AA548">
        <v>-2565.4499999999998</v>
      </c>
      <c r="AB548">
        <v>5184.46</v>
      </c>
    </row>
    <row r="549" spans="1:28" x14ac:dyDescent="0.25">
      <c r="A549" t="s">
        <v>1388</v>
      </c>
      <c r="B549" t="s">
        <v>1387</v>
      </c>
      <c r="C549" t="s">
        <v>85</v>
      </c>
      <c r="D549">
        <v>5709.3305628750004</v>
      </c>
      <c r="E549">
        <v>1467.4</v>
      </c>
      <c r="F549">
        <v>15.31</v>
      </c>
      <c r="G549">
        <v>8</v>
      </c>
      <c r="H549">
        <v>201.64999999999901</v>
      </c>
      <c r="I549">
        <v>124.29</v>
      </c>
      <c r="J549">
        <v>36.267633942448398</v>
      </c>
      <c r="K549">
        <v>1.81</v>
      </c>
      <c r="L549">
        <v>139.27999999999901</v>
      </c>
      <c r="M549">
        <v>868.07</v>
      </c>
      <c r="N549">
        <v>186.33999999999901</v>
      </c>
      <c r="O549">
        <v>184.52999999999901</v>
      </c>
      <c r="P549">
        <v>3.74</v>
      </c>
      <c r="Q549">
        <v>0.22058235209649599</v>
      </c>
      <c r="R549">
        <v>0</v>
      </c>
      <c r="S549">
        <v>50.43</v>
      </c>
      <c r="T549">
        <v>45.25</v>
      </c>
      <c r="U549">
        <v>1248.18</v>
      </c>
      <c r="V549">
        <v>55.81</v>
      </c>
      <c r="W549">
        <v>10.039999999999999</v>
      </c>
      <c r="X549">
        <v>38.449999999999903</v>
      </c>
      <c r="Y549">
        <v>272.11</v>
      </c>
      <c r="Z549">
        <v>51.61</v>
      </c>
      <c r="AA549">
        <v>50.87</v>
      </c>
      <c r="AB549">
        <v>327.92</v>
      </c>
    </row>
    <row r="550" spans="1:28" x14ac:dyDescent="0.25">
      <c r="A550" t="s">
        <v>1436</v>
      </c>
      <c r="B550" t="s">
        <v>1435</v>
      </c>
      <c r="C550" t="s">
        <v>298</v>
      </c>
      <c r="D550">
        <v>5685.7897553000003</v>
      </c>
      <c r="E550">
        <v>769.05</v>
      </c>
      <c r="F550">
        <v>10.87</v>
      </c>
      <c r="G550">
        <v>0</v>
      </c>
      <c r="H550">
        <v>28.679999999999801</v>
      </c>
      <c r="I550">
        <v>305.72000000000003</v>
      </c>
      <c r="J550">
        <v>1.7561669426287601</v>
      </c>
      <c r="L550">
        <v>12.2999999999998</v>
      </c>
      <c r="M550">
        <v>1019.37</v>
      </c>
      <c r="N550">
        <v>17.8099999999998</v>
      </c>
      <c r="O550">
        <v>17.8099999999998</v>
      </c>
      <c r="Q550">
        <v>0</v>
      </c>
      <c r="S550">
        <v>123.26</v>
      </c>
      <c r="T550">
        <v>5.51</v>
      </c>
      <c r="U550">
        <v>1477.03</v>
      </c>
      <c r="V550">
        <v>163.70999999999901</v>
      </c>
      <c r="W550">
        <v>16.829999999999998</v>
      </c>
      <c r="X550">
        <v>119.44999999999899</v>
      </c>
      <c r="Y550">
        <v>363.58</v>
      </c>
      <c r="Z550">
        <v>160.54</v>
      </c>
      <c r="AA550">
        <v>160.54</v>
      </c>
      <c r="AB550">
        <v>527.29</v>
      </c>
    </row>
    <row r="551" spans="1:28" x14ac:dyDescent="0.25">
      <c r="A551" t="s">
        <v>1396</v>
      </c>
      <c r="B551" t="s">
        <v>1395</v>
      </c>
      <c r="C551" t="s">
        <v>512</v>
      </c>
      <c r="D551">
        <v>5670.3859199999997</v>
      </c>
      <c r="E551">
        <v>2677.6</v>
      </c>
      <c r="F551">
        <v>35.700000000000003</v>
      </c>
      <c r="G551">
        <v>24</v>
      </c>
      <c r="H551">
        <v>188.29999999999899</v>
      </c>
      <c r="I551">
        <v>145.19999999999999</v>
      </c>
      <c r="J551">
        <v>51.914985003348697</v>
      </c>
      <c r="K551">
        <v>0</v>
      </c>
      <c r="L551">
        <v>114.099999999999</v>
      </c>
      <c r="M551">
        <v>37.799999999999997</v>
      </c>
      <c r="N551">
        <v>152.599999999999</v>
      </c>
      <c r="O551">
        <v>152.599999999999</v>
      </c>
      <c r="P551">
        <v>14</v>
      </c>
      <c r="Q551">
        <v>0.46229426818580199</v>
      </c>
      <c r="R551">
        <v>545.70000000000005</v>
      </c>
      <c r="S551">
        <v>69.099999999999994</v>
      </c>
      <c r="T551">
        <v>38.5</v>
      </c>
      <c r="U551">
        <v>1000.1</v>
      </c>
      <c r="V551">
        <v>31.9</v>
      </c>
      <c r="W551">
        <v>7.1</v>
      </c>
      <c r="X551">
        <v>15.6</v>
      </c>
      <c r="Y551">
        <v>225.2</v>
      </c>
      <c r="Z551">
        <v>22</v>
      </c>
      <c r="AA551">
        <v>22</v>
      </c>
      <c r="AB551">
        <v>257.10000000000002</v>
      </c>
    </row>
    <row r="552" spans="1:28" x14ac:dyDescent="0.25">
      <c r="A552" t="s">
        <v>1400</v>
      </c>
      <c r="B552" t="s">
        <v>1399</v>
      </c>
      <c r="C552" t="s">
        <v>290</v>
      </c>
      <c r="D552">
        <v>5667.5696330000001</v>
      </c>
      <c r="E552">
        <v>3684.1</v>
      </c>
      <c r="F552">
        <v>30.2</v>
      </c>
      <c r="G552">
        <v>150</v>
      </c>
      <c r="H552">
        <v>459.08999999999901</v>
      </c>
      <c r="J552">
        <v>211.75</v>
      </c>
      <c r="K552">
        <v>0</v>
      </c>
      <c r="L552">
        <v>326.979999999999</v>
      </c>
      <c r="M552">
        <v>909.75</v>
      </c>
      <c r="N552">
        <v>428.88999999999902</v>
      </c>
      <c r="O552">
        <v>428.88999999999902</v>
      </c>
      <c r="Q552">
        <v>0.70838252656434397</v>
      </c>
      <c r="T552">
        <v>101.91</v>
      </c>
      <c r="U552">
        <v>1368.84</v>
      </c>
      <c r="V552">
        <v>117.42</v>
      </c>
      <c r="W552">
        <v>54.2</v>
      </c>
      <c r="X552">
        <v>83.7</v>
      </c>
      <c r="Y552">
        <v>227.94</v>
      </c>
      <c r="Z552">
        <v>109.34</v>
      </c>
      <c r="AA552">
        <v>109.34</v>
      </c>
      <c r="AB552">
        <v>345.36</v>
      </c>
    </row>
    <row r="553" spans="1:28" x14ac:dyDescent="0.25">
      <c r="A553" t="s">
        <v>1404</v>
      </c>
      <c r="B553" t="s">
        <v>1403</v>
      </c>
      <c r="C553" t="s">
        <v>323</v>
      </c>
      <c r="D553">
        <v>5666.6589190199902</v>
      </c>
      <c r="E553">
        <v>337.5</v>
      </c>
      <c r="F553">
        <v>38.94</v>
      </c>
      <c r="G553">
        <v>0</v>
      </c>
      <c r="H553">
        <v>300.82999999999902</v>
      </c>
      <c r="J553">
        <v>11.66</v>
      </c>
      <c r="K553">
        <v>4.09</v>
      </c>
      <c r="L553">
        <v>194.039999999999</v>
      </c>
      <c r="M553">
        <v>1532.78</v>
      </c>
      <c r="N553">
        <v>261.88999999999902</v>
      </c>
      <c r="O553">
        <v>257.79999999999899</v>
      </c>
      <c r="Q553">
        <v>0</v>
      </c>
      <c r="T553">
        <v>63.76</v>
      </c>
      <c r="U553">
        <v>1833.61</v>
      </c>
      <c r="V553">
        <v>56.009999999999899</v>
      </c>
      <c r="W553">
        <v>1.85</v>
      </c>
      <c r="X553">
        <v>30.709999999999901</v>
      </c>
      <c r="Y553">
        <v>385.85</v>
      </c>
      <c r="Z553">
        <v>46.269999999999897</v>
      </c>
      <c r="AA553">
        <v>45.1099999999999</v>
      </c>
      <c r="AB553">
        <v>441.86</v>
      </c>
    </row>
    <row r="554" spans="1:28" x14ac:dyDescent="0.25">
      <c r="A554" t="s">
        <v>1398</v>
      </c>
      <c r="B554" t="s">
        <v>1397</v>
      </c>
      <c r="C554" t="s">
        <v>583</v>
      </c>
      <c r="D554">
        <v>5648.2780871000004</v>
      </c>
      <c r="E554">
        <v>341</v>
      </c>
      <c r="F554">
        <v>77.75</v>
      </c>
      <c r="G554">
        <v>6</v>
      </c>
      <c r="H554">
        <v>227.24999999999901</v>
      </c>
      <c r="I554">
        <v>515.12</v>
      </c>
      <c r="J554">
        <v>6.3879116756427896</v>
      </c>
      <c r="K554">
        <v>8.1999999999999993</v>
      </c>
      <c r="L554">
        <v>104.959999999999</v>
      </c>
      <c r="M554">
        <v>643.27</v>
      </c>
      <c r="N554">
        <v>149.49999999999901</v>
      </c>
      <c r="O554">
        <v>141.29999999999899</v>
      </c>
      <c r="P554">
        <v>3.68</v>
      </c>
      <c r="Q554">
        <v>0.93927410156250102</v>
      </c>
      <c r="R554">
        <v>962.44</v>
      </c>
      <c r="S554">
        <v>366.78</v>
      </c>
      <c r="T554">
        <v>36.340000000000003</v>
      </c>
      <c r="U554">
        <v>2718.54</v>
      </c>
      <c r="V554">
        <v>55.419999999999902</v>
      </c>
      <c r="W554">
        <v>1.42</v>
      </c>
      <c r="X554">
        <v>23.389999999999901</v>
      </c>
      <c r="Y554">
        <v>646.46</v>
      </c>
      <c r="Z554">
        <v>33.189999999999898</v>
      </c>
      <c r="AA554">
        <v>30.389999999999901</v>
      </c>
      <c r="AB554">
        <v>701.88</v>
      </c>
    </row>
    <row r="555" spans="1:28" x14ac:dyDescent="0.25">
      <c r="A555" t="s">
        <v>1382</v>
      </c>
      <c r="B555" t="s">
        <v>1381</v>
      </c>
      <c r="C555" t="s">
        <v>74</v>
      </c>
      <c r="D555">
        <v>5630.1502975599997</v>
      </c>
      <c r="E555">
        <v>833.45</v>
      </c>
      <c r="F555">
        <v>24.67</v>
      </c>
      <c r="G555">
        <v>5</v>
      </c>
      <c r="H555">
        <v>246.21</v>
      </c>
      <c r="I555">
        <v>515.9</v>
      </c>
      <c r="J555">
        <v>25.326901408645998</v>
      </c>
      <c r="K555">
        <v>4.25</v>
      </c>
      <c r="L555">
        <v>176.27</v>
      </c>
      <c r="M555">
        <v>71.91</v>
      </c>
      <c r="N555">
        <v>221.54</v>
      </c>
      <c r="O555">
        <v>217.29</v>
      </c>
      <c r="P555">
        <v>4.05</v>
      </c>
      <c r="Q555">
        <v>0.197418543995007</v>
      </c>
      <c r="R555">
        <v>0</v>
      </c>
      <c r="S555">
        <v>169.9</v>
      </c>
      <c r="T555">
        <v>41.02</v>
      </c>
      <c r="U555">
        <v>1007.97</v>
      </c>
      <c r="V555">
        <v>44.629999999999903</v>
      </c>
      <c r="W555">
        <v>4.33</v>
      </c>
      <c r="X555">
        <v>30.159999999999901</v>
      </c>
      <c r="Y555">
        <v>219.55</v>
      </c>
      <c r="Z555">
        <v>37.819999999999901</v>
      </c>
      <c r="AA555">
        <v>36.619999999999898</v>
      </c>
      <c r="AB555">
        <v>264.18</v>
      </c>
    </row>
    <row r="556" spans="1:28" x14ac:dyDescent="0.25">
      <c r="A556" t="s">
        <v>2063</v>
      </c>
      <c r="B556" t="s">
        <v>2062</v>
      </c>
      <c r="C556" t="s">
        <v>535</v>
      </c>
      <c r="D556">
        <v>5621.9909211900003</v>
      </c>
      <c r="E556">
        <v>51.2</v>
      </c>
      <c r="F556">
        <v>58.66</v>
      </c>
      <c r="G556">
        <v>0</v>
      </c>
      <c r="H556">
        <v>594.45999999999901</v>
      </c>
      <c r="I556">
        <v>570.05999999999995</v>
      </c>
      <c r="J556">
        <v>4.5158433362968804</v>
      </c>
      <c r="L556">
        <v>404.48999999999899</v>
      </c>
      <c r="M556">
        <v>1477.26</v>
      </c>
      <c r="N556">
        <v>535.79999999999905</v>
      </c>
      <c r="O556">
        <v>535.79999999999905</v>
      </c>
      <c r="Q556">
        <v>0</v>
      </c>
      <c r="S556">
        <v>162.51</v>
      </c>
      <c r="T556">
        <v>131.31</v>
      </c>
      <c r="U556">
        <v>2804.29</v>
      </c>
      <c r="V556">
        <v>174.22</v>
      </c>
      <c r="W556">
        <v>1.49</v>
      </c>
      <c r="X556">
        <v>133.80000000000001</v>
      </c>
      <c r="Y556">
        <v>586.04</v>
      </c>
      <c r="Z556">
        <v>174.22</v>
      </c>
      <c r="AA556">
        <v>174.22</v>
      </c>
      <c r="AB556">
        <v>760.26</v>
      </c>
    </row>
    <row r="557" spans="1:28" x14ac:dyDescent="0.25">
      <c r="A557" t="s">
        <v>1412</v>
      </c>
      <c r="B557" t="s">
        <v>1411</v>
      </c>
      <c r="C557" t="s">
        <v>512</v>
      </c>
      <c r="D557">
        <v>5609.4465326400004</v>
      </c>
      <c r="E557">
        <v>724.6</v>
      </c>
      <c r="F557">
        <v>68.56</v>
      </c>
      <c r="G557">
        <v>4.5</v>
      </c>
      <c r="H557">
        <v>422.02</v>
      </c>
      <c r="I557">
        <v>565.20000000000005</v>
      </c>
      <c r="J557">
        <v>29.584835337024899</v>
      </c>
      <c r="K557">
        <v>35.39</v>
      </c>
      <c r="L557">
        <v>234.93</v>
      </c>
      <c r="M557">
        <v>462.159999999999</v>
      </c>
      <c r="N557">
        <v>353.46</v>
      </c>
      <c r="O557">
        <v>318.07</v>
      </c>
      <c r="P557">
        <v>58.09</v>
      </c>
      <c r="Q557">
        <v>0.152104953390371</v>
      </c>
      <c r="R557">
        <v>1972.51</v>
      </c>
      <c r="S557">
        <v>277.51</v>
      </c>
      <c r="T557">
        <v>83.139999999999901</v>
      </c>
      <c r="U557">
        <v>3757.49</v>
      </c>
      <c r="V557">
        <v>158.19999999999999</v>
      </c>
      <c r="W557">
        <v>12.62</v>
      </c>
      <c r="X557">
        <v>100.2</v>
      </c>
      <c r="Y557">
        <v>979.5</v>
      </c>
      <c r="Z557">
        <v>140.1</v>
      </c>
      <c r="AA557">
        <v>132.19999999999999</v>
      </c>
      <c r="AB557">
        <v>1137.7</v>
      </c>
    </row>
    <row r="558" spans="1:28" x14ac:dyDescent="0.25">
      <c r="A558" t="s">
        <v>1494</v>
      </c>
      <c r="B558" t="s">
        <v>1493</v>
      </c>
      <c r="C558" t="s">
        <v>323</v>
      </c>
      <c r="D558">
        <v>5606.93</v>
      </c>
      <c r="E558">
        <v>608.5</v>
      </c>
      <c r="F558">
        <v>50.32</v>
      </c>
      <c r="G558">
        <v>1</v>
      </c>
      <c r="H558">
        <v>307.789999999999</v>
      </c>
      <c r="J558">
        <v>17.97</v>
      </c>
      <c r="K558">
        <v>33.29</v>
      </c>
      <c r="L558">
        <v>166.30999999999901</v>
      </c>
      <c r="M558">
        <v>2410.4499999999998</v>
      </c>
      <c r="N558">
        <v>257.469999999999</v>
      </c>
      <c r="O558">
        <v>224.17999999999901</v>
      </c>
      <c r="Q558">
        <v>5.5648302726766803E-2</v>
      </c>
      <c r="T558">
        <v>57.87</v>
      </c>
      <c r="U558">
        <v>2718.24</v>
      </c>
      <c r="V558">
        <v>84.67</v>
      </c>
      <c r="W558">
        <v>5.18</v>
      </c>
      <c r="X558">
        <v>47.85</v>
      </c>
      <c r="Y558">
        <v>577.04</v>
      </c>
      <c r="Z558">
        <v>72.069999999999993</v>
      </c>
      <c r="AA558">
        <v>63.53</v>
      </c>
      <c r="AB558">
        <v>661.71</v>
      </c>
    </row>
    <row r="559" spans="1:28" x14ac:dyDescent="0.25">
      <c r="A559" t="s">
        <v>1406</v>
      </c>
      <c r="B559" t="s">
        <v>1405</v>
      </c>
      <c r="C559" t="s">
        <v>656</v>
      </c>
      <c r="D559">
        <v>5546.8515902899999</v>
      </c>
      <c r="E559">
        <v>113.1</v>
      </c>
      <c r="F559">
        <v>284.04000000000002</v>
      </c>
      <c r="G559">
        <v>0</v>
      </c>
      <c r="H559">
        <v>147.41999999999999</v>
      </c>
      <c r="I559">
        <v>366.88</v>
      </c>
      <c r="J559">
        <v>-4.4815012130859397</v>
      </c>
      <c r="K559">
        <v>105.18</v>
      </c>
      <c r="L559">
        <v>-221.229999999999</v>
      </c>
      <c r="M559">
        <v>140.25</v>
      </c>
      <c r="N559">
        <v>-136.61999999999901</v>
      </c>
      <c r="O559">
        <v>-241.79999999999899</v>
      </c>
      <c r="P559">
        <v>192.93</v>
      </c>
      <c r="Q559">
        <v>0</v>
      </c>
      <c r="R559">
        <v>735.69</v>
      </c>
      <c r="S559">
        <v>507.07</v>
      </c>
      <c r="T559">
        <v>-20.57</v>
      </c>
      <c r="U559">
        <v>2090.2399999999998</v>
      </c>
      <c r="V559">
        <v>31.689999999999898</v>
      </c>
      <c r="W559">
        <v>-1.48</v>
      </c>
      <c r="X559">
        <v>-73.37</v>
      </c>
      <c r="Y559">
        <v>486.57</v>
      </c>
      <c r="Z559">
        <v>-47.94</v>
      </c>
      <c r="AA559">
        <v>-79.959999999999994</v>
      </c>
      <c r="AB559">
        <v>518.26</v>
      </c>
    </row>
    <row r="560" spans="1:28" x14ac:dyDescent="0.25">
      <c r="A560" t="s">
        <v>1408</v>
      </c>
      <c r="B560" t="s">
        <v>1407</v>
      </c>
      <c r="C560" t="s">
        <v>102</v>
      </c>
      <c r="D560">
        <v>5511.0239504150004</v>
      </c>
      <c r="E560">
        <v>166.75</v>
      </c>
      <c r="F560">
        <v>790.31</v>
      </c>
      <c r="G560">
        <v>1</v>
      </c>
      <c r="H560">
        <v>3641.3299999999899</v>
      </c>
      <c r="I560">
        <v>1352.07</v>
      </c>
      <c r="J560">
        <v>42.773256498413197</v>
      </c>
      <c r="K560">
        <v>523.74</v>
      </c>
      <c r="L560">
        <v>1438.6599999999901</v>
      </c>
      <c r="M560">
        <v>764.20000000000095</v>
      </c>
      <c r="N560">
        <v>2851.01999999999</v>
      </c>
      <c r="O560">
        <v>2327.2799999999902</v>
      </c>
      <c r="P560">
        <v>1712.48</v>
      </c>
      <c r="Q560">
        <v>2.33790943655902E-2</v>
      </c>
      <c r="R560">
        <v>11903.83</v>
      </c>
      <c r="S560">
        <v>1742.51</v>
      </c>
      <c r="T560">
        <v>888.62</v>
      </c>
      <c r="U560">
        <v>21116.42</v>
      </c>
      <c r="V560">
        <v>558.52999999999895</v>
      </c>
      <c r="W560">
        <v>3.13</v>
      </c>
      <c r="X560">
        <v>105.359999999999</v>
      </c>
      <c r="Y560">
        <v>4719.76</v>
      </c>
      <c r="Z560">
        <v>365.79999999999899</v>
      </c>
      <c r="AA560">
        <v>203.01999999999899</v>
      </c>
      <c r="AB560">
        <v>5278.29</v>
      </c>
    </row>
    <row r="561" spans="1:28" x14ac:dyDescent="0.25">
      <c r="A561" t="s">
        <v>1422</v>
      </c>
      <c r="B561" t="s">
        <v>1421</v>
      </c>
      <c r="C561" t="s">
        <v>762</v>
      </c>
      <c r="D561">
        <v>5480.5777239600002</v>
      </c>
      <c r="E561">
        <v>166.95</v>
      </c>
      <c r="F561">
        <v>56.15</v>
      </c>
      <c r="G561">
        <v>0</v>
      </c>
      <c r="H561">
        <v>3314.7799999999902</v>
      </c>
      <c r="J561">
        <v>96.06</v>
      </c>
      <c r="L561">
        <v>3081.68</v>
      </c>
      <c r="M561">
        <v>4837.8599999999997</v>
      </c>
      <c r="N561">
        <v>3258.6299999999901</v>
      </c>
      <c r="O561">
        <v>3258.6299999999901</v>
      </c>
      <c r="Q561">
        <v>0</v>
      </c>
      <c r="T561">
        <v>176.95</v>
      </c>
      <c r="U561">
        <v>8152.64</v>
      </c>
      <c r="V561">
        <v>3571.35</v>
      </c>
      <c r="W561">
        <v>107.64</v>
      </c>
      <c r="X561">
        <v>3481.83</v>
      </c>
      <c r="Y561">
        <v>1178.29</v>
      </c>
      <c r="Z561">
        <v>3557.02</v>
      </c>
      <c r="AA561">
        <v>3557.02</v>
      </c>
      <c r="AB561">
        <v>4749.6400000000003</v>
      </c>
    </row>
    <row r="562" spans="1:28" x14ac:dyDescent="0.25">
      <c r="A562" t="s">
        <v>1420</v>
      </c>
      <c r="B562" t="s">
        <v>1419</v>
      </c>
      <c r="C562" t="s">
        <v>535</v>
      </c>
      <c r="D562">
        <v>5478.7190799999998</v>
      </c>
      <c r="E562">
        <v>4898.8</v>
      </c>
      <c r="F562">
        <v>455.71</v>
      </c>
      <c r="G562">
        <v>25</v>
      </c>
      <c r="H562">
        <v>1740.6099999999899</v>
      </c>
      <c r="J562">
        <v>830.1</v>
      </c>
      <c r="L562">
        <v>937.70999999999594</v>
      </c>
      <c r="M562">
        <v>15452.4</v>
      </c>
      <c r="N562">
        <v>1284.8999999999901</v>
      </c>
      <c r="O562">
        <v>1284.8999999999901</v>
      </c>
      <c r="Q562">
        <v>3.0116853391157598E-2</v>
      </c>
      <c r="T562">
        <v>347.19</v>
      </c>
      <c r="U562">
        <v>17193.009999999998</v>
      </c>
      <c r="V562">
        <v>547.16</v>
      </c>
      <c r="W562">
        <v>253.92</v>
      </c>
      <c r="X562">
        <v>286.83999999999997</v>
      </c>
      <c r="Y562">
        <v>3756.9</v>
      </c>
      <c r="Z562">
        <v>426.98</v>
      </c>
      <c r="AA562">
        <v>426.98</v>
      </c>
      <c r="AB562">
        <v>4304.0600000000004</v>
      </c>
    </row>
    <row r="563" spans="1:28" x14ac:dyDescent="0.25">
      <c r="A563" t="s">
        <v>1418</v>
      </c>
      <c r="B563" t="s">
        <v>1417</v>
      </c>
      <c r="C563" t="s">
        <v>771</v>
      </c>
      <c r="D563">
        <v>5454.9350207999996</v>
      </c>
      <c r="E563">
        <v>120.3</v>
      </c>
      <c r="F563">
        <v>85.57</v>
      </c>
      <c r="G563">
        <v>0</v>
      </c>
      <c r="H563">
        <v>1691.4299999999901</v>
      </c>
      <c r="J563">
        <v>25.15</v>
      </c>
      <c r="L563">
        <v>1129.6899999999901</v>
      </c>
      <c r="M563">
        <v>7036.37</v>
      </c>
      <c r="N563">
        <v>1605.8599999999899</v>
      </c>
      <c r="O563">
        <v>1605.8599999999899</v>
      </c>
      <c r="Q563">
        <v>0</v>
      </c>
      <c r="T563">
        <v>476.17</v>
      </c>
      <c r="U563">
        <v>8727.7999999999993</v>
      </c>
      <c r="V563">
        <v>444.33999999999901</v>
      </c>
      <c r="W563">
        <v>5.81</v>
      </c>
      <c r="X563">
        <v>262.60999999999899</v>
      </c>
      <c r="Y563">
        <v>1634.8</v>
      </c>
      <c r="Z563">
        <v>422.31999999999903</v>
      </c>
      <c r="AA563">
        <v>422.31999999999903</v>
      </c>
      <c r="AB563">
        <v>2079.14</v>
      </c>
    </row>
    <row r="564" spans="1:28" x14ac:dyDescent="0.25">
      <c r="A564" t="s">
        <v>1414</v>
      </c>
      <c r="B564" t="s">
        <v>1413</v>
      </c>
      <c r="C564" t="s">
        <v>1015</v>
      </c>
      <c r="D564">
        <v>5426.8882837199999</v>
      </c>
      <c r="E564">
        <v>40.049999999999997</v>
      </c>
      <c r="F564">
        <v>9.8800000000000008</v>
      </c>
      <c r="G564">
        <v>0</v>
      </c>
      <c r="H564">
        <v>-214.21</v>
      </c>
      <c r="J564">
        <v>-2.0699999999999998</v>
      </c>
      <c r="K564">
        <v>49.26</v>
      </c>
      <c r="L564">
        <v>-284.57</v>
      </c>
      <c r="M564">
        <v>4352.42</v>
      </c>
      <c r="N564">
        <v>-224.09</v>
      </c>
      <c r="O564">
        <v>-273.35000000000002</v>
      </c>
      <c r="Q564">
        <v>0</v>
      </c>
      <c r="T564">
        <v>11.22</v>
      </c>
      <c r="U564">
        <v>4138.21</v>
      </c>
      <c r="V564">
        <v>-111.41999999999901</v>
      </c>
      <c r="W564">
        <v>-1.02</v>
      </c>
      <c r="X564">
        <v>-137.789999999999</v>
      </c>
      <c r="Y564">
        <v>1220.3</v>
      </c>
      <c r="Z564">
        <v>-115.229999999999</v>
      </c>
      <c r="AA564">
        <v>-136.60999999999899</v>
      </c>
      <c r="AB564">
        <v>1108.8800000000001</v>
      </c>
    </row>
    <row r="565" spans="1:28" x14ac:dyDescent="0.25">
      <c r="A565" t="s">
        <v>1410</v>
      </c>
      <c r="B565" t="s">
        <v>1409</v>
      </c>
      <c r="C565" t="s">
        <v>381</v>
      </c>
      <c r="D565">
        <v>5410.1914493300001</v>
      </c>
      <c r="E565">
        <v>366.75</v>
      </c>
      <c r="F565">
        <v>9.23</v>
      </c>
      <c r="G565">
        <v>1.5</v>
      </c>
      <c r="H565">
        <v>99.61</v>
      </c>
      <c r="J565">
        <v>0.1</v>
      </c>
      <c r="K565">
        <v>85.9</v>
      </c>
      <c r="L565">
        <v>1.4</v>
      </c>
      <c r="M565">
        <v>298.27</v>
      </c>
      <c r="N565">
        <v>90.38</v>
      </c>
      <c r="O565">
        <v>4.4800000000000004</v>
      </c>
      <c r="Q565">
        <v>15</v>
      </c>
      <c r="T565">
        <v>3.08</v>
      </c>
      <c r="U565">
        <v>397.88</v>
      </c>
      <c r="V565">
        <v>-2.77</v>
      </c>
      <c r="W565">
        <v>-1.99</v>
      </c>
      <c r="X565">
        <v>-27.95</v>
      </c>
      <c r="Y565">
        <v>59.67</v>
      </c>
      <c r="Z565">
        <v>-5.31</v>
      </c>
      <c r="AA565">
        <v>-34.18</v>
      </c>
      <c r="AB565">
        <v>56.9</v>
      </c>
    </row>
    <row r="566" spans="1:28" x14ac:dyDescent="0.25">
      <c r="A566" t="s">
        <v>1402</v>
      </c>
      <c r="B566" t="s">
        <v>1401</v>
      </c>
      <c r="C566" t="s">
        <v>512</v>
      </c>
      <c r="D566">
        <v>5399.8735643999999</v>
      </c>
      <c r="E566">
        <v>2611.5500000000002</v>
      </c>
      <c r="F566">
        <v>29.86</v>
      </c>
      <c r="G566">
        <v>8.25</v>
      </c>
      <c r="H566">
        <v>187.61999999999901</v>
      </c>
      <c r="I566">
        <v>90.43</v>
      </c>
      <c r="J566">
        <v>57.543131481547</v>
      </c>
      <c r="K566">
        <v>0.9</v>
      </c>
      <c r="L566">
        <v>116.789999999999</v>
      </c>
      <c r="M566">
        <v>108.79</v>
      </c>
      <c r="N566">
        <v>157.759999999999</v>
      </c>
      <c r="O566">
        <v>156.85999999999899</v>
      </c>
      <c r="P566">
        <v>26</v>
      </c>
      <c r="Q566">
        <v>0.143370716670948</v>
      </c>
      <c r="R566">
        <v>817.05</v>
      </c>
      <c r="S566">
        <v>135.55000000000001</v>
      </c>
      <c r="T566">
        <v>40.07</v>
      </c>
      <c r="U566">
        <v>1365.4399999999901</v>
      </c>
      <c r="V566">
        <v>65.709999999999994</v>
      </c>
      <c r="W566">
        <v>21.35</v>
      </c>
      <c r="X566">
        <v>43.35</v>
      </c>
      <c r="Y566">
        <v>312.89</v>
      </c>
      <c r="Z566">
        <v>58.1</v>
      </c>
      <c r="AA566">
        <v>58.1</v>
      </c>
      <c r="AB566">
        <v>378.6</v>
      </c>
    </row>
    <row r="567" spans="1:28" x14ac:dyDescent="0.25">
      <c r="A567" t="s">
        <v>1430</v>
      </c>
      <c r="B567" t="s">
        <v>1429</v>
      </c>
      <c r="C567" t="s">
        <v>298</v>
      </c>
      <c r="D567">
        <v>5376.34658339</v>
      </c>
      <c r="E567">
        <v>446.75</v>
      </c>
      <c r="F567">
        <v>162.79</v>
      </c>
      <c r="G567">
        <v>5</v>
      </c>
      <c r="H567">
        <v>1693.6</v>
      </c>
      <c r="I567">
        <v>929.75</v>
      </c>
      <c r="J567">
        <v>93.713663858015394</v>
      </c>
      <c r="L567">
        <v>1140.29</v>
      </c>
      <c r="M567">
        <v>1551.35</v>
      </c>
      <c r="N567">
        <v>1530.81</v>
      </c>
      <c r="O567">
        <v>1530.81</v>
      </c>
      <c r="Q567">
        <v>5.3354012575748198E-2</v>
      </c>
      <c r="S567">
        <v>504.05999999999898</v>
      </c>
      <c r="T567">
        <v>390.52</v>
      </c>
      <c r="U567">
        <v>4678.76</v>
      </c>
      <c r="V567">
        <v>360.01</v>
      </c>
      <c r="W567">
        <v>13.74</v>
      </c>
      <c r="X567">
        <v>167.17</v>
      </c>
      <c r="Y567">
        <v>968.24</v>
      </c>
      <c r="Z567">
        <v>318.06</v>
      </c>
      <c r="AA567">
        <v>318.06</v>
      </c>
      <c r="AB567">
        <v>1328.25</v>
      </c>
    </row>
    <row r="568" spans="1:28" x14ac:dyDescent="0.25">
      <c r="A568" t="s">
        <v>1416</v>
      </c>
      <c r="B568" t="s">
        <v>1415</v>
      </c>
      <c r="C568" t="s">
        <v>538</v>
      </c>
      <c r="D568">
        <v>5369.4402782999996</v>
      </c>
      <c r="E568">
        <v>393.2</v>
      </c>
      <c r="F568">
        <v>42.59</v>
      </c>
      <c r="H568">
        <v>473.27</v>
      </c>
      <c r="I568">
        <v>166.84</v>
      </c>
      <c r="J568">
        <v>20.454234018368101</v>
      </c>
      <c r="K568">
        <v>3.89</v>
      </c>
      <c r="L568">
        <v>278.68</v>
      </c>
      <c r="M568">
        <v>245.63999999999899</v>
      </c>
      <c r="N568">
        <v>430.68</v>
      </c>
      <c r="O568">
        <v>426.79</v>
      </c>
      <c r="P568">
        <v>90.36</v>
      </c>
      <c r="Q568">
        <v>0</v>
      </c>
      <c r="R568">
        <v>4118.01</v>
      </c>
      <c r="S568">
        <v>84.89</v>
      </c>
      <c r="T568">
        <v>148.11000000000001</v>
      </c>
      <c r="U568">
        <v>5179.01</v>
      </c>
      <c r="V568">
        <v>153.379999999999</v>
      </c>
      <c r="W568">
        <v>6.85</v>
      </c>
      <c r="X568">
        <v>93.349999999999895</v>
      </c>
      <c r="Y568">
        <v>964.7</v>
      </c>
      <c r="Z568">
        <v>141.17999999999901</v>
      </c>
      <c r="AA568">
        <v>140.14999999999901</v>
      </c>
      <c r="AB568">
        <v>1118.08</v>
      </c>
    </row>
    <row r="569" spans="1:28" x14ac:dyDescent="0.25">
      <c r="A569" t="s">
        <v>1426</v>
      </c>
      <c r="B569" t="s">
        <v>1425</v>
      </c>
      <c r="C569" t="s">
        <v>91</v>
      </c>
      <c r="D569">
        <v>5328.3871627999997</v>
      </c>
      <c r="E569">
        <v>460.2</v>
      </c>
      <c r="F569">
        <v>34.979999999999997</v>
      </c>
      <c r="G569">
        <v>6.5</v>
      </c>
      <c r="H569">
        <v>210.02999999999901</v>
      </c>
      <c r="I569">
        <v>1019.41</v>
      </c>
      <c r="J569">
        <v>11.806080541441499</v>
      </c>
      <c r="K569">
        <v>4.9000000000000004</v>
      </c>
      <c r="L569">
        <v>139.66999999999899</v>
      </c>
      <c r="M569">
        <v>105.459999999999</v>
      </c>
      <c r="N569">
        <v>175.04999999999899</v>
      </c>
      <c r="O569">
        <v>170.14999999999901</v>
      </c>
      <c r="P569">
        <v>5.26</v>
      </c>
      <c r="Q569">
        <v>0.55056375205842301</v>
      </c>
      <c r="R569">
        <v>0</v>
      </c>
      <c r="S569">
        <v>185.96</v>
      </c>
      <c r="T569">
        <v>30.479999999999901</v>
      </c>
      <c r="U569">
        <v>1526.12</v>
      </c>
      <c r="V569">
        <v>59.509999999999899</v>
      </c>
      <c r="W569">
        <v>3.03</v>
      </c>
      <c r="X569">
        <v>35.829999999999899</v>
      </c>
      <c r="Y569">
        <v>349.77</v>
      </c>
      <c r="Z569">
        <v>49.389999999999901</v>
      </c>
      <c r="AA569">
        <v>47.799999999999898</v>
      </c>
      <c r="AB569">
        <v>409.28</v>
      </c>
    </row>
    <row r="570" spans="1:28" x14ac:dyDescent="0.25">
      <c r="A570" t="s">
        <v>42</v>
      </c>
      <c r="B570" t="s">
        <v>43</v>
      </c>
      <c r="C570" t="s">
        <v>44</v>
      </c>
      <c r="D570">
        <v>5307.3754375199997</v>
      </c>
      <c r="E570">
        <v>326</v>
      </c>
      <c r="F570">
        <v>281.85000000000002</v>
      </c>
      <c r="G570">
        <v>4</v>
      </c>
      <c r="H570">
        <v>2150.81</v>
      </c>
      <c r="J570">
        <v>70.59</v>
      </c>
      <c r="K570">
        <v>222.48</v>
      </c>
      <c r="L570">
        <v>1195.79</v>
      </c>
      <c r="M570">
        <v>4458.6499999999996</v>
      </c>
      <c r="N570">
        <v>1868.96</v>
      </c>
      <c r="O570">
        <v>1646.48</v>
      </c>
      <c r="Q570">
        <v>5.6665250035415698E-2</v>
      </c>
      <c r="T570">
        <v>450.69</v>
      </c>
      <c r="U570">
        <v>6609.46</v>
      </c>
      <c r="V570">
        <v>532.03</v>
      </c>
      <c r="W570">
        <v>18.22</v>
      </c>
      <c r="X570">
        <v>308.67</v>
      </c>
      <c r="Y570">
        <v>1107.17</v>
      </c>
      <c r="Z570">
        <v>452.12</v>
      </c>
      <c r="AA570">
        <v>400.86</v>
      </c>
      <c r="AB570">
        <v>1639.2</v>
      </c>
    </row>
    <row r="571" spans="1:28" x14ac:dyDescent="0.25">
      <c r="A571" t="s">
        <v>1432</v>
      </c>
      <c r="B571" t="s">
        <v>1431</v>
      </c>
      <c r="C571" t="s">
        <v>678</v>
      </c>
      <c r="D571">
        <v>5286.94922322</v>
      </c>
      <c r="E571">
        <v>5521.45</v>
      </c>
      <c r="F571">
        <v>9.83</v>
      </c>
      <c r="G571">
        <v>130</v>
      </c>
      <c r="H571">
        <v>192.46</v>
      </c>
      <c r="I571">
        <v>207.56</v>
      </c>
      <c r="J571">
        <v>140.11684105374701</v>
      </c>
      <c r="K571">
        <v>1.41</v>
      </c>
      <c r="L571">
        <v>135.22999999999999</v>
      </c>
      <c r="M571">
        <v>24.18</v>
      </c>
      <c r="N571">
        <v>182.63</v>
      </c>
      <c r="O571">
        <v>181.22</v>
      </c>
      <c r="P571">
        <v>1.4</v>
      </c>
      <c r="Q571">
        <v>0.92779710862974096</v>
      </c>
      <c r="R571">
        <v>0</v>
      </c>
      <c r="S571">
        <v>27.18</v>
      </c>
      <c r="T571">
        <v>45.99</v>
      </c>
      <c r="U571">
        <v>452.78</v>
      </c>
      <c r="V571">
        <v>53.9299999999999</v>
      </c>
      <c r="W571">
        <v>39.89</v>
      </c>
      <c r="X571">
        <v>38.36</v>
      </c>
      <c r="Y571">
        <v>71.06</v>
      </c>
      <c r="Z571">
        <v>51.199999999999903</v>
      </c>
      <c r="AA571">
        <v>50.87</v>
      </c>
      <c r="AB571">
        <v>124.99</v>
      </c>
    </row>
    <row r="572" spans="1:28" x14ac:dyDescent="0.25">
      <c r="A572" t="s">
        <v>1428</v>
      </c>
      <c r="B572" t="s">
        <v>1427</v>
      </c>
      <c r="C572" t="s">
        <v>381</v>
      </c>
      <c r="D572">
        <v>5270.1098219449996</v>
      </c>
      <c r="E572">
        <v>579.1</v>
      </c>
      <c r="F572">
        <v>67.84</v>
      </c>
      <c r="G572">
        <v>3</v>
      </c>
      <c r="H572">
        <v>461.83</v>
      </c>
      <c r="I572">
        <v>294.48</v>
      </c>
      <c r="J572">
        <v>10.986247337561499</v>
      </c>
      <c r="K572">
        <v>249.02</v>
      </c>
      <c r="L572">
        <v>104.2</v>
      </c>
      <c r="M572">
        <v>1897.94</v>
      </c>
      <c r="N572">
        <v>393.99</v>
      </c>
      <c r="O572">
        <v>144.97</v>
      </c>
      <c r="P572">
        <v>69.2</v>
      </c>
      <c r="Q572">
        <v>0.273068674664106</v>
      </c>
      <c r="R572">
        <v>365.98</v>
      </c>
      <c r="S572">
        <v>313</v>
      </c>
      <c r="T572">
        <v>40.769999999999897</v>
      </c>
      <c r="U572">
        <v>3402.43</v>
      </c>
      <c r="V572">
        <v>145.79999999999899</v>
      </c>
      <c r="W572">
        <v>5.13</v>
      </c>
      <c r="X572">
        <v>48.599999999999902</v>
      </c>
      <c r="Y572">
        <v>1094.3</v>
      </c>
      <c r="Z572">
        <v>127.99999999999901</v>
      </c>
      <c r="AA572">
        <v>66.899999999999906</v>
      </c>
      <c r="AB572">
        <v>1240.0999999999999</v>
      </c>
    </row>
    <row r="573" spans="1:28" x14ac:dyDescent="0.25">
      <c r="A573" t="s">
        <v>1434</v>
      </c>
      <c r="B573" t="s">
        <v>1433</v>
      </c>
      <c r="C573" t="s">
        <v>1215</v>
      </c>
      <c r="D573">
        <v>5236.0364071000004</v>
      </c>
      <c r="E573">
        <v>714.9</v>
      </c>
      <c r="F573">
        <v>104.3</v>
      </c>
      <c r="G573">
        <v>3</v>
      </c>
      <c r="H573">
        <v>467.31999999999903</v>
      </c>
      <c r="J573">
        <v>26.72</v>
      </c>
      <c r="K573">
        <v>72.989999999999995</v>
      </c>
      <c r="L573">
        <v>196.48999999999899</v>
      </c>
      <c r="M573">
        <v>5944.43</v>
      </c>
      <c r="N573">
        <v>363.01999999999902</v>
      </c>
      <c r="O573">
        <v>290.02999999999901</v>
      </c>
      <c r="Q573">
        <v>0.112275449101796</v>
      </c>
      <c r="T573">
        <v>93.54</v>
      </c>
      <c r="U573">
        <v>6411.75</v>
      </c>
      <c r="V573">
        <v>170.05999999999901</v>
      </c>
      <c r="W573">
        <v>11.71</v>
      </c>
      <c r="X573">
        <v>86.129999999999896</v>
      </c>
      <c r="Y573">
        <v>1878.35</v>
      </c>
      <c r="Z573">
        <v>143.289999999999</v>
      </c>
      <c r="AA573">
        <v>125.799999999999</v>
      </c>
      <c r="AB573">
        <v>2048.41</v>
      </c>
    </row>
    <row r="574" spans="1:28" x14ac:dyDescent="0.25">
      <c r="A574" t="s">
        <v>1440</v>
      </c>
      <c r="B574" t="s">
        <v>1439</v>
      </c>
      <c r="C574" t="s">
        <v>1441</v>
      </c>
      <c r="D574">
        <v>5168.879891351</v>
      </c>
      <c r="E574">
        <v>50.58</v>
      </c>
    </row>
    <row r="575" spans="1:28" x14ac:dyDescent="0.25">
      <c r="A575" t="s">
        <v>1445</v>
      </c>
      <c r="B575" t="s">
        <v>1444</v>
      </c>
      <c r="C575" t="s">
        <v>1285</v>
      </c>
      <c r="D575">
        <v>5167.6049999999996</v>
      </c>
      <c r="E575">
        <v>474.55</v>
      </c>
      <c r="F575">
        <v>21.76</v>
      </c>
      <c r="G575">
        <v>5</v>
      </c>
      <c r="H575">
        <v>193.96</v>
      </c>
      <c r="J575">
        <v>11.08</v>
      </c>
      <c r="K575">
        <v>7.49</v>
      </c>
      <c r="L575">
        <v>122.99</v>
      </c>
      <c r="M575">
        <v>280.14999999999998</v>
      </c>
      <c r="N575">
        <v>172.2</v>
      </c>
      <c r="O575">
        <v>164.71</v>
      </c>
      <c r="Q575">
        <v>0.45126353790613699</v>
      </c>
      <c r="T575">
        <v>41.72</v>
      </c>
      <c r="U575">
        <v>474.11</v>
      </c>
      <c r="V575">
        <v>47.139999999999901</v>
      </c>
      <c r="W575">
        <v>2.63</v>
      </c>
      <c r="X575">
        <v>29.189999999999898</v>
      </c>
      <c r="Y575">
        <v>68.680000000000007</v>
      </c>
      <c r="Z575">
        <v>41.299999999999898</v>
      </c>
      <c r="AA575">
        <v>38.909999999999897</v>
      </c>
      <c r="AB575">
        <v>115.82</v>
      </c>
    </row>
    <row r="576" spans="1:28" x14ac:dyDescent="0.25">
      <c r="A576" t="s">
        <v>1478</v>
      </c>
      <c r="B576" t="s">
        <v>1477</v>
      </c>
      <c r="C576" t="s">
        <v>465</v>
      </c>
      <c r="D576">
        <v>5160.6571307199902</v>
      </c>
      <c r="E576">
        <v>1230.0999999999999</v>
      </c>
      <c r="F576">
        <v>94.71</v>
      </c>
      <c r="G576">
        <v>15</v>
      </c>
      <c r="H576">
        <v>507.02</v>
      </c>
      <c r="J576">
        <v>133.43</v>
      </c>
      <c r="K576">
        <v>19.29</v>
      </c>
      <c r="L576">
        <v>293.88</v>
      </c>
      <c r="M576">
        <v>2148.9699999999998</v>
      </c>
      <c r="N576">
        <v>412.31</v>
      </c>
      <c r="O576">
        <v>393.02</v>
      </c>
      <c r="Q576">
        <v>0.11241849658997199</v>
      </c>
      <c r="T576">
        <v>99.14</v>
      </c>
      <c r="U576">
        <v>2655.99</v>
      </c>
      <c r="V576">
        <v>151.319999999999</v>
      </c>
      <c r="W576">
        <v>41.49</v>
      </c>
      <c r="X576">
        <v>91.379999999999896</v>
      </c>
      <c r="Y576">
        <v>565.99</v>
      </c>
      <c r="Z576">
        <v>127.479999999999</v>
      </c>
      <c r="AA576">
        <v>121.24999999999901</v>
      </c>
      <c r="AB576">
        <v>717.31</v>
      </c>
    </row>
    <row r="577" spans="1:28" x14ac:dyDescent="0.25">
      <c r="A577" t="s">
        <v>1443</v>
      </c>
      <c r="B577" t="s">
        <v>1442</v>
      </c>
      <c r="C577" t="s">
        <v>541</v>
      </c>
      <c r="D577">
        <v>5145.0796456949902</v>
      </c>
      <c r="E577">
        <v>63.1</v>
      </c>
      <c r="F577">
        <v>175.15</v>
      </c>
      <c r="G577">
        <v>0.5</v>
      </c>
      <c r="H577">
        <v>892.56000000000097</v>
      </c>
      <c r="J577">
        <v>3.9</v>
      </c>
      <c r="K577">
        <v>291.24</v>
      </c>
      <c r="L577">
        <v>304.18000000000097</v>
      </c>
      <c r="M577">
        <v>12539.73</v>
      </c>
      <c r="N577">
        <v>717.41000000000099</v>
      </c>
      <c r="O577">
        <v>426.17000000000098</v>
      </c>
      <c r="Q577">
        <v>0.128205128205128</v>
      </c>
      <c r="T577">
        <v>121.99</v>
      </c>
      <c r="U577">
        <v>13432.29</v>
      </c>
      <c r="V577">
        <v>160.80000000000001</v>
      </c>
      <c r="W577">
        <v>0.18</v>
      </c>
      <c r="X577">
        <v>9.9800000000001692</v>
      </c>
      <c r="Y577">
        <v>3553.33</v>
      </c>
      <c r="Z577">
        <v>110.33</v>
      </c>
      <c r="AA577">
        <v>30.5700000000001</v>
      </c>
      <c r="AB577">
        <v>3714.13</v>
      </c>
    </row>
    <row r="578" spans="1:28" x14ac:dyDescent="0.25">
      <c r="A578" t="s">
        <v>1438</v>
      </c>
      <c r="B578" t="s">
        <v>1437</v>
      </c>
      <c r="C578" t="s">
        <v>409</v>
      </c>
      <c r="D578">
        <v>5126.1560399199998</v>
      </c>
      <c r="E578">
        <v>631.70000000000005</v>
      </c>
      <c r="F578">
        <v>6.06</v>
      </c>
      <c r="G578">
        <v>0.2</v>
      </c>
      <c r="H578">
        <v>81.849999999999994</v>
      </c>
      <c r="J578">
        <v>5.39</v>
      </c>
      <c r="K578">
        <v>4.08</v>
      </c>
      <c r="L578">
        <v>42.72</v>
      </c>
      <c r="M578">
        <v>146.24</v>
      </c>
      <c r="N578">
        <v>75.789999999999907</v>
      </c>
      <c r="O578">
        <v>71.709999999999994</v>
      </c>
      <c r="Q578">
        <v>3.7105751391465602E-2</v>
      </c>
      <c r="T578">
        <v>28.99</v>
      </c>
      <c r="U578">
        <v>228.09</v>
      </c>
      <c r="V578">
        <v>35.159999999999997</v>
      </c>
      <c r="W578">
        <v>2.5499999999999998</v>
      </c>
      <c r="X578">
        <v>20.1799999999999</v>
      </c>
      <c r="Y578">
        <v>60.7</v>
      </c>
      <c r="Z578">
        <v>33.639999999999901</v>
      </c>
      <c r="AA578">
        <v>33.009999999999899</v>
      </c>
      <c r="AB578">
        <v>95.86</v>
      </c>
    </row>
    <row r="579" spans="1:28" x14ac:dyDescent="0.25">
      <c r="A579" t="s">
        <v>1461</v>
      </c>
      <c r="B579" t="s">
        <v>1460</v>
      </c>
      <c r="C579" t="s">
        <v>1462</v>
      </c>
      <c r="D579">
        <v>5106.1300553699903</v>
      </c>
      <c r="E579">
        <v>167.2</v>
      </c>
      <c r="F579">
        <v>154.31</v>
      </c>
      <c r="G579">
        <v>1.5</v>
      </c>
      <c r="H579">
        <v>415.12</v>
      </c>
      <c r="J579">
        <v>5.89</v>
      </c>
      <c r="K579">
        <v>6.02</v>
      </c>
      <c r="L579">
        <v>189.08</v>
      </c>
      <c r="M579">
        <v>1587.08</v>
      </c>
      <c r="N579">
        <v>260.81</v>
      </c>
      <c r="O579">
        <v>254.79</v>
      </c>
      <c r="Q579">
        <v>0.25466893039049199</v>
      </c>
      <c r="T579">
        <v>65.709999999999994</v>
      </c>
      <c r="U579">
        <v>2002.2</v>
      </c>
      <c r="V579">
        <v>145.94999999999999</v>
      </c>
      <c r="W579">
        <v>2.37</v>
      </c>
      <c r="X579">
        <v>76.040000000000006</v>
      </c>
      <c r="Y579">
        <v>605.42999999999995</v>
      </c>
      <c r="Z579">
        <v>104.74</v>
      </c>
      <c r="AA579">
        <v>103.09</v>
      </c>
      <c r="AB579">
        <v>751.38</v>
      </c>
    </row>
    <row r="580" spans="1:28" x14ac:dyDescent="0.25">
      <c r="A580" t="s">
        <v>1424</v>
      </c>
      <c r="B580" t="s">
        <v>1423</v>
      </c>
      <c r="C580" t="s">
        <v>924</v>
      </c>
      <c r="D580">
        <v>5076.5825105949998</v>
      </c>
      <c r="E580">
        <v>23.9</v>
      </c>
      <c r="F580">
        <v>265.55</v>
      </c>
      <c r="G580">
        <v>0.1</v>
      </c>
      <c r="H580">
        <v>2166.08</v>
      </c>
      <c r="J580">
        <v>6.79</v>
      </c>
      <c r="K580">
        <v>0.41</v>
      </c>
      <c r="L580">
        <v>1371</v>
      </c>
      <c r="M580">
        <v>5224.2299999999996</v>
      </c>
      <c r="N580">
        <v>1900.53</v>
      </c>
      <c r="O580">
        <v>1900.12</v>
      </c>
      <c r="Q580">
        <v>1.47275405007363E-2</v>
      </c>
      <c r="T580">
        <v>529.12</v>
      </c>
      <c r="U580">
        <v>7390.31</v>
      </c>
      <c r="V580">
        <v>391.95</v>
      </c>
      <c r="W580">
        <v>1.1399999999999999</v>
      </c>
      <c r="X580">
        <v>229.16</v>
      </c>
      <c r="Y580">
        <v>976.55</v>
      </c>
      <c r="Z580">
        <v>322.72000000000003</v>
      </c>
      <c r="AA580">
        <v>322.62</v>
      </c>
      <c r="AB580">
        <v>1368.5</v>
      </c>
    </row>
    <row r="581" spans="1:28" x14ac:dyDescent="0.25">
      <c r="A581" t="s">
        <v>1452</v>
      </c>
      <c r="B581" t="s">
        <v>1451</v>
      </c>
      <c r="C581" t="s">
        <v>317</v>
      </c>
      <c r="D581">
        <v>5055</v>
      </c>
      <c r="E581">
        <v>33.35</v>
      </c>
      <c r="F581">
        <v>5.29</v>
      </c>
      <c r="G581">
        <v>0</v>
      </c>
      <c r="H581">
        <v>1892.22</v>
      </c>
      <c r="J581">
        <v>10.42</v>
      </c>
      <c r="K581">
        <v>120.82</v>
      </c>
      <c r="L581">
        <v>1562.27</v>
      </c>
      <c r="M581">
        <v>3636.29</v>
      </c>
      <c r="N581">
        <v>1886.93</v>
      </c>
      <c r="O581">
        <v>1766.11</v>
      </c>
      <c r="Q581">
        <v>0</v>
      </c>
      <c r="T581">
        <v>203.84</v>
      </c>
      <c r="U581">
        <v>5528.51</v>
      </c>
      <c r="V581">
        <v>23.0399999999999</v>
      </c>
      <c r="W581">
        <v>7.0000000000000007E-2</v>
      </c>
      <c r="X581">
        <v>9.8499999999999606</v>
      </c>
      <c r="Y581">
        <v>729.39</v>
      </c>
      <c r="Z581">
        <v>21.639999999999901</v>
      </c>
      <c r="AA581">
        <v>14.819999999999901</v>
      </c>
      <c r="AB581">
        <v>752.43</v>
      </c>
    </row>
    <row r="582" spans="1:28" x14ac:dyDescent="0.25">
      <c r="A582" t="s">
        <v>1454</v>
      </c>
      <c r="B582" t="s">
        <v>1453</v>
      </c>
      <c r="C582" t="s">
        <v>1455</v>
      </c>
      <c r="D582">
        <v>5051.5017449050001</v>
      </c>
      <c r="E582">
        <v>189.2</v>
      </c>
      <c r="F582">
        <v>58.65</v>
      </c>
      <c r="G582">
        <v>1.25</v>
      </c>
      <c r="H582">
        <v>412.33</v>
      </c>
      <c r="I582">
        <v>158.53</v>
      </c>
      <c r="J582">
        <v>9.7815087435150296</v>
      </c>
      <c r="K582">
        <v>24.39</v>
      </c>
      <c r="L582">
        <v>261.37</v>
      </c>
      <c r="M582">
        <v>-5.74999999999996</v>
      </c>
      <c r="N582">
        <v>353.68</v>
      </c>
      <c r="O582">
        <v>329.29</v>
      </c>
      <c r="P582">
        <v>41.74</v>
      </c>
      <c r="Q582">
        <v>0.127792146669472</v>
      </c>
      <c r="R582">
        <v>106.53</v>
      </c>
      <c r="S582">
        <v>354.6</v>
      </c>
      <c r="T582">
        <v>67.92</v>
      </c>
      <c r="U582">
        <v>1067.98</v>
      </c>
      <c r="V582">
        <v>78.98</v>
      </c>
      <c r="W582">
        <v>1.91</v>
      </c>
      <c r="X582">
        <v>51.17</v>
      </c>
      <c r="Y582">
        <v>166.98</v>
      </c>
      <c r="Z582">
        <v>64.42</v>
      </c>
      <c r="AA582">
        <v>61.94</v>
      </c>
      <c r="AB582">
        <v>245.96</v>
      </c>
    </row>
    <row r="583" spans="1:28" x14ac:dyDescent="0.25">
      <c r="A583" t="s">
        <v>1449</v>
      </c>
      <c r="B583" t="s">
        <v>1448</v>
      </c>
      <c r="C583" t="s">
        <v>1450</v>
      </c>
      <c r="D583">
        <v>4996.6057440000004</v>
      </c>
      <c r="E583">
        <v>193.1</v>
      </c>
      <c r="F583">
        <v>69.14</v>
      </c>
      <c r="G583">
        <v>0.1</v>
      </c>
      <c r="H583">
        <v>126.03</v>
      </c>
      <c r="J583">
        <v>0.93</v>
      </c>
      <c r="K583">
        <v>28.46</v>
      </c>
      <c r="L583">
        <v>24.03</v>
      </c>
      <c r="M583">
        <v>863.68</v>
      </c>
      <c r="N583">
        <v>56.89</v>
      </c>
      <c r="O583">
        <v>28.43</v>
      </c>
      <c r="Q583">
        <v>0.10752688172043</v>
      </c>
      <c r="T583">
        <v>4.4000000000000004</v>
      </c>
      <c r="U583">
        <v>989.71</v>
      </c>
      <c r="V583">
        <v>44.46</v>
      </c>
      <c r="W583">
        <v>0.87</v>
      </c>
      <c r="X583">
        <v>21.5</v>
      </c>
      <c r="Y583">
        <v>195.23</v>
      </c>
      <c r="Z583">
        <v>29.78</v>
      </c>
      <c r="AA583">
        <v>23.63</v>
      </c>
      <c r="AB583">
        <v>239.69</v>
      </c>
    </row>
    <row r="584" spans="1:28" x14ac:dyDescent="0.25">
      <c r="A584" t="s">
        <v>1512</v>
      </c>
      <c r="B584" t="s">
        <v>1511</v>
      </c>
      <c r="C584" t="s">
        <v>336</v>
      </c>
      <c r="D584">
        <v>4988.46582975</v>
      </c>
      <c r="E584">
        <v>784.7</v>
      </c>
      <c r="F584">
        <v>61.23</v>
      </c>
      <c r="G584">
        <v>0</v>
      </c>
      <c r="H584">
        <v>215.2</v>
      </c>
      <c r="I584">
        <v>119.15</v>
      </c>
      <c r="J584">
        <v>20.555451014312901</v>
      </c>
      <c r="K584">
        <v>2.13</v>
      </c>
      <c r="L584">
        <v>122.29</v>
      </c>
      <c r="M584">
        <v>75.8</v>
      </c>
      <c r="N584">
        <v>153.97</v>
      </c>
      <c r="O584">
        <v>151.84</v>
      </c>
      <c r="P584">
        <v>48.2</v>
      </c>
      <c r="Q584">
        <v>0</v>
      </c>
      <c r="R584">
        <v>2117.9499999999998</v>
      </c>
      <c r="S584">
        <v>258.68</v>
      </c>
      <c r="T584">
        <v>29.55</v>
      </c>
      <c r="U584">
        <v>2834.98</v>
      </c>
      <c r="V584">
        <v>67.559999999999903</v>
      </c>
      <c r="W584">
        <v>5.88</v>
      </c>
      <c r="X584">
        <v>34.959999999999901</v>
      </c>
      <c r="Y584">
        <v>763.09</v>
      </c>
      <c r="Z584">
        <v>51.079999999999899</v>
      </c>
      <c r="AA584">
        <v>50.709999999999901</v>
      </c>
      <c r="AB584">
        <v>830.65</v>
      </c>
    </row>
    <row r="585" spans="1:28" x14ac:dyDescent="0.25">
      <c r="A585" t="s">
        <v>1457</v>
      </c>
      <c r="B585" t="s">
        <v>1456</v>
      </c>
      <c r="C585" t="s">
        <v>714</v>
      </c>
      <c r="D585">
        <v>4970.358617205</v>
      </c>
      <c r="E585">
        <v>230.95</v>
      </c>
      <c r="F585">
        <v>53.5</v>
      </c>
      <c r="G585">
        <v>1.5</v>
      </c>
      <c r="H585">
        <v>177.59</v>
      </c>
      <c r="I585">
        <v>192.6</v>
      </c>
      <c r="J585">
        <v>3.56965466920715</v>
      </c>
      <c r="K585">
        <v>22.15</v>
      </c>
      <c r="L585">
        <v>75.850000000000406</v>
      </c>
      <c r="M585">
        <v>104.609999999999</v>
      </c>
      <c r="N585">
        <v>124.09</v>
      </c>
      <c r="O585">
        <v>101.94</v>
      </c>
      <c r="P585">
        <v>10.16</v>
      </c>
      <c r="Q585">
        <v>0.42020871456822401</v>
      </c>
      <c r="R585">
        <v>1791</v>
      </c>
      <c r="S585">
        <v>426.72</v>
      </c>
      <c r="T585">
        <v>26.09</v>
      </c>
      <c r="U585">
        <v>2702.68</v>
      </c>
      <c r="V585">
        <v>52.7</v>
      </c>
      <c r="W585">
        <v>1.1599999999999999</v>
      </c>
      <c r="X585">
        <v>24.62</v>
      </c>
      <c r="Y585">
        <v>611.54999999999995</v>
      </c>
      <c r="Z585">
        <v>38.96</v>
      </c>
      <c r="AA585">
        <v>32.840000000000003</v>
      </c>
      <c r="AB585">
        <v>664.25</v>
      </c>
    </row>
    <row r="586" spans="1:28" x14ac:dyDescent="0.25">
      <c r="A586" t="s">
        <v>1486</v>
      </c>
      <c r="B586" t="s">
        <v>1485</v>
      </c>
      <c r="C586" t="s">
        <v>41</v>
      </c>
      <c r="D586">
        <v>4962.6496551800001</v>
      </c>
      <c r="E586">
        <v>6341</v>
      </c>
      <c r="F586">
        <v>12.39</v>
      </c>
      <c r="G586">
        <v>5</v>
      </c>
      <c r="H586">
        <v>142.13</v>
      </c>
      <c r="I586">
        <v>34.96</v>
      </c>
      <c r="J586">
        <v>123.32734839767799</v>
      </c>
      <c r="K586">
        <v>0.62</v>
      </c>
      <c r="L586">
        <v>97.770000000000095</v>
      </c>
      <c r="M586">
        <v>55.979999999999897</v>
      </c>
      <c r="N586">
        <v>129.74</v>
      </c>
      <c r="O586">
        <v>129.12</v>
      </c>
      <c r="P586">
        <v>9.2799999999999994</v>
      </c>
      <c r="Q586">
        <v>4.0542507926766801E-2</v>
      </c>
      <c r="R586">
        <v>398.75</v>
      </c>
      <c r="S586">
        <v>31.96</v>
      </c>
      <c r="T586">
        <v>31.349999999999898</v>
      </c>
      <c r="U586">
        <v>673.06</v>
      </c>
      <c r="V586">
        <v>43.389999999999901</v>
      </c>
      <c r="W586">
        <v>37.909999999999997</v>
      </c>
      <c r="X586">
        <v>30.0399999999999</v>
      </c>
      <c r="Y586">
        <v>133.84</v>
      </c>
      <c r="Z586">
        <v>40.529999999999902</v>
      </c>
      <c r="AA586">
        <v>40.409999999999897</v>
      </c>
      <c r="AB586">
        <v>177.23</v>
      </c>
    </row>
    <row r="587" spans="1:28" x14ac:dyDescent="0.25">
      <c r="A587" t="s">
        <v>1447</v>
      </c>
      <c r="B587" t="s">
        <v>1446</v>
      </c>
      <c r="C587" t="s">
        <v>465</v>
      </c>
      <c r="D587">
        <v>4943.4039720000001</v>
      </c>
      <c r="E587">
        <v>338.85</v>
      </c>
      <c r="F587">
        <v>336.74</v>
      </c>
      <c r="G587">
        <v>0</v>
      </c>
      <c r="H587">
        <v>-246.01</v>
      </c>
      <c r="J587">
        <v>-53.66</v>
      </c>
      <c r="K587">
        <v>190.3</v>
      </c>
      <c r="L587">
        <v>-819.83</v>
      </c>
      <c r="M587">
        <v>7172.29</v>
      </c>
      <c r="N587">
        <v>-582.75</v>
      </c>
      <c r="O587">
        <v>-773.05</v>
      </c>
      <c r="Q587">
        <v>0</v>
      </c>
      <c r="T587">
        <v>46.78</v>
      </c>
      <c r="U587">
        <v>6926.28</v>
      </c>
      <c r="V587">
        <v>185.82999999999899</v>
      </c>
      <c r="W587">
        <v>2.59</v>
      </c>
      <c r="X587">
        <v>39.629999999999903</v>
      </c>
      <c r="Y587">
        <v>1533.93</v>
      </c>
      <c r="Z587">
        <v>93.659999999999897</v>
      </c>
      <c r="AA587">
        <v>41.129999999999903</v>
      </c>
      <c r="AB587">
        <v>1719.76</v>
      </c>
    </row>
    <row r="588" spans="1:28" x14ac:dyDescent="0.25">
      <c r="A588" t="s">
        <v>1476</v>
      </c>
      <c r="B588" t="s">
        <v>1475</v>
      </c>
      <c r="C588" t="s">
        <v>61</v>
      </c>
      <c r="D588">
        <v>4940.7891622899997</v>
      </c>
      <c r="E588">
        <v>487.2</v>
      </c>
      <c r="F588">
        <v>7.6</v>
      </c>
      <c r="G588">
        <v>6</v>
      </c>
      <c r="H588">
        <v>247.54999999999899</v>
      </c>
      <c r="J588">
        <v>16.77</v>
      </c>
      <c r="K588">
        <v>10.66</v>
      </c>
      <c r="L588">
        <v>182.83999999999901</v>
      </c>
      <c r="M588">
        <v>746.84</v>
      </c>
      <c r="N588">
        <v>239.94999999999899</v>
      </c>
      <c r="O588">
        <v>229.289999999999</v>
      </c>
      <c r="Q588">
        <v>0.35778175313059002</v>
      </c>
      <c r="T588">
        <v>46.449999999999903</v>
      </c>
      <c r="U588">
        <v>994.39</v>
      </c>
      <c r="V588">
        <v>81.469999999999899</v>
      </c>
      <c r="W588">
        <v>5.28</v>
      </c>
      <c r="X588">
        <v>56.7899999999999</v>
      </c>
      <c r="Y588">
        <v>309.85000000000002</v>
      </c>
      <c r="Z588">
        <v>79.499999999999901</v>
      </c>
      <c r="AA588">
        <v>73.209999999999894</v>
      </c>
      <c r="AB588">
        <v>391.32</v>
      </c>
    </row>
    <row r="589" spans="1:28" x14ac:dyDescent="0.25">
      <c r="A589" t="s">
        <v>1459</v>
      </c>
      <c r="B589" t="s">
        <v>1458</v>
      </c>
      <c r="C589" t="s">
        <v>431</v>
      </c>
      <c r="D589">
        <v>4913.5901820500003</v>
      </c>
      <c r="E589">
        <v>4471.45</v>
      </c>
      <c r="F589">
        <v>0</v>
      </c>
      <c r="G589">
        <v>0</v>
      </c>
      <c r="H589">
        <v>400.85999999999899</v>
      </c>
      <c r="I589">
        <v>2.72</v>
      </c>
      <c r="J589">
        <v>298.76596139123598</v>
      </c>
      <c r="L589">
        <v>331.49999999999898</v>
      </c>
      <c r="M589">
        <v>1.1399999999999999</v>
      </c>
      <c r="N589">
        <v>400.85999999999899</v>
      </c>
      <c r="O589">
        <v>400.85999999999899</v>
      </c>
      <c r="Q589">
        <v>0</v>
      </c>
      <c r="S589">
        <v>2.04</v>
      </c>
      <c r="T589">
        <v>69.36</v>
      </c>
      <c r="U589">
        <v>406.76</v>
      </c>
      <c r="V589">
        <v>23.22</v>
      </c>
      <c r="W589">
        <v>37.4</v>
      </c>
      <c r="X589">
        <v>41.46</v>
      </c>
      <c r="Y589">
        <v>1.23</v>
      </c>
      <c r="Z589">
        <v>23.22</v>
      </c>
      <c r="AA589">
        <v>23.22</v>
      </c>
      <c r="AB589">
        <v>24.45</v>
      </c>
    </row>
    <row r="590" spans="1:28" x14ac:dyDescent="0.25">
      <c r="A590" t="s">
        <v>1470</v>
      </c>
      <c r="B590" t="s">
        <v>1469</v>
      </c>
      <c r="C590" t="s">
        <v>465</v>
      </c>
      <c r="D590">
        <v>4901.2535044199903</v>
      </c>
      <c r="E590">
        <v>916.5</v>
      </c>
      <c r="F590">
        <v>130.08000000000001</v>
      </c>
      <c r="G590">
        <v>2.5</v>
      </c>
      <c r="H590">
        <v>394.82</v>
      </c>
      <c r="J590">
        <v>27.74</v>
      </c>
      <c r="K590">
        <v>61.51</v>
      </c>
      <c r="L590">
        <v>146.19</v>
      </c>
      <c r="M590">
        <v>1961.29</v>
      </c>
      <c r="N590">
        <v>264.74</v>
      </c>
      <c r="O590">
        <v>203.23</v>
      </c>
      <c r="Q590">
        <v>9.0122566690699304E-2</v>
      </c>
      <c r="T590">
        <v>57.04</v>
      </c>
      <c r="U590">
        <v>2356.11</v>
      </c>
      <c r="V590">
        <v>100.62</v>
      </c>
      <c r="W590">
        <v>6.64</v>
      </c>
      <c r="X590">
        <v>35.129999999999903</v>
      </c>
      <c r="Y590">
        <v>522.41999999999996</v>
      </c>
      <c r="Z590">
        <v>65.88</v>
      </c>
      <c r="AA590">
        <v>48.589999999999897</v>
      </c>
      <c r="AB590">
        <v>623.04</v>
      </c>
    </row>
    <row r="591" spans="1:28" x14ac:dyDescent="0.25">
      <c r="A591" t="s">
        <v>103</v>
      </c>
      <c r="B591" t="s">
        <v>104</v>
      </c>
      <c r="C591" t="s">
        <v>102</v>
      </c>
      <c r="D591">
        <v>4898.2936035699904</v>
      </c>
      <c r="E591">
        <v>521.75</v>
      </c>
      <c r="F591">
        <v>94.22</v>
      </c>
      <c r="G591">
        <v>16.428685423531501</v>
      </c>
      <c r="H591">
        <v>1621.6599999999901</v>
      </c>
      <c r="I591">
        <v>134.07</v>
      </c>
      <c r="J591">
        <v>112.255644284642</v>
      </c>
      <c r="K591">
        <v>38.67</v>
      </c>
      <c r="L591">
        <v>1141.5699999999899</v>
      </c>
      <c r="M591">
        <v>142.55000000000001</v>
      </c>
      <c r="N591">
        <v>1527.4399999999901</v>
      </c>
      <c r="O591">
        <v>1488.76999999999</v>
      </c>
      <c r="P591">
        <v>854.62</v>
      </c>
      <c r="Q591">
        <v>0.14635064034619</v>
      </c>
      <c r="R591">
        <v>1605</v>
      </c>
      <c r="S591">
        <v>328.13</v>
      </c>
      <c r="T591">
        <v>347.2</v>
      </c>
      <c r="U591">
        <v>4686.03</v>
      </c>
      <c r="V591">
        <v>346.24999999999898</v>
      </c>
      <c r="W591">
        <v>22.7936275476197</v>
      </c>
      <c r="X591">
        <v>226.54999999999899</v>
      </c>
      <c r="Y591">
        <v>795.11</v>
      </c>
      <c r="Z591">
        <v>319.479999999999</v>
      </c>
      <c r="AA591">
        <v>309.26999999999902</v>
      </c>
      <c r="AB591">
        <v>1141.3599999999999</v>
      </c>
    </row>
    <row r="592" spans="1:28" x14ac:dyDescent="0.25">
      <c r="A592" t="s">
        <v>1482</v>
      </c>
      <c r="B592" t="s">
        <v>1481</v>
      </c>
      <c r="C592" t="s">
        <v>118</v>
      </c>
      <c r="D592">
        <v>4897.3385577749996</v>
      </c>
      <c r="E592">
        <v>1171.5999999999999</v>
      </c>
      <c r="F592">
        <v>11.86</v>
      </c>
      <c r="H592">
        <v>58.47</v>
      </c>
      <c r="I592">
        <v>66.930000000000007</v>
      </c>
      <c r="J592">
        <v>29.859573199450899</v>
      </c>
      <c r="K592">
        <v>5.81</v>
      </c>
      <c r="L592">
        <v>31.99</v>
      </c>
      <c r="M592">
        <v>-47.25</v>
      </c>
      <c r="N592">
        <v>46.61</v>
      </c>
      <c r="O592">
        <v>40.799999999999997</v>
      </c>
      <c r="P592">
        <v>0.59</v>
      </c>
      <c r="Q592">
        <v>0</v>
      </c>
      <c r="R592">
        <v>95.74</v>
      </c>
      <c r="S592">
        <v>21.93</v>
      </c>
      <c r="T592">
        <v>8.81</v>
      </c>
      <c r="U592">
        <v>196.41</v>
      </c>
    </row>
    <row r="593" spans="1:28" x14ac:dyDescent="0.25">
      <c r="A593" t="s">
        <v>1466</v>
      </c>
      <c r="B593" t="s">
        <v>1465</v>
      </c>
      <c r="C593" t="s">
        <v>1084</v>
      </c>
      <c r="D593">
        <v>4892.0731705999997</v>
      </c>
      <c r="E593">
        <v>1050.8</v>
      </c>
      <c r="F593">
        <v>455.38</v>
      </c>
      <c r="G593">
        <v>15</v>
      </c>
      <c r="H593">
        <v>841.229999999999</v>
      </c>
      <c r="J593">
        <v>66.790000000000006</v>
      </c>
      <c r="K593">
        <v>137.27000000000001</v>
      </c>
      <c r="L593">
        <v>348.469999999999</v>
      </c>
      <c r="M593">
        <v>4253.8500000000004</v>
      </c>
      <c r="N593">
        <v>385.849999999999</v>
      </c>
      <c r="O593">
        <v>248.57999999999899</v>
      </c>
      <c r="Q593">
        <v>0.22458451864051501</v>
      </c>
      <c r="T593">
        <v>-99.89</v>
      </c>
      <c r="U593">
        <v>5095.08</v>
      </c>
      <c r="V593">
        <v>134.72</v>
      </c>
      <c r="W593">
        <v>4.87</v>
      </c>
      <c r="X593">
        <v>25.44</v>
      </c>
      <c r="Y593">
        <v>1033.51</v>
      </c>
      <c r="Z593">
        <v>21.11</v>
      </c>
      <c r="AA593">
        <v>-2.67999999999997</v>
      </c>
      <c r="AB593">
        <v>1168.23</v>
      </c>
    </row>
    <row r="594" spans="1:28" x14ac:dyDescent="0.25">
      <c r="A594" t="s">
        <v>1498</v>
      </c>
      <c r="B594" t="s">
        <v>1497</v>
      </c>
      <c r="C594" t="s">
        <v>431</v>
      </c>
      <c r="D594">
        <v>4891.1640749999997</v>
      </c>
      <c r="E594">
        <v>1120.45</v>
      </c>
      <c r="F594">
        <v>24.03</v>
      </c>
      <c r="G594">
        <v>1.5</v>
      </c>
      <c r="H594">
        <v>180.85</v>
      </c>
      <c r="J594">
        <v>28.18</v>
      </c>
      <c r="L594">
        <v>116.68</v>
      </c>
      <c r="M594">
        <v>438.02</v>
      </c>
      <c r="N594">
        <v>156.82</v>
      </c>
      <c r="O594">
        <v>156.82</v>
      </c>
      <c r="Q594">
        <v>5.3229240596167397E-2</v>
      </c>
      <c r="T594">
        <v>40.14</v>
      </c>
      <c r="U594">
        <v>618.87</v>
      </c>
      <c r="V594">
        <v>43.58</v>
      </c>
      <c r="W594">
        <v>6.78</v>
      </c>
      <c r="X594">
        <v>28.06</v>
      </c>
      <c r="Y594">
        <v>126.7</v>
      </c>
      <c r="Z594">
        <v>37.619999999999997</v>
      </c>
      <c r="AA594">
        <v>37.619999999999997</v>
      </c>
      <c r="AB594">
        <v>170.28</v>
      </c>
    </row>
    <row r="595" spans="1:28" x14ac:dyDescent="0.25">
      <c r="A595" t="s">
        <v>1472</v>
      </c>
      <c r="B595" t="s">
        <v>1471</v>
      </c>
      <c r="C595" t="s">
        <v>1285</v>
      </c>
      <c r="D595">
        <v>4884.2003104400001</v>
      </c>
      <c r="E595">
        <v>424.65</v>
      </c>
      <c r="F595">
        <v>39.21</v>
      </c>
      <c r="G595">
        <v>0</v>
      </c>
      <c r="H595">
        <v>160.45999999999901</v>
      </c>
      <c r="I595">
        <v>122.43</v>
      </c>
      <c r="J595">
        <v>7.8616780747912998</v>
      </c>
      <c r="K595">
        <v>2.4</v>
      </c>
      <c r="L595">
        <v>89.849999999999696</v>
      </c>
      <c r="M595">
        <v>88.839999999999904</v>
      </c>
      <c r="N595">
        <v>121.24999999999901</v>
      </c>
      <c r="O595">
        <v>118.849999999999</v>
      </c>
      <c r="P595">
        <v>55.97</v>
      </c>
      <c r="Q595">
        <v>0</v>
      </c>
      <c r="R595">
        <v>449.12</v>
      </c>
      <c r="S595">
        <v>184.42</v>
      </c>
      <c r="T595">
        <v>29</v>
      </c>
      <c r="U595">
        <v>1061.23999999999</v>
      </c>
      <c r="V595">
        <v>44.83</v>
      </c>
      <c r="W595">
        <v>1.93</v>
      </c>
      <c r="X595">
        <v>22.09</v>
      </c>
      <c r="Y595">
        <v>219.48</v>
      </c>
      <c r="Z595">
        <v>30.04</v>
      </c>
      <c r="AA595">
        <v>28.62</v>
      </c>
      <c r="AB595">
        <v>264.31</v>
      </c>
    </row>
    <row r="596" spans="1:28" x14ac:dyDescent="0.25">
      <c r="A596" t="s">
        <v>1490</v>
      </c>
      <c r="B596" t="s">
        <v>1489</v>
      </c>
      <c r="C596" t="s">
        <v>88</v>
      </c>
      <c r="D596">
        <v>4876.0207398299999</v>
      </c>
      <c r="E596">
        <v>879.25</v>
      </c>
      <c r="F596">
        <v>62.93</v>
      </c>
      <c r="G596">
        <v>0.5</v>
      </c>
      <c r="H596">
        <v>229.45</v>
      </c>
      <c r="I596">
        <v>98.62</v>
      </c>
      <c r="J596">
        <v>19.4606983900972</v>
      </c>
      <c r="K596">
        <v>22.32</v>
      </c>
      <c r="L596">
        <v>107.24</v>
      </c>
      <c r="M596">
        <v>77.649999999999906</v>
      </c>
      <c r="N596">
        <v>166.52</v>
      </c>
      <c r="O596">
        <v>144.19999999999999</v>
      </c>
      <c r="P596">
        <v>20.399999999999999</v>
      </c>
      <c r="Q596">
        <v>2.5692808653487401E-2</v>
      </c>
      <c r="R596">
        <v>1183.96</v>
      </c>
      <c r="S596">
        <v>52.24</v>
      </c>
      <c r="T596">
        <v>36.96</v>
      </c>
      <c r="U596">
        <v>1662.32</v>
      </c>
      <c r="V596">
        <v>57.59</v>
      </c>
      <c r="W596">
        <v>5.25</v>
      </c>
      <c r="X596">
        <v>28.96</v>
      </c>
      <c r="Y596">
        <v>351.89</v>
      </c>
      <c r="Z596">
        <v>41.57</v>
      </c>
      <c r="AA596">
        <v>37.22</v>
      </c>
      <c r="AB596">
        <v>409.48</v>
      </c>
    </row>
    <row r="597" spans="1:28" x14ac:dyDescent="0.25">
      <c r="A597" t="s">
        <v>1474</v>
      </c>
      <c r="B597" t="s">
        <v>1473</v>
      </c>
      <c r="C597" t="s">
        <v>102</v>
      </c>
      <c r="D597">
        <v>4870.3370649600001</v>
      </c>
      <c r="E597">
        <v>650.9</v>
      </c>
      <c r="F597">
        <v>276.08999999999997</v>
      </c>
      <c r="G597">
        <v>23.55</v>
      </c>
      <c r="H597">
        <v>990.65999999999894</v>
      </c>
      <c r="J597">
        <v>55.78</v>
      </c>
      <c r="K597">
        <v>19.46</v>
      </c>
      <c r="L597">
        <v>409.61999999999898</v>
      </c>
      <c r="M597">
        <v>3567.99</v>
      </c>
      <c r="N597">
        <v>714.56999999999903</v>
      </c>
      <c r="O597">
        <v>695.10999999999899</v>
      </c>
      <c r="Q597">
        <v>0.42219433488705599</v>
      </c>
      <c r="T597">
        <v>285.49</v>
      </c>
      <c r="U597">
        <v>4558.6499999999996</v>
      </c>
      <c r="V597">
        <v>209.86</v>
      </c>
      <c r="W597">
        <v>9.68</v>
      </c>
      <c r="X597">
        <v>71.040000000000006</v>
      </c>
      <c r="Y597">
        <v>936.39</v>
      </c>
      <c r="Z597">
        <v>122.33</v>
      </c>
      <c r="AA597">
        <v>114.61</v>
      </c>
      <c r="AB597">
        <v>1146.25</v>
      </c>
    </row>
    <row r="598" spans="1:28" x14ac:dyDescent="0.25">
      <c r="A598" t="s">
        <v>1480</v>
      </c>
      <c r="B598" t="s">
        <v>1479</v>
      </c>
      <c r="C598" t="s">
        <v>27</v>
      </c>
      <c r="D598">
        <v>4832.1735183599903</v>
      </c>
      <c r="E598">
        <v>289.8</v>
      </c>
      <c r="F598">
        <v>43.16</v>
      </c>
      <c r="G598">
        <v>0</v>
      </c>
      <c r="H598">
        <v>776.729999999999</v>
      </c>
      <c r="I598">
        <v>558.51</v>
      </c>
      <c r="J598">
        <v>31.515508703758201</v>
      </c>
      <c r="L598">
        <v>547.35999999999899</v>
      </c>
      <c r="M598">
        <v>1123.53</v>
      </c>
      <c r="N598">
        <v>733.56999999999903</v>
      </c>
      <c r="O598">
        <v>733.56999999999903</v>
      </c>
      <c r="Q598">
        <v>0</v>
      </c>
      <c r="S598">
        <v>176.89</v>
      </c>
      <c r="T598">
        <v>186.21</v>
      </c>
      <c r="U598">
        <v>2635.66</v>
      </c>
      <c r="V598">
        <v>176.69999999999899</v>
      </c>
      <c r="W598">
        <v>7.62</v>
      </c>
      <c r="X598">
        <v>132.229999999999</v>
      </c>
      <c r="Y598">
        <v>628.34</v>
      </c>
      <c r="Z598">
        <v>176.69999999999899</v>
      </c>
      <c r="AA598">
        <v>176.69999999999899</v>
      </c>
      <c r="AB598">
        <v>805.04</v>
      </c>
    </row>
    <row r="599" spans="1:28" x14ac:dyDescent="0.25">
      <c r="A599" t="s">
        <v>1468</v>
      </c>
      <c r="B599" t="s">
        <v>1467</v>
      </c>
      <c r="C599" t="s">
        <v>336</v>
      </c>
      <c r="D599">
        <v>4814.5043342700001</v>
      </c>
      <c r="E599">
        <v>863.85</v>
      </c>
      <c r="F599">
        <v>53.28</v>
      </c>
      <c r="G599">
        <v>4.25</v>
      </c>
      <c r="H599">
        <v>186.89</v>
      </c>
      <c r="J599">
        <v>15.31</v>
      </c>
      <c r="K599">
        <v>12.91</v>
      </c>
      <c r="L599">
        <v>90.070000000000107</v>
      </c>
      <c r="M599">
        <v>1187.27</v>
      </c>
      <c r="N599">
        <v>133.61000000000001</v>
      </c>
      <c r="O599">
        <v>120.7</v>
      </c>
      <c r="Q599">
        <v>0.27759634225995999</v>
      </c>
      <c r="T599">
        <v>30.63</v>
      </c>
      <c r="U599">
        <v>1374.16</v>
      </c>
      <c r="V599">
        <v>52.72</v>
      </c>
      <c r="W599">
        <v>4.7</v>
      </c>
      <c r="X599">
        <v>27.66</v>
      </c>
      <c r="Y599">
        <v>297.83999999999997</v>
      </c>
      <c r="Z599">
        <v>39.299999999999997</v>
      </c>
      <c r="AA599">
        <v>37.03</v>
      </c>
      <c r="AB599">
        <v>350.56</v>
      </c>
    </row>
    <row r="600" spans="1:28" x14ac:dyDescent="0.25">
      <c r="A600" t="s">
        <v>1464</v>
      </c>
      <c r="B600" t="s">
        <v>1463</v>
      </c>
      <c r="C600" t="s">
        <v>323</v>
      </c>
      <c r="D600">
        <v>4785.4091577600002</v>
      </c>
      <c r="E600">
        <v>105.8</v>
      </c>
      <c r="F600">
        <v>51.85</v>
      </c>
      <c r="G600">
        <v>0.5</v>
      </c>
      <c r="H600">
        <v>398.63</v>
      </c>
      <c r="J600">
        <v>6.41</v>
      </c>
      <c r="K600">
        <v>9.1300000000000008</v>
      </c>
      <c r="L600">
        <v>266.31</v>
      </c>
      <c r="M600">
        <v>1512.82</v>
      </c>
      <c r="N600">
        <v>346.78</v>
      </c>
      <c r="O600">
        <v>337.65</v>
      </c>
      <c r="Q600">
        <v>7.8003120124804995E-2</v>
      </c>
      <c r="T600">
        <v>71.34</v>
      </c>
      <c r="U600">
        <v>1911.45</v>
      </c>
      <c r="V600">
        <v>120.56</v>
      </c>
      <c r="W600">
        <v>1.97</v>
      </c>
      <c r="X600">
        <v>81.93</v>
      </c>
      <c r="Y600">
        <v>376.43</v>
      </c>
      <c r="Z600">
        <v>106.62</v>
      </c>
      <c r="AA600">
        <v>104.18</v>
      </c>
      <c r="AB600">
        <v>496.99</v>
      </c>
    </row>
    <row r="601" spans="1:28" x14ac:dyDescent="0.25">
      <c r="A601" t="s">
        <v>1492</v>
      </c>
      <c r="B601" t="s">
        <v>1491</v>
      </c>
      <c r="C601" t="s">
        <v>74</v>
      </c>
      <c r="D601">
        <v>4782.7456127599999</v>
      </c>
      <c r="E601">
        <v>445.7</v>
      </c>
      <c r="F601">
        <v>35.81</v>
      </c>
      <c r="G601">
        <v>0</v>
      </c>
      <c r="H601">
        <v>104.579999999999</v>
      </c>
      <c r="J601">
        <v>6.33</v>
      </c>
      <c r="K601">
        <v>1.51</v>
      </c>
      <c r="L601">
        <v>68.399999999999906</v>
      </c>
      <c r="M601">
        <v>480.48</v>
      </c>
      <c r="N601">
        <v>68.769999999999897</v>
      </c>
      <c r="O601">
        <v>67.259999999999906</v>
      </c>
      <c r="Q601">
        <v>0</v>
      </c>
      <c r="T601">
        <v>-1.1399999999999899</v>
      </c>
      <c r="U601">
        <v>585.05999999999995</v>
      </c>
      <c r="V601">
        <v>37</v>
      </c>
      <c r="W601">
        <v>3.13</v>
      </c>
      <c r="X601">
        <v>33.779999999999902</v>
      </c>
      <c r="Y601">
        <v>150.72999999999999</v>
      </c>
      <c r="Z601">
        <v>26.189999999999898</v>
      </c>
      <c r="AA601">
        <v>25.8399999999999</v>
      </c>
      <c r="AB601">
        <v>187.73</v>
      </c>
    </row>
    <row r="602" spans="1:28" x14ac:dyDescent="0.25">
      <c r="A602" t="s">
        <v>1488</v>
      </c>
      <c r="B602" t="s">
        <v>1487</v>
      </c>
      <c r="C602" t="s">
        <v>344</v>
      </c>
      <c r="D602">
        <v>4773.0854870100002</v>
      </c>
      <c r="E602">
        <v>339.75</v>
      </c>
      <c r="F602">
        <v>306.20999999999998</v>
      </c>
      <c r="G602">
        <v>6</v>
      </c>
      <c r="H602">
        <v>1969.12</v>
      </c>
      <c r="I602">
        <v>215.12</v>
      </c>
      <c r="J602">
        <v>63.933557618127097</v>
      </c>
      <c r="K602">
        <v>397.18</v>
      </c>
      <c r="L602">
        <v>927.68</v>
      </c>
      <c r="M602">
        <v>426.44999999999902</v>
      </c>
      <c r="N602">
        <v>1662.91</v>
      </c>
      <c r="O602">
        <v>1265.73</v>
      </c>
      <c r="P602">
        <v>16.190000000000001</v>
      </c>
      <c r="Q602">
        <v>9.3847428854777398E-2</v>
      </c>
      <c r="R602">
        <v>1100.94</v>
      </c>
      <c r="S602">
        <v>201.7</v>
      </c>
      <c r="T602">
        <v>338.04999999999899</v>
      </c>
      <c r="U602">
        <v>3929.52</v>
      </c>
      <c r="V602">
        <v>464.07</v>
      </c>
      <c r="W602">
        <v>17.14</v>
      </c>
      <c r="X602">
        <v>246.65</v>
      </c>
      <c r="Y602">
        <v>536.30999999999995</v>
      </c>
      <c r="Z602">
        <v>385.8</v>
      </c>
      <c r="AA602">
        <v>295.10000000000002</v>
      </c>
      <c r="AB602">
        <v>1000.38</v>
      </c>
    </row>
    <row r="603" spans="1:28" x14ac:dyDescent="0.25">
      <c r="A603" t="s">
        <v>1484</v>
      </c>
      <c r="B603" t="s">
        <v>1483</v>
      </c>
      <c r="C603" t="s">
        <v>409</v>
      </c>
      <c r="D603">
        <v>4721.21440755</v>
      </c>
      <c r="E603">
        <v>176.35</v>
      </c>
      <c r="F603">
        <v>18.73</v>
      </c>
      <c r="G603">
        <v>0</v>
      </c>
      <c r="H603">
        <v>92.37</v>
      </c>
      <c r="J603">
        <v>1.26</v>
      </c>
      <c r="K603">
        <v>28.83</v>
      </c>
      <c r="L603">
        <v>28.98</v>
      </c>
      <c r="M603">
        <v>729.74</v>
      </c>
      <c r="N603">
        <v>73.64</v>
      </c>
      <c r="O603">
        <v>44.81</v>
      </c>
      <c r="Q603">
        <v>0</v>
      </c>
      <c r="T603">
        <v>15.83</v>
      </c>
      <c r="U603">
        <v>822.11</v>
      </c>
      <c r="V603">
        <v>4.78</v>
      </c>
      <c r="W603">
        <v>-0.49</v>
      </c>
      <c r="X603">
        <v>-11.2799999999999</v>
      </c>
      <c r="Y603">
        <v>175.28</v>
      </c>
      <c r="Z603">
        <v>0.14000000000000101</v>
      </c>
      <c r="AA603">
        <v>-9.4799999999999898</v>
      </c>
      <c r="AB603">
        <v>180.06</v>
      </c>
    </row>
    <row r="604" spans="1:28" x14ac:dyDescent="0.25">
      <c r="A604" t="s">
        <v>1500</v>
      </c>
      <c r="B604" t="s">
        <v>1499</v>
      </c>
      <c r="C604" t="s">
        <v>38</v>
      </c>
      <c r="D604">
        <v>4697.0683599699996</v>
      </c>
      <c r="E604">
        <v>167.5</v>
      </c>
      <c r="F604">
        <v>35.46</v>
      </c>
      <c r="G604">
        <v>0.45</v>
      </c>
      <c r="H604">
        <v>170.45</v>
      </c>
      <c r="J604">
        <v>3.51</v>
      </c>
      <c r="K604">
        <v>6.55</v>
      </c>
      <c r="L604">
        <v>98.64</v>
      </c>
      <c r="M604">
        <v>1217.24</v>
      </c>
      <c r="N604">
        <v>134.99</v>
      </c>
      <c r="O604">
        <v>128.44</v>
      </c>
      <c r="Q604">
        <v>0.128205128205128</v>
      </c>
      <c r="T604">
        <v>29.799999999999901</v>
      </c>
      <c r="U604">
        <v>1387.69</v>
      </c>
      <c r="V604">
        <v>48.699999999999903</v>
      </c>
      <c r="W604">
        <v>1.26</v>
      </c>
      <c r="X604">
        <v>34.799999999999898</v>
      </c>
      <c r="Y604">
        <v>358.99</v>
      </c>
      <c r="Z604">
        <v>38.689999999999898</v>
      </c>
      <c r="AA604">
        <v>36.139999999999901</v>
      </c>
      <c r="AB604">
        <v>407.69</v>
      </c>
    </row>
    <row r="605" spans="1:28" x14ac:dyDescent="0.25">
      <c r="A605" t="s">
        <v>1506</v>
      </c>
      <c r="B605" t="s">
        <v>1505</v>
      </c>
      <c r="C605" t="s">
        <v>55</v>
      </c>
      <c r="D605">
        <v>4674.4190870749999</v>
      </c>
      <c r="E605">
        <v>456.65</v>
      </c>
      <c r="F605">
        <v>61.72</v>
      </c>
      <c r="G605">
        <v>1</v>
      </c>
      <c r="H605">
        <v>196.17</v>
      </c>
      <c r="J605">
        <v>8.2899999999999991</v>
      </c>
      <c r="K605">
        <v>20.95</v>
      </c>
      <c r="L605">
        <v>84.62</v>
      </c>
      <c r="M605">
        <v>277.2</v>
      </c>
      <c r="N605">
        <v>134.44999999999999</v>
      </c>
      <c r="O605">
        <v>113.5</v>
      </c>
      <c r="Q605">
        <v>0.120627261761158</v>
      </c>
      <c r="T605">
        <v>28.88</v>
      </c>
      <c r="U605">
        <v>473.37</v>
      </c>
      <c r="V605">
        <v>53.62</v>
      </c>
      <c r="W605">
        <v>2.69</v>
      </c>
      <c r="X605">
        <v>27.48</v>
      </c>
      <c r="Y605">
        <v>71.89</v>
      </c>
      <c r="Z605">
        <v>42.26</v>
      </c>
      <c r="AA605">
        <v>36.49</v>
      </c>
      <c r="AB605">
        <v>125.51</v>
      </c>
    </row>
    <row r="606" spans="1:28" x14ac:dyDescent="0.25">
      <c r="A606" t="s">
        <v>1504</v>
      </c>
      <c r="B606" t="s">
        <v>1503</v>
      </c>
      <c r="C606" t="s">
        <v>438</v>
      </c>
      <c r="D606">
        <v>4673.9285092500004</v>
      </c>
      <c r="E606">
        <v>252.75</v>
      </c>
      <c r="F606">
        <v>85.8</v>
      </c>
      <c r="G606">
        <v>3</v>
      </c>
      <c r="H606">
        <v>561.66</v>
      </c>
      <c r="I606">
        <v>412.13</v>
      </c>
      <c r="J606">
        <v>14.0734314548929</v>
      </c>
      <c r="K606">
        <v>68.260000000000005</v>
      </c>
      <c r="L606">
        <v>262.85000000000002</v>
      </c>
      <c r="M606">
        <v>221.66999999999899</v>
      </c>
      <c r="N606">
        <v>475.86</v>
      </c>
      <c r="O606">
        <v>407.6</v>
      </c>
      <c r="P606">
        <v>90</v>
      </c>
      <c r="Q606">
        <v>0.213167627924671</v>
      </c>
      <c r="R606">
        <v>1504.26</v>
      </c>
      <c r="S606">
        <v>236.88</v>
      </c>
      <c r="T606">
        <v>144.75</v>
      </c>
      <c r="U606">
        <v>3026.6</v>
      </c>
      <c r="V606">
        <v>124.479999999999</v>
      </c>
      <c r="W606">
        <v>2.54</v>
      </c>
      <c r="X606">
        <v>47.479999999999897</v>
      </c>
      <c r="Y606">
        <v>583.45000000000005</v>
      </c>
      <c r="Z606">
        <v>102.869999999999</v>
      </c>
      <c r="AA606">
        <v>81.909999999999897</v>
      </c>
      <c r="AB606">
        <v>707.93</v>
      </c>
    </row>
    <row r="607" spans="1:28" x14ac:dyDescent="0.25">
      <c r="A607" t="s">
        <v>1514</v>
      </c>
      <c r="B607" t="s">
        <v>1513</v>
      </c>
      <c r="C607" t="s">
        <v>115</v>
      </c>
      <c r="D607">
        <v>4651.0782737749996</v>
      </c>
      <c r="E607">
        <v>354.35</v>
      </c>
      <c r="F607">
        <v>80.180000000000007</v>
      </c>
      <c r="G607">
        <v>5.0999999999999996</v>
      </c>
      <c r="H607">
        <v>526.01000000000101</v>
      </c>
      <c r="I607">
        <v>761.27</v>
      </c>
      <c r="J607">
        <v>20.304367044229998</v>
      </c>
      <c r="K607">
        <v>89.08</v>
      </c>
      <c r="L607">
        <v>264.98000000000098</v>
      </c>
      <c r="M607">
        <v>81.049999999999599</v>
      </c>
      <c r="N607">
        <v>445.83000000000101</v>
      </c>
      <c r="O607">
        <v>356.75000000000102</v>
      </c>
      <c r="P607">
        <v>8.3800000000000008</v>
      </c>
      <c r="Q607">
        <v>0.25117749245225901</v>
      </c>
      <c r="R607">
        <v>8793.14</v>
      </c>
      <c r="S607">
        <v>459</v>
      </c>
      <c r="T607">
        <v>91.77</v>
      </c>
      <c r="U607">
        <v>10628.85</v>
      </c>
      <c r="V607">
        <v>135.849999999999</v>
      </c>
      <c r="W607">
        <v>4.33</v>
      </c>
      <c r="X607">
        <v>56.569999999999901</v>
      </c>
      <c r="Y607">
        <v>2609.0500000000002</v>
      </c>
      <c r="Z607">
        <v>113.289999999999</v>
      </c>
      <c r="AA607">
        <v>85.899999999999906</v>
      </c>
      <c r="AB607">
        <v>2744.9</v>
      </c>
    </row>
    <row r="608" spans="1:28" x14ac:dyDescent="0.25">
      <c r="A608" t="s">
        <v>1496</v>
      </c>
      <c r="B608" t="s">
        <v>1495</v>
      </c>
      <c r="C608" t="s">
        <v>415</v>
      </c>
      <c r="D608">
        <v>4588.4174335999996</v>
      </c>
      <c r="E608">
        <v>4479.8</v>
      </c>
      <c r="F608">
        <v>9.69</v>
      </c>
      <c r="G608">
        <v>60</v>
      </c>
      <c r="H608">
        <v>270.94999999999902</v>
      </c>
      <c r="I608">
        <v>40.130000000000003</v>
      </c>
      <c r="J608">
        <v>197.63529542003999</v>
      </c>
      <c r="K608">
        <v>0.89</v>
      </c>
      <c r="L608">
        <v>199.94999999999899</v>
      </c>
      <c r="M608">
        <v>306.85000000000002</v>
      </c>
      <c r="N608">
        <v>261.25999999999902</v>
      </c>
      <c r="O608">
        <v>260.36999999999898</v>
      </c>
      <c r="P608">
        <v>6.15</v>
      </c>
      <c r="Q608">
        <v>0.30358949737434299</v>
      </c>
      <c r="R608">
        <v>760.94</v>
      </c>
      <c r="S608">
        <v>40.159999999999997</v>
      </c>
      <c r="T608">
        <v>60.42</v>
      </c>
      <c r="U608">
        <v>1425.1799999999901</v>
      </c>
      <c r="V608">
        <v>103.649999999999</v>
      </c>
      <c r="W608">
        <v>75.680000000000007</v>
      </c>
      <c r="X608">
        <v>76.569999999999894</v>
      </c>
      <c r="Y608">
        <v>347.04</v>
      </c>
      <c r="Z608">
        <v>101.079999999999</v>
      </c>
      <c r="AA608">
        <v>100.849999999999</v>
      </c>
      <c r="AB608">
        <v>450.69</v>
      </c>
    </row>
    <row r="609" spans="1:28" x14ac:dyDescent="0.25">
      <c r="A609" t="s">
        <v>1508</v>
      </c>
      <c r="B609" t="s">
        <v>1507</v>
      </c>
      <c r="C609" t="s">
        <v>85</v>
      </c>
      <c r="D609">
        <v>4574.1462781999999</v>
      </c>
      <c r="E609">
        <v>97.85</v>
      </c>
      <c r="F609">
        <v>753.16</v>
      </c>
      <c r="G609">
        <v>0.44</v>
      </c>
      <c r="H609">
        <v>1740.37</v>
      </c>
      <c r="J609">
        <v>18.68</v>
      </c>
      <c r="K609">
        <v>184.19</v>
      </c>
      <c r="L609">
        <v>870.16</v>
      </c>
      <c r="M609">
        <v>4237.5600000000004</v>
      </c>
      <c r="N609">
        <v>987.20999999999901</v>
      </c>
      <c r="O609">
        <v>803.02</v>
      </c>
      <c r="Q609">
        <v>2.3554603854389702E-2</v>
      </c>
      <c r="T609">
        <v>-67.14</v>
      </c>
      <c r="U609">
        <v>5977.93</v>
      </c>
      <c r="V609">
        <v>519.03</v>
      </c>
      <c r="W609">
        <v>8.16</v>
      </c>
      <c r="X609">
        <v>379.91</v>
      </c>
      <c r="Y609">
        <v>953.62</v>
      </c>
      <c r="Z609">
        <v>323.20999999999998</v>
      </c>
      <c r="AA609">
        <v>273.64</v>
      </c>
      <c r="AB609">
        <v>1472.65</v>
      </c>
    </row>
    <row r="610" spans="1:28" x14ac:dyDescent="0.25">
      <c r="A610" t="s">
        <v>1510</v>
      </c>
      <c r="B610" t="s">
        <v>1509</v>
      </c>
      <c r="C610" t="s">
        <v>61</v>
      </c>
      <c r="D610">
        <v>4568.2166542000004</v>
      </c>
      <c r="E610">
        <v>678.8</v>
      </c>
      <c r="F610">
        <v>38.770000000000003</v>
      </c>
      <c r="G610">
        <v>0.4</v>
      </c>
      <c r="H610">
        <v>333.50999999999902</v>
      </c>
      <c r="J610">
        <v>28.96</v>
      </c>
      <c r="K610">
        <v>33.08</v>
      </c>
      <c r="L610">
        <v>193.979999999999</v>
      </c>
      <c r="M610">
        <v>2534.4</v>
      </c>
      <c r="N610">
        <v>294.73999999999899</v>
      </c>
      <c r="O610">
        <v>261.659999999999</v>
      </c>
      <c r="Q610">
        <v>1.3812154696132501E-2</v>
      </c>
      <c r="T610">
        <v>67.680000000000007</v>
      </c>
      <c r="U610">
        <v>2867.91</v>
      </c>
      <c r="V610">
        <v>119.11</v>
      </c>
      <c r="W610">
        <v>10.77</v>
      </c>
      <c r="X610">
        <v>72.16</v>
      </c>
      <c r="Y610">
        <v>752.85</v>
      </c>
      <c r="Z610">
        <v>108.86</v>
      </c>
      <c r="AA610">
        <v>97.67</v>
      </c>
      <c r="AB610">
        <v>871.96</v>
      </c>
    </row>
    <row r="611" spans="1:28" x14ac:dyDescent="0.25">
      <c r="A611" t="s">
        <v>1547</v>
      </c>
      <c r="B611" t="s">
        <v>1546</v>
      </c>
      <c r="C611" t="s">
        <v>61</v>
      </c>
      <c r="D611">
        <v>4510.6924207499997</v>
      </c>
      <c r="E611">
        <v>120.85</v>
      </c>
      <c r="F611">
        <v>11.24</v>
      </c>
      <c r="G611">
        <v>0.9</v>
      </c>
      <c r="H611">
        <v>466.719999999999</v>
      </c>
      <c r="I611">
        <v>71.180000000000007</v>
      </c>
      <c r="J611">
        <v>6.9648408868402303</v>
      </c>
      <c r="K611">
        <v>58.47</v>
      </c>
      <c r="L611">
        <v>258.56999999999903</v>
      </c>
      <c r="M611">
        <v>586.83000000000004</v>
      </c>
      <c r="N611">
        <v>455.479999999999</v>
      </c>
      <c r="O611">
        <v>397.00999999999902</v>
      </c>
      <c r="P611">
        <v>20.65</v>
      </c>
      <c r="Q611">
        <v>0.129220468151757</v>
      </c>
      <c r="R611">
        <v>678.79</v>
      </c>
      <c r="S611">
        <v>118.94</v>
      </c>
      <c r="T611">
        <v>138.44</v>
      </c>
      <c r="U611">
        <v>1943.11</v>
      </c>
      <c r="V611">
        <v>125.43</v>
      </c>
      <c r="W611">
        <v>2.2200000000000002</v>
      </c>
      <c r="X611">
        <v>82.44</v>
      </c>
      <c r="Y611">
        <v>400.59</v>
      </c>
      <c r="Z611">
        <v>123.03</v>
      </c>
      <c r="AA611">
        <v>113.76</v>
      </c>
      <c r="AB611">
        <v>526.02</v>
      </c>
    </row>
    <row r="612" spans="1:28" x14ac:dyDescent="0.25">
      <c r="A612" t="s">
        <v>1520</v>
      </c>
      <c r="B612" t="s">
        <v>1519</v>
      </c>
      <c r="C612" t="s">
        <v>512</v>
      </c>
      <c r="D612">
        <v>4490.5032744</v>
      </c>
      <c r="E612">
        <v>652.45000000000005</v>
      </c>
      <c r="F612">
        <v>22.7</v>
      </c>
      <c r="G612">
        <v>1.1000000000000001</v>
      </c>
      <c r="H612">
        <v>145.07</v>
      </c>
      <c r="J612">
        <v>10.220000000000001</v>
      </c>
      <c r="K612">
        <v>23.05</v>
      </c>
      <c r="L612">
        <v>69.81</v>
      </c>
      <c r="M612">
        <v>794.5</v>
      </c>
      <c r="N612">
        <v>122.37</v>
      </c>
      <c r="O612">
        <v>99.32</v>
      </c>
      <c r="Q612">
        <v>0.107632093933463</v>
      </c>
      <c r="T612">
        <v>29.509999999999899</v>
      </c>
      <c r="U612">
        <v>939.57</v>
      </c>
      <c r="V612">
        <v>47.299999999999898</v>
      </c>
      <c r="W612">
        <v>3.34</v>
      </c>
      <c r="X612">
        <v>22.7899999999999</v>
      </c>
      <c r="Y612">
        <v>253.98</v>
      </c>
      <c r="Z612">
        <v>41.509999999999899</v>
      </c>
      <c r="AA612">
        <v>32.559999999999903</v>
      </c>
      <c r="AB612">
        <v>301.27999999999997</v>
      </c>
    </row>
    <row r="613" spans="1:28" x14ac:dyDescent="0.25">
      <c r="A613" t="s">
        <v>1518</v>
      </c>
      <c r="B613" t="s">
        <v>1517</v>
      </c>
      <c r="C613" t="s">
        <v>55</v>
      </c>
      <c r="D613">
        <v>4468.3412883199999</v>
      </c>
      <c r="E613">
        <v>320.5</v>
      </c>
      <c r="F613">
        <v>163.47</v>
      </c>
      <c r="G613">
        <v>0</v>
      </c>
      <c r="H613">
        <v>311.83999999999901</v>
      </c>
      <c r="J613">
        <v>2.11</v>
      </c>
      <c r="K613">
        <v>103.5</v>
      </c>
      <c r="L613">
        <v>29.3399999999999</v>
      </c>
      <c r="M613">
        <v>1395.78</v>
      </c>
      <c r="N613">
        <v>148.36999999999901</v>
      </c>
      <c r="O613">
        <v>44.869999999999898</v>
      </c>
      <c r="Q613">
        <v>0</v>
      </c>
      <c r="T613">
        <v>15.53</v>
      </c>
      <c r="U613">
        <v>1707.62</v>
      </c>
      <c r="V613">
        <v>80.959999999999994</v>
      </c>
      <c r="W613">
        <v>0.6</v>
      </c>
      <c r="X613">
        <v>8.3700000000000294</v>
      </c>
      <c r="Y613">
        <v>365.4</v>
      </c>
      <c r="Z613">
        <v>38.76</v>
      </c>
      <c r="AA613">
        <v>13.13</v>
      </c>
      <c r="AB613">
        <v>446.36</v>
      </c>
    </row>
    <row r="614" spans="1:28" x14ac:dyDescent="0.25">
      <c r="A614" t="s">
        <v>1525</v>
      </c>
      <c r="B614" t="s">
        <v>1524</v>
      </c>
      <c r="C614" t="s">
        <v>583</v>
      </c>
      <c r="D614">
        <v>4454.21738972</v>
      </c>
      <c r="E614">
        <v>1491.5</v>
      </c>
      <c r="F614">
        <v>19.78</v>
      </c>
      <c r="G614">
        <v>5</v>
      </c>
      <c r="H614">
        <v>233.15</v>
      </c>
      <c r="J614">
        <v>47.23</v>
      </c>
      <c r="K614">
        <v>24.49</v>
      </c>
      <c r="L614">
        <v>142.03</v>
      </c>
      <c r="M614">
        <v>2164.48</v>
      </c>
      <c r="N614">
        <v>213.37</v>
      </c>
      <c r="O614">
        <v>188.88</v>
      </c>
      <c r="Q614">
        <v>0.10586491636671599</v>
      </c>
      <c r="T614">
        <v>46.849999999999902</v>
      </c>
      <c r="U614">
        <v>2397.63</v>
      </c>
      <c r="V614">
        <v>52.09</v>
      </c>
      <c r="W614">
        <v>10.38</v>
      </c>
      <c r="X614">
        <v>31.21</v>
      </c>
      <c r="Y614">
        <v>673.02</v>
      </c>
      <c r="Z614">
        <v>46.73</v>
      </c>
      <c r="AA614">
        <v>40.92</v>
      </c>
      <c r="AB614">
        <v>725.11</v>
      </c>
    </row>
    <row r="615" spans="1:28" x14ac:dyDescent="0.25">
      <c r="A615" t="s">
        <v>33</v>
      </c>
      <c r="B615" t="s">
        <v>34</v>
      </c>
      <c r="C615" t="s">
        <v>35</v>
      </c>
      <c r="D615">
        <v>4449.3999170859997</v>
      </c>
      <c r="E615">
        <v>216.64</v>
      </c>
    </row>
    <row r="616" spans="1:28" x14ac:dyDescent="0.25">
      <c r="A616" t="s">
        <v>1543</v>
      </c>
      <c r="B616" t="s">
        <v>1542</v>
      </c>
      <c r="C616" t="s">
        <v>896</v>
      </c>
      <c r="D616">
        <v>4440.9511099250003</v>
      </c>
      <c r="E616">
        <v>358.85</v>
      </c>
      <c r="F616">
        <v>71.97</v>
      </c>
      <c r="G616">
        <v>1.5</v>
      </c>
      <c r="H616">
        <v>441.969999999999</v>
      </c>
      <c r="I616">
        <v>139.72</v>
      </c>
      <c r="J616">
        <v>20.918653617325798</v>
      </c>
      <c r="K616">
        <v>19.04</v>
      </c>
      <c r="L616">
        <v>256.51999999999902</v>
      </c>
      <c r="M616">
        <v>90.84</v>
      </c>
      <c r="N616">
        <v>369.99999999999898</v>
      </c>
      <c r="O616">
        <v>350.95999999999901</v>
      </c>
      <c r="P616">
        <v>191.97</v>
      </c>
      <c r="Q616">
        <v>7.17063357632933E-2</v>
      </c>
      <c r="R616">
        <v>751.37</v>
      </c>
      <c r="S616">
        <v>197.19</v>
      </c>
      <c r="T616">
        <v>94.44</v>
      </c>
      <c r="U616">
        <v>1813.06</v>
      </c>
      <c r="V616">
        <v>84.75</v>
      </c>
      <c r="W616">
        <v>5.62</v>
      </c>
      <c r="X616">
        <v>68.930000000000007</v>
      </c>
      <c r="Y616">
        <v>365.18</v>
      </c>
      <c r="Z616">
        <v>67.56</v>
      </c>
      <c r="AA616">
        <v>64.319999999999993</v>
      </c>
      <c r="AB616">
        <v>449.93</v>
      </c>
    </row>
    <row r="617" spans="1:28" x14ac:dyDescent="0.25">
      <c r="A617" t="s">
        <v>1516</v>
      </c>
      <c r="B617" t="s">
        <v>1515</v>
      </c>
      <c r="C617" t="s">
        <v>381</v>
      </c>
      <c r="D617">
        <v>4430.5222848000003</v>
      </c>
      <c r="E617">
        <v>632.65</v>
      </c>
      <c r="F617">
        <v>32.79</v>
      </c>
      <c r="G617">
        <v>4.5</v>
      </c>
      <c r="H617">
        <v>411.97</v>
      </c>
      <c r="I617">
        <v>19.64</v>
      </c>
      <c r="J617">
        <v>41.248958983229599</v>
      </c>
      <c r="K617">
        <v>12.21</v>
      </c>
      <c r="L617">
        <v>290.64</v>
      </c>
      <c r="M617">
        <v>70.799999999999898</v>
      </c>
      <c r="N617">
        <v>379.18</v>
      </c>
      <c r="O617">
        <v>366.97</v>
      </c>
      <c r="P617">
        <v>19.39</v>
      </c>
      <c r="Q617">
        <v>0.109093662262592</v>
      </c>
      <c r="R617">
        <v>37.47</v>
      </c>
      <c r="S617">
        <v>49.99</v>
      </c>
      <c r="T617">
        <v>76.33</v>
      </c>
      <c r="U617">
        <v>609.26</v>
      </c>
      <c r="V617">
        <v>119.85</v>
      </c>
      <c r="W617">
        <v>12.06</v>
      </c>
      <c r="X617">
        <v>84.95</v>
      </c>
      <c r="Y617">
        <v>57.87</v>
      </c>
      <c r="Z617">
        <v>110.63</v>
      </c>
      <c r="AA617">
        <v>109.03</v>
      </c>
      <c r="AB617">
        <v>177.72</v>
      </c>
    </row>
    <row r="618" spans="1:28" x14ac:dyDescent="0.25">
      <c r="A618" t="s">
        <v>1531</v>
      </c>
      <c r="B618" t="s">
        <v>1530</v>
      </c>
      <c r="C618" t="s">
        <v>431</v>
      </c>
      <c r="D618">
        <v>4413.1178274200001</v>
      </c>
      <c r="E618">
        <v>1067.5999999999999</v>
      </c>
      <c r="F618">
        <v>16.61</v>
      </c>
      <c r="G618">
        <v>12</v>
      </c>
      <c r="H618">
        <v>244.87</v>
      </c>
      <c r="I618">
        <v>241.82</v>
      </c>
      <c r="J618">
        <v>40.350773957230601</v>
      </c>
      <c r="L618">
        <v>168.07</v>
      </c>
      <c r="M618">
        <v>13.799999999999899</v>
      </c>
      <c r="N618">
        <v>228.26</v>
      </c>
      <c r="O618">
        <v>228.26</v>
      </c>
      <c r="Q618">
        <v>0.29739206521092298</v>
      </c>
      <c r="S618">
        <v>58.2</v>
      </c>
      <c r="T618">
        <v>60.19</v>
      </c>
      <c r="U618">
        <v>558.69000000000005</v>
      </c>
      <c r="V618">
        <v>75.399999999999906</v>
      </c>
      <c r="W618">
        <v>12.77</v>
      </c>
      <c r="X618">
        <v>53.059999999999903</v>
      </c>
      <c r="Y618">
        <v>103.04</v>
      </c>
      <c r="Z618">
        <v>70.889999999999901</v>
      </c>
      <c r="AA618">
        <v>70.889999999999901</v>
      </c>
      <c r="AB618">
        <v>178.44</v>
      </c>
    </row>
    <row r="619" spans="1:28" x14ac:dyDescent="0.25">
      <c r="A619" t="s">
        <v>1527</v>
      </c>
      <c r="B619" t="s">
        <v>1526</v>
      </c>
      <c r="C619" t="s">
        <v>328</v>
      </c>
      <c r="D619">
        <v>4375.9530506499996</v>
      </c>
      <c r="E619">
        <v>2207.35</v>
      </c>
      <c r="F619">
        <v>179.98</v>
      </c>
      <c r="G619">
        <v>0</v>
      </c>
      <c r="H619">
        <v>283.88</v>
      </c>
      <c r="J619">
        <v>-3.97</v>
      </c>
      <c r="K619">
        <v>116.91</v>
      </c>
      <c r="L619">
        <v>-7.84999999999987</v>
      </c>
      <c r="M619">
        <v>2195.9299999999998</v>
      </c>
      <c r="N619">
        <v>103.9</v>
      </c>
      <c r="O619">
        <v>-13.009999999999801</v>
      </c>
      <c r="Q619">
        <v>0</v>
      </c>
      <c r="T619">
        <v>-5.16</v>
      </c>
      <c r="U619">
        <v>2479.81</v>
      </c>
      <c r="V619">
        <v>30.46</v>
      </c>
      <c r="W619">
        <v>-18.7</v>
      </c>
      <c r="X619">
        <v>-36.959999999999901</v>
      </c>
      <c r="Y619">
        <v>570.98</v>
      </c>
      <c r="Z619">
        <v>-17.9499999999999</v>
      </c>
      <c r="AA619">
        <v>-51.569999999999901</v>
      </c>
      <c r="AB619">
        <v>601.44000000000005</v>
      </c>
    </row>
    <row r="620" spans="1:28" x14ac:dyDescent="0.25">
      <c r="A620" t="s">
        <v>1502</v>
      </c>
      <c r="B620" t="s">
        <v>1501</v>
      </c>
      <c r="C620" t="s">
        <v>541</v>
      </c>
      <c r="D620">
        <v>4342.7635268249996</v>
      </c>
      <c r="E620">
        <v>447.8</v>
      </c>
      <c r="F620">
        <v>248.12</v>
      </c>
      <c r="G620">
        <v>6</v>
      </c>
      <c r="H620">
        <v>699.03</v>
      </c>
      <c r="I620">
        <v>44.8</v>
      </c>
      <c r="J620">
        <v>37.902696055923897</v>
      </c>
      <c r="K620">
        <v>20.170000000000002</v>
      </c>
      <c r="L620">
        <v>341.96</v>
      </c>
      <c r="M620">
        <v>-189.06</v>
      </c>
      <c r="N620">
        <v>450.91</v>
      </c>
      <c r="O620">
        <v>430.74</v>
      </c>
      <c r="P620">
        <v>0</v>
      </c>
      <c r="Q620">
        <v>0.15830008480523899</v>
      </c>
      <c r="R620">
        <v>3167.7</v>
      </c>
      <c r="S620">
        <v>362.97</v>
      </c>
      <c r="T620">
        <v>88.779999999999902</v>
      </c>
      <c r="U620">
        <v>4085.44</v>
      </c>
      <c r="V620">
        <v>-33.24</v>
      </c>
      <c r="W620">
        <v>-9.82</v>
      </c>
      <c r="X620">
        <v>-88.64</v>
      </c>
      <c r="Y620">
        <v>697.01</v>
      </c>
      <c r="Z620">
        <v>-103.52</v>
      </c>
      <c r="AA620">
        <v>-104.81</v>
      </c>
      <c r="AB620">
        <v>663.77</v>
      </c>
    </row>
    <row r="621" spans="1:28" x14ac:dyDescent="0.25">
      <c r="A621" t="s">
        <v>1529</v>
      </c>
      <c r="B621" t="s">
        <v>1528</v>
      </c>
      <c r="C621" t="s">
        <v>115</v>
      </c>
      <c r="D621">
        <v>4338.8800528599904</v>
      </c>
      <c r="E621">
        <v>334.35</v>
      </c>
      <c r="F621">
        <v>238.73</v>
      </c>
      <c r="G621">
        <v>1</v>
      </c>
      <c r="H621">
        <v>504.17</v>
      </c>
      <c r="J621">
        <v>2.7</v>
      </c>
      <c r="K621">
        <v>138.38</v>
      </c>
      <c r="L621">
        <v>36.71</v>
      </c>
      <c r="M621">
        <v>3969.41</v>
      </c>
      <c r="N621">
        <v>265.44</v>
      </c>
      <c r="O621">
        <v>127.06</v>
      </c>
      <c r="Q621">
        <v>0.37037037037037002</v>
      </c>
      <c r="T621">
        <v>90.35</v>
      </c>
      <c r="U621">
        <v>4473.58</v>
      </c>
      <c r="V621">
        <v>137.5</v>
      </c>
      <c r="W621">
        <v>0.75</v>
      </c>
      <c r="X621">
        <v>10.9199999999999</v>
      </c>
      <c r="Y621">
        <v>1016.96</v>
      </c>
      <c r="Z621">
        <v>73.789999999999907</v>
      </c>
      <c r="AA621">
        <v>34.699999999999903</v>
      </c>
      <c r="AB621">
        <v>1154.46</v>
      </c>
    </row>
    <row r="622" spans="1:28" x14ac:dyDescent="0.25">
      <c r="A622" t="s">
        <v>1533</v>
      </c>
      <c r="B622" t="s">
        <v>1532</v>
      </c>
      <c r="C622" t="s">
        <v>465</v>
      </c>
      <c r="D622">
        <v>4331.3142711</v>
      </c>
      <c r="E622">
        <v>107</v>
      </c>
      <c r="F622">
        <v>41.01</v>
      </c>
      <c r="G622">
        <v>1.9</v>
      </c>
      <c r="H622">
        <v>273.86</v>
      </c>
      <c r="I622">
        <v>145.09</v>
      </c>
      <c r="J622">
        <v>4.2246620801899599</v>
      </c>
      <c r="K622">
        <v>3.45</v>
      </c>
      <c r="L622">
        <v>168.39</v>
      </c>
      <c r="M622">
        <v>63.0399999999999</v>
      </c>
      <c r="N622">
        <v>232.85</v>
      </c>
      <c r="O622">
        <v>229.4</v>
      </c>
      <c r="P622">
        <v>170.1</v>
      </c>
      <c r="Q622">
        <v>0.44974011268483799</v>
      </c>
      <c r="R622">
        <v>1588.08</v>
      </c>
      <c r="S622">
        <v>96.92</v>
      </c>
      <c r="T622">
        <v>61.01</v>
      </c>
      <c r="U622">
        <v>2337.09</v>
      </c>
      <c r="V622">
        <v>81.98</v>
      </c>
      <c r="W622">
        <v>1.32</v>
      </c>
      <c r="X622">
        <v>52.49</v>
      </c>
      <c r="Y622">
        <v>554.4</v>
      </c>
      <c r="Z622">
        <v>71.42</v>
      </c>
      <c r="AA622">
        <v>70.72</v>
      </c>
      <c r="AB622">
        <v>636.38</v>
      </c>
    </row>
    <row r="623" spans="1:28" x14ac:dyDescent="0.25">
      <c r="A623" t="s">
        <v>1522</v>
      </c>
      <c r="B623" t="s">
        <v>1521</v>
      </c>
      <c r="C623" t="s">
        <v>1523</v>
      </c>
      <c r="D623">
        <v>4326.8242757999997</v>
      </c>
      <c r="E623">
        <v>669.6</v>
      </c>
      <c r="F623">
        <v>23.96</v>
      </c>
      <c r="G623">
        <v>4.3499999999999996</v>
      </c>
      <c r="H623">
        <v>290.69</v>
      </c>
      <c r="J623">
        <v>29.72</v>
      </c>
      <c r="K623">
        <v>39.14</v>
      </c>
      <c r="L623">
        <v>201.1</v>
      </c>
      <c r="M623">
        <v>2602.9899999999998</v>
      </c>
      <c r="N623">
        <v>266.73</v>
      </c>
      <c r="O623">
        <v>227.59</v>
      </c>
      <c r="Q623">
        <v>0.14636608344549101</v>
      </c>
      <c r="T623">
        <v>26.49</v>
      </c>
      <c r="U623">
        <v>2893.68</v>
      </c>
      <c r="V623">
        <v>81.779999999999902</v>
      </c>
      <c r="W623">
        <v>7.7</v>
      </c>
      <c r="X623">
        <v>52.079999999999899</v>
      </c>
      <c r="Y623">
        <v>644.96</v>
      </c>
      <c r="Z623">
        <v>73.8599999999999</v>
      </c>
      <c r="AA623">
        <v>61.159999999999897</v>
      </c>
      <c r="AB623">
        <v>726.74</v>
      </c>
    </row>
    <row r="624" spans="1:28" x14ac:dyDescent="0.25">
      <c r="A624" t="s">
        <v>1551</v>
      </c>
      <c r="B624" t="s">
        <v>1550</v>
      </c>
      <c r="C624" t="s">
        <v>1226</v>
      </c>
      <c r="D624">
        <v>4324.0494591349998</v>
      </c>
      <c r="E624">
        <v>692.7</v>
      </c>
      <c r="F624">
        <v>126.26</v>
      </c>
      <c r="G624">
        <v>5</v>
      </c>
      <c r="H624">
        <v>500.349999999999</v>
      </c>
      <c r="J624">
        <v>40.44</v>
      </c>
      <c r="K624">
        <v>57.06</v>
      </c>
      <c r="L624">
        <v>261.62999999999897</v>
      </c>
      <c r="M624">
        <v>1821.48</v>
      </c>
      <c r="N624">
        <v>374.08999999999901</v>
      </c>
      <c r="O624">
        <v>317.02999999999901</v>
      </c>
      <c r="Q624">
        <v>0.123639960435212</v>
      </c>
      <c r="T624">
        <v>55.4</v>
      </c>
      <c r="U624">
        <v>2321.83</v>
      </c>
      <c r="V624">
        <v>140.03</v>
      </c>
      <c r="W624">
        <v>9.81</v>
      </c>
      <c r="X624">
        <v>63.49</v>
      </c>
      <c r="Y624">
        <v>426.91</v>
      </c>
      <c r="Z624">
        <v>103.25</v>
      </c>
      <c r="AA624">
        <v>85.32</v>
      </c>
      <c r="AB624">
        <v>566.94000000000005</v>
      </c>
    </row>
    <row r="625" spans="1:28" x14ac:dyDescent="0.25">
      <c r="A625" t="s">
        <v>1539</v>
      </c>
      <c r="B625" t="s">
        <v>1538</v>
      </c>
      <c r="C625" t="s">
        <v>27</v>
      </c>
      <c r="D625">
        <v>4311.0464970800003</v>
      </c>
      <c r="E625">
        <v>20.2</v>
      </c>
      <c r="F625">
        <v>0</v>
      </c>
      <c r="G625">
        <v>0.3</v>
      </c>
      <c r="H625">
        <v>1108.5</v>
      </c>
      <c r="J625">
        <v>3.7</v>
      </c>
      <c r="L625">
        <v>775.31</v>
      </c>
      <c r="M625">
        <v>6936.05</v>
      </c>
      <c r="N625">
        <v>1108.5</v>
      </c>
      <c r="O625">
        <v>1108.5</v>
      </c>
      <c r="Q625">
        <v>8.1081081081081002E-2</v>
      </c>
      <c r="T625">
        <v>333.19</v>
      </c>
      <c r="U625">
        <v>8044.55</v>
      </c>
      <c r="V625">
        <v>292.039999999999</v>
      </c>
      <c r="W625">
        <v>0.97</v>
      </c>
      <c r="X625">
        <v>202.57999999999899</v>
      </c>
      <c r="Y625">
        <v>2094.02</v>
      </c>
      <c r="Z625">
        <v>292.039999999999</v>
      </c>
      <c r="AA625">
        <v>292.039999999999</v>
      </c>
      <c r="AB625">
        <v>2386.06</v>
      </c>
    </row>
    <row r="626" spans="1:28" x14ac:dyDescent="0.25">
      <c r="A626" t="s">
        <v>1537</v>
      </c>
      <c r="B626" t="s">
        <v>1536</v>
      </c>
      <c r="C626" t="s">
        <v>1455</v>
      </c>
      <c r="D626">
        <v>4303.6320732199902</v>
      </c>
      <c r="E626">
        <v>639.45000000000005</v>
      </c>
      <c r="F626">
        <v>57.1</v>
      </c>
      <c r="G626">
        <v>0</v>
      </c>
      <c r="H626">
        <v>148.6</v>
      </c>
      <c r="J626">
        <v>6.29</v>
      </c>
      <c r="K626">
        <v>4.7</v>
      </c>
      <c r="L626">
        <v>39.4</v>
      </c>
      <c r="M626">
        <v>991.9</v>
      </c>
      <c r="N626">
        <v>91.5</v>
      </c>
      <c r="O626">
        <v>86.8</v>
      </c>
      <c r="Q626">
        <v>0</v>
      </c>
      <c r="T626">
        <v>47.4</v>
      </c>
      <c r="U626">
        <v>1140.5</v>
      </c>
      <c r="V626">
        <v>32.899999999999899</v>
      </c>
      <c r="W626">
        <v>0.39</v>
      </c>
      <c r="X626">
        <v>2.5999999999999699</v>
      </c>
      <c r="Y626">
        <v>264.60000000000002</v>
      </c>
      <c r="Z626">
        <v>16.899999999999899</v>
      </c>
      <c r="AA626">
        <v>13.999999999999901</v>
      </c>
      <c r="AB626">
        <v>297.5</v>
      </c>
    </row>
    <row r="627" spans="1:28" x14ac:dyDescent="0.25">
      <c r="A627" t="s">
        <v>1563</v>
      </c>
      <c r="B627" t="s">
        <v>1562</v>
      </c>
      <c r="C627" t="s">
        <v>983</v>
      </c>
      <c r="D627">
        <v>4294.405863</v>
      </c>
      <c r="E627">
        <v>595.25</v>
      </c>
      <c r="F627">
        <v>100.98</v>
      </c>
      <c r="G627">
        <v>0.5</v>
      </c>
      <c r="H627">
        <v>281.07</v>
      </c>
      <c r="J627">
        <v>7.96</v>
      </c>
      <c r="K627">
        <v>77.099999999999994</v>
      </c>
      <c r="L627">
        <v>57.560000000000102</v>
      </c>
      <c r="M627">
        <v>2626.83</v>
      </c>
      <c r="N627">
        <v>180.09</v>
      </c>
      <c r="O627">
        <v>102.99</v>
      </c>
      <c r="Q627">
        <v>6.2814070351758705E-2</v>
      </c>
      <c r="T627">
        <v>45.43</v>
      </c>
      <c r="U627">
        <v>2907.9</v>
      </c>
      <c r="V627">
        <v>89.759999999999906</v>
      </c>
      <c r="W627">
        <v>3.15</v>
      </c>
      <c r="X627">
        <v>22.749999999999901</v>
      </c>
      <c r="Y627">
        <v>685.24</v>
      </c>
      <c r="Z627">
        <v>61.389999999999901</v>
      </c>
      <c r="AA627">
        <v>38.459999999999901</v>
      </c>
      <c r="AB627">
        <v>775</v>
      </c>
    </row>
    <row r="628" spans="1:28" x14ac:dyDescent="0.25">
      <c r="A628" t="s">
        <v>1541</v>
      </c>
      <c r="B628" t="s">
        <v>1540</v>
      </c>
      <c r="C628" t="s">
        <v>88</v>
      </c>
      <c r="D628">
        <v>4286.9366699699904</v>
      </c>
      <c r="E628">
        <v>1092.05</v>
      </c>
      <c r="F628">
        <v>108.49</v>
      </c>
      <c r="G628">
        <v>0</v>
      </c>
      <c r="H628">
        <v>209.07999999999899</v>
      </c>
      <c r="I628">
        <v>79.69</v>
      </c>
      <c r="J628">
        <v>5.6831700292345104</v>
      </c>
      <c r="K628">
        <v>69.56</v>
      </c>
      <c r="L628">
        <v>22.1999999999999</v>
      </c>
      <c r="M628">
        <v>-64.489999999999895</v>
      </c>
      <c r="N628">
        <v>100.58999999999899</v>
      </c>
      <c r="O628">
        <v>31.029999999999902</v>
      </c>
      <c r="P628">
        <v>147.19999999999999</v>
      </c>
      <c r="Q628">
        <v>0</v>
      </c>
      <c r="R628">
        <v>1120.93</v>
      </c>
      <c r="S628">
        <v>136.83000000000001</v>
      </c>
      <c r="T628">
        <v>8.83</v>
      </c>
      <c r="U628">
        <v>1629.24</v>
      </c>
      <c r="V628">
        <v>35.24</v>
      </c>
      <c r="W628">
        <v>-3.79</v>
      </c>
      <c r="X628">
        <v>-13.6999999999999</v>
      </c>
      <c r="Y628">
        <v>366.62</v>
      </c>
      <c r="Z628">
        <v>3.89</v>
      </c>
      <c r="AA628">
        <v>-18.729999999999901</v>
      </c>
      <c r="AB628">
        <v>401.86</v>
      </c>
    </row>
    <row r="629" spans="1:28" x14ac:dyDescent="0.25">
      <c r="A629" t="s">
        <v>1535</v>
      </c>
      <c r="B629" t="s">
        <v>1534</v>
      </c>
      <c r="C629" t="s">
        <v>535</v>
      </c>
      <c r="D629">
        <v>4271.7897484799996</v>
      </c>
      <c r="E629">
        <v>47.75</v>
      </c>
      <c r="F629">
        <v>138.16</v>
      </c>
      <c r="G629">
        <v>1.5</v>
      </c>
      <c r="H629">
        <v>522.88000000000102</v>
      </c>
      <c r="J629">
        <v>2.0157470369044801</v>
      </c>
      <c r="L629">
        <v>344.16000000000099</v>
      </c>
      <c r="M629">
        <v>8241.49</v>
      </c>
      <c r="N629">
        <v>384.72000000000099</v>
      </c>
      <c r="O629">
        <v>384.72000000000099</v>
      </c>
      <c r="Q629">
        <v>0.74414099216710095</v>
      </c>
      <c r="T629">
        <v>40.56</v>
      </c>
      <c r="U629">
        <v>8764.3700000000008</v>
      </c>
      <c r="V629">
        <v>198.72</v>
      </c>
      <c r="W629">
        <v>0.873665817561735</v>
      </c>
      <c r="X629">
        <v>149.31</v>
      </c>
      <c r="Y629">
        <v>2865.1499999999901</v>
      </c>
      <c r="Z629">
        <v>148.49</v>
      </c>
      <c r="AA629">
        <v>148.49</v>
      </c>
      <c r="AB629">
        <v>3063.87</v>
      </c>
    </row>
    <row r="630" spans="1:28" x14ac:dyDescent="0.25">
      <c r="A630" t="s">
        <v>1559</v>
      </c>
      <c r="B630" t="s">
        <v>1558</v>
      </c>
      <c r="C630" t="s">
        <v>535</v>
      </c>
      <c r="D630">
        <v>4221.276270675</v>
      </c>
      <c r="E630">
        <v>759.9</v>
      </c>
      <c r="F630">
        <v>2.72</v>
      </c>
      <c r="G630">
        <v>3.65</v>
      </c>
      <c r="H630">
        <v>274.36999999999898</v>
      </c>
      <c r="I630">
        <v>70.7</v>
      </c>
      <c r="J630">
        <v>37.184852384679402</v>
      </c>
      <c r="L630">
        <v>203.259999999999</v>
      </c>
      <c r="M630">
        <v>558.35</v>
      </c>
      <c r="N630">
        <v>271.64999999999901</v>
      </c>
      <c r="O630">
        <v>271.64999999999901</v>
      </c>
      <c r="Q630">
        <v>9.8158249016038604E-2</v>
      </c>
      <c r="S630">
        <v>86.84</v>
      </c>
      <c r="T630">
        <v>68.39</v>
      </c>
      <c r="U630">
        <v>990.26</v>
      </c>
      <c r="V630">
        <v>72.849999999999895</v>
      </c>
      <c r="W630">
        <v>10.29</v>
      </c>
      <c r="X630">
        <v>56.259999999999899</v>
      </c>
      <c r="Y630">
        <v>209.42</v>
      </c>
      <c r="Z630">
        <v>72.089999999999904</v>
      </c>
      <c r="AA630">
        <v>72.089999999999904</v>
      </c>
      <c r="AB630">
        <v>282.27</v>
      </c>
    </row>
    <row r="631" spans="1:28" x14ac:dyDescent="0.25">
      <c r="A631" t="s">
        <v>1545</v>
      </c>
      <c r="B631" t="s">
        <v>1544</v>
      </c>
      <c r="C631" t="s">
        <v>344</v>
      </c>
      <c r="D631">
        <v>4195.8090359799999</v>
      </c>
      <c r="E631">
        <v>790.4</v>
      </c>
      <c r="F631">
        <v>115.41</v>
      </c>
      <c r="G631">
        <v>4</v>
      </c>
      <c r="H631">
        <v>619.51</v>
      </c>
      <c r="J631">
        <v>62.78</v>
      </c>
      <c r="K631">
        <v>44.85</v>
      </c>
      <c r="L631">
        <v>335.52</v>
      </c>
      <c r="M631">
        <v>7382.55</v>
      </c>
      <c r="N631">
        <v>504.1</v>
      </c>
      <c r="O631">
        <v>459.25</v>
      </c>
      <c r="Q631">
        <v>6.3714558776680405E-2</v>
      </c>
      <c r="T631">
        <v>123.73</v>
      </c>
      <c r="U631">
        <v>8002.06</v>
      </c>
      <c r="V631">
        <v>253.99</v>
      </c>
      <c r="W631">
        <v>29.03</v>
      </c>
      <c r="X631">
        <v>155.58000000000001</v>
      </c>
      <c r="Y631">
        <v>1898.87</v>
      </c>
      <c r="Z631">
        <v>225.16</v>
      </c>
      <c r="AA631">
        <v>215.29</v>
      </c>
      <c r="AB631">
        <v>2152.86</v>
      </c>
    </row>
    <row r="632" spans="1:28" x14ac:dyDescent="0.25">
      <c r="A632" t="s">
        <v>1557</v>
      </c>
      <c r="B632" t="s">
        <v>1556</v>
      </c>
      <c r="C632" t="s">
        <v>583</v>
      </c>
      <c r="D632">
        <v>4189.2800762999996</v>
      </c>
      <c r="E632">
        <v>680.5</v>
      </c>
      <c r="F632">
        <v>6.73</v>
      </c>
      <c r="G632">
        <v>5</v>
      </c>
      <c r="H632">
        <v>170</v>
      </c>
      <c r="J632">
        <v>19.309999999999999</v>
      </c>
      <c r="K632">
        <v>6.39</v>
      </c>
      <c r="L632">
        <v>119.03</v>
      </c>
      <c r="M632">
        <v>629.66999999999996</v>
      </c>
      <c r="N632">
        <v>163.27000000000001</v>
      </c>
      <c r="O632">
        <v>156.88</v>
      </c>
      <c r="Q632">
        <v>0.25893319523562902</v>
      </c>
      <c r="T632">
        <v>37.85</v>
      </c>
      <c r="U632">
        <v>799.67</v>
      </c>
      <c r="V632">
        <v>44.5</v>
      </c>
      <c r="W632">
        <v>5.1100000000000003</v>
      </c>
      <c r="X632">
        <v>31.5</v>
      </c>
      <c r="Y632">
        <v>162.49</v>
      </c>
      <c r="Z632">
        <v>44.14</v>
      </c>
      <c r="AA632">
        <v>42.33</v>
      </c>
      <c r="AB632">
        <v>206.99</v>
      </c>
    </row>
    <row r="633" spans="1:28" x14ac:dyDescent="0.25">
      <c r="A633" t="s">
        <v>1549</v>
      </c>
      <c r="B633" t="s">
        <v>1548</v>
      </c>
      <c r="C633" t="s">
        <v>323</v>
      </c>
      <c r="D633">
        <v>4178.4200848500004</v>
      </c>
      <c r="E633">
        <v>1159.1500000000001</v>
      </c>
      <c r="F633">
        <v>12.34</v>
      </c>
      <c r="G633">
        <v>3</v>
      </c>
      <c r="H633">
        <v>126.91999999999901</v>
      </c>
      <c r="J633">
        <v>22.86</v>
      </c>
      <c r="K633">
        <v>2.41</v>
      </c>
      <c r="L633">
        <v>83.289999999999907</v>
      </c>
      <c r="M633">
        <v>494.13</v>
      </c>
      <c r="N633">
        <v>114.579999999999</v>
      </c>
      <c r="O633">
        <v>112.16999999999901</v>
      </c>
      <c r="Q633">
        <v>0.13123359580052399</v>
      </c>
      <c r="T633">
        <v>28.88</v>
      </c>
      <c r="U633">
        <v>621.04999999999995</v>
      </c>
      <c r="V633">
        <v>40.68</v>
      </c>
      <c r="W633">
        <v>7.47</v>
      </c>
      <c r="X633">
        <v>27.19</v>
      </c>
      <c r="Y633">
        <v>145.53</v>
      </c>
      <c r="Z633">
        <v>37.25</v>
      </c>
      <c r="AA633">
        <v>36.659999999999997</v>
      </c>
      <c r="AB633">
        <v>186.21</v>
      </c>
    </row>
    <row r="634" spans="1:28" x14ac:dyDescent="0.25">
      <c r="A634" t="s">
        <v>1553</v>
      </c>
      <c r="B634" t="s">
        <v>1552</v>
      </c>
      <c r="C634" t="s">
        <v>541</v>
      </c>
      <c r="D634">
        <v>4145.1043903500004</v>
      </c>
      <c r="E634">
        <v>214.6</v>
      </c>
      <c r="F634">
        <v>91.36</v>
      </c>
      <c r="G634">
        <v>2.5</v>
      </c>
      <c r="H634">
        <v>233.22</v>
      </c>
      <c r="I634">
        <v>255.75</v>
      </c>
      <c r="J634">
        <v>4.7276998629460696</v>
      </c>
      <c r="K634">
        <v>13.8</v>
      </c>
      <c r="L634">
        <v>91.94</v>
      </c>
      <c r="M634">
        <v>488.92999999999898</v>
      </c>
      <c r="N634">
        <v>141.86000000000001</v>
      </c>
      <c r="O634">
        <v>128.06</v>
      </c>
      <c r="P634">
        <v>95.11</v>
      </c>
      <c r="Q634">
        <v>0.528798373939525</v>
      </c>
      <c r="R634">
        <v>1750.12</v>
      </c>
      <c r="S634">
        <v>157.16999999999999</v>
      </c>
      <c r="T634">
        <v>36.119999999999997</v>
      </c>
      <c r="U634">
        <v>2980.2999999999902</v>
      </c>
      <c r="V634">
        <v>113</v>
      </c>
      <c r="W634">
        <v>3.26</v>
      </c>
      <c r="X634">
        <v>63</v>
      </c>
      <c r="Y634">
        <v>672</v>
      </c>
      <c r="Z634">
        <v>88</v>
      </c>
      <c r="AA634">
        <v>85</v>
      </c>
      <c r="AB634">
        <v>785</v>
      </c>
    </row>
    <row r="635" spans="1:28" x14ac:dyDescent="0.25">
      <c r="A635" t="s">
        <v>1567</v>
      </c>
      <c r="B635" t="s">
        <v>1566</v>
      </c>
      <c r="C635" t="s">
        <v>512</v>
      </c>
      <c r="D635">
        <v>4137.5896855499996</v>
      </c>
      <c r="E635">
        <v>648.9</v>
      </c>
      <c r="F635">
        <v>33.54</v>
      </c>
      <c r="G635">
        <v>5.5</v>
      </c>
      <c r="H635">
        <v>178.82999999999899</v>
      </c>
      <c r="I635">
        <v>143.69</v>
      </c>
      <c r="J635">
        <v>16.822256137714</v>
      </c>
      <c r="K635">
        <v>2.02</v>
      </c>
      <c r="L635">
        <v>108.569999999999</v>
      </c>
      <c r="M635">
        <v>191.31</v>
      </c>
      <c r="N635">
        <v>145.289999999999</v>
      </c>
      <c r="O635">
        <v>143.26999999999899</v>
      </c>
      <c r="P635">
        <v>14.83</v>
      </c>
      <c r="Q635">
        <v>0.32694782168186398</v>
      </c>
      <c r="R635">
        <v>666.12</v>
      </c>
      <c r="S635">
        <v>55.75</v>
      </c>
      <c r="T635">
        <v>34.700000000000003</v>
      </c>
      <c r="U635">
        <v>1250.53</v>
      </c>
      <c r="V635">
        <v>32.229999999999997</v>
      </c>
      <c r="W635">
        <v>2.77</v>
      </c>
      <c r="X635">
        <v>17.93</v>
      </c>
      <c r="Y635">
        <v>215.73</v>
      </c>
      <c r="Z635">
        <v>23.52</v>
      </c>
      <c r="AA635">
        <v>23.5</v>
      </c>
      <c r="AB635">
        <v>247.96</v>
      </c>
    </row>
    <row r="636" spans="1:28" x14ac:dyDescent="0.25">
      <c r="A636" t="s">
        <v>1555</v>
      </c>
      <c r="B636" t="s">
        <v>1554</v>
      </c>
      <c r="C636" t="s">
        <v>323</v>
      </c>
      <c r="D636">
        <v>4120.9603467999996</v>
      </c>
      <c r="E636">
        <v>3265.15</v>
      </c>
      <c r="F636">
        <v>52.78</v>
      </c>
      <c r="G636">
        <v>10</v>
      </c>
      <c r="H636">
        <v>281.60000000000002</v>
      </c>
      <c r="I636">
        <v>201.79</v>
      </c>
      <c r="J636">
        <v>127.452388715132</v>
      </c>
      <c r="K636">
        <v>13.07</v>
      </c>
      <c r="L636">
        <v>163.52000000000001</v>
      </c>
      <c r="M636">
        <v>96.16</v>
      </c>
      <c r="N636">
        <v>228.82</v>
      </c>
      <c r="O636">
        <v>215.75</v>
      </c>
      <c r="P636">
        <v>48.62</v>
      </c>
      <c r="Q636">
        <v>7.8460671477495095E-2</v>
      </c>
      <c r="R636">
        <v>491.98</v>
      </c>
      <c r="S636">
        <v>80.8</v>
      </c>
      <c r="T636">
        <v>52.23</v>
      </c>
      <c r="U636">
        <v>1200.95</v>
      </c>
      <c r="V636">
        <v>127.93</v>
      </c>
      <c r="W636">
        <v>65.900000000000006</v>
      </c>
      <c r="X636">
        <v>84.55</v>
      </c>
      <c r="Y636">
        <v>287.20999999999998</v>
      </c>
      <c r="Z636">
        <v>114.46</v>
      </c>
      <c r="AA636">
        <v>110.17</v>
      </c>
      <c r="AB636">
        <v>415.14</v>
      </c>
    </row>
    <row r="637" spans="1:28" x14ac:dyDescent="0.25">
      <c r="A637" t="s">
        <v>1578</v>
      </c>
      <c r="B637" t="s">
        <v>1577</v>
      </c>
      <c r="C637" t="s">
        <v>352</v>
      </c>
      <c r="D637">
        <v>4112.0752961999997</v>
      </c>
      <c r="E637">
        <v>6</v>
      </c>
      <c r="F637">
        <v>464.2</v>
      </c>
      <c r="G637">
        <v>0</v>
      </c>
      <c r="H637">
        <v>1249.3499999999899</v>
      </c>
      <c r="J637">
        <v>0.05</v>
      </c>
      <c r="K637">
        <v>559.73</v>
      </c>
      <c r="L637">
        <v>55.419999999999298</v>
      </c>
      <c r="M637">
        <v>4672.8</v>
      </c>
      <c r="N637">
        <v>785.14999999999895</v>
      </c>
      <c r="O637">
        <v>225.41999999999899</v>
      </c>
      <c r="Q637">
        <v>0</v>
      </c>
      <c r="T637">
        <v>170</v>
      </c>
      <c r="U637">
        <v>5922.15</v>
      </c>
      <c r="V637">
        <v>225.54</v>
      </c>
      <c r="W637">
        <v>-0.04</v>
      </c>
      <c r="X637">
        <v>-43.989999999999803</v>
      </c>
      <c r="Y637">
        <v>1159.8699999999999</v>
      </c>
      <c r="Z637">
        <v>110.87</v>
      </c>
      <c r="AA637">
        <v>-26.0399999999998</v>
      </c>
      <c r="AB637">
        <v>1385.41</v>
      </c>
    </row>
    <row r="638" spans="1:28" x14ac:dyDescent="0.25">
      <c r="A638" t="s">
        <v>1590</v>
      </c>
      <c r="B638" t="s">
        <v>1589</v>
      </c>
      <c r="C638" t="s">
        <v>512</v>
      </c>
      <c r="D638">
        <v>4076.4998013750001</v>
      </c>
      <c r="E638">
        <v>442.7</v>
      </c>
      <c r="F638">
        <v>36.119999999999997</v>
      </c>
      <c r="G638">
        <v>1</v>
      </c>
      <c r="H638">
        <v>219.07999999999899</v>
      </c>
      <c r="J638">
        <v>14.59</v>
      </c>
      <c r="K638">
        <v>15.84</v>
      </c>
      <c r="L638">
        <v>123.27999999999901</v>
      </c>
      <c r="M638">
        <v>1174.73</v>
      </c>
      <c r="N638">
        <v>182.95999999999901</v>
      </c>
      <c r="O638">
        <v>167.11999999999901</v>
      </c>
      <c r="Q638">
        <v>6.8540095956134306E-2</v>
      </c>
      <c r="T638">
        <v>43.84</v>
      </c>
      <c r="U638">
        <v>1393.81</v>
      </c>
      <c r="V638">
        <v>56.62</v>
      </c>
      <c r="W638">
        <v>3.58</v>
      </c>
      <c r="X638">
        <v>32.619999999999997</v>
      </c>
      <c r="Y638">
        <v>292.89</v>
      </c>
      <c r="Z638">
        <v>47.47</v>
      </c>
      <c r="AA638">
        <v>44.91</v>
      </c>
      <c r="AB638">
        <v>349.51</v>
      </c>
    </row>
    <row r="639" spans="1:28" x14ac:dyDescent="0.25">
      <c r="A639" t="s">
        <v>1580</v>
      </c>
      <c r="B639" t="s">
        <v>1579</v>
      </c>
      <c r="C639" t="s">
        <v>443</v>
      </c>
      <c r="D639">
        <v>4072.0778883399998</v>
      </c>
      <c r="E639">
        <v>481.1</v>
      </c>
      <c r="F639">
        <v>25.89</v>
      </c>
      <c r="G639">
        <v>8.35</v>
      </c>
      <c r="H639">
        <v>160.95999999999901</v>
      </c>
      <c r="I639">
        <v>77.459999999999994</v>
      </c>
      <c r="J639">
        <v>10.3220092949785</v>
      </c>
      <c r="K639">
        <v>21.08</v>
      </c>
      <c r="L639">
        <v>84.049999999999898</v>
      </c>
      <c r="M639">
        <v>84.06</v>
      </c>
      <c r="N639">
        <v>135.069999999999</v>
      </c>
      <c r="O639">
        <v>113.989999999999</v>
      </c>
      <c r="P639">
        <v>9.07</v>
      </c>
      <c r="Q639">
        <v>0.80895102507436101</v>
      </c>
      <c r="R639">
        <v>92.67</v>
      </c>
      <c r="S639">
        <v>95.54</v>
      </c>
      <c r="T639">
        <v>29.939999999999898</v>
      </c>
      <c r="U639">
        <v>519.76</v>
      </c>
      <c r="V639">
        <v>31.73</v>
      </c>
      <c r="W639">
        <v>1.69</v>
      </c>
      <c r="X639">
        <v>14.24</v>
      </c>
      <c r="Y639">
        <v>82.41</v>
      </c>
      <c r="Z639">
        <v>24.92</v>
      </c>
      <c r="AA639">
        <v>20.079999999999998</v>
      </c>
      <c r="AB639">
        <v>114.14</v>
      </c>
    </row>
    <row r="640" spans="1:28" x14ac:dyDescent="0.25">
      <c r="A640" t="s">
        <v>1565</v>
      </c>
      <c r="B640" t="s">
        <v>1564</v>
      </c>
      <c r="C640" t="s">
        <v>714</v>
      </c>
      <c r="D640">
        <v>4068.7181581499999</v>
      </c>
      <c r="E640">
        <v>107.85</v>
      </c>
      <c r="F640">
        <v>85.38</v>
      </c>
      <c r="G640">
        <v>0</v>
      </c>
      <c r="H640">
        <v>347.11999999999898</v>
      </c>
      <c r="J640">
        <v>3.63</v>
      </c>
      <c r="K640">
        <v>98.54</v>
      </c>
      <c r="L640">
        <v>122.799999999999</v>
      </c>
      <c r="M640">
        <v>5109.6400000000003</v>
      </c>
      <c r="N640">
        <v>261.73999999999899</v>
      </c>
      <c r="O640">
        <v>163.19999999999899</v>
      </c>
      <c r="Q640">
        <v>0</v>
      </c>
      <c r="T640">
        <v>40.4</v>
      </c>
      <c r="U640">
        <v>5456.76</v>
      </c>
      <c r="V640">
        <v>96.369999999999806</v>
      </c>
      <c r="W640">
        <v>0.94</v>
      </c>
      <c r="X640">
        <v>36.1099999999998</v>
      </c>
      <c r="Y640">
        <v>1236.9000000000001</v>
      </c>
      <c r="Z640">
        <v>73.249999999999801</v>
      </c>
      <c r="AA640">
        <v>46.129999999999797</v>
      </c>
      <c r="AB640">
        <v>1333.27</v>
      </c>
    </row>
    <row r="641" spans="1:28" x14ac:dyDescent="0.25">
      <c r="A641" t="s">
        <v>1582</v>
      </c>
      <c r="B641" t="s">
        <v>1581</v>
      </c>
      <c r="C641" t="s">
        <v>1261</v>
      </c>
      <c r="D641">
        <v>4060.8879999999999</v>
      </c>
      <c r="E641">
        <v>114</v>
      </c>
      <c r="F641">
        <v>57.71</v>
      </c>
      <c r="G641">
        <v>9.6</v>
      </c>
      <c r="H641">
        <v>786.79</v>
      </c>
      <c r="J641">
        <v>10.85</v>
      </c>
      <c r="K641">
        <v>276.82</v>
      </c>
      <c r="L641">
        <v>484</v>
      </c>
      <c r="M641">
        <v>647.12</v>
      </c>
      <c r="N641">
        <v>729.08</v>
      </c>
      <c r="O641">
        <v>452.26</v>
      </c>
      <c r="Q641">
        <v>0.88479262672810999</v>
      </c>
      <c r="T641">
        <v>-31.74</v>
      </c>
      <c r="U641">
        <v>1433.91</v>
      </c>
      <c r="V641">
        <v>357.16999999999899</v>
      </c>
      <c r="W641">
        <v>4.17</v>
      </c>
      <c r="X641">
        <v>231.939999999999</v>
      </c>
      <c r="Y641">
        <v>123.22</v>
      </c>
      <c r="Z641">
        <v>342.78</v>
      </c>
      <c r="AA641">
        <v>219.64999999999901</v>
      </c>
      <c r="AB641">
        <v>480.39</v>
      </c>
    </row>
    <row r="642" spans="1:28" x14ac:dyDescent="0.25">
      <c r="A642" t="s">
        <v>1571</v>
      </c>
      <c r="B642" t="s">
        <v>1570</v>
      </c>
      <c r="C642" t="s">
        <v>85</v>
      </c>
      <c r="D642">
        <v>4058.3381749199998</v>
      </c>
      <c r="E642">
        <v>764.75</v>
      </c>
      <c r="F642">
        <v>3.5</v>
      </c>
      <c r="G642">
        <v>0</v>
      </c>
      <c r="H642">
        <v>102.219999999999</v>
      </c>
      <c r="J642">
        <v>13.88</v>
      </c>
      <c r="K642">
        <v>1.29</v>
      </c>
      <c r="L642">
        <v>72.529999999999902</v>
      </c>
      <c r="M642">
        <v>674.33</v>
      </c>
      <c r="N642">
        <v>98.719999999999899</v>
      </c>
      <c r="O642">
        <v>97.429999999999893</v>
      </c>
      <c r="Q642">
        <v>0</v>
      </c>
      <c r="T642">
        <v>24.9</v>
      </c>
      <c r="U642">
        <v>776.55</v>
      </c>
      <c r="V642">
        <v>35.090000000000003</v>
      </c>
      <c r="W642">
        <v>4.84</v>
      </c>
      <c r="X642">
        <v>25.31</v>
      </c>
      <c r="Y642">
        <v>204.04</v>
      </c>
      <c r="Z642">
        <v>34.17</v>
      </c>
      <c r="AA642">
        <v>34</v>
      </c>
      <c r="AB642">
        <v>239.13</v>
      </c>
    </row>
    <row r="643" spans="1:28" x14ac:dyDescent="0.25">
      <c r="A643" t="s">
        <v>1588</v>
      </c>
      <c r="B643" t="s">
        <v>1587</v>
      </c>
      <c r="C643" t="s">
        <v>762</v>
      </c>
      <c r="D643">
        <v>4037.18857695</v>
      </c>
      <c r="E643">
        <v>1194.0999999999999</v>
      </c>
      <c r="F643">
        <v>12.05</v>
      </c>
      <c r="G643">
        <v>4.5</v>
      </c>
      <c r="H643">
        <v>447.99</v>
      </c>
      <c r="J643">
        <v>102.68</v>
      </c>
      <c r="L643">
        <v>328.83</v>
      </c>
      <c r="M643">
        <v>653.17999999999995</v>
      </c>
      <c r="N643">
        <v>435.94</v>
      </c>
      <c r="O643">
        <v>435.94</v>
      </c>
      <c r="Q643">
        <v>4.38254772107518E-2</v>
      </c>
      <c r="T643">
        <v>107.11</v>
      </c>
      <c r="U643">
        <v>1101.17</v>
      </c>
      <c r="V643">
        <v>110.909999999999</v>
      </c>
      <c r="W643">
        <v>25.17</v>
      </c>
      <c r="X643">
        <v>82.119999999999905</v>
      </c>
      <c r="Y643">
        <v>167.79</v>
      </c>
      <c r="Z643">
        <v>108.239999999999</v>
      </c>
      <c r="AA643">
        <v>108.239999999999</v>
      </c>
      <c r="AB643">
        <v>278.7</v>
      </c>
    </row>
    <row r="644" spans="1:28" x14ac:dyDescent="0.25">
      <c r="A644" t="s">
        <v>1625</v>
      </c>
      <c r="B644" t="s">
        <v>1624</v>
      </c>
      <c r="C644" t="s">
        <v>344</v>
      </c>
      <c r="D644">
        <v>4035.1134407199902</v>
      </c>
      <c r="E644">
        <v>222</v>
      </c>
      <c r="F644">
        <v>80.64</v>
      </c>
      <c r="G644">
        <v>0</v>
      </c>
      <c r="H644">
        <v>1645.75</v>
      </c>
      <c r="J644">
        <v>61.89</v>
      </c>
      <c r="K644">
        <v>81.099999999999994</v>
      </c>
      <c r="L644">
        <v>1115.29</v>
      </c>
      <c r="M644">
        <v>3042.6</v>
      </c>
      <c r="N644">
        <v>1565.11</v>
      </c>
      <c r="O644">
        <v>1484.01</v>
      </c>
      <c r="Q644">
        <v>0</v>
      </c>
      <c r="T644">
        <v>368.719999999999</v>
      </c>
      <c r="U644">
        <v>4688.3500000000004</v>
      </c>
      <c r="V644">
        <v>99.18</v>
      </c>
      <c r="W644">
        <v>2.2000000000000002</v>
      </c>
      <c r="X644">
        <v>39.700000000000003</v>
      </c>
      <c r="Y644">
        <v>739.79</v>
      </c>
      <c r="Z644">
        <v>77.739999999999995</v>
      </c>
      <c r="AA644">
        <v>50.33</v>
      </c>
      <c r="AB644">
        <v>838.97</v>
      </c>
    </row>
    <row r="645" spans="1:28" x14ac:dyDescent="0.25">
      <c r="A645" t="s">
        <v>1598</v>
      </c>
      <c r="B645" t="s">
        <v>1597</v>
      </c>
      <c r="C645" t="s">
        <v>323</v>
      </c>
      <c r="D645">
        <v>4019.812003</v>
      </c>
      <c r="E645">
        <v>445.25</v>
      </c>
      <c r="F645">
        <v>243.25</v>
      </c>
      <c r="G645">
        <v>1.5</v>
      </c>
      <c r="H645">
        <v>236.76</v>
      </c>
      <c r="J645">
        <v>-22.49</v>
      </c>
      <c r="K645">
        <v>261.14</v>
      </c>
      <c r="L645">
        <v>-202.629999999999</v>
      </c>
      <c r="M645">
        <v>3560.52</v>
      </c>
      <c r="N645">
        <v>-6.4899999999997799</v>
      </c>
      <c r="O645">
        <v>-267.62999999999897</v>
      </c>
      <c r="T645">
        <v>-65</v>
      </c>
      <c r="U645">
        <v>3797.28</v>
      </c>
      <c r="V645">
        <v>134.74</v>
      </c>
      <c r="W645">
        <v>-1.06</v>
      </c>
      <c r="X645">
        <v>-9.5399999999999903</v>
      </c>
      <c r="Y645">
        <v>878.75</v>
      </c>
      <c r="Z645">
        <v>73.81</v>
      </c>
      <c r="AA645">
        <v>-6.7099999999999902</v>
      </c>
      <c r="AB645">
        <v>1013.49</v>
      </c>
    </row>
    <row r="646" spans="1:28" x14ac:dyDescent="0.25">
      <c r="A646" t="s">
        <v>1594</v>
      </c>
      <c r="B646" t="s">
        <v>1593</v>
      </c>
      <c r="C646" t="s">
        <v>512</v>
      </c>
      <c r="D646">
        <v>4016.1138647349999</v>
      </c>
      <c r="E646">
        <v>1724.95</v>
      </c>
      <c r="F646">
        <v>64.02</v>
      </c>
      <c r="G646">
        <v>0</v>
      </c>
      <c r="H646">
        <v>457.46</v>
      </c>
      <c r="J646">
        <v>110.98</v>
      </c>
      <c r="K646">
        <v>27.93</v>
      </c>
      <c r="L646">
        <v>267.08999999999997</v>
      </c>
      <c r="M646">
        <v>1581.18</v>
      </c>
      <c r="N646">
        <v>393.44</v>
      </c>
      <c r="O646">
        <v>365.51</v>
      </c>
      <c r="Q646">
        <v>0</v>
      </c>
      <c r="T646">
        <v>98.42</v>
      </c>
      <c r="U646">
        <v>2038.64</v>
      </c>
      <c r="V646">
        <v>93.3</v>
      </c>
      <c r="W646">
        <v>20.45</v>
      </c>
      <c r="X646">
        <v>49.21</v>
      </c>
      <c r="Y646">
        <v>392.94</v>
      </c>
      <c r="Z646">
        <v>75.260000000000005</v>
      </c>
      <c r="AA646">
        <v>67.81</v>
      </c>
      <c r="AB646">
        <v>486.24</v>
      </c>
    </row>
    <row r="647" spans="1:28" x14ac:dyDescent="0.25">
      <c r="A647" t="s">
        <v>1573</v>
      </c>
      <c r="B647" t="s">
        <v>1572</v>
      </c>
      <c r="C647" t="s">
        <v>1312</v>
      </c>
      <c r="D647">
        <v>4007.75497808</v>
      </c>
      <c r="E647">
        <v>2413.1999999999998</v>
      </c>
      <c r="F647">
        <v>43.16</v>
      </c>
      <c r="G647">
        <v>0</v>
      </c>
      <c r="H647">
        <v>163.879999999999</v>
      </c>
      <c r="J647">
        <v>65.12</v>
      </c>
      <c r="K647">
        <v>5.69</v>
      </c>
      <c r="L647">
        <v>111.33999999999899</v>
      </c>
      <c r="M647">
        <v>7750.06</v>
      </c>
      <c r="N647">
        <v>120.719999999999</v>
      </c>
      <c r="O647">
        <v>115.02999999999901</v>
      </c>
      <c r="Q647">
        <v>0</v>
      </c>
      <c r="T647">
        <v>3.69</v>
      </c>
      <c r="U647">
        <v>7913.94</v>
      </c>
      <c r="V647">
        <v>41.24</v>
      </c>
      <c r="W647">
        <v>14</v>
      </c>
      <c r="X647">
        <v>23.94</v>
      </c>
      <c r="Y647">
        <v>1995.93</v>
      </c>
      <c r="Z647">
        <v>28.47</v>
      </c>
      <c r="AA647">
        <v>26.35</v>
      </c>
      <c r="AB647">
        <v>2037.17</v>
      </c>
    </row>
    <row r="648" spans="1:28" x14ac:dyDescent="0.25">
      <c r="A648" t="s">
        <v>1606</v>
      </c>
      <c r="B648" t="s">
        <v>1605</v>
      </c>
      <c r="C648" t="s">
        <v>88</v>
      </c>
      <c r="D648">
        <v>4006.1270256600001</v>
      </c>
      <c r="E648">
        <v>1587.1</v>
      </c>
      <c r="F648">
        <v>16.2</v>
      </c>
      <c r="G648">
        <v>3</v>
      </c>
      <c r="H648">
        <v>116.17</v>
      </c>
      <c r="J648">
        <v>20.03</v>
      </c>
      <c r="K648">
        <v>28.94</v>
      </c>
      <c r="L648">
        <v>49.97</v>
      </c>
      <c r="M648">
        <v>574.55999999999995</v>
      </c>
      <c r="N648">
        <v>99.97</v>
      </c>
      <c r="O648">
        <v>71.03</v>
      </c>
      <c r="Q648">
        <v>0.14977533699450801</v>
      </c>
      <c r="T648">
        <v>21.06</v>
      </c>
      <c r="U648">
        <v>690.73</v>
      </c>
      <c r="V648">
        <v>34.339999999999897</v>
      </c>
      <c r="W648">
        <v>5.74</v>
      </c>
      <c r="X648">
        <v>14.309999999999899</v>
      </c>
      <c r="Y648">
        <v>171.33</v>
      </c>
      <c r="Z648">
        <v>30.049999999999901</v>
      </c>
      <c r="AA648">
        <v>20.709999999999901</v>
      </c>
      <c r="AB648">
        <v>205.67</v>
      </c>
    </row>
    <row r="649" spans="1:28" x14ac:dyDescent="0.25">
      <c r="A649" t="s">
        <v>1561</v>
      </c>
      <c r="B649" t="s">
        <v>1560</v>
      </c>
      <c r="C649" t="s">
        <v>917</v>
      </c>
      <c r="D649">
        <v>3998.5174154800002</v>
      </c>
      <c r="E649">
        <v>607.4</v>
      </c>
      <c r="F649">
        <v>19.66</v>
      </c>
      <c r="G649">
        <v>0</v>
      </c>
      <c r="H649">
        <v>127.14</v>
      </c>
      <c r="J649">
        <v>9.27</v>
      </c>
      <c r="K649">
        <v>34.79</v>
      </c>
      <c r="L649">
        <v>52.500000000000099</v>
      </c>
      <c r="M649">
        <v>831.93</v>
      </c>
      <c r="N649">
        <v>107.48</v>
      </c>
      <c r="O649">
        <v>72.690000000000097</v>
      </c>
      <c r="Q649">
        <v>0</v>
      </c>
      <c r="T649">
        <v>20.190000000000001</v>
      </c>
      <c r="U649">
        <v>959.07</v>
      </c>
      <c r="V649">
        <v>44.879999999999903</v>
      </c>
      <c r="W649">
        <v>3.96</v>
      </c>
      <c r="X649">
        <v>22.71</v>
      </c>
      <c r="Y649">
        <v>230.69</v>
      </c>
      <c r="Z649">
        <v>39.69</v>
      </c>
      <c r="AA649">
        <v>30.18</v>
      </c>
      <c r="AB649">
        <v>275.57</v>
      </c>
    </row>
    <row r="650" spans="1:28" x14ac:dyDescent="0.25">
      <c r="A650" t="s">
        <v>1586</v>
      </c>
      <c r="B650" t="s">
        <v>1585</v>
      </c>
      <c r="C650" t="s">
        <v>102</v>
      </c>
      <c r="D650">
        <v>3994.8477518099999</v>
      </c>
      <c r="E650">
        <v>1250.45</v>
      </c>
      <c r="F650">
        <v>296.27999999999997</v>
      </c>
      <c r="G650">
        <v>88</v>
      </c>
      <c r="H650">
        <v>1042.3699999999999</v>
      </c>
      <c r="J650">
        <v>110.97</v>
      </c>
      <c r="K650">
        <v>35.270000000000003</v>
      </c>
      <c r="L650">
        <v>348.349999999999</v>
      </c>
      <c r="M650">
        <v>6705.1</v>
      </c>
      <c r="N650">
        <v>746.08999999999901</v>
      </c>
      <c r="O650">
        <v>710.81999999999903</v>
      </c>
      <c r="Q650">
        <v>0.79300711904118204</v>
      </c>
      <c r="T650">
        <v>362.47</v>
      </c>
      <c r="U650">
        <v>7747.47</v>
      </c>
      <c r="V650">
        <v>119.519999999999</v>
      </c>
      <c r="W650">
        <v>2.42</v>
      </c>
      <c r="X650">
        <v>7.6099999999999701</v>
      </c>
      <c r="Y650">
        <v>1611.7</v>
      </c>
      <c r="Z650">
        <v>41.869999999999898</v>
      </c>
      <c r="AA650">
        <v>30.529999999999902</v>
      </c>
      <c r="AB650">
        <v>1731.22</v>
      </c>
    </row>
    <row r="651" spans="1:28" x14ac:dyDescent="0.25">
      <c r="A651" t="s">
        <v>1569</v>
      </c>
      <c r="B651" t="s">
        <v>1568</v>
      </c>
      <c r="C651" t="s">
        <v>115</v>
      </c>
      <c r="D651">
        <v>3985.8435924999999</v>
      </c>
      <c r="E651">
        <v>204.75</v>
      </c>
      <c r="F651">
        <v>64.73</v>
      </c>
      <c r="G651">
        <v>2</v>
      </c>
      <c r="H651">
        <v>485.69999999999902</v>
      </c>
      <c r="J651">
        <v>13.97</v>
      </c>
      <c r="K651">
        <v>62.38</v>
      </c>
      <c r="L651">
        <v>276.77999999999901</v>
      </c>
      <c r="M651">
        <v>2557.2800000000002</v>
      </c>
      <c r="N651">
        <v>420.969999999999</v>
      </c>
      <c r="O651">
        <v>358.58999999999901</v>
      </c>
      <c r="Q651">
        <v>0.14316392269148101</v>
      </c>
      <c r="T651">
        <v>81.81</v>
      </c>
      <c r="U651">
        <v>3042.98</v>
      </c>
      <c r="V651">
        <v>146.99</v>
      </c>
      <c r="W651">
        <v>4.78</v>
      </c>
      <c r="X651">
        <v>94.72</v>
      </c>
      <c r="Y651">
        <v>662.89</v>
      </c>
      <c r="Z651">
        <v>130.53</v>
      </c>
      <c r="AA651">
        <v>123.45</v>
      </c>
      <c r="AB651">
        <v>809.88</v>
      </c>
    </row>
    <row r="652" spans="1:28" x14ac:dyDescent="0.25">
      <c r="A652" t="s">
        <v>1575</v>
      </c>
      <c r="B652" t="s">
        <v>1574</v>
      </c>
      <c r="C652" t="s">
        <v>1576</v>
      </c>
      <c r="D652">
        <v>3984.5900365699899</v>
      </c>
      <c r="E652">
        <v>215.65</v>
      </c>
      <c r="F652">
        <v>112.02</v>
      </c>
      <c r="G652">
        <v>6</v>
      </c>
      <c r="H652">
        <v>361.15</v>
      </c>
      <c r="J652">
        <v>9.5299999999999994</v>
      </c>
      <c r="K652">
        <v>21.28</v>
      </c>
      <c r="L652">
        <v>169.08</v>
      </c>
      <c r="M652">
        <v>1807.1</v>
      </c>
      <c r="N652">
        <v>249.13</v>
      </c>
      <c r="O652">
        <v>227.85</v>
      </c>
      <c r="Q652">
        <v>0.62959076600209796</v>
      </c>
      <c r="T652">
        <v>58.769999999999897</v>
      </c>
      <c r="U652">
        <v>2168.25</v>
      </c>
      <c r="V652">
        <v>135.91999999999999</v>
      </c>
      <c r="W652">
        <v>4.43</v>
      </c>
      <c r="X652">
        <v>78.760000000000005</v>
      </c>
      <c r="Y652">
        <v>437.69</v>
      </c>
      <c r="Z652">
        <v>108.63</v>
      </c>
      <c r="AA652">
        <v>103.63</v>
      </c>
      <c r="AB652">
        <v>573.61</v>
      </c>
    </row>
    <row r="653" spans="1:28" x14ac:dyDescent="0.25">
      <c r="A653" t="s">
        <v>1584</v>
      </c>
      <c r="B653" t="s">
        <v>1583</v>
      </c>
      <c r="C653" t="s">
        <v>344</v>
      </c>
      <c r="D653">
        <v>3982.1783460000001</v>
      </c>
      <c r="E653">
        <v>682.2</v>
      </c>
      <c r="F653">
        <v>10.55</v>
      </c>
      <c r="G653">
        <v>1.2</v>
      </c>
      <c r="H653">
        <v>119.899999999999</v>
      </c>
      <c r="J653">
        <v>13.66</v>
      </c>
      <c r="K653">
        <v>7.04</v>
      </c>
      <c r="L653">
        <v>79.099999999999895</v>
      </c>
      <c r="M653">
        <v>361.42</v>
      </c>
      <c r="N653">
        <v>109.349999999999</v>
      </c>
      <c r="O653">
        <v>102.30999999999899</v>
      </c>
      <c r="Q653">
        <v>8.78477306002928E-2</v>
      </c>
      <c r="T653">
        <v>23.21</v>
      </c>
      <c r="U653">
        <v>481.32</v>
      </c>
      <c r="V653">
        <v>30.08</v>
      </c>
      <c r="W653">
        <v>3.73</v>
      </c>
      <c r="X653">
        <v>21.5</v>
      </c>
      <c r="Y653">
        <v>95.74</v>
      </c>
      <c r="Z653">
        <v>27.32</v>
      </c>
      <c r="AA653">
        <v>25.67</v>
      </c>
      <c r="AB653">
        <v>125.82</v>
      </c>
    </row>
    <row r="654" spans="1:28" x14ac:dyDescent="0.25">
      <c r="A654" t="s">
        <v>1596</v>
      </c>
      <c r="B654" t="s">
        <v>1595</v>
      </c>
      <c r="C654" t="s">
        <v>91</v>
      </c>
      <c r="D654">
        <v>3971.5496146</v>
      </c>
      <c r="E654">
        <v>14.9</v>
      </c>
      <c r="F654">
        <v>61.6</v>
      </c>
      <c r="G654">
        <v>0.05</v>
      </c>
      <c r="H654">
        <v>245.76</v>
      </c>
      <c r="J654">
        <v>0.51</v>
      </c>
      <c r="K654">
        <v>1.94</v>
      </c>
      <c r="L654">
        <v>139.6</v>
      </c>
      <c r="M654">
        <v>1787.31</v>
      </c>
      <c r="N654">
        <v>184.16</v>
      </c>
      <c r="O654">
        <v>182.22</v>
      </c>
      <c r="Q654">
        <v>9.8039215686274495E-2</v>
      </c>
      <c r="T654">
        <v>42.62</v>
      </c>
      <c r="U654">
        <v>2033.07</v>
      </c>
      <c r="V654">
        <v>68.09</v>
      </c>
      <c r="W654">
        <v>0.14000000000000001</v>
      </c>
      <c r="X654">
        <v>39.299999999999997</v>
      </c>
      <c r="Y654">
        <v>605.53</v>
      </c>
      <c r="Z654">
        <v>52.11</v>
      </c>
      <c r="AA654">
        <v>51.42</v>
      </c>
      <c r="AB654">
        <v>673.62</v>
      </c>
    </row>
    <row r="655" spans="1:28" x14ac:dyDescent="0.25">
      <c r="A655" t="s">
        <v>1600</v>
      </c>
      <c r="B655" t="s">
        <v>1599</v>
      </c>
      <c r="C655" t="s">
        <v>415</v>
      </c>
      <c r="D655">
        <v>3951.7178776999999</v>
      </c>
      <c r="E655">
        <v>255.4</v>
      </c>
      <c r="F655">
        <v>20.7</v>
      </c>
      <c r="G655">
        <v>1</v>
      </c>
      <c r="H655">
        <v>154.75</v>
      </c>
      <c r="I655">
        <v>90.56</v>
      </c>
      <c r="J655">
        <v>2.0740548436804001</v>
      </c>
      <c r="K655">
        <v>4.49</v>
      </c>
      <c r="L655">
        <v>96.82</v>
      </c>
      <c r="M655">
        <v>45.729999999999897</v>
      </c>
      <c r="N655">
        <v>134.05000000000001</v>
      </c>
      <c r="O655">
        <v>129.56</v>
      </c>
      <c r="P655">
        <v>8.49</v>
      </c>
      <c r="Q655">
        <v>0.48214732751497602</v>
      </c>
      <c r="R655">
        <v>558.38</v>
      </c>
      <c r="S655">
        <v>35.49</v>
      </c>
      <c r="T655">
        <v>32.74</v>
      </c>
      <c r="U655">
        <v>893.4</v>
      </c>
      <c r="V655">
        <v>51.23</v>
      </c>
      <c r="W655">
        <v>2.27</v>
      </c>
      <c r="X655">
        <v>35.35</v>
      </c>
      <c r="Y655">
        <v>206.43</v>
      </c>
      <c r="Z655">
        <v>45.98</v>
      </c>
      <c r="AA655">
        <v>45.97</v>
      </c>
      <c r="AB655">
        <v>257.66000000000003</v>
      </c>
    </row>
    <row r="656" spans="1:28" x14ac:dyDescent="0.25">
      <c r="A656" t="s">
        <v>1592</v>
      </c>
      <c r="B656" t="s">
        <v>1591</v>
      </c>
      <c r="C656" t="s">
        <v>88</v>
      </c>
      <c r="D656">
        <v>3948.9270163199999</v>
      </c>
      <c r="E656">
        <v>933.85</v>
      </c>
      <c r="F656">
        <v>108.95</v>
      </c>
      <c r="G656">
        <v>5</v>
      </c>
      <c r="H656">
        <v>696.9</v>
      </c>
      <c r="I656">
        <v>68.849999999999994</v>
      </c>
      <c r="J656">
        <v>85.024947438226306</v>
      </c>
      <c r="K656">
        <v>65.5</v>
      </c>
      <c r="L656">
        <v>353.28</v>
      </c>
      <c r="M656">
        <v>47.11</v>
      </c>
      <c r="N656">
        <v>587.95000000000005</v>
      </c>
      <c r="O656">
        <v>522.45000000000005</v>
      </c>
      <c r="P656">
        <v>114.75</v>
      </c>
      <c r="Q656">
        <v>5.8806269814311501E-2</v>
      </c>
      <c r="R656">
        <v>1211.76</v>
      </c>
      <c r="S656">
        <v>57.01</v>
      </c>
      <c r="T656">
        <v>169.17</v>
      </c>
      <c r="U656">
        <v>2196.38</v>
      </c>
      <c r="V656">
        <v>159.19</v>
      </c>
      <c r="W656">
        <v>18.47</v>
      </c>
      <c r="X656">
        <v>76.739999999999995</v>
      </c>
      <c r="Y656">
        <v>407.53</v>
      </c>
      <c r="Z656">
        <v>129.06</v>
      </c>
      <c r="AA656">
        <v>110.07</v>
      </c>
      <c r="AB656">
        <v>566.72</v>
      </c>
    </row>
    <row r="657" spans="1:28" x14ac:dyDescent="0.25">
      <c r="A657" t="s">
        <v>1604</v>
      </c>
      <c r="B657" t="s">
        <v>1603</v>
      </c>
      <c r="C657" t="s">
        <v>331</v>
      </c>
      <c r="D657">
        <v>3937.4028905</v>
      </c>
      <c r="E657">
        <v>175.65</v>
      </c>
      <c r="F657">
        <v>112.31</v>
      </c>
      <c r="G657">
        <v>7</v>
      </c>
      <c r="H657">
        <v>294.13999999999902</v>
      </c>
      <c r="J657">
        <v>4.38</v>
      </c>
      <c r="K657">
        <v>46.06</v>
      </c>
      <c r="L657">
        <v>99.169999999999803</v>
      </c>
      <c r="M657">
        <v>1989.25</v>
      </c>
      <c r="N657">
        <v>181.82999999999899</v>
      </c>
      <c r="O657">
        <v>135.76999999999899</v>
      </c>
      <c r="Q657">
        <v>1.5981735159817301</v>
      </c>
      <c r="T657">
        <v>36.6</v>
      </c>
      <c r="U657">
        <v>2283.39</v>
      </c>
      <c r="V657">
        <v>106.259999999999</v>
      </c>
      <c r="W657">
        <v>2.31</v>
      </c>
      <c r="X657">
        <v>52.319999999999901</v>
      </c>
      <c r="Y657">
        <v>502.76</v>
      </c>
      <c r="Z657">
        <v>79.259999999999906</v>
      </c>
      <c r="AA657">
        <v>70.119999999999905</v>
      </c>
      <c r="AB657">
        <v>609.02</v>
      </c>
    </row>
    <row r="658" spans="1:28" x14ac:dyDescent="0.25">
      <c r="A658" t="s">
        <v>1602</v>
      </c>
      <c r="B658" t="s">
        <v>1601</v>
      </c>
      <c r="C658" t="s">
        <v>512</v>
      </c>
      <c r="D658">
        <v>3917.3259949799999</v>
      </c>
      <c r="E658">
        <v>478.7</v>
      </c>
      <c r="F658">
        <v>19.420000000000002</v>
      </c>
      <c r="G658">
        <v>0</v>
      </c>
      <c r="H658">
        <v>94.089999999999904</v>
      </c>
      <c r="I658">
        <v>64.69</v>
      </c>
      <c r="J658">
        <v>8.1887649731515797</v>
      </c>
      <c r="K658">
        <v>31.52</v>
      </c>
      <c r="L658">
        <v>31.719999999999899</v>
      </c>
      <c r="M658">
        <v>26.749999999999901</v>
      </c>
      <c r="N658">
        <v>74.669999999999902</v>
      </c>
      <c r="O658">
        <v>43.149999999999899</v>
      </c>
      <c r="P658">
        <v>3.8</v>
      </c>
      <c r="Q658">
        <v>0</v>
      </c>
      <c r="R658">
        <v>634.15</v>
      </c>
      <c r="S658">
        <v>14.86</v>
      </c>
      <c r="T658">
        <v>11.43</v>
      </c>
      <c r="U658">
        <v>838.33999999999901</v>
      </c>
      <c r="V658">
        <v>20.89</v>
      </c>
      <c r="W658">
        <v>0.99</v>
      </c>
      <c r="X658">
        <v>5.3500000000000103</v>
      </c>
      <c r="Y658">
        <v>197.17</v>
      </c>
      <c r="Z658">
        <v>16.059999999999999</v>
      </c>
      <c r="AA658">
        <v>6.9800000000000102</v>
      </c>
      <c r="AB658">
        <v>218.06</v>
      </c>
    </row>
    <row r="659" spans="1:28" x14ac:dyDescent="0.25">
      <c r="A659" t="s">
        <v>1633</v>
      </c>
      <c r="B659" t="s">
        <v>1632</v>
      </c>
      <c r="C659" t="s">
        <v>381</v>
      </c>
      <c r="D659">
        <v>3911.2714564500002</v>
      </c>
      <c r="E659">
        <v>464</v>
      </c>
      <c r="F659">
        <v>2.72</v>
      </c>
      <c r="G659">
        <v>2.4</v>
      </c>
      <c r="H659">
        <v>256.26</v>
      </c>
      <c r="J659">
        <v>12.25</v>
      </c>
      <c r="K659">
        <v>13.48</v>
      </c>
      <c r="L659">
        <v>100.08</v>
      </c>
      <c r="M659">
        <v>364.56</v>
      </c>
      <c r="N659">
        <v>253.54</v>
      </c>
      <c r="O659">
        <v>240.06</v>
      </c>
      <c r="Q659">
        <v>0.19591836734693799</v>
      </c>
      <c r="T659">
        <v>139.97999999999999</v>
      </c>
      <c r="U659">
        <v>620.82000000000005</v>
      </c>
      <c r="V659">
        <v>216.95</v>
      </c>
      <c r="W659">
        <v>19.350000000000001</v>
      </c>
      <c r="X659">
        <v>161.32999999999899</v>
      </c>
      <c r="Y659">
        <v>54.5</v>
      </c>
      <c r="Z659">
        <v>216.01999999999899</v>
      </c>
      <c r="AA659">
        <v>215.04</v>
      </c>
      <c r="AB659">
        <v>271.45</v>
      </c>
    </row>
    <row r="660" spans="1:28" x14ac:dyDescent="0.25">
      <c r="A660" t="s">
        <v>1618</v>
      </c>
      <c r="B660" t="s">
        <v>1617</v>
      </c>
      <c r="C660" t="s">
        <v>91</v>
      </c>
      <c r="D660">
        <v>3911.0354252449902</v>
      </c>
      <c r="E660">
        <v>482.6</v>
      </c>
      <c r="F660">
        <v>15.85</v>
      </c>
      <c r="G660">
        <v>1.25</v>
      </c>
      <c r="H660">
        <v>92.62</v>
      </c>
      <c r="I660">
        <v>64.36</v>
      </c>
      <c r="J660">
        <v>8.4985887217113891</v>
      </c>
      <c r="K660">
        <v>3.39</v>
      </c>
      <c r="L660">
        <v>61.68</v>
      </c>
      <c r="M660">
        <v>36.549999999999997</v>
      </c>
      <c r="N660">
        <v>76.77</v>
      </c>
      <c r="O660">
        <v>73.38</v>
      </c>
      <c r="P660">
        <v>1.38</v>
      </c>
      <c r="Q660">
        <v>0.147083244163424</v>
      </c>
      <c r="R660">
        <v>28.76</v>
      </c>
      <c r="S660">
        <v>30.39</v>
      </c>
      <c r="T660">
        <v>11.7</v>
      </c>
      <c r="U660">
        <v>254.06</v>
      </c>
      <c r="V660">
        <v>25.93</v>
      </c>
      <c r="W660">
        <v>2.06</v>
      </c>
      <c r="X660">
        <v>15.83</v>
      </c>
      <c r="Y660">
        <v>53.05</v>
      </c>
      <c r="Z660">
        <v>21.99</v>
      </c>
      <c r="AA660">
        <v>20.39</v>
      </c>
      <c r="AB660">
        <v>78.98</v>
      </c>
    </row>
    <row r="661" spans="1:28" x14ac:dyDescent="0.25">
      <c r="A661" t="s">
        <v>1616</v>
      </c>
      <c r="B661" t="s">
        <v>1615</v>
      </c>
      <c r="C661" t="s">
        <v>27</v>
      </c>
      <c r="D661">
        <v>3897.1047718049999</v>
      </c>
      <c r="E661">
        <v>125</v>
      </c>
      <c r="F661">
        <v>77.010000000000005</v>
      </c>
      <c r="G661">
        <v>1.25</v>
      </c>
      <c r="H661">
        <v>704.56</v>
      </c>
      <c r="I661">
        <v>692.9</v>
      </c>
      <c r="J661">
        <v>14.9582749401233</v>
      </c>
      <c r="L661">
        <v>465.56</v>
      </c>
      <c r="M661">
        <v>2951.85</v>
      </c>
      <c r="N661">
        <v>627.54999999999995</v>
      </c>
      <c r="O661">
        <v>627.54999999999995</v>
      </c>
      <c r="Q661">
        <v>8.3565785827820094E-2</v>
      </c>
      <c r="S661">
        <v>261.12</v>
      </c>
      <c r="T661">
        <v>161.99</v>
      </c>
      <c r="U661">
        <v>4610.43</v>
      </c>
      <c r="V661">
        <v>191.45999999999901</v>
      </c>
      <c r="W661">
        <v>4.57</v>
      </c>
      <c r="X661">
        <v>142.20999999999901</v>
      </c>
      <c r="Y661">
        <v>1110.1500000000001</v>
      </c>
      <c r="Z661">
        <v>191.45999999999901</v>
      </c>
      <c r="AA661">
        <v>191.45999999999901</v>
      </c>
      <c r="AB661">
        <v>1301.6099999999999</v>
      </c>
    </row>
    <row r="662" spans="1:28" x14ac:dyDescent="0.25">
      <c r="A662" t="s">
        <v>1608</v>
      </c>
      <c r="B662" t="s">
        <v>1607</v>
      </c>
      <c r="C662" t="s">
        <v>1212</v>
      </c>
      <c r="D662">
        <v>3870.8179039800002</v>
      </c>
      <c r="E662">
        <v>83.95</v>
      </c>
      <c r="F662">
        <v>124.03</v>
      </c>
      <c r="G662">
        <v>0.4</v>
      </c>
      <c r="H662">
        <v>239.409999999999</v>
      </c>
      <c r="J662">
        <v>0.1</v>
      </c>
      <c r="K662">
        <v>89.14</v>
      </c>
      <c r="L662">
        <v>6.4599999999998499</v>
      </c>
      <c r="M662">
        <v>4871.79</v>
      </c>
      <c r="N662">
        <v>115.379999999999</v>
      </c>
      <c r="O662">
        <v>26.239999999999799</v>
      </c>
      <c r="Q662">
        <v>4</v>
      </c>
      <c r="T662">
        <v>19.78</v>
      </c>
      <c r="U662">
        <v>5111.2</v>
      </c>
      <c r="V662">
        <v>46.850000000000101</v>
      </c>
      <c r="W662">
        <v>-0.15</v>
      </c>
      <c r="X662">
        <v>-7.0299999999998599</v>
      </c>
      <c r="Y662">
        <v>1277.08</v>
      </c>
      <c r="Z662">
        <v>16.9800000000001</v>
      </c>
      <c r="AA662">
        <v>-6.1799999999998603</v>
      </c>
      <c r="AB662">
        <v>1323.93</v>
      </c>
    </row>
    <row r="663" spans="1:28" x14ac:dyDescent="0.25">
      <c r="A663" t="s">
        <v>1637</v>
      </c>
      <c r="B663" t="s">
        <v>1636</v>
      </c>
      <c r="C663" t="s">
        <v>85</v>
      </c>
      <c r="D663">
        <v>3827.2717837599998</v>
      </c>
      <c r="E663">
        <v>77.900000000000006</v>
      </c>
      <c r="F663">
        <v>103.94</v>
      </c>
      <c r="G663">
        <v>2</v>
      </c>
      <c r="H663">
        <v>395.52</v>
      </c>
      <c r="J663">
        <v>4.84</v>
      </c>
      <c r="K663">
        <v>45.3</v>
      </c>
      <c r="L663">
        <v>239.89999999999901</v>
      </c>
      <c r="M663">
        <v>1052.48</v>
      </c>
      <c r="N663">
        <v>291.58</v>
      </c>
      <c r="O663">
        <v>246.27999999999901</v>
      </c>
      <c r="Q663">
        <v>0.413223140495867</v>
      </c>
      <c r="T663">
        <v>6.3799999999999901</v>
      </c>
      <c r="U663">
        <v>1448</v>
      </c>
      <c r="V663">
        <v>108.85</v>
      </c>
      <c r="W663">
        <v>1.37</v>
      </c>
      <c r="X663">
        <v>68.47</v>
      </c>
      <c r="Y663">
        <v>283.62</v>
      </c>
      <c r="Z663">
        <v>82.95</v>
      </c>
      <c r="AA663">
        <v>71.22</v>
      </c>
      <c r="AB663">
        <v>392.47</v>
      </c>
    </row>
    <row r="664" spans="1:28" x14ac:dyDescent="0.25">
      <c r="A664" t="s">
        <v>1614</v>
      </c>
      <c r="B664" t="s">
        <v>1613</v>
      </c>
      <c r="C664" t="s">
        <v>541</v>
      </c>
      <c r="D664">
        <v>3798.7044529199902</v>
      </c>
      <c r="E664">
        <v>9086.35</v>
      </c>
      <c r="F664">
        <v>26.03</v>
      </c>
      <c r="G664">
        <v>1.5</v>
      </c>
      <c r="H664">
        <v>205.85</v>
      </c>
      <c r="J664">
        <v>299.89</v>
      </c>
      <c r="K664">
        <v>5.81</v>
      </c>
      <c r="L664">
        <v>124.61</v>
      </c>
      <c r="M664">
        <v>1047.83</v>
      </c>
      <c r="N664">
        <v>179.82</v>
      </c>
      <c r="O664">
        <v>174.01</v>
      </c>
      <c r="Q664">
        <v>5.0018340058021202E-3</v>
      </c>
      <c r="T664">
        <v>49.4</v>
      </c>
      <c r="U664">
        <v>1253.68</v>
      </c>
      <c r="V664">
        <v>53.25</v>
      </c>
      <c r="W664">
        <v>72.8</v>
      </c>
      <c r="X664">
        <v>30.25</v>
      </c>
      <c r="Y664">
        <v>253.57</v>
      </c>
      <c r="Z664">
        <v>46.75</v>
      </c>
      <c r="AA664">
        <v>45.6</v>
      </c>
      <c r="AB664">
        <v>306.82</v>
      </c>
    </row>
    <row r="665" spans="1:28" x14ac:dyDescent="0.25">
      <c r="A665" t="s">
        <v>1627</v>
      </c>
      <c r="B665" t="s">
        <v>1626</v>
      </c>
      <c r="C665" t="s">
        <v>465</v>
      </c>
      <c r="D665">
        <v>3785.7800624649999</v>
      </c>
      <c r="E665">
        <v>155.44999999999999</v>
      </c>
      <c r="F665">
        <v>73.2</v>
      </c>
      <c r="G665">
        <v>0.5</v>
      </c>
      <c r="H665">
        <v>192.1</v>
      </c>
      <c r="I665">
        <v>216.18</v>
      </c>
      <c r="J665">
        <v>3.3274641664729501</v>
      </c>
      <c r="K665">
        <v>4.74</v>
      </c>
      <c r="L665">
        <v>81.350000000000193</v>
      </c>
      <c r="M665">
        <v>86.51</v>
      </c>
      <c r="N665">
        <v>118.9</v>
      </c>
      <c r="O665">
        <v>114.16</v>
      </c>
      <c r="P665">
        <v>24.14</v>
      </c>
      <c r="Q665">
        <v>0.150264578365088</v>
      </c>
      <c r="R665">
        <v>1451.46</v>
      </c>
      <c r="S665">
        <v>82.1</v>
      </c>
      <c r="T665">
        <v>32.81</v>
      </c>
      <c r="U665">
        <v>2052.4899999999998</v>
      </c>
      <c r="V665">
        <v>52.37</v>
      </c>
      <c r="W665">
        <v>1.03</v>
      </c>
      <c r="X665">
        <v>25.07</v>
      </c>
      <c r="Y665">
        <v>479.77</v>
      </c>
      <c r="Z665">
        <v>33.130000000000003</v>
      </c>
      <c r="AA665">
        <v>31.91</v>
      </c>
      <c r="AB665">
        <v>532.14</v>
      </c>
    </row>
    <row r="666" spans="1:28" x14ac:dyDescent="0.25">
      <c r="A666" t="s">
        <v>1643</v>
      </c>
      <c r="B666" t="s">
        <v>1642</v>
      </c>
      <c r="C666" t="s">
        <v>561</v>
      </c>
      <c r="D666">
        <v>3779.651744625</v>
      </c>
      <c r="E666">
        <v>2712.7</v>
      </c>
      <c r="F666">
        <v>113.39</v>
      </c>
      <c r="G666">
        <v>20</v>
      </c>
      <c r="H666">
        <v>330.26</v>
      </c>
      <c r="I666">
        <v>221.64</v>
      </c>
      <c r="J666">
        <v>89.750226586988603</v>
      </c>
      <c r="K666">
        <v>39.880000000000003</v>
      </c>
      <c r="L666">
        <v>133.93</v>
      </c>
      <c r="M666">
        <v>235.75</v>
      </c>
      <c r="N666">
        <v>216.87</v>
      </c>
      <c r="O666">
        <v>176.99</v>
      </c>
      <c r="P666">
        <v>80.81</v>
      </c>
      <c r="Q666">
        <v>0.22284066303292699</v>
      </c>
      <c r="R666">
        <v>1910.74</v>
      </c>
      <c r="S666">
        <v>370.44</v>
      </c>
      <c r="T666">
        <v>43.059999999999903</v>
      </c>
      <c r="U666">
        <v>3149.64</v>
      </c>
      <c r="V666">
        <v>102.7</v>
      </c>
      <c r="W666">
        <v>32.299999999999997</v>
      </c>
      <c r="X666">
        <v>48.21</v>
      </c>
      <c r="Y666">
        <v>731.76</v>
      </c>
      <c r="Z666">
        <v>74.05</v>
      </c>
      <c r="AA666">
        <v>64.44</v>
      </c>
      <c r="AB666">
        <v>834.46</v>
      </c>
    </row>
    <row r="667" spans="1:28" x14ac:dyDescent="0.25">
      <c r="A667" t="s">
        <v>1623</v>
      </c>
      <c r="B667" t="s">
        <v>1622</v>
      </c>
      <c r="C667" t="s">
        <v>344</v>
      </c>
      <c r="D667">
        <v>3777.9449736699999</v>
      </c>
      <c r="E667">
        <v>3910.15</v>
      </c>
      <c r="F667">
        <v>16.670000000000002</v>
      </c>
      <c r="G667">
        <v>0</v>
      </c>
      <c r="H667">
        <v>66.099999999999994</v>
      </c>
      <c r="J667">
        <v>19</v>
      </c>
      <c r="K667">
        <v>15.78</v>
      </c>
      <c r="L667">
        <v>25.809999999999899</v>
      </c>
      <c r="M667">
        <v>160.63</v>
      </c>
      <c r="N667">
        <v>49.4299999999999</v>
      </c>
      <c r="O667">
        <v>33.649999999999899</v>
      </c>
      <c r="Q667">
        <v>0</v>
      </c>
      <c r="T667">
        <v>7.84</v>
      </c>
      <c r="U667">
        <v>226.73</v>
      </c>
      <c r="V667">
        <v>18.939999999999898</v>
      </c>
      <c r="W667">
        <v>6.88</v>
      </c>
      <c r="X667">
        <v>9.1999999999999904</v>
      </c>
      <c r="Y667">
        <v>43.75</v>
      </c>
      <c r="Z667">
        <v>14.7799999999999</v>
      </c>
      <c r="AA667">
        <v>11.4399999999999</v>
      </c>
      <c r="AB667">
        <v>62.69</v>
      </c>
    </row>
    <row r="668" spans="1:28" x14ac:dyDescent="0.25">
      <c r="A668" t="s">
        <v>77</v>
      </c>
      <c r="B668" t="s">
        <v>78</v>
      </c>
      <c r="C668" t="s">
        <v>79</v>
      </c>
      <c r="D668">
        <v>3742.3508326000001</v>
      </c>
      <c r="E668">
        <v>292.7</v>
      </c>
      <c r="F668">
        <v>1.33</v>
      </c>
      <c r="G668">
        <v>5.0001750061252098E-2</v>
      </c>
      <c r="H668">
        <v>107.26</v>
      </c>
      <c r="I668">
        <v>7.33</v>
      </c>
      <c r="J668">
        <v>5.4713925518854802</v>
      </c>
      <c r="K668">
        <v>0.28999999999999998</v>
      </c>
      <c r="L668">
        <v>76.52</v>
      </c>
      <c r="M668">
        <v>55.44</v>
      </c>
      <c r="N668">
        <v>105.93</v>
      </c>
      <c r="O668">
        <v>105.64</v>
      </c>
      <c r="P668">
        <v>0.13</v>
      </c>
      <c r="Q668">
        <v>9.1387612179318293E-3</v>
      </c>
      <c r="R668">
        <v>0</v>
      </c>
      <c r="S668">
        <v>21.98</v>
      </c>
      <c r="T668">
        <v>29.12</v>
      </c>
      <c r="U668">
        <v>192.14</v>
      </c>
      <c r="V668">
        <v>37.049999999999997</v>
      </c>
      <c r="W668">
        <v>21.1</v>
      </c>
      <c r="X668">
        <v>27.11</v>
      </c>
      <c r="Y668">
        <v>17.600000000000001</v>
      </c>
      <c r="Z668">
        <v>36.479999999999997</v>
      </c>
      <c r="AA668">
        <v>36.36</v>
      </c>
      <c r="AB668">
        <v>54.65</v>
      </c>
    </row>
    <row r="669" spans="1:28" x14ac:dyDescent="0.25">
      <c r="A669" t="s">
        <v>1610</v>
      </c>
      <c r="B669" t="s">
        <v>1609</v>
      </c>
      <c r="C669" t="s">
        <v>344</v>
      </c>
      <c r="D669">
        <v>3735.4763250000001</v>
      </c>
      <c r="E669">
        <v>748.15</v>
      </c>
      <c r="F669">
        <v>18.09</v>
      </c>
      <c r="G669">
        <v>2</v>
      </c>
      <c r="H669">
        <v>165.259999999999</v>
      </c>
      <c r="I669">
        <v>36.43</v>
      </c>
      <c r="J669">
        <v>19.719918851312698</v>
      </c>
      <c r="K669">
        <v>16.82</v>
      </c>
      <c r="L669">
        <v>100.119999999999</v>
      </c>
      <c r="M669">
        <v>35.399999999999899</v>
      </c>
      <c r="N669">
        <v>147.16999999999899</v>
      </c>
      <c r="O669">
        <v>130.349999999999</v>
      </c>
      <c r="P669">
        <v>66.7</v>
      </c>
      <c r="Q669">
        <v>0.10142029564522501</v>
      </c>
      <c r="R669">
        <v>559.12</v>
      </c>
      <c r="S669">
        <v>44.03</v>
      </c>
      <c r="T669">
        <v>30.23</v>
      </c>
      <c r="U669">
        <v>906.93999999999903</v>
      </c>
      <c r="V669">
        <v>26.42</v>
      </c>
      <c r="W669">
        <v>2.4500000000000002</v>
      </c>
      <c r="X669">
        <v>12.43</v>
      </c>
      <c r="Y669">
        <v>178.73</v>
      </c>
      <c r="Z669">
        <v>22.25</v>
      </c>
      <c r="AA669">
        <v>16.96</v>
      </c>
      <c r="AB669">
        <v>205.15</v>
      </c>
    </row>
    <row r="670" spans="1:28" x14ac:dyDescent="0.25">
      <c r="A670" t="s">
        <v>1629</v>
      </c>
      <c r="B670" t="s">
        <v>1628</v>
      </c>
      <c r="C670" t="s">
        <v>1261</v>
      </c>
      <c r="D670">
        <v>3730.8735000000001</v>
      </c>
      <c r="E670">
        <v>71.28</v>
      </c>
      <c r="F670">
        <v>261.33</v>
      </c>
      <c r="G670">
        <v>8.0500000000000007</v>
      </c>
      <c r="H670">
        <v>827.88999999999896</v>
      </c>
      <c r="I670">
        <v>16.63</v>
      </c>
      <c r="J670">
        <v>6.3665805340223898</v>
      </c>
      <c r="K670">
        <v>192.63</v>
      </c>
      <c r="L670">
        <v>369.57999999999902</v>
      </c>
      <c r="M670">
        <v>606.49</v>
      </c>
      <c r="N670">
        <v>566.55999999999995</v>
      </c>
      <c r="O670">
        <v>373.92999999999898</v>
      </c>
      <c r="P670">
        <v>0</v>
      </c>
      <c r="Q670">
        <v>1.2644150116348201</v>
      </c>
      <c r="R670">
        <v>0</v>
      </c>
      <c r="S670">
        <v>10.81</v>
      </c>
      <c r="T670">
        <v>4.3499999999999996</v>
      </c>
      <c r="U670">
        <v>1461.82</v>
      </c>
      <c r="V670">
        <v>202.84</v>
      </c>
      <c r="W670">
        <v>1.89</v>
      </c>
      <c r="X670">
        <v>92.83</v>
      </c>
      <c r="Y670">
        <v>52.87</v>
      </c>
      <c r="Z670">
        <v>153.80000000000001</v>
      </c>
      <c r="AA670">
        <v>91.22</v>
      </c>
      <c r="AB670">
        <v>255.71</v>
      </c>
    </row>
    <row r="671" spans="1:28" x14ac:dyDescent="0.25">
      <c r="A671" t="s">
        <v>1635</v>
      </c>
      <c r="B671" t="s">
        <v>1634</v>
      </c>
      <c r="C671" t="s">
        <v>35</v>
      </c>
      <c r="D671">
        <v>3724.7253936799998</v>
      </c>
      <c r="E671">
        <v>123.24</v>
      </c>
    </row>
    <row r="672" spans="1:28" x14ac:dyDescent="0.25">
      <c r="A672" t="s">
        <v>1645</v>
      </c>
      <c r="B672" t="s">
        <v>1644</v>
      </c>
      <c r="C672" t="s">
        <v>88</v>
      </c>
      <c r="D672">
        <v>3721.7355604199902</v>
      </c>
      <c r="E672">
        <v>1644.5</v>
      </c>
      <c r="F672">
        <v>9.56</v>
      </c>
      <c r="G672">
        <v>2</v>
      </c>
      <c r="H672">
        <v>62.74</v>
      </c>
      <c r="J672">
        <v>20.52</v>
      </c>
      <c r="K672">
        <v>8.4</v>
      </c>
      <c r="L672">
        <v>45.48</v>
      </c>
      <c r="M672">
        <v>366.62</v>
      </c>
      <c r="N672">
        <v>53.18</v>
      </c>
      <c r="O672">
        <v>44.78</v>
      </c>
      <c r="Q672">
        <v>9.7465886939571103E-2</v>
      </c>
      <c r="T672">
        <v>-0.69999999999999896</v>
      </c>
      <c r="U672">
        <v>429.36</v>
      </c>
      <c r="V672">
        <v>13.54</v>
      </c>
      <c r="W672">
        <v>7.65</v>
      </c>
      <c r="X672">
        <v>16.96</v>
      </c>
      <c r="Y672">
        <v>111.82</v>
      </c>
      <c r="Z672">
        <v>11.01</v>
      </c>
      <c r="AA672">
        <v>7.81</v>
      </c>
      <c r="AB672">
        <v>125.36</v>
      </c>
    </row>
    <row r="673" spans="1:28" x14ac:dyDescent="0.25">
      <c r="A673" t="s">
        <v>1620</v>
      </c>
      <c r="B673" t="s">
        <v>1619</v>
      </c>
      <c r="C673" t="s">
        <v>1621</v>
      </c>
      <c r="D673">
        <v>3714.6225268049998</v>
      </c>
      <c r="E673">
        <v>183.4</v>
      </c>
      <c r="F673">
        <v>114.34</v>
      </c>
      <c r="G673">
        <v>3.69</v>
      </c>
      <c r="H673">
        <v>448.789999999999</v>
      </c>
      <c r="J673">
        <v>12.31</v>
      </c>
      <c r="K673">
        <v>0</v>
      </c>
      <c r="L673">
        <v>250.58999999999901</v>
      </c>
      <c r="M673">
        <v>972.55</v>
      </c>
      <c r="N673">
        <v>334.44999999999902</v>
      </c>
      <c r="O673">
        <v>334.44999999999902</v>
      </c>
      <c r="Q673">
        <v>0.29975629569455697</v>
      </c>
      <c r="T673">
        <v>83.86</v>
      </c>
      <c r="U673">
        <v>1421.34</v>
      </c>
      <c r="V673">
        <v>152.51</v>
      </c>
      <c r="W673">
        <v>3.98</v>
      </c>
      <c r="X673">
        <v>80.949999999999903</v>
      </c>
      <c r="Y673">
        <v>295.55</v>
      </c>
      <c r="Z673">
        <v>121.039999999999</v>
      </c>
      <c r="AA673">
        <v>121.039999999999</v>
      </c>
      <c r="AB673">
        <v>448.06</v>
      </c>
    </row>
    <row r="674" spans="1:28" x14ac:dyDescent="0.25">
      <c r="A674" t="s">
        <v>1612</v>
      </c>
      <c r="B674" t="s">
        <v>1611</v>
      </c>
      <c r="C674" t="s">
        <v>378</v>
      </c>
      <c r="D674">
        <v>3700.6290720000002</v>
      </c>
      <c r="E674">
        <v>23.8</v>
      </c>
      <c r="F674">
        <v>31.16</v>
      </c>
      <c r="G674">
        <v>0</v>
      </c>
      <c r="H674">
        <v>208.5</v>
      </c>
      <c r="J674">
        <v>-0.02</v>
      </c>
      <c r="K674">
        <v>160.65</v>
      </c>
      <c r="L674">
        <v>-3.48</v>
      </c>
      <c r="M674">
        <v>1126.03</v>
      </c>
      <c r="N674">
        <v>177.34</v>
      </c>
      <c r="O674">
        <v>16.689999999999898</v>
      </c>
      <c r="Q674">
        <v>0</v>
      </c>
      <c r="T674">
        <v>20.170000000000002</v>
      </c>
      <c r="U674">
        <v>1334.53</v>
      </c>
      <c r="V674">
        <v>140.70999999999901</v>
      </c>
      <c r="W674">
        <v>0.2</v>
      </c>
      <c r="X674">
        <v>31.4299999999999</v>
      </c>
      <c r="Y674">
        <v>352.38</v>
      </c>
      <c r="Z674">
        <v>125.819999999999</v>
      </c>
      <c r="AA674">
        <v>44.819999999999901</v>
      </c>
      <c r="AB674">
        <v>493.09</v>
      </c>
    </row>
    <row r="675" spans="1:28" x14ac:dyDescent="0.25">
      <c r="A675" t="s">
        <v>1649</v>
      </c>
      <c r="B675" t="s">
        <v>1648</v>
      </c>
      <c r="C675" t="s">
        <v>512</v>
      </c>
      <c r="D675">
        <v>3657.3977149799998</v>
      </c>
      <c r="E675">
        <v>33.799999999999997</v>
      </c>
      <c r="F675">
        <v>2.38</v>
      </c>
      <c r="G675">
        <v>0.1</v>
      </c>
      <c r="H675">
        <v>55.56</v>
      </c>
      <c r="I675">
        <v>18.07</v>
      </c>
      <c r="J675">
        <v>0.390378967503623</v>
      </c>
      <c r="K675">
        <v>3.94</v>
      </c>
      <c r="L675">
        <v>36.840000000000003</v>
      </c>
      <c r="M675">
        <v>5.18</v>
      </c>
      <c r="N675">
        <v>53.18</v>
      </c>
      <c r="O675">
        <v>49.24</v>
      </c>
      <c r="P675">
        <v>1.95</v>
      </c>
      <c r="Q675">
        <v>0.25616134147665498</v>
      </c>
      <c r="R675">
        <v>229.65</v>
      </c>
      <c r="S675">
        <v>8</v>
      </c>
      <c r="T675">
        <v>12.399999999999901</v>
      </c>
      <c r="U675">
        <v>318.41000000000003</v>
      </c>
      <c r="V675">
        <v>14.1299999999999</v>
      </c>
      <c r="W675">
        <v>0.28000000000000003</v>
      </c>
      <c r="X675">
        <v>6.4099999999999904</v>
      </c>
      <c r="Y675">
        <v>160.97</v>
      </c>
      <c r="Z675">
        <v>13.3599999999999</v>
      </c>
      <c r="AA675">
        <v>12.1099999999999</v>
      </c>
      <c r="AB675">
        <v>175.1</v>
      </c>
    </row>
    <row r="676" spans="1:28" x14ac:dyDescent="0.25">
      <c r="A676" t="s">
        <v>1639</v>
      </c>
      <c r="B676" t="s">
        <v>1638</v>
      </c>
      <c r="C676" t="s">
        <v>512</v>
      </c>
      <c r="D676">
        <v>3643.7177251199901</v>
      </c>
      <c r="E676">
        <v>1183.8499999999999</v>
      </c>
      <c r="F676">
        <v>79.47</v>
      </c>
      <c r="G676">
        <v>16</v>
      </c>
      <c r="H676">
        <v>426.38</v>
      </c>
      <c r="J676">
        <v>80.25</v>
      </c>
      <c r="K676">
        <v>6.6</v>
      </c>
      <c r="L676">
        <v>251.93</v>
      </c>
      <c r="M676">
        <v>1819.46</v>
      </c>
      <c r="N676">
        <v>346.91</v>
      </c>
      <c r="O676">
        <v>340.31</v>
      </c>
      <c r="Q676">
        <v>0.19937694704049799</v>
      </c>
      <c r="T676">
        <v>88.38</v>
      </c>
      <c r="U676">
        <v>2245.84</v>
      </c>
      <c r="V676">
        <v>105.6</v>
      </c>
      <c r="W676">
        <v>17.329999999999998</v>
      </c>
      <c r="X676">
        <v>54.4</v>
      </c>
      <c r="Y676">
        <v>433.53</v>
      </c>
      <c r="Z676">
        <v>85.39</v>
      </c>
      <c r="AA676">
        <v>83.07</v>
      </c>
      <c r="AB676">
        <v>539.13</v>
      </c>
    </row>
    <row r="677" spans="1:28" x14ac:dyDescent="0.25">
      <c r="A677" t="s">
        <v>1641</v>
      </c>
      <c r="B677" t="s">
        <v>1640</v>
      </c>
      <c r="C677" t="s">
        <v>344</v>
      </c>
      <c r="D677">
        <v>3633.53705316999</v>
      </c>
      <c r="E677">
        <v>361.15</v>
      </c>
      <c r="F677">
        <v>64.47</v>
      </c>
      <c r="G677">
        <v>3</v>
      </c>
      <c r="H677">
        <v>269.60000000000002</v>
      </c>
      <c r="I677">
        <v>155.27000000000001</v>
      </c>
      <c r="J677">
        <v>13.629071948846899</v>
      </c>
      <c r="K677">
        <v>12.21</v>
      </c>
      <c r="L677">
        <v>142.83000000000001</v>
      </c>
      <c r="M677">
        <v>335.99</v>
      </c>
      <c r="N677">
        <v>205.13</v>
      </c>
      <c r="O677">
        <v>192.92</v>
      </c>
      <c r="P677">
        <v>210.83</v>
      </c>
      <c r="Q677">
        <v>0.22011770216341001</v>
      </c>
      <c r="R677">
        <v>2802.35</v>
      </c>
      <c r="S677">
        <v>240.38</v>
      </c>
      <c r="T677">
        <v>50.089999999999897</v>
      </c>
      <c r="U677">
        <v>4014.42</v>
      </c>
      <c r="V677">
        <v>24.709999999999901</v>
      </c>
      <c r="W677">
        <v>0.25</v>
      </c>
      <c r="X677">
        <v>2.62999999999992</v>
      </c>
      <c r="Y677">
        <v>906.57</v>
      </c>
      <c r="Z677">
        <v>7.3299999999999201</v>
      </c>
      <c r="AA677">
        <v>3.6099999999999199</v>
      </c>
      <c r="AB677">
        <v>931.28</v>
      </c>
    </row>
    <row r="678" spans="1:28" x14ac:dyDescent="0.25">
      <c r="A678" t="s">
        <v>1647</v>
      </c>
      <c r="B678" t="s">
        <v>1646</v>
      </c>
      <c r="C678" t="s">
        <v>381</v>
      </c>
      <c r="D678">
        <v>3627.9100943550002</v>
      </c>
      <c r="E678">
        <v>65.849999999999994</v>
      </c>
      <c r="F678">
        <v>12.13</v>
      </c>
      <c r="G678">
        <v>0</v>
      </c>
      <c r="H678">
        <v>-522.89999999999895</v>
      </c>
      <c r="J678">
        <v>-11.29</v>
      </c>
      <c r="K678">
        <v>27.64</v>
      </c>
      <c r="L678">
        <v>-608.37999999999897</v>
      </c>
      <c r="M678">
        <v>1171.3699999999999</v>
      </c>
      <c r="N678">
        <v>-535.02999999999895</v>
      </c>
      <c r="O678">
        <v>-562.66999999999905</v>
      </c>
      <c r="Q678">
        <v>0</v>
      </c>
      <c r="T678">
        <v>45.71</v>
      </c>
      <c r="U678">
        <v>648.47</v>
      </c>
      <c r="V678">
        <v>-368.98</v>
      </c>
      <c r="W678">
        <v>-6.94</v>
      </c>
      <c r="X678">
        <v>-375.99</v>
      </c>
      <c r="Y678">
        <v>501.89</v>
      </c>
      <c r="Z678">
        <v>-371.88</v>
      </c>
      <c r="AA678">
        <v>-372.56</v>
      </c>
      <c r="AB678">
        <v>132.91</v>
      </c>
    </row>
    <row r="679" spans="1:28" x14ac:dyDescent="0.25">
      <c r="A679" t="s">
        <v>1651</v>
      </c>
      <c r="B679" t="s">
        <v>1650</v>
      </c>
      <c r="C679" t="s">
        <v>465</v>
      </c>
      <c r="D679">
        <v>3591.1953739999999</v>
      </c>
      <c r="E679">
        <v>233.7</v>
      </c>
      <c r="F679">
        <v>80.44</v>
      </c>
      <c r="G679">
        <v>1</v>
      </c>
      <c r="H679">
        <v>455.19999999999902</v>
      </c>
      <c r="J679">
        <v>12.39</v>
      </c>
      <c r="K679">
        <v>83.54</v>
      </c>
      <c r="L679">
        <v>193.789999999999</v>
      </c>
      <c r="M679">
        <v>3597.75</v>
      </c>
      <c r="N679">
        <v>374.75999999999902</v>
      </c>
      <c r="O679">
        <v>291.219999999999</v>
      </c>
      <c r="Q679">
        <v>8.0710250201775594E-2</v>
      </c>
      <c r="T679">
        <v>97.429999999999893</v>
      </c>
      <c r="U679">
        <v>4052.95</v>
      </c>
      <c r="V679">
        <v>117.019999999999</v>
      </c>
      <c r="W679">
        <v>3.03</v>
      </c>
      <c r="X679">
        <v>47.409999999999798</v>
      </c>
      <c r="Y679">
        <v>931.59</v>
      </c>
      <c r="Z679">
        <v>94.589999999999804</v>
      </c>
      <c r="AA679">
        <v>71.019999999999797</v>
      </c>
      <c r="AB679">
        <v>1048.6099999999999</v>
      </c>
    </row>
    <row r="680" spans="1:28" x14ac:dyDescent="0.25">
      <c r="A680" t="s">
        <v>1660</v>
      </c>
      <c r="B680" t="s">
        <v>1659</v>
      </c>
      <c r="C680" t="s">
        <v>61</v>
      </c>
      <c r="D680">
        <v>3550.830570735</v>
      </c>
      <c r="E680">
        <v>253.15</v>
      </c>
      <c r="F680">
        <v>398.5</v>
      </c>
      <c r="G680">
        <v>0.1</v>
      </c>
      <c r="H680">
        <v>1403.28</v>
      </c>
      <c r="J680">
        <v>-0.1</v>
      </c>
      <c r="K680">
        <v>901.36</v>
      </c>
      <c r="L680">
        <v>0.93000000000063199</v>
      </c>
      <c r="M680">
        <v>9687.06</v>
      </c>
      <c r="N680">
        <v>1004.78</v>
      </c>
      <c r="O680">
        <v>103.42</v>
      </c>
      <c r="T680">
        <v>102.49</v>
      </c>
      <c r="U680">
        <v>11090.34</v>
      </c>
      <c r="V680">
        <v>218.46</v>
      </c>
      <c r="W680">
        <v>-4.76</v>
      </c>
      <c r="X680">
        <v>-73.169999999999902</v>
      </c>
      <c r="Y680">
        <v>2670.57</v>
      </c>
      <c r="Z680">
        <v>120.97</v>
      </c>
      <c r="AA680">
        <v>-7.2599999999999403</v>
      </c>
      <c r="AB680">
        <v>2889.03</v>
      </c>
    </row>
    <row r="681" spans="1:28" x14ac:dyDescent="0.25">
      <c r="A681" t="s">
        <v>1658</v>
      </c>
      <c r="B681" t="s">
        <v>1657</v>
      </c>
      <c r="C681" t="s">
        <v>465</v>
      </c>
      <c r="D681">
        <v>3549.2589390449998</v>
      </c>
      <c r="E681">
        <v>462.9</v>
      </c>
      <c r="F681">
        <v>10.88</v>
      </c>
      <c r="G681">
        <v>5</v>
      </c>
      <c r="H681">
        <v>101.439999999999</v>
      </c>
      <c r="I681">
        <v>71.150000000000006</v>
      </c>
      <c r="J681">
        <v>8.7400449031049607</v>
      </c>
      <c r="K681">
        <v>0.37</v>
      </c>
      <c r="L681">
        <v>67.049999999999898</v>
      </c>
      <c r="M681">
        <v>44.06</v>
      </c>
      <c r="N681">
        <v>90.559999999999903</v>
      </c>
      <c r="O681">
        <v>90.189999999999898</v>
      </c>
      <c r="P681">
        <v>10.32</v>
      </c>
      <c r="Q681">
        <v>0.57207944071588401</v>
      </c>
      <c r="R681">
        <v>214.18</v>
      </c>
      <c r="S681">
        <v>15.74</v>
      </c>
      <c r="T681">
        <v>23.14</v>
      </c>
      <c r="U681">
        <v>456.89</v>
      </c>
      <c r="V681">
        <v>29.43</v>
      </c>
      <c r="W681">
        <v>2.54</v>
      </c>
      <c r="X681">
        <v>19.47</v>
      </c>
      <c r="Y681">
        <v>96.75</v>
      </c>
      <c r="Z681">
        <v>26.55</v>
      </c>
      <c r="AA681">
        <v>26.55</v>
      </c>
      <c r="AB681">
        <v>126.18</v>
      </c>
    </row>
    <row r="682" spans="1:28" x14ac:dyDescent="0.25">
      <c r="A682" t="s">
        <v>1670</v>
      </c>
      <c r="B682" t="s">
        <v>1669</v>
      </c>
      <c r="C682" t="s">
        <v>381</v>
      </c>
      <c r="D682">
        <v>3533.5283484000001</v>
      </c>
      <c r="E682">
        <v>399.85</v>
      </c>
      <c r="F682">
        <v>102.78</v>
      </c>
      <c r="G682">
        <v>26</v>
      </c>
      <c r="H682">
        <v>460.99</v>
      </c>
      <c r="J682">
        <v>17.52</v>
      </c>
      <c r="K682">
        <v>125.68</v>
      </c>
      <c r="L682">
        <v>157.91</v>
      </c>
      <c r="M682">
        <v>114.62</v>
      </c>
      <c r="N682">
        <v>358.21</v>
      </c>
      <c r="O682">
        <v>232.53</v>
      </c>
      <c r="Q682">
        <v>1.4840182648401801</v>
      </c>
      <c r="T682">
        <v>74.62</v>
      </c>
      <c r="U682">
        <v>575.61</v>
      </c>
      <c r="V682">
        <v>116.96</v>
      </c>
      <c r="W682">
        <v>5.52</v>
      </c>
      <c r="X682">
        <v>49.709999999999901</v>
      </c>
      <c r="Y682">
        <v>31.52</v>
      </c>
      <c r="Z682">
        <v>102.05</v>
      </c>
      <c r="AA682">
        <v>72.72</v>
      </c>
      <c r="AB682">
        <v>148.47999999999999</v>
      </c>
    </row>
    <row r="683" spans="1:28" x14ac:dyDescent="0.25">
      <c r="A683" t="s">
        <v>1656</v>
      </c>
      <c r="B683" t="s">
        <v>1655</v>
      </c>
      <c r="C683" t="s">
        <v>583</v>
      </c>
      <c r="D683">
        <v>3527.6009242599998</v>
      </c>
      <c r="E683">
        <v>135.30000000000001</v>
      </c>
      <c r="F683">
        <v>253.01</v>
      </c>
      <c r="G683">
        <v>5.75</v>
      </c>
      <c r="H683">
        <v>928.65</v>
      </c>
      <c r="I683">
        <v>867.57</v>
      </c>
      <c r="J683">
        <v>15.497856783281099</v>
      </c>
      <c r="K683">
        <v>191.92</v>
      </c>
      <c r="L683">
        <v>404.56</v>
      </c>
      <c r="M683">
        <v>1395.23999999999</v>
      </c>
      <c r="N683">
        <v>675.64</v>
      </c>
      <c r="O683">
        <v>483.72</v>
      </c>
      <c r="P683">
        <v>618.32000000000005</v>
      </c>
      <c r="Q683">
        <v>0.37101904349787301</v>
      </c>
      <c r="R683">
        <v>4400.59</v>
      </c>
      <c r="S683">
        <v>366.64</v>
      </c>
      <c r="T683">
        <v>79.16</v>
      </c>
      <c r="U683">
        <v>8577.01</v>
      </c>
      <c r="V683">
        <v>217.17</v>
      </c>
      <c r="W683">
        <v>3.72</v>
      </c>
      <c r="X683">
        <v>97.000000000000099</v>
      </c>
      <c r="Y683">
        <v>1689.97</v>
      </c>
      <c r="Z683">
        <v>151.28</v>
      </c>
      <c r="AA683">
        <v>113.05</v>
      </c>
      <c r="AB683">
        <v>1907.14</v>
      </c>
    </row>
    <row r="684" spans="1:28" x14ac:dyDescent="0.25">
      <c r="A684" t="s">
        <v>1666</v>
      </c>
      <c r="B684" t="s">
        <v>1665</v>
      </c>
      <c r="C684" t="s">
        <v>541</v>
      </c>
      <c r="D684">
        <v>3525.7112530199902</v>
      </c>
      <c r="E684">
        <v>774.9</v>
      </c>
      <c r="F684">
        <v>17.61</v>
      </c>
      <c r="G684">
        <v>2</v>
      </c>
      <c r="H684">
        <v>323.58</v>
      </c>
      <c r="I684">
        <v>126.26</v>
      </c>
      <c r="J684">
        <v>50.674586167674001</v>
      </c>
      <c r="K684">
        <v>3.25</v>
      </c>
      <c r="L684">
        <v>233.5</v>
      </c>
      <c r="M684">
        <v>103.399999999999</v>
      </c>
      <c r="N684">
        <v>305.97000000000003</v>
      </c>
      <c r="O684">
        <v>302.72000000000003</v>
      </c>
      <c r="P684">
        <v>2.66</v>
      </c>
      <c r="Q684">
        <v>3.9467515203426097E-2</v>
      </c>
      <c r="R684">
        <v>1033.9000000000001</v>
      </c>
      <c r="S684">
        <v>155.18</v>
      </c>
      <c r="T684">
        <v>69.22</v>
      </c>
      <c r="U684">
        <v>1744.98</v>
      </c>
      <c r="V684">
        <v>92.61</v>
      </c>
      <c r="W684">
        <v>14.24</v>
      </c>
      <c r="X684">
        <v>65.3</v>
      </c>
      <c r="Y684">
        <v>293.36</v>
      </c>
      <c r="Z684">
        <v>87.51</v>
      </c>
      <c r="AA684">
        <v>86.74</v>
      </c>
      <c r="AB684">
        <v>385.97</v>
      </c>
    </row>
    <row r="685" spans="1:28" x14ac:dyDescent="0.25">
      <c r="A685" t="s">
        <v>1662</v>
      </c>
      <c r="B685" t="s">
        <v>1661</v>
      </c>
      <c r="C685" t="s">
        <v>102</v>
      </c>
      <c r="D685">
        <v>3500.3930335250002</v>
      </c>
      <c r="E685">
        <v>209.25</v>
      </c>
      <c r="F685">
        <v>55.68</v>
      </c>
      <c r="G685">
        <v>3</v>
      </c>
      <c r="H685">
        <v>258.97000000000003</v>
      </c>
      <c r="I685">
        <v>87.47</v>
      </c>
      <c r="J685">
        <v>8.9521320824516906</v>
      </c>
      <c r="K685">
        <v>1.2</v>
      </c>
      <c r="L685">
        <v>149.15</v>
      </c>
      <c r="M685">
        <v>113.979999999999</v>
      </c>
      <c r="N685">
        <v>203.29</v>
      </c>
      <c r="O685">
        <v>202.09</v>
      </c>
      <c r="P685">
        <v>187.68</v>
      </c>
      <c r="Q685">
        <v>0.33511569896077698</v>
      </c>
      <c r="R685">
        <v>911.93</v>
      </c>
      <c r="S685">
        <v>62.78</v>
      </c>
      <c r="T685">
        <v>52.94</v>
      </c>
      <c r="U685">
        <v>1622.81</v>
      </c>
      <c r="V685">
        <v>52.67</v>
      </c>
      <c r="W685">
        <v>1.7</v>
      </c>
      <c r="X685">
        <v>28.32</v>
      </c>
      <c r="Y685">
        <v>342.99</v>
      </c>
      <c r="Z685">
        <v>38.799999999999997</v>
      </c>
      <c r="AA685">
        <v>38.53</v>
      </c>
      <c r="AB685">
        <v>395.66</v>
      </c>
    </row>
    <row r="686" spans="1:28" x14ac:dyDescent="0.25">
      <c r="A686" t="s">
        <v>1674</v>
      </c>
      <c r="B686" t="s">
        <v>1673</v>
      </c>
      <c r="C686" t="s">
        <v>762</v>
      </c>
      <c r="D686">
        <v>3500.3346000000001</v>
      </c>
      <c r="E686">
        <v>352.3</v>
      </c>
      <c r="F686">
        <v>4.8</v>
      </c>
      <c r="G686">
        <v>0</v>
      </c>
      <c r="H686">
        <v>86.76</v>
      </c>
      <c r="J686">
        <v>6.04</v>
      </c>
      <c r="L686">
        <v>60.39</v>
      </c>
      <c r="M686">
        <v>308.41999999999899</v>
      </c>
      <c r="N686">
        <v>81.96</v>
      </c>
      <c r="O686">
        <v>81.96</v>
      </c>
      <c r="Q686">
        <v>0</v>
      </c>
      <c r="T686">
        <v>21.57</v>
      </c>
      <c r="U686">
        <v>395.18</v>
      </c>
      <c r="V686">
        <v>30.869999999999902</v>
      </c>
      <c r="W686">
        <v>2.14</v>
      </c>
      <c r="X686">
        <v>21.5399999999999</v>
      </c>
      <c r="Y686">
        <v>108.39</v>
      </c>
      <c r="Z686">
        <v>29.389999999999901</v>
      </c>
      <c r="AA686">
        <v>29.389999999999901</v>
      </c>
      <c r="AB686">
        <v>139.26</v>
      </c>
    </row>
    <row r="687" spans="1:28" x14ac:dyDescent="0.25">
      <c r="A687" t="s">
        <v>1664</v>
      </c>
      <c r="B687" t="s">
        <v>1663</v>
      </c>
      <c r="C687" t="s">
        <v>1285</v>
      </c>
      <c r="D687">
        <v>3497.8367443500001</v>
      </c>
      <c r="E687">
        <v>6660.5</v>
      </c>
      <c r="F687">
        <v>7.72</v>
      </c>
      <c r="G687">
        <v>100</v>
      </c>
      <c r="H687">
        <v>139.49999999999901</v>
      </c>
      <c r="I687">
        <v>112.74</v>
      </c>
      <c r="J687">
        <v>179.242276819442</v>
      </c>
      <c r="K687">
        <v>4.8600000000000003</v>
      </c>
      <c r="L687">
        <v>94.779999999999802</v>
      </c>
      <c r="M687">
        <v>126.23</v>
      </c>
      <c r="N687">
        <v>131.77999999999901</v>
      </c>
      <c r="O687">
        <v>126.91999999999901</v>
      </c>
      <c r="P687">
        <v>12.73</v>
      </c>
      <c r="Q687">
        <v>0.55790409369065197</v>
      </c>
      <c r="R687">
        <v>509.86</v>
      </c>
      <c r="S687">
        <v>108.9</v>
      </c>
      <c r="T687">
        <v>32.14</v>
      </c>
      <c r="U687">
        <v>1009.95999999999</v>
      </c>
      <c r="V687">
        <v>33.340000000000003</v>
      </c>
      <c r="W687">
        <v>43.12</v>
      </c>
      <c r="X687">
        <v>22.8</v>
      </c>
      <c r="Y687">
        <v>221.87</v>
      </c>
      <c r="Z687">
        <v>31.32</v>
      </c>
      <c r="AA687">
        <v>30.44</v>
      </c>
      <c r="AB687">
        <v>255.21</v>
      </c>
    </row>
    <row r="688" spans="1:28" x14ac:dyDescent="0.25">
      <c r="A688" t="s">
        <v>1668</v>
      </c>
      <c r="B688" t="s">
        <v>1667</v>
      </c>
      <c r="C688" t="s">
        <v>1462</v>
      </c>
      <c r="D688">
        <v>3483.5323435199998</v>
      </c>
      <c r="E688">
        <v>366.75</v>
      </c>
      <c r="F688">
        <v>23.65</v>
      </c>
      <c r="G688">
        <v>1.6</v>
      </c>
      <c r="H688">
        <v>150.12</v>
      </c>
      <c r="J688">
        <v>8.06</v>
      </c>
      <c r="K688">
        <v>30.52</v>
      </c>
      <c r="L688">
        <v>69.84</v>
      </c>
      <c r="M688">
        <v>670.86</v>
      </c>
      <c r="N688">
        <v>126.47</v>
      </c>
      <c r="O688">
        <v>95.95</v>
      </c>
      <c r="Q688">
        <v>0.198511166253101</v>
      </c>
      <c r="T688">
        <v>26.11</v>
      </c>
      <c r="U688">
        <v>820.98</v>
      </c>
      <c r="V688">
        <v>33.849999999999902</v>
      </c>
      <c r="W688">
        <v>1.56</v>
      </c>
      <c r="X688">
        <v>13.5199999999999</v>
      </c>
      <c r="Y688">
        <v>225.55</v>
      </c>
      <c r="Z688">
        <v>27.579999999999899</v>
      </c>
      <c r="AA688">
        <v>17.9499999999999</v>
      </c>
      <c r="AB688">
        <v>259.39999999999998</v>
      </c>
    </row>
    <row r="689" spans="1:28" x14ac:dyDescent="0.25">
      <c r="A689" t="s">
        <v>1681</v>
      </c>
      <c r="B689" t="s">
        <v>1680</v>
      </c>
      <c r="C689" t="s">
        <v>320</v>
      </c>
      <c r="D689">
        <v>3481.4873864649999</v>
      </c>
      <c r="E689">
        <v>1480.85</v>
      </c>
      <c r="F689">
        <v>34.630000000000003</v>
      </c>
      <c r="G689">
        <v>0</v>
      </c>
      <c r="H689">
        <v>129.47</v>
      </c>
      <c r="J689">
        <v>26.56</v>
      </c>
      <c r="K689">
        <v>14.16</v>
      </c>
      <c r="L689">
        <v>60.3</v>
      </c>
      <c r="M689">
        <v>674.12</v>
      </c>
      <c r="N689">
        <v>94.84</v>
      </c>
      <c r="O689">
        <v>80.680000000000007</v>
      </c>
      <c r="Q689">
        <v>0</v>
      </c>
      <c r="T689">
        <v>20.38</v>
      </c>
      <c r="U689">
        <v>803.59</v>
      </c>
      <c r="V689">
        <v>30.709999999999901</v>
      </c>
      <c r="W689">
        <v>5.85</v>
      </c>
      <c r="X689">
        <v>13.2899999999999</v>
      </c>
      <c r="Y689">
        <v>182.08</v>
      </c>
      <c r="Z689">
        <v>21.239999999999899</v>
      </c>
      <c r="AA689">
        <v>17.759999999999899</v>
      </c>
      <c r="AB689">
        <v>212.79</v>
      </c>
    </row>
    <row r="690" spans="1:28" x14ac:dyDescent="0.25">
      <c r="A690" t="s">
        <v>1676</v>
      </c>
      <c r="B690" t="s">
        <v>1675</v>
      </c>
      <c r="C690" t="s">
        <v>1677</v>
      </c>
      <c r="D690">
        <v>3480.6158032799999</v>
      </c>
      <c r="E690">
        <v>116.35</v>
      </c>
      <c r="F690">
        <v>466.66</v>
      </c>
      <c r="G690">
        <v>0</v>
      </c>
      <c r="H690">
        <v>1193.51</v>
      </c>
      <c r="J690">
        <v>8.5</v>
      </c>
      <c r="K690">
        <v>420.72</v>
      </c>
      <c r="L690">
        <v>147.29</v>
      </c>
      <c r="M690">
        <v>3730.24</v>
      </c>
      <c r="N690">
        <v>726.85</v>
      </c>
      <c r="O690">
        <v>306.13</v>
      </c>
      <c r="Q690">
        <v>0</v>
      </c>
      <c r="T690">
        <v>158.84</v>
      </c>
      <c r="U690">
        <v>4923.75</v>
      </c>
      <c r="V690">
        <v>532.33000000000004</v>
      </c>
      <c r="W690">
        <v>6.36</v>
      </c>
      <c r="X690">
        <v>164.16</v>
      </c>
      <c r="Y690">
        <v>998.66</v>
      </c>
      <c r="Z690">
        <v>374.98</v>
      </c>
      <c r="AA690">
        <v>242.67</v>
      </c>
      <c r="AB690">
        <v>1530.99</v>
      </c>
    </row>
    <row r="691" spans="1:28" x14ac:dyDescent="0.25">
      <c r="A691" t="s">
        <v>1705</v>
      </c>
      <c r="B691" t="s">
        <v>1704</v>
      </c>
      <c r="C691" t="s">
        <v>317</v>
      </c>
      <c r="D691">
        <v>3471.63354870899</v>
      </c>
      <c r="E691">
        <v>25.93</v>
      </c>
      <c r="F691">
        <v>2.38</v>
      </c>
      <c r="G691">
        <v>0.1</v>
      </c>
      <c r="H691">
        <v>64.53</v>
      </c>
      <c r="I691">
        <v>20.02</v>
      </c>
      <c r="J691">
        <v>0.38337378681425999</v>
      </c>
      <c r="K691">
        <v>4.71</v>
      </c>
      <c r="L691">
        <v>48.769999999999897</v>
      </c>
      <c r="M691">
        <v>48.91</v>
      </c>
      <c r="N691">
        <v>62.15</v>
      </c>
      <c r="O691">
        <v>57.44</v>
      </c>
      <c r="P691">
        <v>1.95</v>
      </c>
      <c r="Q691">
        <v>0.26084203834324299</v>
      </c>
      <c r="R691">
        <v>247.91</v>
      </c>
      <c r="S691">
        <v>13.75</v>
      </c>
      <c r="T691">
        <v>8.6699999999999893</v>
      </c>
      <c r="U691">
        <v>397.07</v>
      </c>
      <c r="V691">
        <v>18.599999999999898</v>
      </c>
      <c r="W691">
        <v>0.27</v>
      </c>
      <c r="X691">
        <v>30.419999999999899</v>
      </c>
      <c r="Y691">
        <v>223.15</v>
      </c>
      <c r="Z691">
        <v>17.819999999999901</v>
      </c>
      <c r="AA691">
        <v>15.9199999999999</v>
      </c>
      <c r="AB691">
        <v>241.75</v>
      </c>
    </row>
    <row r="692" spans="1:28" x14ac:dyDescent="0.25">
      <c r="A692" t="s">
        <v>1679</v>
      </c>
      <c r="B692" t="s">
        <v>1678</v>
      </c>
      <c r="C692" t="s">
        <v>541</v>
      </c>
      <c r="D692">
        <v>3468.3892879999999</v>
      </c>
      <c r="E692">
        <v>70.25</v>
      </c>
      <c r="F692">
        <v>352.84</v>
      </c>
      <c r="G692">
        <v>1.53</v>
      </c>
      <c r="H692">
        <v>1266.47999999999</v>
      </c>
      <c r="J692">
        <v>9.34</v>
      </c>
      <c r="K692">
        <v>301.64</v>
      </c>
      <c r="L692">
        <v>458.32999999999902</v>
      </c>
      <c r="M692">
        <v>28544.89</v>
      </c>
      <c r="N692">
        <v>913.63999999999896</v>
      </c>
      <c r="O692">
        <v>611.99999999999898</v>
      </c>
      <c r="Q692">
        <v>0.16381156316916401</v>
      </c>
      <c r="T692">
        <v>153.66999999999999</v>
      </c>
      <c r="U692">
        <v>29811.37</v>
      </c>
      <c r="V692">
        <v>-153.89999999999901</v>
      </c>
      <c r="W692">
        <v>-4.8099999999999996</v>
      </c>
      <c r="X692">
        <v>-235.94999999999899</v>
      </c>
      <c r="Y692">
        <v>6598.66</v>
      </c>
      <c r="Z692">
        <v>-242.819999999999</v>
      </c>
      <c r="AA692">
        <v>-326.44999999999902</v>
      </c>
      <c r="AB692">
        <v>6444.76</v>
      </c>
    </row>
    <row r="693" spans="1:28" x14ac:dyDescent="0.25">
      <c r="A693" t="s">
        <v>1672</v>
      </c>
      <c r="B693" t="s">
        <v>1671</v>
      </c>
      <c r="C693" t="s">
        <v>323</v>
      </c>
      <c r="D693">
        <v>3462.5925891900001</v>
      </c>
      <c r="E693">
        <v>233.4</v>
      </c>
      <c r="F693">
        <v>186</v>
      </c>
      <c r="G693">
        <v>0</v>
      </c>
      <c r="H693">
        <v>-98</v>
      </c>
      <c r="I693">
        <v>240</v>
      </c>
      <c r="J693">
        <v>-32.3475985757144</v>
      </c>
      <c r="K693">
        <v>229</v>
      </c>
      <c r="L693">
        <v>-466</v>
      </c>
      <c r="M693">
        <v>409</v>
      </c>
      <c r="N693">
        <v>-284</v>
      </c>
      <c r="O693">
        <v>-513</v>
      </c>
      <c r="P693">
        <v>54</v>
      </c>
      <c r="Q693">
        <v>0</v>
      </c>
      <c r="R693">
        <v>371</v>
      </c>
      <c r="S693">
        <v>163</v>
      </c>
      <c r="T693">
        <v>-47</v>
      </c>
      <c r="U693">
        <v>1139</v>
      </c>
      <c r="V693">
        <v>-61</v>
      </c>
      <c r="W693">
        <v>-14.37</v>
      </c>
      <c r="X693">
        <v>-208</v>
      </c>
      <c r="Y693">
        <v>771</v>
      </c>
      <c r="Z693">
        <v>-117</v>
      </c>
      <c r="AA693">
        <v>-193</v>
      </c>
      <c r="AB693">
        <v>710</v>
      </c>
    </row>
    <row r="694" spans="1:28" x14ac:dyDescent="0.25">
      <c r="A694" t="s">
        <v>1689</v>
      </c>
      <c r="B694" t="s">
        <v>1688</v>
      </c>
      <c r="C694" t="s">
        <v>1063</v>
      </c>
      <c r="D694">
        <v>3461.1452955</v>
      </c>
      <c r="E694">
        <v>2742.95</v>
      </c>
      <c r="F694">
        <v>74.040000000000006</v>
      </c>
      <c r="G694">
        <v>12.5</v>
      </c>
      <c r="H694">
        <v>343.57999999999902</v>
      </c>
      <c r="J694">
        <v>114.35</v>
      </c>
      <c r="K694">
        <v>49.32</v>
      </c>
      <c r="L694">
        <v>143.39999999999901</v>
      </c>
      <c r="M694">
        <v>2221.36</v>
      </c>
      <c r="N694">
        <v>269.539999999999</v>
      </c>
      <c r="O694">
        <v>220.219999999999</v>
      </c>
      <c r="Q694">
        <v>0.109313511149978</v>
      </c>
      <c r="T694">
        <v>76.819999999999993</v>
      </c>
      <c r="U694">
        <v>2564.94</v>
      </c>
      <c r="V694">
        <v>105.37</v>
      </c>
      <c r="W694">
        <v>39.81</v>
      </c>
      <c r="X694">
        <v>49.93</v>
      </c>
      <c r="Y694">
        <v>553.41</v>
      </c>
      <c r="Z694">
        <v>86.88</v>
      </c>
      <c r="AA694">
        <v>76.48</v>
      </c>
      <c r="AB694">
        <v>658.78</v>
      </c>
    </row>
    <row r="695" spans="1:28" x14ac:dyDescent="0.25">
      <c r="A695" t="s">
        <v>1631</v>
      </c>
      <c r="B695" t="s">
        <v>1630</v>
      </c>
      <c r="C695" t="s">
        <v>323</v>
      </c>
      <c r="D695">
        <v>3457.3530300000002</v>
      </c>
      <c r="E695">
        <v>276.25</v>
      </c>
      <c r="F695">
        <v>109.01</v>
      </c>
      <c r="G695">
        <v>1.2</v>
      </c>
      <c r="H695">
        <v>262.48</v>
      </c>
      <c r="J695">
        <v>6.36</v>
      </c>
      <c r="K695">
        <v>48.1</v>
      </c>
      <c r="L695">
        <v>78.39</v>
      </c>
      <c r="M695">
        <v>1765.96</v>
      </c>
      <c r="N695">
        <v>153.47</v>
      </c>
      <c r="O695">
        <v>105.37</v>
      </c>
      <c r="Q695">
        <v>0.18867924528301799</v>
      </c>
      <c r="T695">
        <v>26.98</v>
      </c>
      <c r="U695">
        <v>2028.44</v>
      </c>
      <c r="V695">
        <v>88.389999999999901</v>
      </c>
      <c r="W695">
        <v>2.92</v>
      </c>
      <c r="X695">
        <v>35.999999999999901</v>
      </c>
      <c r="Y695">
        <v>457.28</v>
      </c>
      <c r="Z695">
        <v>61.559999999999903</v>
      </c>
      <c r="AA695">
        <v>48.579999999999899</v>
      </c>
      <c r="AB695">
        <v>545.66999999999996</v>
      </c>
    </row>
    <row r="696" spans="1:28" x14ac:dyDescent="0.25">
      <c r="A696" t="s">
        <v>1697</v>
      </c>
      <c r="B696" t="s">
        <v>1696</v>
      </c>
      <c r="C696" t="s">
        <v>88</v>
      </c>
      <c r="D696">
        <v>3452.5683156250002</v>
      </c>
      <c r="E696">
        <v>308.8</v>
      </c>
      <c r="F696">
        <v>35.03</v>
      </c>
      <c r="G696">
        <v>1</v>
      </c>
      <c r="H696">
        <v>178.89</v>
      </c>
      <c r="I696">
        <v>114.8</v>
      </c>
      <c r="J696">
        <v>9.4470759609569104</v>
      </c>
      <c r="K696">
        <v>3.48</v>
      </c>
      <c r="L696">
        <v>105.63</v>
      </c>
      <c r="M696">
        <v>50.56</v>
      </c>
      <c r="N696">
        <v>143.85999999999899</v>
      </c>
      <c r="O696">
        <v>140.38</v>
      </c>
      <c r="P696">
        <v>38.1</v>
      </c>
      <c r="Q696">
        <v>0.105852859036258</v>
      </c>
      <c r="R696">
        <v>127.53</v>
      </c>
      <c r="S696">
        <v>56.22</v>
      </c>
      <c r="T696">
        <v>34.749999999999901</v>
      </c>
      <c r="U696">
        <v>566.1</v>
      </c>
      <c r="V696">
        <v>51.16</v>
      </c>
      <c r="W696">
        <v>2.87</v>
      </c>
      <c r="X696">
        <v>32.129999999999903</v>
      </c>
      <c r="Y696">
        <v>98.63</v>
      </c>
      <c r="Z696">
        <v>42.709999999999901</v>
      </c>
      <c r="AA696">
        <v>42.099999999999902</v>
      </c>
      <c r="AB696">
        <v>149.79</v>
      </c>
    </row>
    <row r="697" spans="1:28" x14ac:dyDescent="0.25">
      <c r="A697" t="s">
        <v>1693</v>
      </c>
      <c r="B697" t="s">
        <v>1692</v>
      </c>
      <c r="C697" t="s">
        <v>314</v>
      </c>
      <c r="D697">
        <v>3447.3713083699899</v>
      </c>
      <c r="E697">
        <v>2581.4499999999998</v>
      </c>
      <c r="F697">
        <v>240.74</v>
      </c>
      <c r="G697">
        <v>10</v>
      </c>
      <c r="H697">
        <v>581.55999999999904</v>
      </c>
      <c r="J697">
        <v>101.43</v>
      </c>
      <c r="K697">
        <v>68.400000000000006</v>
      </c>
      <c r="L697">
        <v>133.63999999999899</v>
      </c>
      <c r="M697">
        <v>4717.7700000000004</v>
      </c>
      <c r="N697">
        <v>340.81999999999903</v>
      </c>
      <c r="O697">
        <v>272.41999999999899</v>
      </c>
      <c r="Q697">
        <v>9.8590160701961901E-2</v>
      </c>
      <c r="T697">
        <v>138.78</v>
      </c>
      <c r="U697">
        <v>5299.33</v>
      </c>
      <c r="V697">
        <v>364.42999999999898</v>
      </c>
      <c r="W697">
        <v>111.25</v>
      </c>
      <c r="X697">
        <v>146.58999999999901</v>
      </c>
      <c r="Y697">
        <v>1372.14</v>
      </c>
      <c r="Z697">
        <v>301.729999999999</v>
      </c>
      <c r="AA697">
        <v>283.74999999999898</v>
      </c>
      <c r="AB697">
        <v>1736.57</v>
      </c>
    </row>
    <row r="698" spans="1:28" x14ac:dyDescent="0.25">
      <c r="A698" t="s">
        <v>1685</v>
      </c>
      <c r="B698" t="s">
        <v>1684</v>
      </c>
      <c r="C698" t="s">
        <v>538</v>
      </c>
      <c r="D698">
        <v>3441.9425900000001</v>
      </c>
      <c r="E698">
        <v>13689.55</v>
      </c>
      <c r="F698">
        <v>27.48</v>
      </c>
      <c r="H698">
        <v>77.73</v>
      </c>
      <c r="I698">
        <v>31.72</v>
      </c>
      <c r="J698">
        <v>117.73187840997601</v>
      </c>
      <c r="K698">
        <v>9.48</v>
      </c>
      <c r="L698">
        <v>30.21</v>
      </c>
      <c r="M698">
        <v>41.58</v>
      </c>
      <c r="N698">
        <v>50.25</v>
      </c>
      <c r="O698">
        <v>40.770000000000003</v>
      </c>
      <c r="P698">
        <v>15.56</v>
      </c>
      <c r="Q698">
        <v>0</v>
      </c>
      <c r="R698">
        <v>306.70999999999998</v>
      </c>
      <c r="S698">
        <v>16.13</v>
      </c>
      <c r="T698">
        <v>10.56</v>
      </c>
      <c r="U698">
        <v>489.43</v>
      </c>
      <c r="V698">
        <v>21.799999999999901</v>
      </c>
      <c r="W698">
        <v>35.369999999999997</v>
      </c>
      <c r="X698">
        <v>9.1299999999999901</v>
      </c>
      <c r="Y698">
        <v>91.16</v>
      </c>
      <c r="Z698">
        <v>14.7799999999999</v>
      </c>
      <c r="AA698">
        <v>12.3699999999999</v>
      </c>
      <c r="AB698">
        <v>112.96</v>
      </c>
    </row>
    <row r="699" spans="1:28" x14ac:dyDescent="0.25">
      <c r="A699" t="s">
        <v>1707</v>
      </c>
      <c r="B699" t="s">
        <v>1706</v>
      </c>
      <c r="C699" t="s">
        <v>465</v>
      </c>
      <c r="D699">
        <v>3420.6042413700002</v>
      </c>
      <c r="E699">
        <v>265.75</v>
      </c>
      <c r="F699">
        <v>77.91</v>
      </c>
      <c r="G699">
        <v>0</v>
      </c>
      <c r="H699">
        <v>242.81</v>
      </c>
      <c r="I699">
        <v>227.49</v>
      </c>
      <c r="J699">
        <v>10.2304289039834</v>
      </c>
      <c r="K699">
        <v>18.28</v>
      </c>
      <c r="L699">
        <v>124.69</v>
      </c>
      <c r="M699">
        <v>18.5399999999999</v>
      </c>
      <c r="N699">
        <v>164.9</v>
      </c>
      <c r="O699">
        <v>146.62</v>
      </c>
      <c r="P699">
        <v>22.8</v>
      </c>
      <c r="Q699">
        <v>0</v>
      </c>
      <c r="R699">
        <v>1383.84</v>
      </c>
      <c r="S699">
        <v>77.42</v>
      </c>
      <c r="T699">
        <v>21.93</v>
      </c>
      <c r="U699">
        <v>1972.8999999999901</v>
      </c>
      <c r="V699">
        <v>63.3</v>
      </c>
      <c r="W699">
        <v>2.4500000000000002</v>
      </c>
      <c r="X699">
        <v>29.81</v>
      </c>
      <c r="Y699">
        <v>462.07</v>
      </c>
      <c r="Z699">
        <v>46.06</v>
      </c>
      <c r="AA699">
        <v>41.2</v>
      </c>
      <c r="AB699">
        <v>525.37</v>
      </c>
    </row>
    <row r="700" spans="1:28" x14ac:dyDescent="0.25">
      <c r="A700" t="s">
        <v>1695</v>
      </c>
      <c r="B700" t="s">
        <v>1694</v>
      </c>
      <c r="C700" t="s">
        <v>465</v>
      </c>
      <c r="D700">
        <v>3415.5319088199999</v>
      </c>
      <c r="E700">
        <v>858.9</v>
      </c>
      <c r="F700">
        <v>121.5</v>
      </c>
      <c r="G700">
        <v>0</v>
      </c>
      <c r="H700">
        <v>186.89</v>
      </c>
      <c r="I700">
        <v>405.07</v>
      </c>
      <c r="J700">
        <v>3.68717767428249</v>
      </c>
      <c r="K700">
        <v>33.21</v>
      </c>
      <c r="L700">
        <v>14.9400000000006</v>
      </c>
      <c r="M700">
        <v>447.219999999999</v>
      </c>
      <c r="N700">
        <v>65.390000000000597</v>
      </c>
      <c r="O700">
        <v>32.180000000000597</v>
      </c>
      <c r="P700">
        <v>44.03</v>
      </c>
      <c r="Q700">
        <v>0</v>
      </c>
      <c r="R700">
        <v>2593.35</v>
      </c>
      <c r="S700">
        <v>1599.71</v>
      </c>
      <c r="T700">
        <v>17.239999999999998</v>
      </c>
      <c r="U700">
        <v>5276.27</v>
      </c>
      <c r="V700">
        <v>35.71</v>
      </c>
      <c r="W700">
        <v>-2.4500000000000002</v>
      </c>
      <c r="X700">
        <v>-9.9399999999999604</v>
      </c>
      <c r="Y700">
        <v>983.73</v>
      </c>
      <c r="Z700">
        <v>1.9000000000000301</v>
      </c>
      <c r="AA700">
        <v>-5.7799999999999603</v>
      </c>
      <c r="AB700">
        <v>1019.44</v>
      </c>
    </row>
    <row r="701" spans="1:28" x14ac:dyDescent="0.25">
      <c r="A701" t="s">
        <v>1653</v>
      </c>
      <c r="B701" t="s">
        <v>1652</v>
      </c>
      <c r="C701" t="s">
        <v>1654</v>
      </c>
      <c r="D701">
        <v>3415.5301656699999</v>
      </c>
      <c r="E701">
        <v>18.100000000000001</v>
      </c>
      <c r="F701">
        <v>849.1</v>
      </c>
      <c r="G701">
        <v>0</v>
      </c>
      <c r="H701">
        <v>-961.04</v>
      </c>
      <c r="J701">
        <v>-8.75</v>
      </c>
      <c r="K701">
        <v>277.98</v>
      </c>
      <c r="L701">
        <v>-1683.54</v>
      </c>
      <c r="M701">
        <v>3256.09</v>
      </c>
      <c r="N701">
        <v>-1810.1399999999901</v>
      </c>
      <c r="O701">
        <v>-2088.12</v>
      </c>
      <c r="Q701">
        <v>0</v>
      </c>
      <c r="T701">
        <v>-404.58</v>
      </c>
      <c r="U701">
        <v>2295.0500000000002</v>
      </c>
      <c r="V701">
        <v>-1884.11</v>
      </c>
      <c r="W701">
        <v>-8.94</v>
      </c>
      <c r="X701">
        <v>-1720.6199999999899</v>
      </c>
      <c r="Y701">
        <v>2397.39</v>
      </c>
      <c r="Z701">
        <v>-2084.3199999999902</v>
      </c>
      <c r="AA701">
        <v>-2141.3399999999901</v>
      </c>
      <c r="AB701">
        <v>513.28</v>
      </c>
    </row>
    <row r="702" spans="1:28" x14ac:dyDescent="0.25">
      <c r="A702" t="s">
        <v>1683</v>
      </c>
      <c r="B702" t="s">
        <v>1682</v>
      </c>
      <c r="C702" t="s">
        <v>561</v>
      </c>
      <c r="D702">
        <v>3384.6305002949998</v>
      </c>
      <c r="E702">
        <v>1039.25</v>
      </c>
      <c r="F702">
        <v>30.23</v>
      </c>
      <c r="G702">
        <v>6</v>
      </c>
      <c r="H702">
        <v>136.819999999999</v>
      </c>
      <c r="J702">
        <v>24.4</v>
      </c>
      <c r="K702">
        <v>3.87</v>
      </c>
      <c r="L702">
        <v>80.429999999999893</v>
      </c>
      <c r="M702">
        <v>594.48</v>
      </c>
      <c r="N702">
        <v>106.58999999999899</v>
      </c>
      <c r="O702">
        <v>102.719999999999</v>
      </c>
      <c r="Q702">
        <v>0.24590163934426201</v>
      </c>
      <c r="T702">
        <v>22.29</v>
      </c>
      <c r="U702">
        <v>731.3</v>
      </c>
      <c r="V702">
        <v>36.44</v>
      </c>
      <c r="W702">
        <v>6.94</v>
      </c>
      <c r="X702">
        <v>22.99</v>
      </c>
      <c r="Y702">
        <v>149.09</v>
      </c>
      <c r="Z702">
        <v>28.22</v>
      </c>
      <c r="AA702">
        <v>26.91</v>
      </c>
      <c r="AB702">
        <v>185.53</v>
      </c>
    </row>
    <row r="703" spans="1:28" x14ac:dyDescent="0.25">
      <c r="A703" t="s">
        <v>1701</v>
      </c>
      <c r="B703" t="s">
        <v>1700</v>
      </c>
      <c r="C703" t="s">
        <v>409</v>
      </c>
      <c r="D703">
        <v>3366.1596462550001</v>
      </c>
      <c r="E703">
        <v>1462.55</v>
      </c>
      <c r="F703">
        <v>34.950000000000003</v>
      </c>
      <c r="G703">
        <v>0</v>
      </c>
      <c r="H703">
        <v>180.41999999999899</v>
      </c>
      <c r="J703">
        <v>35.78</v>
      </c>
      <c r="K703">
        <v>47.93</v>
      </c>
      <c r="L703">
        <v>77.4699999999998</v>
      </c>
      <c r="M703">
        <v>1983.91</v>
      </c>
      <c r="N703">
        <v>145.469999999999</v>
      </c>
      <c r="O703">
        <v>97.539999999999793</v>
      </c>
      <c r="Q703">
        <v>0</v>
      </c>
      <c r="T703">
        <v>20.07</v>
      </c>
      <c r="U703">
        <v>2164.33</v>
      </c>
      <c r="V703">
        <v>76.889999999999901</v>
      </c>
      <c r="W703">
        <v>18.22</v>
      </c>
      <c r="X703">
        <v>40.149999999999899</v>
      </c>
      <c r="Y703">
        <v>752.5</v>
      </c>
      <c r="Z703">
        <v>66.429999999999893</v>
      </c>
      <c r="AA703">
        <v>48.839999999999897</v>
      </c>
      <c r="AB703">
        <v>829.39</v>
      </c>
    </row>
    <row r="704" spans="1:28" x14ac:dyDescent="0.25">
      <c r="A704" t="s">
        <v>1687</v>
      </c>
      <c r="B704" t="s">
        <v>1686</v>
      </c>
      <c r="C704" t="s">
        <v>443</v>
      </c>
      <c r="D704">
        <v>3354.0801210499999</v>
      </c>
      <c r="E704">
        <v>1088.2</v>
      </c>
      <c r="F704">
        <v>56.33</v>
      </c>
      <c r="G704">
        <v>6</v>
      </c>
      <c r="H704">
        <v>253.409999999999</v>
      </c>
      <c r="I704">
        <v>65.13</v>
      </c>
      <c r="J704">
        <v>42.4265058866429</v>
      </c>
      <c r="K704">
        <v>17.010000000000002</v>
      </c>
      <c r="L704">
        <v>122.19999999999899</v>
      </c>
      <c r="M704">
        <v>108.299999999999</v>
      </c>
      <c r="N704">
        <v>197.07999999999899</v>
      </c>
      <c r="O704">
        <v>180.069999999999</v>
      </c>
      <c r="P704">
        <v>292.81</v>
      </c>
      <c r="Q704">
        <v>0.14142102618657901</v>
      </c>
      <c r="R704">
        <v>1265.56</v>
      </c>
      <c r="S704">
        <v>125.4</v>
      </c>
      <c r="T704">
        <v>57.87</v>
      </c>
      <c r="U704">
        <v>2110.6099999999901</v>
      </c>
      <c r="V704">
        <v>76.03</v>
      </c>
      <c r="W704">
        <v>12.44</v>
      </c>
      <c r="X704">
        <v>35.840000000000003</v>
      </c>
      <c r="Y704">
        <v>467.7</v>
      </c>
      <c r="Z704">
        <v>60.06</v>
      </c>
      <c r="AA704">
        <v>52.8</v>
      </c>
      <c r="AB704">
        <v>543.73</v>
      </c>
    </row>
    <row r="705" spans="1:28" x14ac:dyDescent="0.25">
      <c r="A705" t="s">
        <v>1761</v>
      </c>
      <c r="B705" t="s">
        <v>1760</v>
      </c>
      <c r="C705" t="s">
        <v>88</v>
      </c>
      <c r="D705">
        <v>3349.5859629000001</v>
      </c>
      <c r="E705">
        <v>301.75</v>
      </c>
      <c r="F705">
        <v>4.28</v>
      </c>
      <c r="G705">
        <v>0.8</v>
      </c>
      <c r="H705">
        <v>119.899999999999</v>
      </c>
      <c r="J705">
        <v>7.97</v>
      </c>
      <c r="K705">
        <v>0.82</v>
      </c>
      <c r="L705">
        <v>88.32</v>
      </c>
      <c r="M705">
        <v>404.4</v>
      </c>
      <c r="N705">
        <v>115.619999999999</v>
      </c>
      <c r="O705">
        <v>114.799999999999</v>
      </c>
      <c r="Q705">
        <v>0.100376411543287</v>
      </c>
      <c r="T705">
        <v>26.479999999999901</v>
      </c>
      <c r="U705">
        <v>524.29999999999995</v>
      </c>
      <c r="V705">
        <v>34.799999999999997</v>
      </c>
      <c r="W705">
        <v>2.33</v>
      </c>
      <c r="X705">
        <v>25.82</v>
      </c>
      <c r="Y705">
        <v>104.98</v>
      </c>
      <c r="Z705">
        <v>33.64</v>
      </c>
      <c r="AA705">
        <v>33.380000000000003</v>
      </c>
      <c r="AB705">
        <v>139.78</v>
      </c>
    </row>
    <row r="706" spans="1:28" x14ac:dyDescent="0.25">
      <c r="A706" t="s">
        <v>1719</v>
      </c>
      <c r="B706" t="s">
        <v>1718</v>
      </c>
      <c r="C706" t="s">
        <v>1576</v>
      </c>
      <c r="D706">
        <v>3349.0861447049901</v>
      </c>
      <c r="E706">
        <v>148.15</v>
      </c>
      <c r="F706">
        <v>35.82</v>
      </c>
      <c r="H706">
        <v>386.24999999999898</v>
      </c>
      <c r="I706">
        <v>179.53</v>
      </c>
      <c r="J706">
        <v>11.443630245401099</v>
      </c>
      <c r="K706">
        <v>10.29</v>
      </c>
      <c r="L706">
        <v>258.86999999999898</v>
      </c>
      <c r="M706">
        <v>88.240000000000094</v>
      </c>
      <c r="N706">
        <v>350.42999999999898</v>
      </c>
      <c r="O706">
        <v>340.13999999999902</v>
      </c>
      <c r="P706">
        <v>5.86</v>
      </c>
      <c r="Q706">
        <v>0</v>
      </c>
      <c r="R706">
        <v>905.53</v>
      </c>
      <c r="S706">
        <v>109.79</v>
      </c>
      <c r="T706">
        <v>81.27</v>
      </c>
      <c r="U706">
        <v>1675.2</v>
      </c>
      <c r="V706">
        <v>57.299999999999898</v>
      </c>
      <c r="W706">
        <v>1.01</v>
      </c>
      <c r="X706">
        <v>22.959999999999901</v>
      </c>
      <c r="Y706">
        <v>355.97</v>
      </c>
      <c r="Z706">
        <v>37.6099999999999</v>
      </c>
      <c r="AA706">
        <v>33.199999999999903</v>
      </c>
      <c r="AB706">
        <v>413.27</v>
      </c>
    </row>
    <row r="707" spans="1:28" x14ac:dyDescent="0.25">
      <c r="A707" t="s">
        <v>1717</v>
      </c>
      <c r="B707" t="s">
        <v>1716</v>
      </c>
      <c r="C707" t="s">
        <v>1015</v>
      </c>
      <c r="D707">
        <v>3325.6534864349901</v>
      </c>
      <c r="E707">
        <v>111.95</v>
      </c>
      <c r="F707">
        <v>101.53</v>
      </c>
      <c r="G707">
        <v>7.8</v>
      </c>
      <c r="H707">
        <v>1381.52</v>
      </c>
      <c r="J707">
        <v>15.05</v>
      </c>
      <c r="K707">
        <v>599.62</v>
      </c>
      <c r="L707">
        <v>445.6</v>
      </c>
      <c r="M707">
        <v>14620.99</v>
      </c>
      <c r="N707">
        <v>1279.99</v>
      </c>
      <c r="O707">
        <v>680.37</v>
      </c>
      <c r="Q707">
        <v>0.51827242524916906</v>
      </c>
      <c r="T707">
        <v>234.76999999999899</v>
      </c>
      <c r="U707">
        <v>16002.51</v>
      </c>
      <c r="V707">
        <v>334.34</v>
      </c>
      <c r="W707">
        <v>3.94</v>
      </c>
      <c r="X707">
        <v>116.59</v>
      </c>
      <c r="Y707">
        <v>3308.68</v>
      </c>
      <c r="Z707">
        <v>309.05</v>
      </c>
      <c r="AA707">
        <v>171.05</v>
      </c>
      <c r="AB707">
        <v>3643.02</v>
      </c>
    </row>
    <row r="708" spans="1:28" x14ac:dyDescent="0.25">
      <c r="A708" t="s">
        <v>2065</v>
      </c>
      <c r="B708" t="s">
        <v>2064</v>
      </c>
      <c r="C708" t="s">
        <v>512</v>
      </c>
      <c r="D708">
        <v>3311.2520100000002</v>
      </c>
      <c r="E708">
        <v>27.35</v>
      </c>
      <c r="F708">
        <v>9.33</v>
      </c>
      <c r="G708">
        <v>0</v>
      </c>
      <c r="H708">
        <v>-36.6</v>
      </c>
      <c r="J708">
        <v>-3.46</v>
      </c>
      <c r="K708">
        <v>69.02</v>
      </c>
      <c r="L708">
        <v>-122.9</v>
      </c>
      <c r="M708">
        <v>297.74</v>
      </c>
      <c r="N708">
        <v>-45.93</v>
      </c>
      <c r="O708">
        <v>-114.95</v>
      </c>
      <c r="Q708">
        <v>0</v>
      </c>
      <c r="T708">
        <v>7.95</v>
      </c>
      <c r="U708">
        <v>261.14</v>
      </c>
      <c r="V708">
        <v>-6.0500000000000096</v>
      </c>
      <c r="W708">
        <v>-0.94</v>
      </c>
      <c r="X708">
        <v>-33.56</v>
      </c>
      <c r="Y708">
        <v>136.72</v>
      </c>
      <c r="Z708">
        <v>-9.6000000000000103</v>
      </c>
      <c r="AA708">
        <v>-25.61</v>
      </c>
      <c r="AB708">
        <v>130.66999999999999</v>
      </c>
    </row>
    <row r="709" spans="1:28" x14ac:dyDescent="0.25">
      <c r="A709" t="s">
        <v>1703</v>
      </c>
      <c r="B709" t="s">
        <v>1702</v>
      </c>
      <c r="C709" t="s">
        <v>66</v>
      </c>
      <c r="D709">
        <v>3303.0321470849999</v>
      </c>
      <c r="E709">
        <v>56.4</v>
      </c>
      <c r="F709">
        <v>121.2</v>
      </c>
      <c r="G709">
        <v>0.9</v>
      </c>
      <c r="H709">
        <v>822.49</v>
      </c>
      <c r="J709">
        <v>5.31</v>
      </c>
      <c r="K709">
        <v>285.89</v>
      </c>
      <c r="L709">
        <v>315.8</v>
      </c>
      <c r="M709">
        <v>6537.94</v>
      </c>
      <c r="N709">
        <v>701.29</v>
      </c>
      <c r="O709">
        <v>415.4</v>
      </c>
      <c r="Q709">
        <v>0.169491525423728</v>
      </c>
      <c r="T709">
        <v>99.6</v>
      </c>
      <c r="U709">
        <v>7360.43</v>
      </c>
      <c r="V709">
        <v>228.99</v>
      </c>
      <c r="W709">
        <v>1.5</v>
      </c>
      <c r="X709">
        <v>89.43</v>
      </c>
      <c r="Y709">
        <v>1679.67</v>
      </c>
      <c r="Z709">
        <v>198.31</v>
      </c>
      <c r="AA709">
        <v>121.07</v>
      </c>
      <c r="AB709">
        <v>1908.66</v>
      </c>
    </row>
    <row r="710" spans="1:28" x14ac:dyDescent="0.25">
      <c r="A710" t="s">
        <v>1736</v>
      </c>
      <c r="B710" t="s">
        <v>1735</v>
      </c>
      <c r="C710" t="s">
        <v>71</v>
      </c>
      <c r="D710">
        <v>3297.5878407199998</v>
      </c>
      <c r="E710">
        <v>1437.5</v>
      </c>
      <c r="F710">
        <v>53.99</v>
      </c>
      <c r="G710">
        <v>26.5</v>
      </c>
      <c r="H710">
        <v>223.23999999999899</v>
      </c>
      <c r="I710">
        <v>171.11</v>
      </c>
      <c r="J710">
        <v>53.263374467577499</v>
      </c>
      <c r="K710">
        <v>3.87</v>
      </c>
      <c r="L710">
        <v>122.859999999999</v>
      </c>
      <c r="M710">
        <v>80.430000000000007</v>
      </c>
      <c r="N710">
        <v>169.24999999999901</v>
      </c>
      <c r="O710">
        <v>165.379999999999</v>
      </c>
      <c r="P710">
        <v>86.86</v>
      </c>
      <c r="Q710">
        <v>0.497527621276249</v>
      </c>
      <c r="R710">
        <v>2170.5500000000002</v>
      </c>
      <c r="S710">
        <v>211.61</v>
      </c>
      <c r="T710">
        <v>42.519999999999897</v>
      </c>
      <c r="U710">
        <v>2943.8</v>
      </c>
      <c r="V710">
        <v>60.59</v>
      </c>
      <c r="W710">
        <v>14.57</v>
      </c>
      <c r="X710">
        <v>33.61</v>
      </c>
      <c r="Y710">
        <v>595.55999999999995</v>
      </c>
      <c r="Z710">
        <v>46.78</v>
      </c>
      <c r="AA710">
        <v>45.66</v>
      </c>
      <c r="AB710">
        <v>656.15</v>
      </c>
    </row>
    <row r="711" spans="1:28" x14ac:dyDescent="0.25">
      <c r="A711" t="s">
        <v>1699</v>
      </c>
      <c r="B711" t="s">
        <v>1698</v>
      </c>
      <c r="C711" t="s">
        <v>121</v>
      </c>
      <c r="D711">
        <v>3291.0646198949999</v>
      </c>
      <c r="E711">
        <v>1234.75</v>
      </c>
      <c r="F711">
        <v>64.260000000000005</v>
      </c>
      <c r="G711">
        <v>5</v>
      </c>
      <c r="H711">
        <v>451.62</v>
      </c>
      <c r="J711">
        <v>101.23</v>
      </c>
      <c r="K711">
        <v>27.85</v>
      </c>
      <c r="L711">
        <v>270.79000000000002</v>
      </c>
      <c r="M711">
        <v>1733.39</v>
      </c>
      <c r="N711">
        <v>387.36</v>
      </c>
      <c r="O711">
        <v>359.51</v>
      </c>
      <c r="Q711">
        <v>4.9392472587177702E-2</v>
      </c>
      <c r="T711">
        <v>88.719999999999899</v>
      </c>
      <c r="U711">
        <v>2185.0100000000002</v>
      </c>
      <c r="V711">
        <v>252.03</v>
      </c>
      <c r="W711">
        <v>64.39</v>
      </c>
      <c r="X711">
        <v>173.89</v>
      </c>
      <c r="Y711">
        <v>372.43</v>
      </c>
      <c r="Z711">
        <v>235.77</v>
      </c>
      <c r="AA711">
        <v>228.87</v>
      </c>
      <c r="AB711">
        <v>624.46</v>
      </c>
    </row>
    <row r="712" spans="1:28" x14ac:dyDescent="0.25">
      <c r="A712" t="s">
        <v>1713</v>
      </c>
      <c r="B712" t="s">
        <v>1712</v>
      </c>
      <c r="C712" t="s">
        <v>465</v>
      </c>
      <c r="D712">
        <v>3288.6679995</v>
      </c>
      <c r="E712">
        <v>2200.6999999999998</v>
      </c>
      <c r="F712">
        <v>41.37</v>
      </c>
      <c r="G712">
        <v>32</v>
      </c>
      <c r="H712">
        <v>262.36999999999898</v>
      </c>
      <c r="I712">
        <v>127.01</v>
      </c>
      <c r="J712">
        <v>107.206371106357</v>
      </c>
      <c r="K712">
        <v>2.92</v>
      </c>
      <c r="L712">
        <v>162.009999999999</v>
      </c>
      <c r="M712">
        <v>173.79</v>
      </c>
      <c r="N712">
        <v>220.99999999999901</v>
      </c>
      <c r="O712">
        <v>218.07999999999899</v>
      </c>
      <c r="P712">
        <v>32.65</v>
      </c>
      <c r="Q712">
        <v>0.29848972285661401</v>
      </c>
      <c r="R712">
        <v>1675.15</v>
      </c>
      <c r="S712">
        <v>57.65</v>
      </c>
      <c r="T712">
        <v>56.069999999999901</v>
      </c>
      <c r="U712">
        <v>2328.62</v>
      </c>
      <c r="V712">
        <v>79.019999999999897</v>
      </c>
      <c r="W712">
        <v>33.619999999999997</v>
      </c>
      <c r="X712">
        <v>50.809999999999903</v>
      </c>
      <c r="Y712">
        <v>615.28</v>
      </c>
      <c r="Z712">
        <v>68.649999999999906</v>
      </c>
      <c r="AA712">
        <v>68.029999999999902</v>
      </c>
      <c r="AB712">
        <v>694.3</v>
      </c>
    </row>
    <row r="713" spans="1:28" x14ac:dyDescent="0.25">
      <c r="A713" t="s">
        <v>1711</v>
      </c>
      <c r="B713" t="s">
        <v>1710</v>
      </c>
      <c r="C713" t="s">
        <v>443</v>
      </c>
      <c r="D713">
        <v>3243.44164606</v>
      </c>
      <c r="E713">
        <v>167.8</v>
      </c>
      <c r="F713">
        <v>32.35</v>
      </c>
      <c r="G713">
        <v>0.25</v>
      </c>
      <c r="H713">
        <v>222.42999999999901</v>
      </c>
      <c r="J713">
        <v>8.7899999999999991</v>
      </c>
      <c r="K713">
        <v>40.19</v>
      </c>
      <c r="L713">
        <v>149.89999999999901</v>
      </c>
      <c r="M713">
        <v>1027.18</v>
      </c>
      <c r="N713">
        <v>190.07999999999899</v>
      </c>
      <c r="O713">
        <v>149.88999999999899</v>
      </c>
      <c r="Q713">
        <v>2.8441410693970399E-2</v>
      </c>
      <c r="T713">
        <v>-0.01</v>
      </c>
      <c r="U713">
        <v>1249.6099999999999</v>
      </c>
      <c r="V713">
        <v>74.969999999999899</v>
      </c>
      <c r="W713">
        <v>3.19</v>
      </c>
      <c r="X713">
        <v>59.1099999999999</v>
      </c>
      <c r="Y713">
        <v>313.97000000000003</v>
      </c>
      <c r="Z713">
        <v>67.049999999999898</v>
      </c>
      <c r="AA713">
        <v>59.099999999999902</v>
      </c>
      <c r="AB713">
        <v>388.94</v>
      </c>
    </row>
    <row r="714" spans="1:28" x14ac:dyDescent="0.25">
      <c r="A714" t="s">
        <v>1752</v>
      </c>
      <c r="B714" t="s">
        <v>1751</v>
      </c>
      <c r="C714" t="s">
        <v>91</v>
      </c>
      <c r="D714">
        <v>3241.05533552</v>
      </c>
      <c r="E714">
        <v>293.89999999999998</v>
      </c>
      <c r="F714">
        <v>21.59</v>
      </c>
      <c r="G714">
        <v>0</v>
      </c>
      <c r="H714">
        <v>127.36</v>
      </c>
      <c r="J714">
        <v>6.62</v>
      </c>
      <c r="K714">
        <v>11.99</v>
      </c>
      <c r="L714">
        <v>74.099999999999994</v>
      </c>
      <c r="M714">
        <v>319.20999999999998</v>
      </c>
      <c r="N714">
        <v>105.77</v>
      </c>
      <c r="O714">
        <v>93.78</v>
      </c>
      <c r="Q714">
        <v>0</v>
      </c>
      <c r="T714">
        <v>19.68</v>
      </c>
      <c r="U714">
        <v>446.57</v>
      </c>
      <c r="V714">
        <v>34.53</v>
      </c>
      <c r="W714">
        <v>1.6</v>
      </c>
      <c r="X714">
        <v>18.010000000000002</v>
      </c>
      <c r="Y714">
        <v>82.44</v>
      </c>
      <c r="Z714">
        <v>27.37</v>
      </c>
      <c r="AA714">
        <v>24.31</v>
      </c>
      <c r="AB714">
        <v>116.97</v>
      </c>
    </row>
    <row r="715" spans="1:28" x14ac:dyDescent="0.25">
      <c r="A715" t="s">
        <v>1691</v>
      </c>
      <c r="B715" t="s">
        <v>1690</v>
      </c>
      <c r="C715" t="s">
        <v>61</v>
      </c>
      <c r="D715">
        <v>3233.3359173200001</v>
      </c>
      <c r="E715">
        <v>44.15</v>
      </c>
      <c r="F715">
        <v>93.3</v>
      </c>
      <c r="G715">
        <v>0</v>
      </c>
      <c r="H715">
        <v>744.40999999999894</v>
      </c>
      <c r="J715">
        <v>3.19</v>
      </c>
      <c r="K715">
        <v>418.42</v>
      </c>
      <c r="L715">
        <v>183.479999999999</v>
      </c>
      <c r="M715">
        <v>3577.91</v>
      </c>
      <c r="N715">
        <v>651.10999999999899</v>
      </c>
      <c r="O715">
        <v>232.689999999999</v>
      </c>
      <c r="Q715">
        <v>0</v>
      </c>
      <c r="T715">
        <v>49.209999999999901</v>
      </c>
      <c r="U715">
        <v>4322.32</v>
      </c>
      <c r="V715">
        <v>215.66</v>
      </c>
      <c r="W715">
        <v>1.56</v>
      </c>
      <c r="X715">
        <v>84.8</v>
      </c>
      <c r="Y715">
        <v>1117.47</v>
      </c>
      <c r="Z715">
        <v>191.59</v>
      </c>
      <c r="AA715">
        <v>85.56</v>
      </c>
      <c r="AB715">
        <v>1333.13</v>
      </c>
    </row>
    <row r="716" spans="1:28" x14ac:dyDescent="0.25">
      <c r="A716" t="s">
        <v>1723</v>
      </c>
      <c r="B716" t="s">
        <v>1722</v>
      </c>
      <c r="C716" t="s">
        <v>583</v>
      </c>
      <c r="D716">
        <v>3215.2120118799999</v>
      </c>
      <c r="E716">
        <v>533.65</v>
      </c>
      <c r="F716">
        <v>71.75</v>
      </c>
      <c r="G716">
        <v>1</v>
      </c>
      <c r="H716">
        <v>301.86</v>
      </c>
      <c r="J716">
        <v>28.6</v>
      </c>
      <c r="K716">
        <v>25.72</v>
      </c>
      <c r="L716">
        <v>172.97</v>
      </c>
      <c r="M716">
        <v>1951.42</v>
      </c>
      <c r="N716">
        <v>230.11</v>
      </c>
      <c r="O716">
        <v>204.39</v>
      </c>
      <c r="Q716">
        <v>3.4965034965034898E-2</v>
      </c>
      <c r="T716">
        <v>31.42</v>
      </c>
      <c r="U716">
        <v>2253.2800000000002</v>
      </c>
      <c r="V716">
        <v>77.180000000000007</v>
      </c>
      <c r="W716">
        <v>7.79</v>
      </c>
      <c r="X716">
        <v>47.18</v>
      </c>
      <c r="Y716">
        <v>452.94</v>
      </c>
      <c r="Z716">
        <v>58.18</v>
      </c>
      <c r="AA716">
        <v>50.75</v>
      </c>
      <c r="AB716">
        <v>530.12</v>
      </c>
    </row>
    <row r="717" spans="1:28" x14ac:dyDescent="0.25">
      <c r="A717" t="s">
        <v>1709</v>
      </c>
      <c r="B717" t="s">
        <v>1708</v>
      </c>
      <c r="C717" t="s">
        <v>373</v>
      </c>
      <c r="D717">
        <v>3214.2212175</v>
      </c>
      <c r="E717">
        <v>463.55</v>
      </c>
      <c r="F717">
        <v>111.11</v>
      </c>
      <c r="G717">
        <v>1.5</v>
      </c>
      <c r="H717">
        <v>186.86999999999901</v>
      </c>
      <c r="I717">
        <v>126.95</v>
      </c>
      <c r="J717">
        <v>4.5386751604317102</v>
      </c>
      <c r="K717">
        <v>37.93</v>
      </c>
      <c r="L717">
        <v>31.4199999999996</v>
      </c>
      <c r="M717">
        <v>247.99</v>
      </c>
      <c r="N717">
        <v>75.759999999999593</v>
      </c>
      <c r="O717">
        <v>37.8299999999996</v>
      </c>
      <c r="P717">
        <v>166.84</v>
      </c>
      <c r="Q717">
        <v>0.33049291852323698</v>
      </c>
      <c r="R717">
        <v>1163.8800000000001</v>
      </c>
      <c r="S717">
        <v>87.73</v>
      </c>
      <c r="T717">
        <v>6.41</v>
      </c>
      <c r="U717">
        <v>1980.26</v>
      </c>
      <c r="V717">
        <v>86.259999999999906</v>
      </c>
      <c r="W717">
        <v>4.7</v>
      </c>
      <c r="X717">
        <v>32.579999999999899</v>
      </c>
      <c r="Y717">
        <v>606.46</v>
      </c>
      <c r="Z717">
        <v>55.699999999999903</v>
      </c>
      <c r="AA717">
        <v>40.649999999999899</v>
      </c>
      <c r="AB717">
        <v>692.72</v>
      </c>
    </row>
    <row r="718" spans="1:28" x14ac:dyDescent="0.25">
      <c r="A718" t="s">
        <v>1715</v>
      </c>
      <c r="B718" t="s">
        <v>1714</v>
      </c>
      <c r="C718" t="s">
        <v>91</v>
      </c>
      <c r="D718">
        <v>3214.2125999250002</v>
      </c>
      <c r="E718">
        <v>556.29999999999995</v>
      </c>
      <c r="F718">
        <v>34.950000000000003</v>
      </c>
      <c r="G718">
        <v>5</v>
      </c>
      <c r="H718">
        <v>281.27</v>
      </c>
      <c r="J718">
        <v>32.049999999999997</v>
      </c>
      <c r="K718">
        <v>2.91</v>
      </c>
      <c r="L718">
        <v>188.95</v>
      </c>
      <c r="M718">
        <v>1216.6300000000001</v>
      </c>
      <c r="N718">
        <v>246.32</v>
      </c>
      <c r="O718">
        <v>243.41</v>
      </c>
      <c r="Q718">
        <v>0.15600624024960999</v>
      </c>
      <c r="T718">
        <v>54.46</v>
      </c>
      <c r="U718">
        <v>1497.9</v>
      </c>
      <c r="V718">
        <v>89.43</v>
      </c>
      <c r="W718">
        <v>10.130000000000001</v>
      </c>
      <c r="X718">
        <v>59.72</v>
      </c>
      <c r="Y718">
        <v>332.14</v>
      </c>
      <c r="Z718">
        <v>80.58</v>
      </c>
      <c r="AA718">
        <v>80.09</v>
      </c>
      <c r="AB718">
        <v>421.57</v>
      </c>
    </row>
    <row r="719" spans="1:28" x14ac:dyDescent="0.25">
      <c r="A719" t="s">
        <v>1738</v>
      </c>
      <c r="B719" t="s">
        <v>1737</v>
      </c>
      <c r="C719" t="s">
        <v>61</v>
      </c>
      <c r="D719">
        <v>3202.8955633999999</v>
      </c>
      <c r="E719">
        <v>234.8</v>
      </c>
      <c r="F719">
        <v>13.1</v>
      </c>
      <c r="G719">
        <v>8.5</v>
      </c>
      <c r="H719">
        <v>914.92</v>
      </c>
      <c r="J719">
        <v>48.2</v>
      </c>
      <c r="K719">
        <v>118.76</v>
      </c>
      <c r="L719">
        <v>722.75</v>
      </c>
      <c r="M719">
        <v>2511.34</v>
      </c>
      <c r="N719">
        <v>901.82</v>
      </c>
      <c r="O719">
        <v>783.06</v>
      </c>
      <c r="Q719">
        <v>0.176348547717842</v>
      </c>
      <c r="T719">
        <v>60.309999999999903</v>
      </c>
      <c r="U719">
        <v>3426.26</v>
      </c>
      <c r="V719">
        <v>212.039999999999</v>
      </c>
      <c r="W719">
        <v>9.4499999999999993</v>
      </c>
      <c r="X719">
        <v>141.479999999999</v>
      </c>
      <c r="Y719">
        <v>764.37</v>
      </c>
      <c r="Z719">
        <v>208.099999999999</v>
      </c>
      <c r="AA719">
        <v>171.58999999999901</v>
      </c>
      <c r="AB719">
        <v>976.41</v>
      </c>
    </row>
    <row r="720" spans="1:28" x14ac:dyDescent="0.25">
      <c r="A720" t="s">
        <v>1744</v>
      </c>
      <c r="B720" t="s">
        <v>1743</v>
      </c>
      <c r="C720" t="s">
        <v>1455</v>
      </c>
      <c r="D720">
        <v>3188.1893922449999</v>
      </c>
      <c r="E720">
        <v>571.20000000000005</v>
      </c>
      <c r="F720">
        <v>35.229999999999997</v>
      </c>
      <c r="G720">
        <v>2.5</v>
      </c>
      <c r="H720">
        <v>234.68</v>
      </c>
      <c r="J720">
        <v>26.33</v>
      </c>
      <c r="K720">
        <v>0.34</v>
      </c>
      <c r="L720">
        <v>148.9</v>
      </c>
      <c r="M720">
        <v>217.74</v>
      </c>
      <c r="N720">
        <v>199.45</v>
      </c>
      <c r="O720">
        <v>199.11</v>
      </c>
      <c r="Q720">
        <v>9.4948727687048998E-2</v>
      </c>
      <c r="T720">
        <v>50.21</v>
      </c>
      <c r="U720">
        <v>452.42</v>
      </c>
      <c r="V720">
        <v>56.3599999999999</v>
      </c>
      <c r="W720">
        <v>6.2</v>
      </c>
      <c r="X720">
        <v>35.04</v>
      </c>
      <c r="Y720">
        <v>56.27</v>
      </c>
      <c r="Z720">
        <v>47.379999999999903</v>
      </c>
      <c r="AA720">
        <v>47.22</v>
      </c>
      <c r="AB720">
        <v>112.63</v>
      </c>
    </row>
    <row r="721" spans="1:28" x14ac:dyDescent="0.25">
      <c r="A721" t="s">
        <v>1734</v>
      </c>
      <c r="B721" t="s">
        <v>1733</v>
      </c>
      <c r="C721" t="s">
        <v>762</v>
      </c>
      <c r="D721">
        <v>3182.8720108500002</v>
      </c>
      <c r="E721">
        <v>3205.65</v>
      </c>
      <c r="F721">
        <v>175.85</v>
      </c>
      <c r="G721">
        <v>11</v>
      </c>
      <c r="H721">
        <v>833.67</v>
      </c>
      <c r="I721">
        <v>329.15</v>
      </c>
      <c r="J721">
        <v>228.14055984906099</v>
      </c>
      <c r="L721">
        <v>224.31</v>
      </c>
      <c r="M721">
        <v>191.72</v>
      </c>
      <c r="N721">
        <v>657.82</v>
      </c>
      <c r="O721">
        <v>657.82</v>
      </c>
      <c r="Q721">
        <v>4.8215889394142002E-2</v>
      </c>
      <c r="S721">
        <v>5181.45</v>
      </c>
      <c r="T721">
        <v>433.51</v>
      </c>
      <c r="U721">
        <v>6535.99</v>
      </c>
      <c r="V721">
        <v>213.29999999999899</v>
      </c>
      <c r="W721">
        <v>44.43</v>
      </c>
      <c r="X721">
        <v>43.869999999999898</v>
      </c>
      <c r="Y721">
        <v>1378.79</v>
      </c>
      <c r="Z721">
        <v>164.57999999999899</v>
      </c>
      <c r="AA721">
        <v>164.57999999999899</v>
      </c>
      <c r="AB721">
        <v>1592.09</v>
      </c>
    </row>
    <row r="722" spans="1:28" x14ac:dyDescent="0.25">
      <c r="A722" t="s">
        <v>1727</v>
      </c>
      <c r="B722" t="s">
        <v>1726</v>
      </c>
      <c r="C722" t="s">
        <v>344</v>
      </c>
      <c r="D722">
        <v>3180.6774999999998</v>
      </c>
      <c r="E722">
        <v>725.3</v>
      </c>
      <c r="F722">
        <v>347.66</v>
      </c>
      <c r="G722">
        <v>0</v>
      </c>
      <c r="H722">
        <v>705.03999999999905</v>
      </c>
      <c r="I722">
        <v>217.49</v>
      </c>
      <c r="J722">
        <v>-240.685144124168</v>
      </c>
      <c r="K722">
        <v>1387</v>
      </c>
      <c r="L722">
        <v>-1085.49</v>
      </c>
      <c r="M722">
        <v>755.58</v>
      </c>
      <c r="N722">
        <v>357.37999999999897</v>
      </c>
      <c r="O722">
        <v>-1029.6199999999999</v>
      </c>
      <c r="P722">
        <v>376.01</v>
      </c>
      <c r="Q722">
        <v>0</v>
      </c>
      <c r="R722">
        <v>5468.8</v>
      </c>
      <c r="S722">
        <v>575.61</v>
      </c>
      <c r="T722">
        <v>55.87</v>
      </c>
      <c r="U722">
        <v>8098.53</v>
      </c>
      <c r="V722">
        <v>225.07</v>
      </c>
      <c r="W722">
        <v>-53.03</v>
      </c>
      <c r="X722">
        <v>-239.159999999999</v>
      </c>
      <c r="Y722">
        <v>3407.2</v>
      </c>
      <c r="Z722">
        <v>27.3000000000001</v>
      </c>
      <c r="AA722">
        <v>-328.93999999999897</v>
      </c>
      <c r="AB722">
        <v>3632.27</v>
      </c>
    </row>
    <row r="723" spans="1:28" x14ac:dyDescent="0.25">
      <c r="A723" t="s">
        <v>1746</v>
      </c>
      <c r="B723" t="s">
        <v>1745</v>
      </c>
      <c r="C723" t="s">
        <v>1028</v>
      </c>
      <c r="D723">
        <v>3176.9470385099999</v>
      </c>
      <c r="E723">
        <v>599.65</v>
      </c>
      <c r="F723">
        <v>28.51</v>
      </c>
      <c r="G723">
        <v>0</v>
      </c>
      <c r="H723">
        <v>141.69</v>
      </c>
      <c r="I723">
        <v>34.07</v>
      </c>
      <c r="J723">
        <v>15.167382211885799</v>
      </c>
      <c r="K723">
        <v>4.47</v>
      </c>
      <c r="L723">
        <v>80.7</v>
      </c>
      <c r="M723">
        <v>11.579999999999901</v>
      </c>
      <c r="N723">
        <v>113.18</v>
      </c>
      <c r="O723">
        <v>108.71</v>
      </c>
      <c r="P723">
        <v>9.89</v>
      </c>
      <c r="Q723">
        <v>0</v>
      </c>
      <c r="R723">
        <v>80.709999999999994</v>
      </c>
      <c r="S723">
        <v>17.239999999999998</v>
      </c>
      <c r="T723">
        <v>28.009999999999899</v>
      </c>
      <c r="U723">
        <v>295.18</v>
      </c>
      <c r="V723">
        <v>41.42</v>
      </c>
      <c r="W723">
        <v>4.29</v>
      </c>
      <c r="X723">
        <v>22.82</v>
      </c>
      <c r="Y723">
        <v>42.8</v>
      </c>
      <c r="Z723">
        <v>33.15</v>
      </c>
      <c r="AA723">
        <v>31.08</v>
      </c>
      <c r="AB723">
        <v>84.22</v>
      </c>
    </row>
    <row r="724" spans="1:28" x14ac:dyDescent="0.25">
      <c r="A724" t="s">
        <v>1721</v>
      </c>
      <c r="B724" t="s">
        <v>1720</v>
      </c>
      <c r="C724" t="s">
        <v>115</v>
      </c>
      <c r="D724">
        <v>3174.6150038999999</v>
      </c>
      <c r="E724">
        <v>176.3</v>
      </c>
      <c r="F724">
        <v>12.88</v>
      </c>
      <c r="G724">
        <v>0.5</v>
      </c>
      <c r="H724">
        <v>17.87</v>
      </c>
      <c r="J724">
        <v>2.09</v>
      </c>
      <c r="K724">
        <v>0.19</v>
      </c>
      <c r="L724">
        <v>-13.5999999999999</v>
      </c>
      <c r="M724">
        <v>601.59</v>
      </c>
      <c r="N724">
        <v>4.99</v>
      </c>
      <c r="O724">
        <v>4.8</v>
      </c>
      <c r="Q724">
        <v>0.23923444976076499</v>
      </c>
      <c r="T724">
        <v>18.399999999999999</v>
      </c>
      <c r="U724">
        <v>619.46</v>
      </c>
      <c r="V724">
        <v>-31.62</v>
      </c>
      <c r="W724">
        <v>0.66</v>
      </c>
      <c r="X724">
        <v>-39.14</v>
      </c>
      <c r="Y724">
        <v>164.28</v>
      </c>
      <c r="Z724">
        <v>-34.799999999999997</v>
      </c>
      <c r="AA724">
        <v>-34.86</v>
      </c>
      <c r="AB724">
        <v>132.66</v>
      </c>
    </row>
    <row r="725" spans="1:28" x14ac:dyDescent="0.25">
      <c r="A725" t="s">
        <v>1748</v>
      </c>
      <c r="B725" t="s">
        <v>1747</v>
      </c>
      <c r="C725" t="s">
        <v>496</v>
      </c>
      <c r="D725">
        <v>3174.257675325</v>
      </c>
      <c r="E725">
        <v>12.65</v>
      </c>
      <c r="F725">
        <v>73.930000000000007</v>
      </c>
      <c r="G725">
        <v>0</v>
      </c>
      <c r="H725">
        <v>100.009999999999</v>
      </c>
      <c r="J725">
        <v>-0.95</v>
      </c>
      <c r="L725">
        <v>-207.8</v>
      </c>
      <c r="M725">
        <v>1418.86</v>
      </c>
      <c r="N725">
        <v>26.079999999999899</v>
      </c>
      <c r="O725">
        <v>26.079999999999899</v>
      </c>
      <c r="Q725">
        <v>0</v>
      </c>
      <c r="T725">
        <v>233.88</v>
      </c>
      <c r="U725">
        <v>1518.87</v>
      </c>
      <c r="V725">
        <v>-154.02999999999901</v>
      </c>
      <c r="W725">
        <v>-1.1599999999999999</v>
      </c>
      <c r="X725">
        <v>-254.879999999999</v>
      </c>
      <c r="Y725">
        <v>580.51</v>
      </c>
      <c r="Z725">
        <v>-172.319999999999</v>
      </c>
      <c r="AA725">
        <v>-172.319999999999</v>
      </c>
      <c r="AB725">
        <v>426.48</v>
      </c>
    </row>
    <row r="726" spans="1:28" x14ac:dyDescent="0.25">
      <c r="A726" t="s">
        <v>1725</v>
      </c>
      <c r="B726" t="s">
        <v>1724</v>
      </c>
      <c r="C726" t="s">
        <v>344</v>
      </c>
      <c r="D726">
        <v>3171.9944879999998</v>
      </c>
      <c r="E726">
        <v>1093.4000000000001</v>
      </c>
      <c r="F726">
        <v>20.21</v>
      </c>
      <c r="G726">
        <v>6</v>
      </c>
      <c r="H726">
        <v>659.25</v>
      </c>
      <c r="J726">
        <v>171.41</v>
      </c>
      <c r="K726">
        <v>2.2400000000000002</v>
      </c>
      <c r="L726">
        <v>499.06999999999903</v>
      </c>
      <c r="M726">
        <v>2400.63</v>
      </c>
      <c r="N726">
        <v>639.04</v>
      </c>
      <c r="O726">
        <v>636.79999999999995</v>
      </c>
      <c r="Q726">
        <v>3.5003792077474997E-2</v>
      </c>
      <c r="T726">
        <v>137.72999999999999</v>
      </c>
      <c r="U726">
        <v>3059.88</v>
      </c>
      <c r="V726">
        <v>132.62</v>
      </c>
      <c r="W726">
        <v>33.69</v>
      </c>
      <c r="X726">
        <v>98.14</v>
      </c>
      <c r="Y726">
        <v>444.77</v>
      </c>
      <c r="Z726">
        <v>127.56</v>
      </c>
      <c r="AA726">
        <v>126.18</v>
      </c>
      <c r="AB726">
        <v>577.39</v>
      </c>
    </row>
    <row r="727" spans="1:28" x14ac:dyDescent="0.25">
      <c r="A727" t="s">
        <v>1731</v>
      </c>
      <c r="B727" t="s">
        <v>1730</v>
      </c>
      <c r="C727" t="s">
        <v>1732</v>
      </c>
      <c r="D727">
        <v>3171.0899237200001</v>
      </c>
      <c r="E727">
        <v>527.25</v>
      </c>
      <c r="F727">
        <v>8.81</v>
      </c>
      <c r="G727">
        <v>0</v>
      </c>
      <c r="H727">
        <v>91.44</v>
      </c>
      <c r="I727">
        <v>265.51</v>
      </c>
      <c r="J727">
        <v>2.0662343729166901</v>
      </c>
      <c r="K727">
        <v>65.8</v>
      </c>
      <c r="L727">
        <v>12.85</v>
      </c>
      <c r="M727">
        <v>2611.8099999999899</v>
      </c>
      <c r="N727">
        <v>82.63</v>
      </c>
      <c r="O727">
        <v>16.829999999999998</v>
      </c>
      <c r="P727">
        <v>3.38</v>
      </c>
      <c r="Q727">
        <v>0</v>
      </c>
      <c r="R727">
        <v>0</v>
      </c>
      <c r="S727">
        <v>51.19</v>
      </c>
      <c r="T727">
        <v>3.9799999999999902</v>
      </c>
      <c r="U727">
        <v>3023.33</v>
      </c>
      <c r="V727">
        <v>-123.519999999999</v>
      </c>
      <c r="W727">
        <v>-17.63</v>
      </c>
      <c r="X727">
        <v>-111.099999999999</v>
      </c>
      <c r="Y727">
        <v>1061.81</v>
      </c>
      <c r="Z727">
        <v>-125.66999999999901</v>
      </c>
      <c r="AA727">
        <v>-141.83999999999901</v>
      </c>
      <c r="AB727">
        <v>938.29</v>
      </c>
    </row>
    <row r="728" spans="1:28" x14ac:dyDescent="0.25">
      <c r="A728" t="s">
        <v>1767</v>
      </c>
      <c r="B728" t="s">
        <v>1766</v>
      </c>
      <c r="C728" t="s">
        <v>749</v>
      </c>
      <c r="D728">
        <v>3166.02746432</v>
      </c>
      <c r="E728">
        <v>732.6</v>
      </c>
      <c r="F728">
        <v>67.849999999999994</v>
      </c>
      <c r="G728">
        <v>3</v>
      </c>
      <c r="H728">
        <v>201.07</v>
      </c>
      <c r="J728">
        <v>16.829999999999998</v>
      </c>
      <c r="K728">
        <v>40.36</v>
      </c>
      <c r="L728">
        <v>71.500000000000099</v>
      </c>
      <c r="M728">
        <v>2291.98</v>
      </c>
      <c r="N728">
        <v>133.22</v>
      </c>
      <c r="O728">
        <v>92.860000000000099</v>
      </c>
      <c r="Q728">
        <v>0.17825311942958999</v>
      </c>
      <c r="T728">
        <v>21.36</v>
      </c>
      <c r="U728">
        <v>2493.0500000000002</v>
      </c>
      <c r="V728">
        <v>64.529999999999902</v>
      </c>
      <c r="W728">
        <v>5.73</v>
      </c>
      <c r="X728">
        <v>24.319999999999901</v>
      </c>
      <c r="Y728">
        <v>618.24</v>
      </c>
      <c r="Z728">
        <v>45.829999999999899</v>
      </c>
      <c r="AA728">
        <v>34.189999999999898</v>
      </c>
      <c r="AB728">
        <v>682.77</v>
      </c>
    </row>
    <row r="729" spans="1:28" x14ac:dyDescent="0.25">
      <c r="A729" t="s">
        <v>1729</v>
      </c>
      <c r="B729" t="s">
        <v>1728</v>
      </c>
      <c r="C729" t="s">
        <v>74</v>
      </c>
      <c r="D729">
        <v>3165.0018985000002</v>
      </c>
      <c r="E729">
        <v>186.95</v>
      </c>
      <c r="F729">
        <v>107.48</v>
      </c>
      <c r="G729">
        <v>0</v>
      </c>
      <c r="H729">
        <v>248.21</v>
      </c>
      <c r="J729">
        <v>1.42</v>
      </c>
      <c r="K729">
        <v>111.28</v>
      </c>
      <c r="L729">
        <v>23.7</v>
      </c>
      <c r="M729">
        <v>6060.98</v>
      </c>
      <c r="N729">
        <v>140.72999999999999</v>
      </c>
      <c r="O729">
        <v>29.45</v>
      </c>
      <c r="Q729">
        <v>0</v>
      </c>
      <c r="T729">
        <v>5.75</v>
      </c>
      <c r="U729">
        <v>6309.19</v>
      </c>
      <c r="V729">
        <v>84.319999999999894</v>
      </c>
      <c r="W729">
        <v>1.38</v>
      </c>
      <c r="X729">
        <v>23.099999999999898</v>
      </c>
      <c r="Y729">
        <v>1597.68</v>
      </c>
      <c r="Z729">
        <v>53.729999999999897</v>
      </c>
      <c r="AA729">
        <v>19.4499999999999</v>
      </c>
      <c r="AB729">
        <v>1682</v>
      </c>
    </row>
    <row r="730" spans="1:28" x14ac:dyDescent="0.25">
      <c r="A730" t="s">
        <v>1742</v>
      </c>
      <c r="B730" t="s">
        <v>1741</v>
      </c>
      <c r="C730" t="s">
        <v>512</v>
      </c>
      <c r="D730">
        <v>3158.679577935</v>
      </c>
      <c r="E730">
        <v>135.65</v>
      </c>
      <c r="F730">
        <v>56.68</v>
      </c>
      <c r="G730">
        <v>0.9</v>
      </c>
      <c r="H730">
        <v>181.17999999999901</v>
      </c>
      <c r="I730">
        <v>218.09</v>
      </c>
      <c r="J730">
        <v>3.3693900893758202</v>
      </c>
      <c r="K730">
        <v>11.69</v>
      </c>
      <c r="L730">
        <v>78.029999999999902</v>
      </c>
      <c r="M730">
        <v>193.55999999999901</v>
      </c>
      <c r="N730">
        <v>124.49999999999901</v>
      </c>
      <c r="O730">
        <v>112.80999999999899</v>
      </c>
      <c r="P730">
        <v>11.51</v>
      </c>
      <c r="Q730">
        <v>0.26711065686274499</v>
      </c>
      <c r="R730">
        <v>1998.12</v>
      </c>
      <c r="S730">
        <v>169.03</v>
      </c>
      <c r="T730">
        <v>34.779999999999902</v>
      </c>
      <c r="U730">
        <v>2771.49</v>
      </c>
      <c r="V730">
        <v>58.94</v>
      </c>
      <c r="W730">
        <v>1.1499999999999999</v>
      </c>
      <c r="X730">
        <v>26.65</v>
      </c>
      <c r="Y730">
        <v>791.76</v>
      </c>
      <c r="Z730">
        <v>43.74</v>
      </c>
      <c r="AA730">
        <v>42.59</v>
      </c>
      <c r="AB730">
        <v>850.7</v>
      </c>
    </row>
    <row r="731" spans="1:28" x14ac:dyDescent="0.25">
      <c r="A731" t="s">
        <v>1765</v>
      </c>
      <c r="B731" t="s">
        <v>1764</v>
      </c>
      <c r="C731" t="s">
        <v>1063</v>
      </c>
      <c r="D731">
        <v>3155.418727455</v>
      </c>
      <c r="E731">
        <v>382.25</v>
      </c>
      <c r="F731">
        <v>121.25</v>
      </c>
      <c r="G731">
        <v>4</v>
      </c>
      <c r="H731">
        <v>513.86</v>
      </c>
      <c r="I731">
        <v>187.74</v>
      </c>
      <c r="J731">
        <v>30.895991283740099</v>
      </c>
      <c r="K731">
        <v>37.68</v>
      </c>
      <c r="L731">
        <v>250.07</v>
      </c>
      <c r="M731">
        <v>370.539999999999</v>
      </c>
      <c r="N731">
        <v>392.61</v>
      </c>
      <c r="O731">
        <v>354.93</v>
      </c>
      <c r="P731">
        <v>33.39</v>
      </c>
      <c r="Q731">
        <v>0.12946663414244</v>
      </c>
      <c r="R731">
        <v>2093.64</v>
      </c>
      <c r="S731">
        <v>130.24</v>
      </c>
      <c r="T731">
        <v>104.86</v>
      </c>
      <c r="U731">
        <v>3329.41</v>
      </c>
      <c r="V731">
        <v>219.23</v>
      </c>
      <c r="W731">
        <v>15.34</v>
      </c>
      <c r="X731">
        <v>124.16</v>
      </c>
      <c r="Y731">
        <v>942.42</v>
      </c>
      <c r="Z731">
        <v>185.55</v>
      </c>
      <c r="AA731">
        <v>176.26</v>
      </c>
      <c r="AB731">
        <v>1161.6500000000001</v>
      </c>
    </row>
    <row r="732" spans="1:28" x14ac:dyDescent="0.25">
      <c r="A732" t="s">
        <v>1740</v>
      </c>
      <c r="B732" t="s">
        <v>1739</v>
      </c>
      <c r="C732" t="s">
        <v>41</v>
      </c>
      <c r="D732">
        <v>3153.4390043049998</v>
      </c>
      <c r="E732">
        <v>408.05</v>
      </c>
      <c r="F732">
        <v>5.08</v>
      </c>
      <c r="G732">
        <v>0</v>
      </c>
      <c r="H732">
        <v>79.559999999999903</v>
      </c>
      <c r="I732">
        <v>28.86</v>
      </c>
      <c r="J732">
        <v>20.203999999999901</v>
      </c>
      <c r="K732">
        <v>5.01</v>
      </c>
      <c r="L732">
        <v>50.509999999999899</v>
      </c>
      <c r="M732">
        <v>-11.9599999999999</v>
      </c>
      <c r="N732">
        <v>74.479999999999905</v>
      </c>
      <c r="O732">
        <v>69.469999999999899</v>
      </c>
      <c r="P732">
        <v>3.55</v>
      </c>
      <c r="Q732">
        <v>0</v>
      </c>
      <c r="R732">
        <v>209.63</v>
      </c>
      <c r="S732">
        <v>24.36</v>
      </c>
      <c r="T732">
        <v>18.959999999999901</v>
      </c>
      <c r="U732">
        <v>334</v>
      </c>
    </row>
    <row r="733" spans="1:28" x14ac:dyDescent="0.25">
      <c r="A733" t="s">
        <v>1750</v>
      </c>
      <c r="B733" t="s">
        <v>1749</v>
      </c>
      <c r="C733" t="s">
        <v>91</v>
      </c>
      <c r="D733">
        <v>3145.4516359999998</v>
      </c>
      <c r="E733">
        <v>305.25</v>
      </c>
      <c r="F733">
        <v>9.9600000000000009</v>
      </c>
      <c r="H733">
        <v>117.579999999999</v>
      </c>
      <c r="I733">
        <v>297.91000000000003</v>
      </c>
      <c r="J733">
        <v>8.1806081768193692</v>
      </c>
      <c r="K733">
        <v>2.1800000000000002</v>
      </c>
      <c r="L733">
        <v>81.979999999999905</v>
      </c>
      <c r="M733">
        <v>238.72</v>
      </c>
      <c r="N733">
        <v>107.619999999999</v>
      </c>
      <c r="O733">
        <v>105.439999999999</v>
      </c>
      <c r="P733">
        <v>1.26</v>
      </c>
      <c r="Q733">
        <v>0</v>
      </c>
      <c r="R733">
        <v>0</v>
      </c>
      <c r="S733">
        <v>19.559999999999999</v>
      </c>
      <c r="T733">
        <v>23.459999999999901</v>
      </c>
      <c r="U733">
        <v>675.03</v>
      </c>
      <c r="V733">
        <v>33.19</v>
      </c>
      <c r="W733">
        <v>2.4900000000000002</v>
      </c>
      <c r="X733">
        <v>24.99</v>
      </c>
      <c r="Y733">
        <v>149.54</v>
      </c>
      <c r="Z733">
        <v>30.459999999999901</v>
      </c>
      <c r="AA733">
        <v>29.869999999999902</v>
      </c>
      <c r="AB733">
        <v>182.73</v>
      </c>
    </row>
    <row r="734" spans="1:28" x14ac:dyDescent="0.25">
      <c r="A734" t="s">
        <v>1757</v>
      </c>
      <c r="B734" t="s">
        <v>1756</v>
      </c>
      <c r="C734" t="s">
        <v>1226</v>
      </c>
      <c r="D734">
        <v>3133.2563775399999</v>
      </c>
      <c r="E734">
        <v>428.05</v>
      </c>
      <c r="F734">
        <v>599.03</v>
      </c>
      <c r="G734">
        <v>3</v>
      </c>
      <c r="H734">
        <v>1728.51</v>
      </c>
      <c r="J734">
        <v>66.569999999999993</v>
      </c>
      <c r="K734">
        <v>473.43</v>
      </c>
      <c r="L734">
        <v>480.68</v>
      </c>
      <c r="M734">
        <v>13055.98</v>
      </c>
      <c r="N734">
        <v>1129.48</v>
      </c>
      <c r="O734">
        <v>656.05</v>
      </c>
      <c r="Q734">
        <v>4.5065344749887298E-2</v>
      </c>
      <c r="T734">
        <v>175.37</v>
      </c>
      <c r="U734">
        <v>14784.49</v>
      </c>
      <c r="V734">
        <v>317.14</v>
      </c>
      <c r="W734">
        <v>0.12</v>
      </c>
      <c r="X734">
        <v>0.88000000000031098</v>
      </c>
      <c r="Y734">
        <v>3076.37</v>
      </c>
      <c r="Z734">
        <v>151.12</v>
      </c>
      <c r="AA734">
        <v>21.5300000000003</v>
      </c>
      <c r="AB734">
        <v>3393.51</v>
      </c>
    </row>
    <row r="735" spans="1:28" x14ac:dyDescent="0.25">
      <c r="A735" t="s">
        <v>1754</v>
      </c>
      <c r="B735" t="s">
        <v>1753</v>
      </c>
      <c r="C735" t="s">
        <v>1755</v>
      </c>
      <c r="D735">
        <v>3109.8333494549902</v>
      </c>
      <c r="E735">
        <v>563.75</v>
      </c>
      <c r="F735">
        <v>20.55</v>
      </c>
      <c r="G735">
        <v>4</v>
      </c>
      <c r="H735">
        <v>306.63</v>
      </c>
      <c r="J735">
        <v>47.89</v>
      </c>
      <c r="K735">
        <v>0.19</v>
      </c>
      <c r="L735">
        <v>271.719999999999</v>
      </c>
      <c r="M735">
        <v>818.63</v>
      </c>
      <c r="N735">
        <v>286.08</v>
      </c>
      <c r="O735">
        <v>285.89</v>
      </c>
      <c r="Q735">
        <v>8.3524744205470805E-2</v>
      </c>
      <c r="T735">
        <v>14.17</v>
      </c>
      <c r="U735">
        <v>1125.26</v>
      </c>
      <c r="V735">
        <v>-8.6999999999999993</v>
      </c>
      <c r="W735">
        <v>2.25</v>
      </c>
      <c r="X735">
        <v>-15.49</v>
      </c>
      <c r="Y735">
        <v>90.36</v>
      </c>
      <c r="Z735">
        <v>-14.2</v>
      </c>
      <c r="AA735">
        <v>-14.25</v>
      </c>
      <c r="AB735">
        <v>81.66</v>
      </c>
    </row>
    <row r="736" spans="1:28" x14ac:dyDescent="0.25">
      <c r="A736" t="s">
        <v>1769</v>
      </c>
      <c r="B736" t="s">
        <v>1768</v>
      </c>
      <c r="C736" t="s">
        <v>561</v>
      </c>
      <c r="D736">
        <v>3109.5178125000002</v>
      </c>
      <c r="E736">
        <v>135.35</v>
      </c>
      <c r="F736">
        <v>170.91</v>
      </c>
      <c r="G736">
        <v>1.25</v>
      </c>
      <c r="H736">
        <v>580.86999999999898</v>
      </c>
      <c r="J736">
        <v>9.69</v>
      </c>
      <c r="K736">
        <v>105.18</v>
      </c>
      <c r="L736">
        <v>219.039999999999</v>
      </c>
      <c r="M736">
        <v>3712.32</v>
      </c>
      <c r="N736">
        <v>409.95999999999901</v>
      </c>
      <c r="O736">
        <v>304.77999999999901</v>
      </c>
      <c r="Q736">
        <v>0.128998968008255</v>
      </c>
      <c r="T736">
        <v>85.74</v>
      </c>
      <c r="U736">
        <v>4293.1899999999996</v>
      </c>
      <c r="V736">
        <v>169.87</v>
      </c>
      <c r="W736">
        <v>2.81</v>
      </c>
      <c r="X736">
        <v>63.57</v>
      </c>
      <c r="Y736">
        <v>1023.15</v>
      </c>
      <c r="Z736">
        <v>124.52</v>
      </c>
      <c r="AA736">
        <v>91.93</v>
      </c>
      <c r="AB736">
        <v>1193.02</v>
      </c>
    </row>
    <row r="737" spans="1:28" x14ac:dyDescent="0.25">
      <c r="A737" t="s">
        <v>30</v>
      </c>
      <c r="B737" t="s">
        <v>31</v>
      </c>
      <c r="C737" t="s">
        <v>32</v>
      </c>
      <c r="D737">
        <v>3103.77103446</v>
      </c>
      <c r="E737">
        <v>614.6</v>
      </c>
      <c r="F737">
        <v>10.67</v>
      </c>
      <c r="G737">
        <v>2</v>
      </c>
      <c r="H737">
        <v>179.54</v>
      </c>
      <c r="I737">
        <v>105.67</v>
      </c>
      <c r="J737">
        <v>24.517564975809201</v>
      </c>
      <c r="K737">
        <v>10.25</v>
      </c>
      <c r="L737">
        <v>116.49</v>
      </c>
      <c r="M737">
        <v>317.14999999999998</v>
      </c>
      <c r="N737">
        <v>168.87</v>
      </c>
      <c r="O737">
        <v>158.62</v>
      </c>
      <c r="P737">
        <v>59.96</v>
      </c>
      <c r="Q737">
        <v>8.1574169456605602E-2</v>
      </c>
      <c r="R737">
        <v>2421.4499999999998</v>
      </c>
      <c r="S737">
        <v>55.21</v>
      </c>
      <c r="T737">
        <v>42.13</v>
      </c>
      <c r="U737">
        <v>3138.98</v>
      </c>
    </row>
    <row r="738" spans="1:28" x14ac:dyDescent="0.25">
      <c r="A738" t="s">
        <v>1759</v>
      </c>
      <c r="B738" t="s">
        <v>1758</v>
      </c>
      <c r="C738" t="s">
        <v>1755</v>
      </c>
      <c r="D738">
        <v>3099.3225647999998</v>
      </c>
      <c r="E738">
        <v>295.55</v>
      </c>
      <c r="F738">
        <v>1.35</v>
      </c>
      <c r="G738">
        <v>0</v>
      </c>
      <c r="H738">
        <v>22.21</v>
      </c>
      <c r="J738">
        <v>1.61</v>
      </c>
      <c r="K738">
        <v>3.03</v>
      </c>
      <c r="L738">
        <v>16.78</v>
      </c>
      <c r="M738">
        <v>206.4</v>
      </c>
      <c r="N738">
        <v>20.86</v>
      </c>
      <c r="O738">
        <v>17.829999999999998</v>
      </c>
      <c r="Q738">
        <v>0</v>
      </c>
      <c r="T738">
        <v>1.05</v>
      </c>
      <c r="U738">
        <v>228.61</v>
      </c>
      <c r="V738">
        <v>12.84</v>
      </c>
      <c r="W738">
        <v>1.01</v>
      </c>
      <c r="X738">
        <v>10.64</v>
      </c>
      <c r="Y738">
        <v>103.86</v>
      </c>
      <c r="Z738">
        <v>12.47</v>
      </c>
      <c r="AA738">
        <v>11.22</v>
      </c>
      <c r="AB738">
        <v>116.7</v>
      </c>
    </row>
    <row r="739" spans="1:28" x14ac:dyDescent="0.25">
      <c r="A739" t="s">
        <v>45</v>
      </c>
      <c r="B739" t="s">
        <v>46</v>
      </c>
      <c r="C739" t="s">
        <v>44</v>
      </c>
      <c r="D739">
        <v>3096.0425624999998</v>
      </c>
      <c r="E739">
        <v>473</v>
      </c>
      <c r="F739">
        <v>189.47</v>
      </c>
      <c r="G739">
        <v>10</v>
      </c>
      <c r="H739">
        <v>1704.3799999999901</v>
      </c>
      <c r="I739">
        <v>366.68</v>
      </c>
      <c r="J739">
        <v>142.618557751174</v>
      </c>
      <c r="K739">
        <v>37.07</v>
      </c>
      <c r="L739">
        <v>941.979999999999</v>
      </c>
      <c r="M739">
        <v>286.38</v>
      </c>
      <c r="N739">
        <v>1514.9099999999901</v>
      </c>
      <c r="O739">
        <v>1477.8399999999899</v>
      </c>
      <c r="P739">
        <v>468.59</v>
      </c>
      <c r="Q739">
        <v>7.0117102273933599E-2</v>
      </c>
      <c r="R739">
        <v>2070.67</v>
      </c>
      <c r="S739">
        <v>101.63</v>
      </c>
      <c r="T739">
        <v>535.86</v>
      </c>
      <c r="U739">
        <v>4998.33</v>
      </c>
      <c r="V739">
        <v>502.81</v>
      </c>
      <c r="W739">
        <v>42.13</v>
      </c>
      <c r="X739">
        <v>278.23</v>
      </c>
      <c r="Y739">
        <v>880.36</v>
      </c>
      <c r="Z739">
        <v>454.85</v>
      </c>
      <c r="AA739">
        <v>444.44</v>
      </c>
      <c r="AB739">
        <v>1383.17</v>
      </c>
    </row>
    <row r="740" spans="1:28" x14ac:dyDescent="0.25">
      <c r="A740" t="s">
        <v>1773</v>
      </c>
      <c r="B740" t="s">
        <v>1772</v>
      </c>
      <c r="C740" t="s">
        <v>465</v>
      </c>
      <c r="D740">
        <v>3095.5269069999999</v>
      </c>
      <c r="E740">
        <v>216.9</v>
      </c>
      <c r="F740">
        <v>48.59</v>
      </c>
      <c r="G740">
        <v>2.5499999999999998</v>
      </c>
      <c r="H740">
        <v>231.07999999999899</v>
      </c>
      <c r="I740">
        <v>183.1</v>
      </c>
      <c r="J740">
        <v>9.21375450993615</v>
      </c>
      <c r="K740">
        <v>4.59</v>
      </c>
      <c r="L740">
        <v>132.349999999999</v>
      </c>
      <c r="M740">
        <v>103.66999999999901</v>
      </c>
      <c r="N740">
        <v>182.48999999999899</v>
      </c>
      <c r="O740">
        <v>177.89999999999901</v>
      </c>
      <c r="P740">
        <v>42.82</v>
      </c>
      <c r="Q740">
        <v>0.27676014129202903</v>
      </c>
      <c r="R740">
        <v>2288.08</v>
      </c>
      <c r="S740">
        <v>140.38</v>
      </c>
      <c r="T740">
        <v>45.55</v>
      </c>
      <c r="U740">
        <v>2989.1299999999901</v>
      </c>
      <c r="V740">
        <v>58.82</v>
      </c>
      <c r="W740">
        <v>2.35</v>
      </c>
      <c r="X740">
        <v>33.76</v>
      </c>
      <c r="Y740">
        <v>684.62</v>
      </c>
      <c r="Z740">
        <v>45.85</v>
      </c>
      <c r="AA740">
        <v>45</v>
      </c>
      <c r="AB740">
        <v>743.44</v>
      </c>
    </row>
    <row r="741" spans="1:28" x14ac:dyDescent="0.25">
      <c r="A741" t="s">
        <v>1838</v>
      </c>
      <c r="B741" t="s">
        <v>1837</v>
      </c>
      <c r="C741" t="s">
        <v>1165</v>
      </c>
      <c r="D741">
        <v>3094.7790404249999</v>
      </c>
      <c r="E741">
        <v>96</v>
      </c>
      <c r="F741">
        <v>35.200000000000003</v>
      </c>
      <c r="G741">
        <v>0.15</v>
      </c>
      <c r="H741">
        <v>171.78</v>
      </c>
      <c r="J741">
        <v>0.81</v>
      </c>
      <c r="K741">
        <v>116.17</v>
      </c>
      <c r="L741">
        <v>26.020000000000199</v>
      </c>
      <c r="M741">
        <v>2097.87</v>
      </c>
      <c r="N741">
        <v>136.58000000000001</v>
      </c>
      <c r="O741">
        <v>20.410000000000199</v>
      </c>
      <c r="Q741">
        <v>0.18518518518518501</v>
      </c>
      <c r="T741">
        <v>-5.61</v>
      </c>
      <c r="U741">
        <v>2269.65</v>
      </c>
      <c r="V741">
        <v>63.309999999999903</v>
      </c>
      <c r="W741">
        <v>0.56999999999999995</v>
      </c>
      <c r="X741">
        <v>18.3399999999999</v>
      </c>
      <c r="Y741">
        <v>779.99</v>
      </c>
      <c r="Z741">
        <v>54.419999999999902</v>
      </c>
      <c r="AA741">
        <v>22.969999999999899</v>
      </c>
      <c r="AB741">
        <v>843.3</v>
      </c>
    </row>
    <row r="742" spans="1:28" x14ac:dyDescent="0.25">
      <c r="A742" t="s">
        <v>1771</v>
      </c>
      <c r="B742" t="s">
        <v>1770</v>
      </c>
      <c r="C742" t="s">
        <v>55</v>
      </c>
      <c r="D742">
        <v>3089.5053632300001</v>
      </c>
      <c r="E742">
        <v>587.04999999999995</v>
      </c>
      <c r="F742">
        <v>38.71</v>
      </c>
      <c r="G742">
        <v>18</v>
      </c>
      <c r="H742">
        <v>132.13</v>
      </c>
      <c r="I742">
        <v>106.15</v>
      </c>
      <c r="J742">
        <v>12.1625148966476</v>
      </c>
      <c r="K742">
        <v>4.83</v>
      </c>
      <c r="L742">
        <v>64.3599999999999</v>
      </c>
      <c r="M742">
        <v>72.559999999999903</v>
      </c>
      <c r="N742">
        <v>93.419999999999902</v>
      </c>
      <c r="O742">
        <v>88.589999999999904</v>
      </c>
      <c r="P742">
        <v>10.71</v>
      </c>
      <c r="Q742">
        <v>1.4799570773772499</v>
      </c>
      <c r="R742">
        <v>163.03</v>
      </c>
      <c r="S742">
        <v>51.69</v>
      </c>
      <c r="T742">
        <v>24.23</v>
      </c>
      <c r="U742">
        <v>536.27</v>
      </c>
      <c r="V742">
        <v>28.71</v>
      </c>
      <c r="W742">
        <v>2.36</v>
      </c>
      <c r="X742">
        <v>12.6</v>
      </c>
      <c r="Y742">
        <v>111.19</v>
      </c>
      <c r="Z742">
        <v>17.91</v>
      </c>
      <c r="AA742">
        <v>17.239999999999998</v>
      </c>
      <c r="AB742">
        <v>139.9</v>
      </c>
    </row>
    <row r="743" spans="1:28" x14ac:dyDescent="0.25">
      <c r="A743" t="s">
        <v>1763</v>
      </c>
      <c r="B743" t="s">
        <v>1762</v>
      </c>
      <c r="C743" t="s">
        <v>344</v>
      </c>
      <c r="D743">
        <v>3088.59585444</v>
      </c>
      <c r="E743">
        <v>367.35</v>
      </c>
      <c r="F743">
        <v>4.26</v>
      </c>
      <c r="G743">
        <v>0.2</v>
      </c>
      <c r="H743">
        <v>133.219999999999</v>
      </c>
      <c r="J743">
        <v>10.69</v>
      </c>
      <c r="K743">
        <v>6.35</v>
      </c>
      <c r="L743">
        <v>90.129999999999797</v>
      </c>
      <c r="M743">
        <v>1421.64</v>
      </c>
      <c r="N743">
        <v>128.95999999999901</v>
      </c>
      <c r="O743">
        <v>122.609999999999</v>
      </c>
      <c r="Q743">
        <v>1.8709073900841901E-2</v>
      </c>
      <c r="T743">
        <v>32.479999999999997</v>
      </c>
      <c r="U743">
        <v>1554.86</v>
      </c>
      <c r="V743">
        <v>53.25</v>
      </c>
      <c r="W743">
        <v>4.3499999999999996</v>
      </c>
      <c r="X743">
        <v>36.64</v>
      </c>
      <c r="Y743">
        <v>419.84</v>
      </c>
      <c r="Z743">
        <v>52.08</v>
      </c>
      <c r="AA743">
        <v>50.339999999999897</v>
      </c>
      <c r="AB743">
        <v>473.09</v>
      </c>
    </row>
    <row r="744" spans="1:28" x14ac:dyDescent="0.25">
      <c r="A744" t="s">
        <v>94</v>
      </c>
      <c r="B744" t="s">
        <v>95</v>
      </c>
      <c r="C744" t="s">
        <v>96</v>
      </c>
      <c r="D744">
        <v>3051.3776893599902</v>
      </c>
      <c r="E744">
        <v>342.4</v>
      </c>
      <c r="F744">
        <v>62.54</v>
      </c>
      <c r="G744">
        <v>0</v>
      </c>
      <c r="H744">
        <v>344.35999999999899</v>
      </c>
      <c r="J744">
        <v>21.35</v>
      </c>
      <c r="K744">
        <v>21.05</v>
      </c>
      <c r="L744">
        <v>193.479999999999</v>
      </c>
      <c r="M744">
        <v>1603.19</v>
      </c>
      <c r="N744">
        <v>281.81999999999903</v>
      </c>
      <c r="O744">
        <v>260.76999999999902</v>
      </c>
      <c r="Q744">
        <v>0</v>
      </c>
      <c r="T744">
        <v>67.289999999999907</v>
      </c>
      <c r="U744">
        <v>1947.55</v>
      </c>
      <c r="V744">
        <v>80.73</v>
      </c>
      <c r="W744">
        <v>4.7300000000000004</v>
      </c>
      <c r="X744">
        <v>42.86</v>
      </c>
      <c r="Y744">
        <v>405.07</v>
      </c>
      <c r="Z744">
        <v>64.78</v>
      </c>
      <c r="AA744">
        <v>58.84</v>
      </c>
      <c r="AB744">
        <v>485.8</v>
      </c>
    </row>
    <row r="745" spans="1:28" x14ac:dyDescent="0.25">
      <c r="A745" t="s">
        <v>1794</v>
      </c>
      <c r="B745" t="s">
        <v>1793</v>
      </c>
      <c r="C745" t="s">
        <v>61</v>
      </c>
      <c r="D745">
        <v>3048.7519116599901</v>
      </c>
      <c r="E745">
        <v>19.350000000000001</v>
      </c>
      <c r="F745">
        <v>128.55000000000001</v>
      </c>
      <c r="G745">
        <v>0</v>
      </c>
      <c r="H745">
        <v>1050.53</v>
      </c>
      <c r="J745">
        <v>-0.19</v>
      </c>
      <c r="K745">
        <v>1012.31</v>
      </c>
      <c r="L745">
        <v>-27.8399999999992</v>
      </c>
      <c r="M745">
        <v>9281.1299999999992</v>
      </c>
      <c r="N745">
        <v>921.98</v>
      </c>
      <c r="O745">
        <v>-90.329999999999202</v>
      </c>
      <c r="Q745">
        <v>0</v>
      </c>
      <c r="T745">
        <v>-62.49</v>
      </c>
      <c r="U745">
        <v>10331.66</v>
      </c>
      <c r="V745">
        <v>485.59</v>
      </c>
      <c r="W745">
        <v>1.26</v>
      </c>
      <c r="X745">
        <v>189.84</v>
      </c>
      <c r="Y745">
        <v>2779.99</v>
      </c>
      <c r="Z745">
        <v>453.24</v>
      </c>
      <c r="AA745">
        <v>187.25</v>
      </c>
      <c r="AB745">
        <v>3265.58</v>
      </c>
    </row>
    <row r="746" spans="1:28" x14ac:dyDescent="0.25">
      <c r="A746" t="s">
        <v>1787</v>
      </c>
      <c r="B746" t="s">
        <v>1786</v>
      </c>
      <c r="C746" t="s">
        <v>55</v>
      </c>
      <c r="D746">
        <v>3047.5293896200001</v>
      </c>
      <c r="E746">
        <v>2817.5</v>
      </c>
      <c r="F746">
        <v>89.13</v>
      </c>
      <c r="G746">
        <v>5</v>
      </c>
      <c r="H746">
        <v>284.5</v>
      </c>
      <c r="J746">
        <v>105.8</v>
      </c>
      <c r="K746">
        <v>40.159999999999997</v>
      </c>
      <c r="L746">
        <v>115.76</v>
      </c>
      <c r="M746">
        <v>751.23</v>
      </c>
      <c r="N746">
        <v>195.37</v>
      </c>
      <c r="O746">
        <v>155.21</v>
      </c>
      <c r="Q746">
        <v>4.7258979206049101E-2</v>
      </c>
      <c r="T746">
        <v>39.450000000000003</v>
      </c>
      <c r="U746">
        <v>1035.73</v>
      </c>
      <c r="V746">
        <v>72.319999999999993</v>
      </c>
      <c r="W746">
        <v>27.93</v>
      </c>
      <c r="X746">
        <v>30.56</v>
      </c>
      <c r="Y746">
        <v>199.9</v>
      </c>
      <c r="Z746">
        <v>50.64</v>
      </c>
      <c r="AA746">
        <v>40.68</v>
      </c>
      <c r="AB746">
        <v>272.22000000000003</v>
      </c>
    </row>
    <row r="747" spans="1:28" x14ac:dyDescent="0.25">
      <c r="A747" t="s">
        <v>1783</v>
      </c>
      <c r="B747" t="s">
        <v>1782</v>
      </c>
      <c r="C747" t="s">
        <v>352</v>
      </c>
      <c r="D747">
        <v>3040.6761000000001</v>
      </c>
      <c r="E747">
        <v>836.3</v>
      </c>
      <c r="F747">
        <v>22.62</v>
      </c>
      <c r="G747">
        <v>2.85</v>
      </c>
      <c r="H747">
        <v>211.25</v>
      </c>
      <c r="J747">
        <v>30.33</v>
      </c>
      <c r="K747">
        <v>46.76</v>
      </c>
      <c r="L747">
        <v>109.63</v>
      </c>
      <c r="M747">
        <v>435.78</v>
      </c>
      <c r="N747">
        <v>188.63</v>
      </c>
      <c r="O747">
        <v>141.87</v>
      </c>
      <c r="Q747">
        <v>9.3966369930761601E-2</v>
      </c>
      <c r="T747">
        <v>32.239999999999903</v>
      </c>
      <c r="U747">
        <v>647.03</v>
      </c>
      <c r="V747">
        <v>55.759999999999899</v>
      </c>
      <c r="W747">
        <v>8.7899999999999991</v>
      </c>
      <c r="X747">
        <v>31.779999999999902</v>
      </c>
      <c r="Y747">
        <v>128.65</v>
      </c>
      <c r="Z747">
        <v>49.839999999999897</v>
      </c>
      <c r="AA747">
        <v>36.749999999999901</v>
      </c>
      <c r="AB747">
        <v>184.41</v>
      </c>
    </row>
    <row r="748" spans="1:28" x14ac:dyDescent="0.25">
      <c r="A748" t="s">
        <v>1775</v>
      </c>
      <c r="B748" t="s">
        <v>1774</v>
      </c>
      <c r="C748" t="s">
        <v>323</v>
      </c>
      <c r="D748">
        <v>3039.1187079000001</v>
      </c>
      <c r="E748">
        <v>322.85000000000002</v>
      </c>
      <c r="F748">
        <v>70.61</v>
      </c>
      <c r="G748">
        <v>2.25</v>
      </c>
      <c r="H748">
        <v>288.44</v>
      </c>
      <c r="J748">
        <v>15.44</v>
      </c>
      <c r="K748">
        <v>25.03</v>
      </c>
      <c r="L748">
        <v>142.25</v>
      </c>
      <c r="M748">
        <v>1382.51</v>
      </c>
      <c r="N748">
        <v>217.83</v>
      </c>
      <c r="O748">
        <v>192.8</v>
      </c>
      <c r="Q748">
        <v>0.14572538860103601</v>
      </c>
      <c r="T748">
        <v>50.55</v>
      </c>
      <c r="U748">
        <v>1670.95</v>
      </c>
      <c r="V748">
        <v>61.58</v>
      </c>
      <c r="W748">
        <v>2.62</v>
      </c>
      <c r="X748">
        <v>24.39</v>
      </c>
      <c r="Y748">
        <v>365.33</v>
      </c>
      <c r="Z748">
        <v>41.7</v>
      </c>
      <c r="AA748">
        <v>33.909999999999997</v>
      </c>
      <c r="AB748">
        <v>426.91</v>
      </c>
    </row>
    <row r="749" spans="1:28" x14ac:dyDescent="0.25">
      <c r="A749" t="s">
        <v>1781</v>
      </c>
      <c r="B749" t="s">
        <v>1780</v>
      </c>
      <c r="C749" t="s">
        <v>381</v>
      </c>
      <c r="D749">
        <v>3030.9749999999999</v>
      </c>
      <c r="E749">
        <v>104.8</v>
      </c>
      <c r="F749">
        <v>0.02</v>
      </c>
      <c r="G749">
        <v>0</v>
      </c>
      <c r="H749">
        <v>-1.3</v>
      </c>
      <c r="J749">
        <v>-0.23</v>
      </c>
      <c r="K749">
        <v>6.69</v>
      </c>
      <c r="L749">
        <v>-6.47</v>
      </c>
      <c r="M749">
        <v>9.83</v>
      </c>
      <c r="N749">
        <v>-1.32</v>
      </c>
      <c r="O749">
        <v>-8.01</v>
      </c>
      <c r="Q749">
        <v>0</v>
      </c>
      <c r="T749">
        <v>-1.54</v>
      </c>
      <c r="U749">
        <v>8.5299999999999994</v>
      </c>
      <c r="V749">
        <v>-0.82</v>
      </c>
      <c r="W749">
        <v>-0.03</v>
      </c>
      <c r="X749">
        <v>-0.88</v>
      </c>
      <c r="Y749">
        <v>2.93</v>
      </c>
      <c r="Z749">
        <v>-0.82</v>
      </c>
      <c r="AA749">
        <v>-2.42</v>
      </c>
      <c r="AB749">
        <v>2.11</v>
      </c>
    </row>
    <row r="750" spans="1:28" x14ac:dyDescent="0.25">
      <c r="A750" t="s">
        <v>1779</v>
      </c>
      <c r="B750" t="s">
        <v>1778</v>
      </c>
      <c r="C750" t="s">
        <v>61</v>
      </c>
      <c r="D750">
        <v>3023.4614784</v>
      </c>
      <c r="E750">
        <v>177.8</v>
      </c>
      <c r="F750">
        <v>113.52</v>
      </c>
      <c r="G750">
        <v>0.75</v>
      </c>
      <c r="H750">
        <v>462.77999999999901</v>
      </c>
      <c r="J750">
        <v>7.23</v>
      </c>
      <c r="K750">
        <v>165.39</v>
      </c>
      <c r="L750">
        <v>124.24999999999901</v>
      </c>
      <c r="M750">
        <v>4691.0200000000004</v>
      </c>
      <c r="N750">
        <v>349.25999999999902</v>
      </c>
      <c r="O750">
        <v>183.86999999999901</v>
      </c>
      <c r="Q750">
        <v>0.103734439834024</v>
      </c>
      <c r="T750">
        <v>59.62</v>
      </c>
      <c r="U750">
        <v>5153.8</v>
      </c>
      <c r="V750">
        <v>147.37</v>
      </c>
      <c r="W750">
        <v>2.2000000000000002</v>
      </c>
      <c r="X750">
        <v>37.790000000000099</v>
      </c>
      <c r="Y750">
        <v>1491.31</v>
      </c>
      <c r="Z750">
        <v>116.5</v>
      </c>
      <c r="AA750">
        <v>65.370000000000104</v>
      </c>
      <c r="AB750">
        <v>1638.68</v>
      </c>
    </row>
    <row r="751" spans="1:28" x14ac:dyDescent="0.25">
      <c r="A751" t="s">
        <v>1800</v>
      </c>
      <c r="B751" t="s">
        <v>1799</v>
      </c>
      <c r="C751" t="s">
        <v>74</v>
      </c>
      <c r="D751">
        <v>2966.4842991999999</v>
      </c>
      <c r="E751">
        <v>1063.05</v>
      </c>
      <c r="F751">
        <v>18.73</v>
      </c>
      <c r="G751">
        <v>10</v>
      </c>
      <c r="H751">
        <v>190.82999999999899</v>
      </c>
      <c r="I751">
        <v>393.99</v>
      </c>
      <c r="J751">
        <v>47.730345324323501</v>
      </c>
      <c r="K751">
        <v>1.02</v>
      </c>
      <c r="L751">
        <v>127.789999999999</v>
      </c>
      <c r="M751">
        <v>17.6099999999999</v>
      </c>
      <c r="N751">
        <v>172.1</v>
      </c>
      <c r="O751">
        <v>171.07999999999899</v>
      </c>
      <c r="P751">
        <v>2.99</v>
      </c>
      <c r="Q751">
        <v>0.20951032162141001</v>
      </c>
      <c r="R751">
        <v>0</v>
      </c>
      <c r="S751">
        <v>63.1</v>
      </c>
      <c r="T751">
        <v>43.29</v>
      </c>
      <c r="U751">
        <v>668.52</v>
      </c>
      <c r="V751">
        <v>92.47</v>
      </c>
      <c r="W751">
        <v>25.27</v>
      </c>
      <c r="X751">
        <v>67.650000000000006</v>
      </c>
      <c r="Y751">
        <v>123.46</v>
      </c>
      <c r="Z751">
        <v>88.86</v>
      </c>
      <c r="AA751">
        <v>88.6</v>
      </c>
      <c r="AB751">
        <v>215.93</v>
      </c>
    </row>
    <row r="752" spans="1:28" x14ac:dyDescent="0.25">
      <c r="A752" t="s">
        <v>1785</v>
      </c>
      <c r="B752" t="s">
        <v>1784</v>
      </c>
      <c r="C752" t="s">
        <v>66</v>
      </c>
      <c r="D752">
        <v>2963.4224220299998</v>
      </c>
      <c r="E752">
        <v>747.25</v>
      </c>
      <c r="F752">
        <v>28.39</v>
      </c>
      <c r="G752">
        <v>0.6</v>
      </c>
      <c r="H752">
        <v>70</v>
      </c>
      <c r="J752">
        <v>6.08</v>
      </c>
      <c r="K752">
        <v>8.86</v>
      </c>
      <c r="L752">
        <v>23.93</v>
      </c>
      <c r="M752">
        <v>846.49</v>
      </c>
      <c r="N752">
        <v>41.61</v>
      </c>
      <c r="O752">
        <v>32.75</v>
      </c>
      <c r="Q752">
        <v>9.8684210526315694E-2</v>
      </c>
      <c r="T752">
        <v>8.82</v>
      </c>
      <c r="U752">
        <v>916.49</v>
      </c>
      <c r="V752">
        <v>27.34</v>
      </c>
      <c r="W752">
        <v>3.54</v>
      </c>
      <c r="X752">
        <v>13.92</v>
      </c>
      <c r="Y752">
        <v>234.17</v>
      </c>
      <c r="Z752">
        <v>20.69</v>
      </c>
      <c r="AA752">
        <v>19.170000000000002</v>
      </c>
      <c r="AB752">
        <v>261.51</v>
      </c>
    </row>
    <row r="753" spans="1:28" x14ac:dyDescent="0.25">
      <c r="A753" t="s">
        <v>1777</v>
      </c>
      <c r="B753" t="s">
        <v>1776</v>
      </c>
      <c r="C753" t="s">
        <v>392</v>
      </c>
      <c r="D753">
        <v>2960.2026300000002</v>
      </c>
      <c r="E753">
        <v>209.15</v>
      </c>
      <c r="F753">
        <v>8.52</v>
      </c>
      <c r="G753">
        <v>5</v>
      </c>
      <c r="H753">
        <v>178.28</v>
      </c>
      <c r="I753">
        <v>89.19</v>
      </c>
      <c r="J753">
        <v>9.5953573963926093</v>
      </c>
      <c r="K753">
        <v>0.97</v>
      </c>
      <c r="L753">
        <v>139.22</v>
      </c>
      <c r="M753">
        <v>42.349999999999902</v>
      </c>
      <c r="N753">
        <v>169.76</v>
      </c>
      <c r="O753">
        <v>168.79</v>
      </c>
      <c r="P753">
        <v>1.22</v>
      </c>
      <c r="Q753">
        <v>0.52108533256715905</v>
      </c>
      <c r="R753">
        <v>437.27</v>
      </c>
      <c r="S753">
        <v>249.63</v>
      </c>
      <c r="T753">
        <v>29.57</v>
      </c>
      <c r="U753">
        <v>997.94</v>
      </c>
      <c r="V753">
        <v>51.799999999999898</v>
      </c>
      <c r="W753">
        <v>2.79</v>
      </c>
      <c r="X753">
        <v>40.469999999999899</v>
      </c>
      <c r="Y753">
        <v>207.72</v>
      </c>
      <c r="Z753">
        <v>49.419999999999902</v>
      </c>
      <c r="AA753">
        <v>49.199999999999903</v>
      </c>
      <c r="AB753">
        <v>259.52</v>
      </c>
    </row>
    <row r="754" spans="1:28" x14ac:dyDescent="0.25">
      <c r="A754" t="s">
        <v>1796</v>
      </c>
      <c r="B754" t="s">
        <v>1795</v>
      </c>
      <c r="C754" t="s">
        <v>381</v>
      </c>
      <c r="D754">
        <v>2958.5411367299998</v>
      </c>
      <c r="E754">
        <v>76.150000000000006</v>
      </c>
      <c r="F754">
        <v>0.42</v>
      </c>
      <c r="G754">
        <v>0</v>
      </c>
      <c r="H754">
        <v>-5.7000000000000401</v>
      </c>
      <c r="J754">
        <v>-2.94</v>
      </c>
      <c r="K754">
        <v>54.41</v>
      </c>
      <c r="L754">
        <v>-90.38</v>
      </c>
      <c r="M754">
        <v>1416.15</v>
      </c>
      <c r="N754">
        <v>-6.1200000000000401</v>
      </c>
      <c r="O754">
        <v>-60.53</v>
      </c>
      <c r="Q754">
        <v>0</v>
      </c>
      <c r="T754">
        <v>29.849999999999898</v>
      </c>
      <c r="U754">
        <v>1410.45</v>
      </c>
      <c r="V754">
        <v>-12.42</v>
      </c>
      <c r="W754">
        <v>-4.25</v>
      </c>
      <c r="X754">
        <v>-51.62</v>
      </c>
      <c r="Y754">
        <v>102.75</v>
      </c>
      <c r="Z754">
        <v>-12.53</v>
      </c>
      <c r="AA754">
        <v>-32.229999999999997</v>
      </c>
      <c r="AB754">
        <v>90.33</v>
      </c>
    </row>
    <row r="755" spans="1:28" x14ac:dyDescent="0.25">
      <c r="A755" t="s">
        <v>1789</v>
      </c>
      <c r="B755" t="s">
        <v>1788</v>
      </c>
      <c r="C755" t="s">
        <v>1790</v>
      </c>
      <c r="D755">
        <v>2957.6576069600001</v>
      </c>
      <c r="E755">
        <v>729.65</v>
      </c>
      <c r="F755">
        <v>87.31</v>
      </c>
      <c r="G755">
        <v>2.25</v>
      </c>
      <c r="H755">
        <v>242.509999999999</v>
      </c>
      <c r="J755">
        <v>22.56</v>
      </c>
      <c r="K755">
        <v>51.1</v>
      </c>
      <c r="L755">
        <v>84.479999999999706</v>
      </c>
      <c r="M755">
        <v>3151.92</v>
      </c>
      <c r="N755">
        <v>155.19999999999899</v>
      </c>
      <c r="O755">
        <v>104.099999999999</v>
      </c>
      <c r="Q755">
        <v>9.9734042553191501E-2</v>
      </c>
      <c r="T755">
        <v>19.619999999999902</v>
      </c>
      <c r="U755">
        <v>3394.43</v>
      </c>
      <c r="V755">
        <v>62.04</v>
      </c>
      <c r="W755">
        <v>6.11</v>
      </c>
      <c r="X755">
        <v>24.06</v>
      </c>
      <c r="Y755">
        <v>794.8</v>
      </c>
      <c r="Z755">
        <v>39.32</v>
      </c>
      <c r="AA755">
        <v>29.14</v>
      </c>
      <c r="AB755">
        <v>856.84</v>
      </c>
    </row>
    <row r="756" spans="1:28" x14ac:dyDescent="0.25">
      <c r="A756" t="s">
        <v>1802</v>
      </c>
      <c r="B756" t="s">
        <v>1801</v>
      </c>
      <c r="C756" t="s">
        <v>331</v>
      </c>
      <c r="D756">
        <v>2936.7936746</v>
      </c>
      <c r="E756">
        <v>145.94999999999999</v>
      </c>
      <c r="F756">
        <v>146.82</v>
      </c>
      <c r="G756">
        <v>1.5</v>
      </c>
      <c r="H756">
        <v>376.54</v>
      </c>
      <c r="I756">
        <v>166.1</v>
      </c>
      <c r="J756">
        <v>5.99407426208945</v>
      </c>
      <c r="K756">
        <v>37.78</v>
      </c>
      <c r="L756">
        <v>122.8</v>
      </c>
      <c r="M756">
        <v>186.159999999999</v>
      </c>
      <c r="N756">
        <v>229.72</v>
      </c>
      <c r="O756">
        <v>191.94</v>
      </c>
      <c r="P756">
        <v>928.09</v>
      </c>
      <c r="Q756">
        <v>0.25024714983713198</v>
      </c>
      <c r="R756">
        <v>403.47</v>
      </c>
      <c r="S756">
        <v>1096.5999999999999</v>
      </c>
      <c r="T756">
        <v>69.14</v>
      </c>
      <c r="U756">
        <v>3156.96</v>
      </c>
      <c r="V756">
        <v>144.29999999999899</v>
      </c>
      <c r="W756">
        <v>3.29</v>
      </c>
      <c r="X756">
        <v>67.379999999999896</v>
      </c>
      <c r="Y756">
        <v>736.58</v>
      </c>
      <c r="Z756">
        <v>107.829999999999</v>
      </c>
      <c r="AA756">
        <v>98.299999999999898</v>
      </c>
      <c r="AB756">
        <v>880.88</v>
      </c>
    </row>
    <row r="757" spans="1:28" x14ac:dyDescent="0.25">
      <c r="A757" t="s">
        <v>1850</v>
      </c>
      <c r="B757" t="s">
        <v>1849</v>
      </c>
      <c r="C757" t="s">
        <v>415</v>
      </c>
      <c r="D757">
        <v>2919.1761890500002</v>
      </c>
      <c r="E757">
        <v>2642.9</v>
      </c>
      <c r="F757">
        <v>105.09</v>
      </c>
      <c r="G757">
        <v>0</v>
      </c>
      <c r="H757">
        <v>-246.07999999999899</v>
      </c>
      <c r="J757">
        <v>-592.35</v>
      </c>
      <c r="K757">
        <v>340.71</v>
      </c>
      <c r="L757">
        <v>-361.50999999999902</v>
      </c>
      <c r="M757">
        <v>1035.3</v>
      </c>
      <c r="N757">
        <v>-351.16999999999899</v>
      </c>
      <c r="O757">
        <v>-691.87999999999897</v>
      </c>
      <c r="Q757">
        <v>0</v>
      </c>
      <c r="T757">
        <v>-330.37</v>
      </c>
      <c r="U757">
        <v>789.22</v>
      </c>
      <c r="V757">
        <v>-30.159999999999901</v>
      </c>
      <c r="W757">
        <v>-99.79</v>
      </c>
      <c r="X757">
        <v>-73.69</v>
      </c>
      <c r="Y757">
        <v>224.77</v>
      </c>
      <c r="Z757">
        <v>-55.61</v>
      </c>
      <c r="AA757">
        <v>-123.06</v>
      </c>
      <c r="AB757">
        <v>194.61</v>
      </c>
    </row>
    <row r="758" spans="1:28" x14ac:dyDescent="0.25">
      <c r="A758" t="s">
        <v>1820</v>
      </c>
      <c r="B758" t="s">
        <v>1819</v>
      </c>
      <c r="C758" t="s">
        <v>512</v>
      </c>
      <c r="D758">
        <v>2909.4204067000001</v>
      </c>
      <c r="E758">
        <v>667.2</v>
      </c>
      <c r="F758">
        <v>39.03</v>
      </c>
      <c r="G758">
        <v>14.25</v>
      </c>
      <c r="H758">
        <v>313.23</v>
      </c>
      <c r="J758">
        <v>46.32</v>
      </c>
      <c r="K758">
        <v>5.97</v>
      </c>
      <c r="L758">
        <v>204.9</v>
      </c>
      <c r="M758">
        <v>1069.01</v>
      </c>
      <c r="N758">
        <v>274.2</v>
      </c>
      <c r="O758">
        <v>268.23</v>
      </c>
      <c r="Q758">
        <v>0.307642487046632</v>
      </c>
      <c r="T758">
        <v>63.33</v>
      </c>
      <c r="U758">
        <v>1382.24</v>
      </c>
      <c r="V758">
        <v>70.139999999999901</v>
      </c>
      <c r="W758">
        <v>10.25</v>
      </c>
      <c r="X758">
        <v>45.309999999999903</v>
      </c>
      <c r="Y758">
        <v>264.94</v>
      </c>
      <c r="Z758">
        <v>60.659999999999897</v>
      </c>
      <c r="AA758">
        <v>59.4299999999999</v>
      </c>
      <c r="AB758">
        <v>335.08</v>
      </c>
    </row>
    <row r="759" spans="1:28" x14ac:dyDescent="0.25">
      <c r="A759" t="s">
        <v>1798</v>
      </c>
      <c r="B759" t="s">
        <v>1797</v>
      </c>
      <c r="C759" t="s">
        <v>61</v>
      </c>
      <c r="D759">
        <v>2897.3115091700001</v>
      </c>
      <c r="E759">
        <v>409.7</v>
      </c>
      <c r="F759">
        <v>41.78</v>
      </c>
      <c r="G759">
        <v>0</v>
      </c>
      <c r="H759">
        <v>1793.88</v>
      </c>
      <c r="J759">
        <v>164.83</v>
      </c>
      <c r="K759">
        <v>362.93</v>
      </c>
      <c r="L759">
        <v>1140.55</v>
      </c>
      <c r="M759">
        <v>1367.08</v>
      </c>
      <c r="N759">
        <v>1752.1</v>
      </c>
      <c r="O759">
        <v>1389.17</v>
      </c>
      <c r="Q759">
        <v>0</v>
      </c>
      <c r="T759">
        <v>248.62</v>
      </c>
      <c r="U759">
        <v>3160.96</v>
      </c>
      <c r="V759">
        <v>1414.51</v>
      </c>
      <c r="W759">
        <v>155.65</v>
      </c>
      <c r="X759">
        <v>1077.0999999999999</v>
      </c>
      <c r="Y759">
        <v>480.89</v>
      </c>
      <c r="Z759">
        <v>1403.22</v>
      </c>
      <c r="AA759">
        <v>1313.91</v>
      </c>
      <c r="AB759">
        <v>1895.4</v>
      </c>
    </row>
    <row r="760" spans="1:28" x14ac:dyDescent="0.25">
      <c r="A760" t="s">
        <v>1812</v>
      </c>
      <c r="B760" t="s">
        <v>1811</v>
      </c>
      <c r="C760" t="s">
        <v>317</v>
      </c>
      <c r="D760">
        <v>2890.2719999999999</v>
      </c>
      <c r="E760">
        <v>412.65</v>
      </c>
      <c r="F760">
        <v>21.84</v>
      </c>
      <c r="G760">
        <v>15</v>
      </c>
      <c r="H760">
        <v>351.11</v>
      </c>
      <c r="J760">
        <v>34.369999999999997</v>
      </c>
      <c r="K760">
        <v>0.09</v>
      </c>
      <c r="L760">
        <v>241.97</v>
      </c>
      <c r="M760">
        <v>528.05999999999995</v>
      </c>
      <c r="N760">
        <v>329.27</v>
      </c>
      <c r="O760">
        <v>329.18</v>
      </c>
      <c r="Q760">
        <v>0.43642711667151501</v>
      </c>
      <c r="T760">
        <v>87.21</v>
      </c>
      <c r="U760">
        <v>879.17</v>
      </c>
      <c r="V760">
        <v>116.74</v>
      </c>
      <c r="W760">
        <v>10.93</v>
      </c>
      <c r="X760">
        <v>76.959999999999994</v>
      </c>
      <c r="Y760">
        <v>115.63</v>
      </c>
      <c r="Z760">
        <v>111.08</v>
      </c>
      <c r="AA760">
        <v>111.08</v>
      </c>
      <c r="AB760">
        <v>232.37</v>
      </c>
    </row>
    <row r="761" spans="1:28" x14ac:dyDescent="0.25">
      <c r="A761" t="s">
        <v>1806</v>
      </c>
      <c r="B761" t="s">
        <v>1805</v>
      </c>
      <c r="C761" t="s">
        <v>320</v>
      </c>
      <c r="D761">
        <v>2885.1862454000002</v>
      </c>
      <c r="E761">
        <v>377.55</v>
      </c>
      <c r="F761">
        <v>45.55</v>
      </c>
      <c r="H761">
        <v>359.9</v>
      </c>
      <c r="I761">
        <v>93.38</v>
      </c>
      <c r="J761">
        <v>29.067526604687899</v>
      </c>
      <c r="K761">
        <v>98.2</v>
      </c>
      <c r="L761">
        <v>158.469999999999</v>
      </c>
      <c r="M761">
        <v>-291.61</v>
      </c>
      <c r="N761">
        <v>314.349999999999</v>
      </c>
      <c r="O761">
        <v>216.14999999999901</v>
      </c>
      <c r="P761">
        <v>7.08</v>
      </c>
      <c r="Q761">
        <v>0</v>
      </c>
      <c r="R761">
        <v>3818.3</v>
      </c>
      <c r="S761">
        <v>121.49</v>
      </c>
      <c r="T761">
        <v>57.68</v>
      </c>
      <c r="U761">
        <v>4108.54</v>
      </c>
    </row>
    <row r="762" spans="1:28" x14ac:dyDescent="0.25">
      <c r="A762" t="s">
        <v>1810</v>
      </c>
      <c r="B762" t="s">
        <v>1809</v>
      </c>
      <c r="C762" t="s">
        <v>1226</v>
      </c>
      <c r="D762">
        <v>2882.3657169599901</v>
      </c>
      <c r="E762">
        <v>193</v>
      </c>
      <c r="F762">
        <v>14.91</v>
      </c>
      <c r="G762">
        <v>0</v>
      </c>
      <c r="H762">
        <v>36.979999999999997</v>
      </c>
      <c r="J762">
        <v>1.1499999999999999</v>
      </c>
      <c r="L762">
        <v>17.52</v>
      </c>
      <c r="M762">
        <v>94.3</v>
      </c>
      <c r="N762">
        <v>22.07</v>
      </c>
      <c r="O762">
        <v>22.07</v>
      </c>
      <c r="Q762">
        <v>0</v>
      </c>
      <c r="T762">
        <v>4.55</v>
      </c>
      <c r="U762">
        <v>131.28</v>
      </c>
      <c r="V762">
        <v>7.91</v>
      </c>
      <c r="W762">
        <v>0.21</v>
      </c>
      <c r="X762">
        <v>3.81</v>
      </c>
      <c r="Y762">
        <v>20.81</v>
      </c>
      <c r="Z762">
        <v>4.1899999999999897</v>
      </c>
      <c r="AA762">
        <v>4.1899999999999897</v>
      </c>
      <c r="AB762">
        <v>28.72</v>
      </c>
    </row>
    <row r="763" spans="1:28" x14ac:dyDescent="0.25">
      <c r="A763" t="s">
        <v>1792</v>
      </c>
      <c r="B763" t="s">
        <v>1791</v>
      </c>
      <c r="C763" t="s">
        <v>85</v>
      </c>
      <c r="D763">
        <v>2867.3989905549902</v>
      </c>
      <c r="E763">
        <v>376.45</v>
      </c>
      <c r="F763">
        <v>189.5</v>
      </c>
      <c r="G763">
        <v>2.5</v>
      </c>
      <c r="H763">
        <v>275.61</v>
      </c>
      <c r="I763">
        <v>354.56</v>
      </c>
      <c r="J763">
        <v>3.6538403892403002</v>
      </c>
      <c r="K763">
        <v>51.57</v>
      </c>
      <c r="L763">
        <v>26.280000000000499</v>
      </c>
      <c r="M763">
        <v>4403.24999999999</v>
      </c>
      <c r="N763">
        <v>86.110000000000497</v>
      </c>
      <c r="O763">
        <v>34.540000000000497</v>
      </c>
      <c r="P763">
        <v>23.76</v>
      </c>
      <c r="Q763">
        <v>0.68421160578384999</v>
      </c>
      <c r="R763">
        <v>6.58</v>
      </c>
      <c r="S763">
        <v>80.38</v>
      </c>
      <c r="T763">
        <v>8.26</v>
      </c>
      <c r="U763">
        <v>5144.1400000000003</v>
      </c>
      <c r="V763">
        <v>72.810000000000102</v>
      </c>
      <c r="W763">
        <v>-1.19</v>
      </c>
      <c r="X763">
        <v>-8.5499999999998195</v>
      </c>
      <c r="Y763">
        <v>1226.5899999999999</v>
      </c>
      <c r="Z763">
        <v>18.350000000000101</v>
      </c>
      <c r="AA763">
        <v>0.57000000000017004</v>
      </c>
      <c r="AB763">
        <v>1299.4000000000001</v>
      </c>
    </row>
    <row r="764" spans="1:28" x14ac:dyDescent="0.25">
      <c r="A764" t="s">
        <v>1826</v>
      </c>
      <c r="B764" t="s">
        <v>1825</v>
      </c>
      <c r="C764" t="s">
        <v>381</v>
      </c>
      <c r="D764">
        <v>2850.1653375000001</v>
      </c>
      <c r="E764">
        <v>383.55</v>
      </c>
      <c r="F764">
        <v>11.56</v>
      </c>
      <c r="G764">
        <v>4</v>
      </c>
      <c r="H764">
        <v>220.319999999999</v>
      </c>
      <c r="J764">
        <v>13.48</v>
      </c>
      <c r="K764">
        <v>40.67</v>
      </c>
      <c r="L764">
        <v>102.44999999999899</v>
      </c>
      <c r="M764">
        <v>1300.7</v>
      </c>
      <c r="N764">
        <v>208.759999999999</v>
      </c>
      <c r="O764">
        <v>168.08999999999901</v>
      </c>
      <c r="Q764">
        <v>0.29673590504450997</v>
      </c>
      <c r="T764">
        <v>65.64</v>
      </c>
      <c r="U764">
        <v>1521.02</v>
      </c>
      <c r="V764">
        <v>180.57999999999899</v>
      </c>
      <c r="W764">
        <v>15.38</v>
      </c>
      <c r="X764">
        <v>116.899999999999</v>
      </c>
      <c r="Y764">
        <v>623.84</v>
      </c>
      <c r="Z764">
        <v>178.05999999999901</v>
      </c>
      <c r="AA764">
        <v>171.629999999999</v>
      </c>
      <c r="AB764">
        <v>804.42</v>
      </c>
    </row>
    <row r="765" spans="1:28" x14ac:dyDescent="0.25">
      <c r="A765" t="s">
        <v>1824</v>
      </c>
      <c r="B765" t="s">
        <v>1823</v>
      </c>
      <c r="C765" t="s">
        <v>323</v>
      </c>
      <c r="D765">
        <v>2847.87774575</v>
      </c>
      <c r="E765">
        <v>561.4</v>
      </c>
      <c r="F765">
        <v>54.79</v>
      </c>
      <c r="G765">
        <v>0</v>
      </c>
      <c r="H765">
        <v>136.159999999999</v>
      </c>
      <c r="I765">
        <v>65.349999999999994</v>
      </c>
      <c r="J765">
        <v>11.3483795729167</v>
      </c>
      <c r="K765">
        <v>32.9</v>
      </c>
      <c r="L765">
        <v>46.319999999999901</v>
      </c>
      <c r="M765">
        <v>20.71</v>
      </c>
      <c r="N765">
        <v>81.369999999999905</v>
      </c>
      <c r="O765">
        <v>48.469999999999899</v>
      </c>
      <c r="P765">
        <v>61.26</v>
      </c>
      <c r="Q765">
        <v>0</v>
      </c>
      <c r="R765">
        <v>406.1</v>
      </c>
      <c r="S765">
        <v>34.96</v>
      </c>
      <c r="T765">
        <v>2.15</v>
      </c>
      <c r="U765">
        <v>724.54</v>
      </c>
      <c r="V765">
        <v>73.849999999999994</v>
      </c>
      <c r="W765">
        <v>14.49</v>
      </c>
      <c r="X765">
        <v>59.139999999999901</v>
      </c>
      <c r="Y765">
        <v>176.99</v>
      </c>
      <c r="Z765">
        <v>66.64</v>
      </c>
      <c r="AA765">
        <v>59.16</v>
      </c>
      <c r="AB765">
        <v>250.84</v>
      </c>
    </row>
    <row r="766" spans="1:28" x14ac:dyDescent="0.25">
      <c r="A766" t="s">
        <v>1814</v>
      </c>
      <c r="B766" t="s">
        <v>1813</v>
      </c>
      <c r="C766" t="s">
        <v>82</v>
      </c>
      <c r="D766">
        <v>2837.9409819399998</v>
      </c>
      <c r="E766">
        <v>230.05</v>
      </c>
      <c r="F766">
        <v>73.7</v>
      </c>
      <c r="G766">
        <v>0</v>
      </c>
      <c r="H766">
        <v>308.86</v>
      </c>
      <c r="J766">
        <v>14.62</v>
      </c>
      <c r="K766">
        <v>37.869999999999997</v>
      </c>
      <c r="L766">
        <v>194.05</v>
      </c>
      <c r="M766">
        <v>258.97000000000003</v>
      </c>
      <c r="N766">
        <v>235.16</v>
      </c>
      <c r="O766">
        <v>197.29</v>
      </c>
      <c r="Q766">
        <v>0</v>
      </c>
      <c r="T766">
        <v>3.23999999999999</v>
      </c>
      <c r="U766">
        <v>567.83000000000004</v>
      </c>
      <c r="V766">
        <v>139.84</v>
      </c>
      <c r="W766">
        <v>8.06</v>
      </c>
      <c r="X766">
        <v>106.66</v>
      </c>
      <c r="Y766">
        <v>39.630000000000003</v>
      </c>
      <c r="Z766">
        <v>117.28</v>
      </c>
      <c r="AA766">
        <v>110.12</v>
      </c>
      <c r="AB766">
        <v>179.47</v>
      </c>
    </row>
    <row r="767" spans="1:28" x14ac:dyDescent="0.25">
      <c r="A767" t="s">
        <v>1818</v>
      </c>
      <c r="B767" t="s">
        <v>1817</v>
      </c>
      <c r="C767" t="s">
        <v>1212</v>
      </c>
      <c r="D767">
        <v>2834.6786699999998</v>
      </c>
      <c r="E767">
        <v>331.4</v>
      </c>
      <c r="F767">
        <v>7.01</v>
      </c>
      <c r="G767">
        <v>2.2000000000000002</v>
      </c>
      <c r="H767">
        <v>92.28</v>
      </c>
      <c r="J767">
        <v>6.9</v>
      </c>
      <c r="K767">
        <v>0.89</v>
      </c>
      <c r="L767">
        <v>59.15</v>
      </c>
      <c r="M767">
        <v>388.26</v>
      </c>
      <c r="N767">
        <v>85.27</v>
      </c>
      <c r="O767">
        <v>84.38</v>
      </c>
      <c r="Q767">
        <v>0.31884057971014401</v>
      </c>
      <c r="T767">
        <v>25.23</v>
      </c>
      <c r="U767">
        <v>480.54</v>
      </c>
      <c r="V767">
        <v>26.36</v>
      </c>
      <c r="W767">
        <v>1.63</v>
      </c>
      <c r="X767">
        <v>14.01</v>
      </c>
      <c r="Y767">
        <v>132.29</v>
      </c>
      <c r="Z767">
        <v>25.13</v>
      </c>
      <c r="AA767">
        <v>24.98</v>
      </c>
      <c r="AB767">
        <v>158.65</v>
      </c>
    </row>
    <row r="768" spans="1:28" x14ac:dyDescent="0.25">
      <c r="A768" t="s">
        <v>1816</v>
      </c>
      <c r="B768" t="s">
        <v>1815</v>
      </c>
      <c r="C768" t="s">
        <v>88</v>
      </c>
      <c r="D768">
        <v>2832.2901648000002</v>
      </c>
      <c r="E768">
        <v>532.25</v>
      </c>
      <c r="F768">
        <v>15.23</v>
      </c>
      <c r="G768">
        <v>5.5</v>
      </c>
      <c r="H768">
        <v>165.8</v>
      </c>
      <c r="I768">
        <v>56.4</v>
      </c>
      <c r="J768">
        <v>20.817838416694698</v>
      </c>
      <c r="K768">
        <v>5.0599999999999996</v>
      </c>
      <c r="L768">
        <v>107.93</v>
      </c>
      <c r="M768">
        <v>53.349999999999902</v>
      </c>
      <c r="N768">
        <v>150.57</v>
      </c>
      <c r="O768">
        <v>145.51</v>
      </c>
      <c r="P768">
        <v>59.73</v>
      </c>
      <c r="Q768">
        <v>0.26419649773001003</v>
      </c>
      <c r="R768">
        <v>697.19</v>
      </c>
      <c r="S768">
        <v>54.75</v>
      </c>
      <c r="T768">
        <v>37.58</v>
      </c>
      <c r="U768">
        <v>1087.22</v>
      </c>
      <c r="V768">
        <v>35.4</v>
      </c>
      <c r="W768">
        <v>4.4800000000000004</v>
      </c>
      <c r="X768">
        <v>23.2</v>
      </c>
      <c r="Y768">
        <v>222.02</v>
      </c>
      <c r="Z768">
        <v>31.31</v>
      </c>
      <c r="AA768">
        <v>30.73</v>
      </c>
      <c r="AB768">
        <v>257.42</v>
      </c>
    </row>
    <row r="769" spans="1:28" x14ac:dyDescent="0.25">
      <c r="A769" t="s">
        <v>1880</v>
      </c>
      <c r="B769" t="s">
        <v>1879</v>
      </c>
      <c r="C769" t="s">
        <v>1881</v>
      </c>
      <c r="D769">
        <v>2829.7282675249999</v>
      </c>
      <c r="E769">
        <v>45.55</v>
      </c>
      <c r="F769">
        <v>235.85</v>
      </c>
      <c r="G769">
        <v>0</v>
      </c>
      <c r="H769">
        <v>1568.47999999999</v>
      </c>
      <c r="J769">
        <v>13.33</v>
      </c>
      <c r="K769">
        <v>469.18</v>
      </c>
      <c r="L769">
        <v>827.69999999999902</v>
      </c>
      <c r="M769">
        <v>5146.05</v>
      </c>
      <c r="N769">
        <v>1332.6299999999901</v>
      </c>
      <c r="O769">
        <v>863.44999999999902</v>
      </c>
      <c r="Q769">
        <v>0</v>
      </c>
      <c r="T769">
        <v>35.75</v>
      </c>
      <c r="U769">
        <v>6714.53</v>
      </c>
      <c r="V769">
        <v>1201.8499999999999</v>
      </c>
      <c r="W769">
        <v>15.73</v>
      </c>
      <c r="X769">
        <v>976.83999999999901</v>
      </c>
      <c r="Y769">
        <v>1626.38</v>
      </c>
      <c r="Z769">
        <v>1141.05</v>
      </c>
      <c r="AA769">
        <v>987.36999999999898</v>
      </c>
      <c r="AB769">
        <v>2828.23</v>
      </c>
    </row>
    <row r="770" spans="1:28" x14ac:dyDescent="0.25">
      <c r="A770" t="s">
        <v>1808</v>
      </c>
      <c r="B770" t="s">
        <v>1807</v>
      </c>
      <c r="C770" t="s">
        <v>115</v>
      </c>
      <c r="D770">
        <v>2822.1186621249999</v>
      </c>
      <c r="E770">
        <v>49.75</v>
      </c>
      <c r="F770">
        <v>13.46</v>
      </c>
      <c r="G770">
        <v>0</v>
      </c>
      <c r="H770">
        <v>2.21999999999999</v>
      </c>
      <c r="J770">
        <v>-0.22</v>
      </c>
      <c r="K770">
        <v>1.3</v>
      </c>
      <c r="L770">
        <v>-12.38</v>
      </c>
      <c r="M770">
        <v>135.44999999999999</v>
      </c>
      <c r="N770">
        <v>-11.24</v>
      </c>
      <c r="O770">
        <v>-12.54</v>
      </c>
      <c r="Q770">
        <v>0</v>
      </c>
      <c r="T770">
        <v>-0.16</v>
      </c>
      <c r="U770">
        <v>137.66999999999999</v>
      </c>
      <c r="V770">
        <v>1.6</v>
      </c>
      <c r="W770">
        <v>-0.05</v>
      </c>
      <c r="X770">
        <v>-2.8599999999999901</v>
      </c>
      <c r="Y770">
        <v>108.77</v>
      </c>
      <c r="Z770">
        <v>-1.8299999999999901</v>
      </c>
      <c r="AA770">
        <v>-3.0199999999999898</v>
      </c>
      <c r="AB770">
        <v>110.37</v>
      </c>
    </row>
    <row r="771" spans="1:28" x14ac:dyDescent="0.25">
      <c r="A771" t="s">
        <v>1828</v>
      </c>
      <c r="B771" t="s">
        <v>1827</v>
      </c>
      <c r="C771" t="s">
        <v>714</v>
      </c>
      <c r="D771">
        <v>2814.1205395799998</v>
      </c>
      <c r="E771">
        <v>1042.4000000000001</v>
      </c>
      <c r="F771">
        <v>75.260000000000005</v>
      </c>
      <c r="G771">
        <v>0</v>
      </c>
      <c r="H771">
        <v>-22.4</v>
      </c>
      <c r="J771">
        <v>-30.2</v>
      </c>
      <c r="K771">
        <v>7.53</v>
      </c>
      <c r="L771">
        <v>-82.1400000000001</v>
      </c>
      <c r="M771">
        <v>2418.8200000000002</v>
      </c>
      <c r="N771">
        <v>-97.660000000000096</v>
      </c>
      <c r="O771">
        <v>-105.19</v>
      </c>
      <c r="Q771">
        <v>0</v>
      </c>
      <c r="T771">
        <v>-23.049999999999901</v>
      </c>
      <c r="U771">
        <v>2396.42</v>
      </c>
      <c r="V771">
        <v>23.28</v>
      </c>
      <c r="W771">
        <v>-0.4</v>
      </c>
      <c r="X771">
        <v>-1.0599999999999099</v>
      </c>
      <c r="Y771">
        <v>526.66</v>
      </c>
      <c r="Z771">
        <v>4.7000000000000801</v>
      </c>
      <c r="AA771">
        <v>2.1600000000000801</v>
      </c>
      <c r="AB771">
        <v>549.94000000000005</v>
      </c>
    </row>
    <row r="772" spans="1:28" x14ac:dyDescent="0.25">
      <c r="A772" t="s">
        <v>1804</v>
      </c>
      <c r="B772" t="s">
        <v>1803</v>
      </c>
      <c r="C772" t="s">
        <v>344</v>
      </c>
      <c r="D772">
        <v>2801.32993394</v>
      </c>
      <c r="E772">
        <v>28.45</v>
      </c>
      <c r="F772">
        <v>265.70999999999998</v>
      </c>
      <c r="G772">
        <v>0</v>
      </c>
      <c r="H772">
        <v>752.82999999999902</v>
      </c>
      <c r="J772">
        <v>2.34</v>
      </c>
      <c r="K772">
        <v>453.02</v>
      </c>
      <c r="L772">
        <v>226.86999999999901</v>
      </c>
      <c r="M772">
        <v>5612.1</v>
      </c>
      <c r="N772">
        <v>487.11999999999898</v>
      </c>
      <c r="O772">
        <v>34.099999999999902</v>
      </c>
      <c r="Q772">
        <v>0</v>
      </c>
      <c r="T772">
        <v>-192.77</v>
      </c>
      <c r="U772">
        <v>6364.93</v>
      </c>
      <c r="V772">
        <v>190.47</v>
      </c>
      <c r="W772">
        <v>0.05</v>
      </c>
      <c r="X772">
        <v>5.2000000000000197</v>
      </c>
      <c r="Y772">
        <v>1281.58</v>
      </c>
      <c r="Z772">
        <v>122.71</v>
      </c>
      <c r="AA772">
        <v>11.55</v>
      </c>
      <c r="AB772">
        <v>1472.05</v>
      </c>
    </row>
    <row r="773" spans="1:28" x14ac:dyDescent="0.25">
      <c r="A773" t="s">
        <v>1842</v>
      </c>
      <c r="B773" t="s">
        <v>1841</v>
      </c>
      <c r="C773" t="s">
        <v>512</v>
      </c>
      <c r="D773">
        <v>2796.961588785</v>
      </c>
      <c r="E773">
        <v>924.25</v>
      </c>
      <c r="F773">
        <v>12.99</v>
      </c>
      <c r="H773">
        <v>82.21</v>
      </c>
      <c r="I773">
        <v>24.5</v>
      </c>
      <c r="J773">
        <v>17.599584905840199</v>
      </c>
      <c r="K773">
        <v>0.41</v>
      </c>
      <c r="L773">
        <v>51.14</v>
      </c>
      <c r="M773">
        <v>27.33</v>
      </c>
      <c r="N773">
        <v>69.22</v>
      </c>
      <c r="O773">
        <v>68.81</v>
      </c>
      <c r="P773">
        <v>4.75</v>
      </c>
      <c r="Q773">
        <v>0</v>
      </c>
      <c r="R773">
        <v>110.4</v>
      </c>
      <c r="S773">
        <v>29.47</v>
      </c>
      <c r="T773">
        <v>17.670000000000002</v>
      </c>
      <c r="U773">
        <v>278.66000000000003</v>
      </c>
      <c r="V773">
        <v>21.899999999999899</v>
      </c>
      <c r="W773">
        <v>4.75</v>
      </c>
      <c r="X773">
        <v>13.4499999999999</v>
      </c>
      <c r="Y773">
        <v>54.06</v>
      </c>
      <c r="Z773">
        <v>18.229999999999901</v>
      </c>
      <c r="AA773">
        <v>18.1099999999999</v>
      </c>
      <c r="AB773">
        <v>75.959999999999994</v>
      </c>
    </row>
    <row r="774" spans="1:28" x14ac:dyDescent="0.25">
      <c r="A774" t="s">
        <v>1876</v>
      </c>
      <c r="B774" t="s">
        <v>1875</v>
      </c>
      <c r="C774" t="s">
        <v>373</v>
      </c>
      <c r="D774">
        <v>2771.9910939000001</v>
      </c>
      <c r="E774">
        <v>1154.8</v>
      </c>
      <c r="F774">
        <v>24.5</v>
      </c>
      <c r="G774">
        <v>3</v>
      </c>
      <c r="H774">
        <v>316.26</v>
      </c>
      <c r="J774">
        <v>81.260000000000005</v>
      </c>
      <c r="K774">
        <v>38.86</v>
      </c>
      <c r="L774">
        <v>192.14999999999901</v>
      </c>
      <c r="M774">
        <v>1432.02</v>
      </c>
      <c r="N774">
        <v>291.76</v>
      </c>
      <c r="O774">
        <v>252.89999999999901</v>
      </c>
      <c r="Q774">
        <v>3.6918533103618E-2</v>
      </c>
      <c r="T774">
        <v>60.75</v>
      </c>
      <c r="U774">
        <v>1748.28</v>
      </c>
      <c r="V774">
        <v>7.81</v>
      </c>
      <c r="W774">
        <v>-3.56</v>
      </c>
      <c r="X774">
        <v>-8.4099999999999895</v>
      </c>
      <c r="Y774">
        <v>246.77</v>
      </c>
      <c r="Z774">
        <v>0.82000000000000195</v>
      </c>
      <c r="AA774">
        <v>-11.739999999999901</v>
      </c>
      <c r="AB774">
        <v>254.58</v>
      </c>
    </row>
    <row r="775" spans="1:28" x14ac:dyDescent="0.25">
      <c r="A775" t="s">
        <v>1834</v>
      </c>
      <c r="B775" t="s">
        <v>1833</v>
      </c>
      <c r="C775" t="s">
        <v>1226</v>
      </c>
      <c r="D775">
        <v>2756.79256248</v>
      </c>
      <c r="E775">
        <v>620.45000000000005</v>
      </c>
      <c r="F775">
        <v>174.3</v>
      </c>
      <c r="G775">
        <v>4.3</v>
      </c>
      <c r="H775">
        <v>777.99</v>
      </c>
      <c r="J775">
        <v>72.84</v>
      </c>
      <c r="K775">
        <v>148.28</v>
      </c>
      <c r="L775">
        <v>318.93</v>
      </c>
      <c r="M775">
        <v>4510.9399999999996</v>
      </c>
      <c r="N775">
        <v>603.69000000000005</v>
      </c>
      <c r="O775">
        <v>455.41</v>
      </c>
      <c r="Q775">
        <v>5.9033498077979099E-2</v>
      </c>
      <c r="T775">
        <v>136.47999999999999</v>
      </c>
      <c r="U775">
        <v>5288.93</v>
      </c>
      <c r="V775">
        <v>28.75</v>
      </c>
      <c r="W775">
        <v>-87.92</v>
      </c>
      <c r="X775">
        <v>-384.98</v>
      </c>
      <c r="Y775">
        <v>950.3</v>
      </c>
      <c r="Z775">
        <v>-14.35</v>
      </c>
      <c r="AA775">
        <v>-39.67</v>
      </c>
      <c r="AB775">
        <v>979.05</v>
      </c>
    </row>
    <row r="776" spans="1:28" x14ac:dyDescent="0.25">
      <c r="A776" t="s">
        <v>1822</v>
      </c>
      <c r="B776" t="s">
        <v>1821</v>
      </c>
      <c r="C776" t="s">
        <v>465</v>
      </c>
      <c r="D776">
        <v>2755.2319012500002</v>
      </c>
      <c r="E776">
        <v>415.6</v>
      </c>
      <c r="F776">
        <v>110.28</v>
      </c>
      <c r="G776">
        <v>1</v>
      </c>
      <c r="H776">
        <v>187.909999999999</v>
      </c>
      <c r="J776">
        <v>7.35</v>
      </c>
      <c r="K776">
        <v>6.78</v>
      </c>
      <c r="L776">
        <v>47.919999999999803</v>
      </c>
      <c r="M776">
        <v>2638.78</v>
      </c>
      <c r="N776">
        <v>77.629999999999797</v>
      </c>
      <c r="O776">
        <v>70.849999999999795</v>
      </c>
      <c r="Q776">
        <v>0.136054421768707</v>
      </c>
      <c r="T776">
        <v>22.93</v>
      </c>
      <c r="U776">
        <v>2826.69</v>
      </c>
      <c r="V776">
        <v>56.319999999999901</v>
      </c>
      <c r="W776">
        <v>2.81</v>
      </c>
      <c r="X776">
        <v>18.279999999999902</v>
      </c>
      <c r="Y776">
        <v>697.48</v>
      </c>
      <c r="Z776">
        <v>28.419999999999899</v>
      </c>
      <c r="AA776">
        <v>26.329999999999899</v>
      </c>
      <c r="AB776">
        <v>753.8</v>
      </c>
    </row>
    <row r="777" spans="1:28" x14ac:dyDescent="0.25">
      <c r="A777" t="s">
        <v>1943</v>
      </c>
      <c r="B777" t="s">
        <v>1942</v>
      </c>
      <c r="C777" t="s">
        <v>320</v>
      </c>
      <c r="D777">
        <v>2753.10851994</v>
      </c>
      <c r="E777">
        <v>1039.8</v>
      </c>
      <c r="F777">
        <v>13.39</v>
      </c>
      <c r="G777">
        <v>6</v>
      </c>
      <c r="H777">
        <v>156.25</v>
      </c>
      <c r="I777">
        <v>56.26</v>
      </c>
      <c r="J777">
        <v>29.059766763848302</v>
      </c>
      <c r="K777">
        <v>34.92</v>
      </c>
      <c r="L777">
        <v>79.739999999999995</v>
      </c>
      <c r="M777">
        <v>-154.07999999999899</v>
      </c>
      <c r="N777">
        <v>142.86000000000001</v>
      </c>
      <c r="O777">
        <v>107.94</v>
      </c>
      <c r="P777">
        <v>5.89</v>
      </c>
      <c r="Q777">
        <v>0.206471030850263</v>
      </c>
      <c r="R777">
        <v>3032.68</v>
      </c>
      <c r="S777">
        <v>58.9</v>
      </c>
      <c r="T777">
        <v>28.2</v>
      </c>
      <c r="U777">
        <v>3155.9</v>
      </c>
      <c r="V777">
        <v>92.44</v>
      </c>
      <c r="W777">
        <v>21.360106800533998</v>
      </c>
      <c r="X777">
        <v>58.61</v>
      </c>
      <c r="Y777">
        <v>867.66</v>
      </c>
      <c r="Z777">
        <v>89.01</v>
      </c>
      <c r="AA777">
        <v>79.02</v>
      </c>
      <c r="AB777">
        <v>960.1</v>
      </c>
    </row>
    <row r="778" spans="1:28" x14ac:dyDescent="0.25">
      <c r="A778" t="s">
        <v>1860</v>
      </c>
      <c r="B778" t="s">
        <v>1859</v>
      </c>
      <c r="C778" t="s">
        <v>341</v>
      </c>
      <c r="D778">
        <v>2738.7539886</v>
      </c>
      <c r="E778">
        <v>5.15</v>
      </c>
      <c r="F778">
        <v>404.37</v>
      </c>
      <c r="G778">
        <v>0</v>
      </c>
      <c r="H778">
        <v>1066.1199999999999</v>
      </c>
      <c r="J778">
        <v>-3.48</v>
      </c>
      <c r="K778">
        <v>2511.23</v>
      </c>
      <c r="L778">
        <v>-1869.8499999999899</v>
      </c>
      <c r="M778">
        <v>2493.2399999999998</v>
      </c>
      <c r="N778">
        <v>661.75</v>
      </c>
      <c r="O778">
        <v>-1849.47999999999</v>
      </c>
      <c r="Q778">
        <v>0</v>
      </c>
      <c r="T778">
        <v>20.37</v>
      </c>
      <c r="U778">
        <v>3559.36</v>
      </c>
      <c r="V778">
        <v>284.83999999999997</v>
      </c>
      <c r="W778">
        <v>-0.9</v>
      </c>
      <c r="X778">
        <v>-483.19</v>
      </c>
      <c r="Y778">
        <v>703.8</v>
      </c>
      <c r="Z778">
        <v>187.87</v>
      </c>
      <c r="AA778">
        <v>-462.82</v>
      </c>
      <c r="AB778">
        <v>988.64</v>
      </c>
    </row>
    <row r="779" spans="1:28" x14ac:dyDescent="0.25">
      <c r="A779" t="s">
        <v>1840</v>
      </c>
      <c r="B779" t="s">
        <v>1839</v>
      </c>
      <c r="C779" t="s">
        <v>323</v>
      </c>
      <c r="D779">
        <v>2735.1278059799902</v>
      </c>
      <c r="E779">
        <v>323.55</v>
      </c>
      <c r="F779">
        <v>95.5</v>
      </c>
      <c r="G779">
        <v>0</v>
      </c>
      <c r="H779">
        <v>115.87</v>
      </c>
      <c r="J779">
        <v>-3.74</v>
      </c>
      <c r="K779">
        <v>58.65</v>
      </c>
      <c r="L779">
        <v>-32.479999999999997</v>
      </c>
      <c r="M779">
        <v>951.64</v>
      </c>
      <c r="N779">
        <v>20.37</v>
      </c>
      <c r="O779">
        <v>-38.279999999999902</v>
      </c>
      <c r="Q779">
        <v>0</v>
      </c>
      <c r="T779">
        <v>-5.7999999999999901</v>
      </c>
      <c r="U779">
        <v>1067.51</v>
      </c>
      <c r="V779">
        <v>39.19</v>
      </c>
      <c r="W779">
        <v>-0.93</v>
      </c>
      <c r="X779">
        <v>-8.0499999999999705</v>
      </c>
      <c r="Y779">
        <v>226.54</v>
      </c>
      <c r="Z779">
        <v>13.5</v>
      </c>
      <c r="AA779">
        <v>-4.23999999999997</v>
      </c>
      <c r="AB779">
        <v>265.73</v>
      </c>
    </row>
    <row r="780" spans="1:28" x14ac:dyDescent="0.25">
      <c r="A780" t="s">
        <v>1846</v>
      </c>
      <c r="B780" t="s">
        <v>1845</v>
      </c>
      <c r="C780" t="s">
        <v>1654</v>
      </c>
      <c r="D780">
        <v>2725.9609300000002</v>
      </c>
      <c r="E780">
        <v>15.35</v>
      </c>
      <c r="F780">
        <v>357.07</v>
      </c>
      <c r="G780">
        <v>0</v>
      </c>
      <c r="H780">
        <v>447.69999999999902</v>
      </c>
      <c r="J780">
        <v>0.37</v>
      </c>
      <c r="K780">
        <v>0.19</v>
      </c>
      <c r="L780">
        <v>65.289999999999793</v>
      </c>
      <c r="M780">
        <v>1551.16</v>
      </c>
      <c r="N780">
        <v>90.629999999999797</v>
      </c>
      <c r="O780">
        <v>90.439999999999799</v>
      </c>
      <c r="Q780">
        <v>0</v>
      </c>
      <c r="T780">
        <v>25.15</v>
      </c>
      <c r="U780">
        <v>1998.86</v>
      </c>
      <c r="V780">
        <v>123.44999999999899</v>
      </c>
      <c r="W780">
        <v>0.13</v>
      </c>
      <c r="X780">
        <v>22.3599999999999</v>
      </c>
      <c r="Y780">
        <v>421.7</v>
      </c>
      <c r="Z780">
        <v>31.419999999999899</v>
      </c>
      <c r="AA780">
        <v>31.299999999999901</v>
      </c>
      <c r="AB780">
        <v>545.15</v>
      </c>
    </row>
    <row r="781" spans="1:28" x14ac:dyDescent="0.25">
      <c r="A781" t="s">
        <v>1832</v>
      </c>
      <c r="B781" t="s">
        <v>1831</v>
      </c>
      <c r="C781" t="s">
        <v>512</v>
      </c>
      <c r="D781">
        <v>2719.6922614</v>
      </c>
      <c r="E781">
        <v>2810.5</v>
      </c>
      <c r="F781">
        <v>35.79</v>
      </c>
      <c r="G781">
        <v>20</v>
      </c>
      <c r="H781">
        <v>355.08</v>
      </c>
      <c r="I781">
        <v>219.32</v>
      </c>
      <c r="J781">
        <v>193.69146152176501</v>
      </c>
      <c r="K781">
        <v>24.65</v>
      </c>
      <c r="L781">
        <v>189.18</v>
      </c>
      <c r="M781">
        <v>694.31999999999903</v>
      </c>
      <c r="N781">
        <v>319.29000000000002</v>
      </c>
      <c r="O781">
        <v>294.64</v>
      </c>
      <c r="P781">
        <v>6.26</v>
      </c>
      <c r="Q781">
        <v>0.103257003911618</v>
      </c>
      <c r="R781">
        <v>388.58</v>
      </c>
      <c r="S781">
        <v>152.11000000000001</v>
      </c>
      <c r="T781">
        <v>105.46</v>
      </c>
      <c r="U781">
        <v>1815.6699999999901</v>
      </c>
      <c r="V781">
        <v>125.30999999999899</v>
      </c>
      <c r="W781">
        <v>73.17</v>
      </c>
      <c r="X781">
        <v>71.479999999999905</v>
      </c>
      <c r="Y781">
        <v>455.5</v>
      </c>
      <c r="Z781">
        <v>116.33999999999899</v>
      </c>
      <c r="AA781">
        <v>108.369999999999</v>
      </c>
      <c r="AB781">
        <v>580.80999999999995</v>
      </c>
    </row>
    <row r="782" spans="1:28" x14ac:dyDescent="0.25">
      <c r="A782" t="s">
        <v>1836</v>
      </c>
      <c r="B782" t="s">
        <v>1835</v>
      </c>
      <c r="D782">
        <v>2712.2769443699999</v>
      </c>
      <c r="E782">
        <v>1273.7</v>
      </c>
      <c r="F782">
        <v>2.95</v>
      </c>
      <c r="G782">
        <v>1</v>
      </c>
      <c r="H782">
        <v>85.27</v>
      </c>
      <c r="J782">
        <v>26.63</v>
      </c>
      <c r="K782">
        <v>5.3</v>
      </c>
      <c r="L782">
        <v>55.43</v>
      </c>
      <c r="M782">
        <v>267.20999999999998</v>
      </c>
      <c r="N782">
        <v>82.32</v>
      </c>
      <c r="O782">
        <v>77.02</v>
      </c>
      <c r="Q782">
        <v>3.7551633496057002E-2</v>
      </c>
      <c r="T782">
        <v>21.59</v>
      </c>
      <c r="U782">
        <v>352.48</v>
      </c>
      <c r="V782">
        <v>16.73</v>
      </c>
      <c r="W782">
        <v>5.34</v>
      </c>
      <c r="X782">
        <v>11.13</v>
      </c>
      <c r="Y782">
        <v>112.95</v>
      </c>
      <c r="Z782">
        <v>15.91</v>
      </c>
      <c r="AA782">
        <v>15.19</v>
      </c>
      <c r="AB782">
        <v>129.68</v>
      </c>
    </row>
    <row r="783" spans="1:28" x14ac:dyDescent="0.25">
      <c r="A783" t="s">
        <v>1852</v>
      </c>
      <c r="B783" t="s">
        <v>1851</v>
      </c>
      <c r="C783" t="s">
        <v>538</v>
      </c>
      <c r="D783">
        <v>2712.2348000799998</v>
      </c>
      <c r="E783">
        <v>1910.4</v>
      </c>
      <c r="F783">
        <v>35.46</v>
      </c>
      <c r="G783">
        <v>6</v>
      </c>
      <c r="H783">
        <v>149.23999999999899</v>
      </c>
      <c r="J783">
        <v>50.03</v>
      </c>
      <c r="K783">
        <v>18.48</v>
      </c>
      <c r="L783">
        <v>70.479999999999706</v>
      </c>
      <c r="M783">
        <v>4122.12</v>
      </c>
      <c r="N783">
        <v>113.77999999999901</v>
      </c>
      <c r="O783">
        <v>95.299999999999699</v>
      </c>
      <c r="Q783">
        <v>0.119928043174095</v>
      </c>
      <c r="T783">
        <v>24.82</v>
      </c>
      <c r="U783">
        <v>4271.3599999999997</v>
      </c>
      <c r="V783">
        <v>48.029999999999902</v>
      </c>
      <c r="W783">
        <v>17.91</v>
      </c>
      <c r="X783">
        <v>25.229999999999901</v>
      </c>
      <c r="Y783">
        <v>1008.47</v>
      </c>
      <c r="Z783">
        <v>39.149999999999899</v>
      </c>
      <c r="AA783">
        <v>34.189999999999898</v>
      </c>
      <c r="AB783">
        <v>1056.5</v>
      </c>
    </row>
    <row r="784" spans="1:28" x14ac:dyDescent="0.25">
      <c r="A784" t="s">
        <v>1844</v>
      </c>
      <c r="B784" t="s">
        <v>1843</v>
      </c>
      <c r="C784" t="s">
        <v>541</v>
      </c>
      <c r="D784">
        <v>2703.51016635</v>
      </c>
      <c r="E784">
        <v>614.1</v>
      </c>
      <c r="F784">
        <v>22.38</v>
      </c>
      <c r="G784">
        <v>0.5</v>
      </c>
      <c r="H784">
        <v>214.98</v>
      </c>
      <c r="J784">
        <v>28.35</v>
      </c>
      <c r="K784">
        <v>16.43</v>
      </c>
      <c r="L784">
        <v>124.21</v>
      </c>
      <c r="M784">
        <v>772.26</v>
      </c>
      <c r="N784">
        <v>192.6</v>
      </c>
      <c r="O784">
        <v>176.17</v>
      </c>
      <c r="Q784">
        <v>1.76366843033509E-2</v>
      </c>
      <c r="T784">
        <v>51.96</v>
      </c>
      <c r="U784">
        <v>987.24</v>
      </c>
      <c r="V784">
        <v>45.879999999999903</v>
      </c>
      <c r="W784">
        <v>5.54</v>
      </c>
      <c r="X784">
        <v>24.27</v>
      </c>
      <c r="Y784">
        <v>189.1</v>
      </c>
      <c r="Z784">
        <v>39.08</v>
      </c>
      <c r="AA784">
        <v>34.04</v>
      </c>
      <c r="AB784">
        <v>234.98</v>
      </c>
    </row>
    <row r="785" spans="1:28" x14ac:dyDescent="0.25">
      <c r="A785" t="s">
        <v>1854</v>
      </c>
      <c r="B785" t="s">
        <v>1853</v>
      </c>
      <c r="C785" t="s">
        <v>465</v>
      </c>
      <c r="D785">
        <v>2698.6477904799999</v>
      </c>
      <c r="E785">
        <v>3928.35</v>
      </c>
      <c r="F785">
        <v>70.42</v>
      </c>
      <c r="G785">
        <v>10</v>
      </c>
      <c r="H785">
        <v>191.01999999999899</v>
      </c>
      <c r="J785">
        <v>67.319999999999993</v>
      </c>
      <c r="K785">
        <v>65.38</v>
      </c>
      <c r="L785">
        <v>42.7899999999999</v>
      </c>
      <c r="M785">
        <v>1134.51</v>
      </c>
      <c r="N785">
        <v>120.599999999999</v>
      </c>
      <c r="O785">
        <v>55.219999999999899</v>
      </c>
      <c r="Q785">
        <v>0.14854426619132499</v>
      </c>
      <c r="T785">
        <v>12.43</v>
      </c>
      <c r="U785">
        <v>1325.53</v>
      </c>
      <c r="V785">
        <v>56.62</v>
      </c>
      <c r="W785">
        <v>27.53</v>
      </c>
      <c r="X785">
        <v>17.559999999999999</v>
      </c>
      <c r="Y785">
        <v>318.42</v>
      </c>
      <c r="Z785">
        <v>40.08</v>
      </c>
      <c r="AA785">
        <v>24.96</v>
      </c>
      <c r="AB785">
        <v>375.04</v>
      </c>
    </row>
    <row r="786" spans="1:28" x14ac:dyDescent="0.25">
      <c r="A786" t="s">
        <v>1830</v>
      </c>
      <c r="B786" t="s">
        <v>1829</v>
      </c>
      <c r="C786" t="s">
        <v>61</v>
      </c>
      <c r="D786">
        <v>2696.2668653999999</v>
      </c>
      <c r="E786">
        <v>1589.9</v>
      </c>
      <c r="F786">
        <v>19.989999999999998</v>
      </c>
      <c r="G786">
        <v>0</v>
      </c>
      <c r="H786">
        <v>156.25</v>
      </c>
      <c r="J786">
        <v>56.63</v>
      </c>
      <c r="K786">
        <v>8.19</v>
      </c>
      <c r="L786">
        <v>95.979999999999905</v>
      </c>
      <c r="M786">
        <v>797.33</v>
      </c>
      <c r="N786">
        <v>136.26</v>
      </c>
      <c r="O786">
        <v>128.07</v>
      </c>
      <c r="Q786">
        <v>0</v>
      </c>
      <c r="T786">
        <v>32.089999999999897</v>
      </c>
      <c r="U786">
        <v>953.58</v>
      </c>
      <c r="V786">
        <v>41.22</v>
      </c>
      <c r="W786">
        <v>15.81</v>
      </c>
      <c r="X786">
        <v>26.78</v>
      </c>
      <c r="Y786">
        <v>196.3</v>
      </c>
      <c r="Z786">
        <v>36.81</v>
      </c>
      <c r="AA786">
        <v>36.24</v>
      </c>
      <c r="AB786">
        <v>237.52</v>
      </c>
    </row>
    <row r="787" spans="1:28" x14ac:dyDescent="0.25">
      <c r="A787" t="s">
        <v>1848</v>
      </c>
      <c r="B787" t="s">
        <v>1847</v>
      </c>
      <c r="C787" t="s">
        <v>331</v>
      </c>
      <c r="D787">
        <v>2687.3471868799902</v>
      </c>
      <c r="E787">
        <v>204.85</v>
      </c>
      <c r="F787">
        <v>155.77000000000001</v>
      </c>
      <c r="G787">
        <v>0.7</v>
      </c>
      <c r="H787">
        <v>375.88</v>
      </c>
      <c r="I787">
        <v>99.34</v>
      </c>
      <c r="J787">
        <v>2.3399771871562902</v>
      </c>
      <c r="K787">
        <v>201.64</v>
      </c>
      <c r="L787">
        <v>29.0399999999999</v>
      </c>
      <c r="M787">
        <v>599.15999999999894</v>
      </c>
      <c r="N787">
        <v>220.10999999999899</v>
      </c>
      <c r="O787">
        <v>18.47</v>
      </c>
      <c r="P787">
        <v>893.53</v>
      </c>
      <c r="Q787">
        <v>0.29914821556473797</v>
      </c>
      <c r="R787">
        <v>404.72</v>
      </c>
      <c r="S787">
        <v>79.61</v>
      </c>
      <c r="T787">
        <v>-10.569999999999901</v>
      </c>
      <c r="U787">
        <v>2452.2399999999998</v>
      </c>
      <c r="V787">
        <v>219.9</v>
      </c>
      <c r="W787">
        <v>7.5</v>
      </c>
      <c r="X787">
        <v>100.53</v>
      </c>
      <c r="Y787">
        <v>582.67999999999995</v>
      </c>
      <c r="Z787">
        <v>178.35</v>
      </c>
      <c r="AA787">
        <v>126.44</v>
      </c>
      <c r="AB787">
        <v>802.58</v>
      </c>
    </row>
    <row r="788" spans="1:28" x14ac:dyDescent="0.25">
      <c r="A788" t="s">
        <v>1866</v>
      </c>
      <c r="B788" t="s">
        <v>1865</v>
      </c>
      <c r="C788" t="s">
        <v>61</v>
      </c>
      <c r="D788">
        <v>2674.98</v>
      </c>
      <c r="E788">
        <v>741.25</v>
      </c>
      <c r="F788">
        <v>40.01</v>
      </c>
      <c r="G788">
        <v>2.5</v>
      </c>
      <c r="H788">
        <v>255.069999999999</v>
      </c>
      <c r="J788">
        <v>36.65</v>
      </c>
      <c r="K788">
        <v>31.96</v>
      </c>
      <c r="L788">
        <v>131.94999999999899</v>
      </c>
      <c r="M788">
        <v>1707.74</v>
      </c>
      <c r="N788">
        <v>215.05999999999901</v>
      </c>
      <c r="O788">
        <v>183.099999999999</v>
      </c>
      <c r="Q788">
        <v>6.8212824010913997E-2</v>
      </c>
      <c r="T788">
        <v>51.15</v>
      </c>
      <c r="U788">
        <v>1962.81</v>
      </c>
      <c r="V788">
        <v>87.63</v>
      </c>
      <c r="W788">
        <v>12.78</v>
      </c>
      <c r="X788">
        <v>46</v>
      </c>
      <c r="Y788">
        <v>648.66</v>
      </c>
      <c r="Z788">
        <v>75.25</v>
      </c>
      <c r="AA788">
        <v>66.06</v>
      </c>
      <c r="AB788">
        <v>736.29</v>
      </c>
    </row>
    <row r="789" spans="1:28" x14ac:dyDescent="0.25">
      <c r="A789" t="s">
        <v>1856</v>
      </c>
      <c r="B789" t="s">
        <v>1855</v>
      </c>
      <c r="C789" t="s">
        <v>323</v>
      </c>
      <c r="D789">
        <v>2673.65835625</v>
      </c>
      <c r="E789">
        <v>382.05</v>
      </c>
      <c r="F789">
        <v>113.44</v>
      </c>
      <c r="G789">
        <v>0</v>
      </c>
      <c r="H789">
        <v>-45.600000000000101</v>
      </c>
      <c r="J789">
        <v>-28.72</v>
      </c>
      <c r="K789">
        <v>17.309999999999999</v>
      </c>
      <c r="L789">
        <v>-202.21</v>
      </c>
      <c r="M789">
        <v>1427.14</v>
      </c>
      <c r="N789">
        <v>-159.04</v>
      </c>
      <c r="O789">
        <v>-176.35</v>
      </c>
      <c r="Q789">
        <v>0</v>
      </c>
      <c r="T789">
        <v>25.86</v>
      </c>
      <c r="U789">
        <v>1381.54</v>
      </c>
      <c r="V789">
        <v>36.649999999999899</v>
      </c>
      <c r="W789">
        <v>-0.09</v>
      </c>
      <c r="X789">
        <v>-0.67000000000002202</v>
      </c>
      <c r="Y789">
        <v>395.17</v>
      </c>
      <c r="Z789">
        <v>7.8799999999999697</v>
      </c>
      <c r="AA789">
        <v>2.1199999999999699</v>
      </c>
      <c r="AB789">
        <v>431.82</v>
      </c>
    </row>
    <row r="790" spans="1:28" x14ac:dyDescent="0.25">
      <c r="A790" t="s">
        <v>1862</v>
      </c>
      <c r="B790" t="s">
        <v>1861</v>
      </c>
      <c r="C790" t="s">
        <v>118</v>
      </c>
      <c r="D790">
        <v>2667.0191714849998</v>
      </c>
      <c r="E790">
        <v>680.65</v>
      </c>
      <c r="F790">
        <v>11.27</v>
      </c>
      <c r="G790">
        <v>0</v>
      </c>
      <c r="H790">
        <v>64.84</v>
      </c>
      <c r="J790">
        <v>9.25</v>
      </c>
      <c r="K790">
        <v>6.72</v>
      </c>
      <c r="L790">
        <v>36.07</v>
      </c>
      <c r="M790">
        <v>165.81</v>
      </c>
      <c r="N790">
        <v>53.57</v>
      </c>
      <c r="O790">
        <v>46.85</v>
      </c>
      <c r="Q790">
        <v>0</v>
      </c>
      <c r="T790">
        <v>10.78</v>
      </c>
      <c r="U790">
        <v>230.65</v>
      </c>
      <c r="V790">
        <v>17.9499999999999</v>
      </c>
      <c r="W790">
        <v>2.76</v>
      </c>
      <c r="X790">
        <v>10.7599999999999</v>
      </c>
      <c r="Y790">
        <v>47.9</v>
      </c>
      <c r="Z790">
        <v>14.999999999999901</v>
      </c>
      <c r="AA790">
        <v>12.8699999999999</v>
      </c>
      <c r="AB790">
        <v>65.849999999999994</v>
      </c>
    </row>
    <row r="791" spans="1:28" x14ac:dyDescent="0.25">
      <c r="A791" t="s">
        <v>1868</v>
      </c>
      <c r="B791" t="s">
        <v>1867</v>
      </c>
      <c r="C791" t="s">
        <v>1790</v>
      </c>
      <c r="D791">
        <v>2654.0885250000001</v>
      </c>
      <c r="E791">
        <v>2248.35</v>
      </c>
      <c r="F791">
        <v>20.420000000000002</v>
      </c>
      <c r="G791">
        <v>7.5</v>
      </c>
      <c r="H791">
        <v>135.91</v>
      </c>
      <c r="J791">
        <v>53.32</v>
      </c>
      <c r="K791">
        <v>29.5</v>
      </c>
      <c r="L791">
        <v>64.14</v>
      </c>
      <c r="M791">
        <v>1189.25</v>
      </c>
      <c r="N791">
        <v>115.49</v>
      </c>
      <c r="O791">
        <v>85.99</v>
      </c>
      <c r="Q791">
        <v>0.14066016504126</v>
      </c>
      <c r="T791">
        <v>21.85</v>
      </c>
      <c r="U791">
        <v>1325.16</v>
      </c>
      <c r="V791">
        <v>64.67</v>
      </c>
      <c r="W791">
        <v>31.11</v>
      </c>
      <c r="X791">
        <v>37.42</v>
      </c>
      <c r="Y791">
        <v>577.92999999999995</v>
      </c>
      <c r="Z791">
        <v>58.36</v>
      </c>
      <c r="AA791">
        <v>49.33</v>
      </c>
      <c r="AB791">
        <v>642.6</v>
      </c>
    </row>
    <row r="792" spans="1:28" x14ac:dyDescent="0.25">
      <c r="A792" t="s">
        <v>1883</v>
      </c>
      <c r="B792" t="s">
        <v>1882</v>
      </c>
      <c r="C792" t="s">
        <v>61</v>
      </c>
      <c r="D792">
        <v>2652.8344006500001</v>
      </c>
      <c r="E792">
        <v>97.4</v>
      </c>
      <c r="F792">
        <v>341.08</v>
      </c>
      <c r="G792">
        <v>0</v>
      </c>
      <c r="H792">
        <v>2033.0999999999899</v>
      </c>
      <c r="J792">
        <v>13.23</v>
      </c>
      <c r="K792">
        <v>1103.83</v>
      </c>
      <c r="L792">
        <v>371.38999999999902</v>
      </c>
      <c r="M792">
        <v>6203.7</v>
      </c>
      <c r="N792">
        <v>1692.01999999999</v>
      </c>
      <c r="O792">
        <v>588.18999999999903</v>
      </c>
      <c r="Q792">
        <v>0</v>
      </c>
      <c r="T792">
        <v>216.8</v>
      </c>
      <c r="U792">
        <v>8236.7999999999993</v>
      </c>
      <c r="V792">
        <v>513.50999999999897</v>
      </c>
      <c r="W792">
        <v>1.32</v>
      </c>
      <c r="X792">
        <v>37.069999999999702</v>
      </c>
      <c r="Y792">
        <v>1964.73</v>
      </c>
      <c r="Z792">
        <v>426.75999999999902</v>
      </c>
      <c r="AA792">
        <v>139.04999999999899</v>
      </c>
      <c r="AB792">
        <v>2478.2399999999998</v>
      </c>
    </row>
    <row r="793" spans="1:28" x14ac:dyDescent="0.25">
      <c r="A793" t="s">
        <v>1864</v>
      </c>
      <c r="B793" t="s">
        <v>1863</v>
      </c>
      <c r="C793" t="s">
        <v>1441</v>
      </c>
      <c r="D793">
        <v>2644.090741</v>
      </c>
      <c r="E793">
        <v>52</v>
      </c>
    </row>
    <row r="794" spans="1:28" x14ac:dyDescent="0.25">
      <c r="A794" t="s">
        <v>1872</v>
      </c>
      <c r="B794" t="s">
        <v>1871</v>
      </c>
      <c r="C794" t="s">
        <v>656</v>
      </c>
      <c r="D794">
        <v>2642.178025785</v>
      </c>
      <c r="E794">
        <v>673.15</v>
      </c>
      <c r="F794">
        <v>145</v>
      </c>
      <c r="G794">
        <v>0</v>
      </c>
      <c r="H794">
        <v>242.439999999999</v>
      </c>
      <c r="J794">
        <v>4.37</v>
      </c>
      <c r="K794">
        <v>71.7</v>
      </c>
      <c r="L794">
        <v>17.029999999999902</v>
      </c>
      <c r="M794">
        <v>1003.17</v>
      </c>
      <c r="N794">
        <v>97.439999999999898</v>
      </c>
      <c r="O794">
        <v>25.739999999999899</v>
      </c>
      <c r="Q794">
        <v>0</v>
      </c>
      <c r="T794">
        <v>8.7100000000000009</v>
      </c>
      <c r="U794">
        <v>1245.6099999999999</v>
      </c>
      <c r="V794">
        <v>40.44</v>
      </c>
      <c r="W794">
        <v>-3.04</v>
      </c>
      <c r="X794">
        <v>-11.819999999999901</v>
      </c>
      <c r="Y794">
        <v>242.04</v>
      </c>
      <c r="Z794">
        <v>3.79000000000002</v>
      </c>
      <c r="AA794">
        <v>-14.1899999999999</v>
      </c>
      <c r="AB794">
        <v>282.48</v>
      </c>
    </row>
    <row r="795" spans="1:28" x14ac:dyDescent="0.25">
      <c r="A795" t="s">
        <v>1858</v>
      </c>
      <c r="B795" t="s">
        <v>1857</v>
      </c>
      <c r="C795" t="s">
        <v>344</v>
      </c>
      <c r="D795">
        <v>2635.4581499999999</v>
      </c>
      <c r="E795">
        <v>862.25</v>
      </c>
      <c r="F795">
        <v>77.290000000000006</v>
      </c>
      <c r="G795">
        <v>5</v>
      </c>
      <c r="H795">
        <v>211.88</v>
      </c>
      <c r="I795">
        <v>163.52000000000001</v>
      </c>
      <c r="J795">
        <v>25.508669147336001</v>
      </c>
      <c r="K795">
        <v>33.89</v>
      </c>
      <c r="L795">
        <v>80.550000000000196</v>
      </c>
      <c r="M795">
        <v>304.599999999999</v>
      </c>
      <c r="N795">
        <v>134.59</v>
      </c>
      <c r="O795">
        <v>100.7</v>
      </c>
      <c r="P795">
        <v>48.58</v>
      </c>
      <c r="Q795">
        <v>0.196011793916821</v>
      </c>
      <c r="R795">
        <v>2276.1799999999998</v>
      </c>
      <c r="S795">
        <v>268.45</v>
      </c>
      <c r="T795">
        <v>20.149999999999999</v>
      </c>
      <c r="U795">
        <v>3273.21</v>
      </c>
      <c r="V795">
        <v>38.630000000000102</v>
      </c>
      <c r="W795">
        <v>1.44</v>
      </c>
      <c r="X795">
        <v>4.5500000000001002</v>
      </c>
      <c r="Y795">
        <v>615.30999999999995</v>
      </c>
      <c r="Z795">
        <v>17.310000000000102</v>
      </c>
      <c r="AA795">
        <v>6.1100000000001096</v>
      </c>
      <c r="AB795">
        <v>653.94000000000005</v>
      </c>
    </row>
    <row r="796" spans="1:28" x14ac:dyDescent="0.25">
      <c r="A796" t="s">
        <v>1874</v>
      </c>
      <c r="B796" t="s">
        <v>1873</v>
      </c>
      <c r="C796" t="s">
        <v>88</v>
      </c>
      <c r="D796">
        <v>2629.9442546299902</v>
      </c>
      <c r="E796">
        <v>155.94999999999999</v>
      </c>
      <c r="F796">
        <v>62.51</v>
      </c>
      <c r="G796">
        <v>0</v>
      </c>
      <c r="H796">
        <v>207.07</v>
      </c>
      <c r="I796">
        <v>162.62</v>
      </c>
      <c r="J796">
        <v>3.3182867189614398</v>
      </c>
      <c r="K796">
        <v>64.180000000000007</v>
      </c>
      <c r="L796">
        <v>52.11</v>
      </c>
      <c r="M796">
        <v>100.209999999999</v>
      </c>
      <c r="N796">
        <v>144.56</v>
      </c>
      <c r="O796">
        <v>80.38</v>
      </c>
      <c r="P796">
        <v>204.6</v>
      </c>
      <c r="Q796">
        <v>0</v>
      </c>
      <c r="R796">
        <v>916.28</v>
      </c>
      <c r="S796">
        <v>96.58</v>
      </c>
      <c r="T796">
        <v>28.27</v>
      </c>
      <c r="U796">
        <v>1687.36</v>
      </c>
      <c r="V796">
        <v>36.139999999999901</v>
      </c>
      <c r="W796">
        <v>0.59</v>
      </c>
      <c r="X796">
        <v>9.1599999999999806</v>
      </c>
      <c r="Y796">
        <v>392.56</v>
      </c>
      <c r="Z796">
        <v>18.209999999999901</v>
      </c>
      <c r="AA796">
        <v>8.4299999999999802</v>
      </c>
      <c r="AB796">
        <v>428.7</v>
      </c>
    </row>
    <row r="797" spans="1:28" x14ac:dyDescent="0.25">
      <c r="A797" t="s">
        <v>1887</v>
      </c>
      <c r="B797" t="s">
        <v>1886</v>
      </c>
      <c r="C797" t="s">
        <v>709</v>
      </c>
      <c r="D797">
        <v>2628.6016017749998</v>
      </c>
      <c r="E797">
        <v>3043.45</v>
      </c>
      <c r="F797">
        <v>26.94</v>
      </c>
      <c r="G797">
        <v>25</v>
      </c>
      <c r="H797">
        <v>152.16</v>
      </c>
      <c r="J797">
        <v>106.53</v>
      </c>
      <c r="K797">
        <v>1.27</v>
      </c>
      <c r="L797">
        <v>92.37</v>
      </c>
      <c r="M797">
        <v>879.22</v>
      </c>
      <c r="N797">
        <v>125.22</v>
      </c>
      <c r="O797">
        <v>123.95</v>
      </c>
      <c r="Q797">
        <v>0.23467567821270999</v>
      </c>
      <c r="T797">
        <v>31.58</v>
      </c>
      <c r="U797">
        <v>1031.3800000000001</v>
      </c>
      <c r="V797">
        <v>59.779999999999902</v>
      </c>
      <c r="W797">
        <v>44.46</v>
      </c>
      <c r="X797">
        <v>40.149999999999899</v>
      </c>
      <c r="Y797">
        <v>268.06</v>
      </c>
      <c r="Z797">
        <v>52.879999999999903</v>
      </c>
      <c r="AA797">
        <v>52.579999999999899</v>
      </c>
      <c r="AB797">
        <v>327.84</v>
      </c>
    </row>
    <row r="798" spans="1:28" x14ac:dyDescent="0.25">
      <c r="A798" t="s">
        <v>1870</v>
      </c>
      <c r="B798" t="s">
        <v>1869</v>
      </c>
      <c r="C798" t="s">
        <v>583</v>
      </c>
      <c r="D798">
        <v>2621.3567694599901</v>
      </c>
      <c r="E798">
        <v>417</v>
      </c>
      <c r="F798">
        <v>120.82</v>
      </c>
      <c r="G798">
        <v>0</v>
      </c>
      <c r="H798">
        <v>141.629999999999</v>
      </c>
      <c r="J798">
        <v>-2.75</v>
      </c>
      <c r="K798">
        <v>52.02</v>
      </c>
      <c r="L798">
        <v>-17.540000000000099</v>
      </c>
      <c r="M798">
        <v>1075.97</v>
      </c>
      <c r="N798">
        <v>20.8099999999998</v>
      </c>
      <c r="O798">
        <v>-31.2100000000001</v>
      </c>
      <c r="Q798">
        <v>0</v>
      </c>
      <c r="T798">
        <v>-13.67</v>
      </c>
      <c r="U798">
        <v>1217.5999999999999</v>
      </c>
      <c r="V798">
        <v>12.27</v>
      </c>
      <c r="W798">
        <v>-4.4000000000000004</v>
      </c>
      <c r="X798">
        <v>-28.1299999999999</v>
      </c>
      <c r="Y798">
        <v>260.08999999999997</v>
      </c>
      <c r="Z798">
        <v>-26.369999999999902</v>
      </c>
      <c r="AA798">
        <v>-44.579999999999899</v>
      </c>
      <c r="AB798">
        <v>272.36</v>
      </c>
    </row>
    <row r="799" spans="1:28" x14ac:dyDescent="0.25">
      <c r="A799" t="s">
        <v>1907</v>
      </c>
      <c r="B799" t="s">
        <v>1906</v>
      </c>
      <c r="C799" t="s">
        <v>336</v>
      </c>
      <c r="D799">
        <v>2600.14392</v>
      </c>
      <c r="E799">
        <v>265.64999999999998</v>
      </c>
      <c r="F799">
        <v>56.15</v>
      </c>
      <c r="G799">
        <v>2.5</v>
      </c>
      <c r="H799">
        <v>141.789999999999</v>
      </c>
      <c r="J799">
        <v>6.33</v>
      </c>
      <c r="K799">
        <v>3.9</v>
      </c>
      <c r="L799">
        <v>57.979999999999897</v>
      </c>
      <c r="M799">
        <v>3110.92</v>
      </c>
      <c r="N799">
        <v>85.639999999999901</v>
      </c>
      <c r="O799">
        <v>81.739999999999895</v>
      </c>
      <c r="Q799">
        <v>0.394944707740916</v>
      </c>
      <c r="T799">
        <v>23.759999999999899</v>
      </c>
      <c r="U799">
        <v>3252.71</v>
      </c>
      <c r="V799">
        <v>42.87</v>
      </c>
      <c r="W799">
        <v>1.93</v>
      </c>
      <c r="X799">
        <v>17.93</v>
      </c>
      <c r="Y799">
        <v>778.1</v>
      </c>
      <c r="Z799">
        <v>28.25</v>
      </c>
      <c r="AA799">
        <v>25.83</v>
      </c>
      <c r="AB799">
        <v>820.97</v>
      </c>
    </row>
    <row r="800" spans="1:28" x14ac:dyDescent="0.25">
      <c r="A800" t="s">
        <v>1893</v>
      </c>
      <c r="B800" t="s">
        <v>1892</v>
      </c>
      <c r="C800" t="s">
        <v>443</v>
      </c>
      <c r="D800">
        <v>2589.3864953749999</v>
      </c>
      <c r="E800">
        <v>325.45</v>
      </c>
      <c r="F800">
        <v>17.010000000000002</v>
      </c>
      <c r="G800">
        <v>0.25</v>
      </c>
      <c r="H800">
        <v>103.429999999999</v>
      </c>
      <c r="J800">
        <v>8.4302933184699995</v>
      </c>
      <c r="K800">
        <v>15.97</v>
      </c>
      <c r="L800">
        <v>60.299999999999898</v>
      </c>
      <c r="M800">
        <v>704.58</v>
      </c>
      <c r="N800">
        <v>86.419999999999902</v>
      </c>
      <c r="O800">
        <v>70.449999999999903</v>
      </c>
      <c r="Q800">
        <v>2.9654958677685899E-2</v>
      </c>
      <c r="T800">
        <v>10.15</v>
      </c>
      <c r="U800">
        <v>808.01</v>
      </c>
      <c r="V800">
        <v>28.569999999999901</v>
      </c>
      <c r="W800">
        <v>2.15982721382289</v>
      </c>
      <c r="X800">
        <v>15.8699999999999</v>
      </c>
      <c r="Y800">
        <v>224.47</v>
      </c>
      <c r="Z800">
        <v>24.3799999999999</v>
      </c>
      <c r="AA800">
        <v>20.319999999999901</v>
      </c>
      <c r="AB800">
        <v>253.04</v>
      </c>
    </row>
    <row r="801" spans="1:28" x14ac:dyDescent="0.25">
      <c r="A801" t="s">
        <v>1878</v>
      </c>
      <c r="B801" t="s">
        <v>1877</v>
      </c>
      <c r="C801" t="s">
        <v>115</v>
      </c>
      <c r="D801">
        <v>2588.6345184000002</v>
      </c>
      <c r="E801">
        <v>551.65</v>
      </c>
      <c r="F801">
        <v>58.19</v>
      </c>
      <c r="G801">
        <v>11</v>
      </c>
      <c r="H801">
        <v>408.69</v>
      </c>
      <c r="I801">
        <v>179.82</v>
      </c>
      <c r="J801">
        <v>53.550153957492697</v>
      </c>
      <c r="K801">
        <v>19.739999999999998</v>
      </c>
      <c r="L801">
        <v>250.99</v>
      </c>
      <c r="M801">
        <v>327.37</v>
      </c>
      <c r="N801">
        <v>350.5</v>
      </c>
      <c r="O801">
        <v>330.76</v>
      </c>
      <c r="P801">
        <v>84.66</v>
      </c>
      <c r="Q801">
        <v>0.20541490896051601</v>
      </c>
      <c r="R801">
        <v>1119.22</v>
      </c>
      <c r="S801">
        <v>153.01</v>
      </c>
      <c r="T801">
        <v>79.77</v>
      </c>
      <c r="U801">
        <v>2272.77</v>
      </c>
      <c r="V801">
        <v>131.689999999999</v>
      </c>
      <c r="W801">
        <v>18.61</v>
      </c>
      <c r="X801">
        <v>88.139999999999901</v>
      </c>
      <c r="Y801">
        <v>574.08000000000004</v>
      </c>
      <c r="Z801">
        <v>117.859999999999</v>
      </c>
      <c r="AA801">
        <v>112.99999999999901</v>
      </c>
      <c r="AB801">
        <v>705.77</v>
      </c>
    </row>
    <row r="802" spans="1:28" x14ac:dyDescent="0.25">
      <c r="A802" t="s">
        <v>1891</v>
      </c>
      <c r="B802" t="s">
        <v>1890</v>
      </c>
      <c r="C802" t="s">
        <v>1148</v>
      </c>
      <c r="D802">
        <v>2580.8388</v>
      </c>
      <c r="E802">
        <v>999.99</v>
      </c>
    </row>
    <row r="803" spans="1:28" x14ac:dyDescent="0.25">
      <c r="A803" t="s">
        <v>1895</v>
      </c>
      <c r="B803" t="s">
        <v>1894</v>
      </c>
      <c r="C803" t="s">
        <v>541</v>
      </c>
      <c r="D803">
        <v>2577.35930904</v>
      </c>
      <c r="E803">
        <v>219.65</v>
      </c>
      <c r="F803">
        <v>11.38</v>
      </c>
      <c r="G803">
        <v>0.75</v>
      </c>
      <c r="H803">
        <v>210.16999999999899</v>
      </c>
      <c r="J803">
        <v>12.46</v>
      </c>
      <c r="K803">
        <v>7.15</v>
      </c>
      <c r="L803">
        <v>143.23999999999899</v>
      </c>
      <c r="M803">
        <v>688</v>
      </c>
      <c r="N803">
        <v>198.789999999999</v>
      </c>
      <c r="O803">
        <v>191.63999999999899</v>
      </c>
      <c r="Q803">
        <v>6.0192616372391601E-2</v>
      </c>
      <c r="T803">
        <v>48.4</v>
      </c>
      <c r="U803">
        <v>898.17</v>
      </c>
      <c r="V803">
        <v>45.03</v>
      </c>
      <c r="W803">
        <v>2.67</v>
      </c>
      <c r="X803">
        <v>30</v>
      </c>
      <c r="Y803">
        <v>156.06</v>
      </c>
      <c r="Z803">
        <v>41.98</v>
      </c>
      <c r="AA803">
        <v>40.46</v>
      </c>
      <c r="AB803">
        <v>201.09</v>
      </c>
    </row>
    <row r="804" spans="1:28" x14ac:dyDescent="0.25">
      <c r="A804" t="s">
        <v>1903</v>
      </c>
      <c r="B804" t="s">
        <v>1902</v>
      </c>
      <c r="C804" t="s">
        <v>910</v>
      </c>
      <c r="D804">
        <v>2562.0380719700001</v>
      </c>
      <c r="E804">
        <v>2102.5500000000002</v>
      </c>
      <c r="F804">
        <v>17.72</v>
      </c>
      <c r="G804">
        <v>15</v>
      </c>
      <c r="H804">
        <v>337.4</v>
      </c>
      <c r="J804">
        <v>156.37</v>
      </c>
      <c r="K804">
        <v>73.12</v>
      </c>
      <c r="L804">
        <v>185.31</v>
      </c>
      <c r="M804">
        <v>2619.56</v>
      </c>
      <c r="N804">
        <v>319.68</v>
      </c>
      <c r="O804">
        <v>246.56</v>
      </c>
      <c r="Q804">
        <v>9.5926328579650805E-2</v>
      </c>
      <c r="T804">
        <v>61.25</v>
      </c>
      <c r="U804">
        <v>2956.96</v>
      </c>
      <c r="V804">
        <v>167.879999999999</v>
      </c>
      <c r="W804">
        <v>85.48</v>
      </c>
      <c r="X804">
        <v>101.299999999999</v>
      </c>
      <c r="Y804">
        <v>1247.17</v>
      </c>
      <c r="Z804">
        <v>163.129999999999</v>
      </c>
      <c r="AA804">
        <v>136.88999999999899</v>
      </c>
      <c r="AB804">
        <v>1415.05</v>
      </c>
    </row>
    <row r="805" spans="1:28" x14ac:dyDescent="0.25">
      <c r="A805" t="s">
        <v>1897</v>
      </c>
      <c r="B805" t="s">
        <v>1896</v>
      </c>
      <c r="C805" t="s">
        <v>61</v>
      </c>
      <c r="D805">
        <v>2560.1423955099999</v>
      </c>
      <c r="E805">
        <v>339.35</v>
      </c>
      <c r="F805">
        <v>154.74</v>
      </c>
      <c r="G805">
        <v>3.5</v>
      </c>
      <c r="H805">
        <v>627.50999999999897</v>
      </c>
      <c r="J805">
        <v>36.26</v>
      </c>
      <c r="K805">
        <v>99.2</v>
      </c>
      <c r="L805">
        <v>274.38999999999902</v>
      </c>
      <c r="M805">
        <v>3606.07</v>
      </c>
      <c r="N805">
        <v>472.76999999999902</v>
      </c>
      <c r="O805">
        <v>373.56999999999903</v>
      </c>
      <c r="Q805">
        <v>9.6525096525096499E-2</v>
      </c>
      <c r="T805">
        <v>99.18</v>
      </c>
      <c r="U805">
        <v>4233.58</v>
      </c>
      <c r="V805">
        <v>168.76</v>
      </c>
      <c r="W805">
        <v>9.76</v>
      </c>
      <c r="X805">
        <v>73.8599999999999</v>
      </c>
      <c r="Y805">
        <v>974.76</v>
      </c>
      <c r="Z805">
        <v>127.44999999999899</v>
      </c>
      <c r="AA805">
        <v>100.16999999999901</v>
      </c>
      <c r="AB805">
        <v>1143.52</v>
      </c>
    </row>
    <row r="806" spans="1:28" x14ac:dyDescent="0.25">
      <c r="A806" t="s">
        <v>1889</v>
      </c>
      <c r="B806" t="s">
        <v>1888</v>
      </c>
      <c r="C806" t="s">
        <v>52</v>
      </c>
      <c r="D806">
        <v>2545.2834023649998</v>
      </c>
      <c r="E806">
        <v>273.8</v>
      </c>
      <c r="F806">
        <v>1.82</v>
      </c>
      <c r="G806">
        <v>0</v>
      </c>
      <c r="H806">
        <v>113.46</v>
      </c>
      <c r="I806">
        <v>10.5</v>
      </c>
      <c r="J806">
        <v>8.2722813717843202</v>
      </c>
      <c r="K806">
        <v>25.53</v>
      </c>
      <c r="L806">
        <v>72.020000000000095</v>
      </c>
      <c r="M806">
        <v>-111.739999999999</v>
      </c>
      <c r="N806">
        <v>111.64</v>
      </c>
      <c r="O806">
        <v>86.110000000000099</v>
      </c>
      <c r="P806">
        <v>0.33</v>
      </c>
      <c r="Q806">
        <v>0</v>
      </c>
      <c r="R806">
        <v>1263.07</v>
      </c>
      <c r="S806">
        <v>7.55</v>
      </c>
      <c r="T806">
        <v>14.09</v>
      </c>
      <c r="U806">
        <v>1283.17</v>
      </c>
      <c r="V806">
        <v>55.569999999999901</v>
      </c>
      <c r="W806">
        <v>4.25</v>
      </c>
      <c r="X806">
        <v>41.129999999999903</v>
      </c>
      <c r="Y806">
        <v>464.69</v>
      </c>
      <c r="Z806">
        <v>55.169999999999902</v>
      </c>
      <c r="AA806">
        <v>50.44</v>
      </c>
      <c r="AB806">
        <v>520.26</v>
      </c>
    </row>
    <row r="807" spans="1:28" x14ac:dyDescent="0.25">
      <c r="A807" t="s">
        <v>1905</v>
      </c>
      <c r="B807" t="s">
        <v>1904</v>
      </c>
      <c r="C807" t="s">
        <v>344</v>
      </c>
      <c r="D807">
        <v>2533.22665869</v>
      </c>
      <c r="E807">
        <v>82.8</v>
      </c>
      <c r="F807">
        <v>58.58</v>
      </c>
      <c r="G807">
        <v>0</v>
      </c>
      <c r="H807">
        <v>228.849999999999</v>
      </c>
      <c r="I807">
        <v>167.62</v>
      </c>
      <c r="J807">
        <v>2.9194541177868598</v>
      </c>
      <c r="K807">
        <v>21.68</v>
      </c>
      <c r="L807">
        <v>87.729999999999805</v>
      </c>
      <c r="M807">
        <v>278.3</v>
      </c>
      <c r="N807">
        <v>170.26999999999899</v>
      </c>
      <c r="O807">
        <v>148.58999999999901</v>
      </c>
      <c r="P807">
        <v>414.51</v>
      </c>
      <c r="Q807">
        <v>0</v>
      </c>
      <c r="R807">
        <v>1390.54</v>
      </c>
      <c r="S807">
        <v>118.36</v>
      </c>
      <c r="T807">
        <v>60.86</v>
      </c>
      <c r="U807">
        <v>2598.1799999999998</v>
      </c>
      <c r="V807">
        <v>65.31</v>
      </c>
      <c r="W807">
        <v>0.28000000000000003</v>
      </c>
      <c r="X807">
        <v>8.3800000000000594</v>
      </c>
      <c r="Y807">
        <v>593.42999999999995</v>
      </c>
      <c r="Z807">
        <v>47.66</v>
      </c>
      <c r="AA807">
        <v>45.19</v>
      </c>
      <c r="AB807">
        <v>658.74</v>
      </c>
    </row>
    <row r="808" spans="1:28" x14ac:dyDescent="0.25">
      <c r="A808" t="s">
        <v>1965</v>
      </c>
      <c r="B808" t="s">
        <v>1964</v>
      </c>
      <c r="C808" t="s">
        <v>1455</v>
      </c>
      <c r="D808">
        <v>2531.8302971899998</v>
      </c>
      <c r="E808">
        <v>53.7</v>
      </c>
      <c r="F808">
        <v>-50.74</v>
      </c>
      <c r="G808">
        <v>0</v>
      </c>
      <c r="H808">
        <v>162.91999999999999</v>
      </c>
      <c r="J808">
        <v>10.55</v>
      </c>
      <c r="K808">
        <v>52.59</v>
      </c>
      <c r="L808">
        <v>357.14</v>
      </c>
      <c r="M808">
        <v>170.82</v>
      </c>
      <c r="N808">
        <v>213.66</v>
      </c>
      <c r="O808">
        <v>161.07</v>
      </c>
      <c r="Q808">
        <v>0</v>
      </c>
      <c r="T808">
        <v>-196.07</v>
      </c>
      <c r="U808">
        <v>333.74</v>
      </c>
      <c r="V808">
        <v>-476.36</v>
      </c>
      <c r="W808">
        <v>-4.72</v>
      </c>
      <c r="X808">
        <v>-159.88999999999999</v>
      </c>
      <c r="Y808">
        <v>533.83000000000004</v>
      </c>
      <c r="Z808">
        <v>-357.2</v>
      </c>
      <c r="AA808">
        <v>-355.96</v>
      </c>
      <c r="AB808">
        <v>57.47</v>
      </c>
    </row>
    <row r="809" spans="1:28" x14ac:dyDescent="0.25">
      <c r="A809" t="s">
        <v>1899</v>
      </c>
      <c r="B809" t="s">
        <v>1898</v>
      </c>
      <c r="C809" t="s">
        <v>541</v>
      </c>
      <c r="D809">
        <v>2518.40367345</v>
      </c>
      <c r="E809">
        <v>1262.45</v>
      </c>
      <c r="F809">
        <v>33.65</v>
      </c>
      <c r="G809">
        <v>1.5</v>
      </c>
      <c r="H809">
        <v>89.319999999999894</v>
      </c>
      <c r="I809">
        <v>52.26</v>
      </c>
      <c r="J809">
        <v>13.0448484901046</v>
      </c>
      <c r="K809">
        <v>20.71</v>
      </c>
      <c r="L809">
        <v>25.569999999999901</v>
      </c>
      <c r="M809">
        <v>-32.629999999999903</v>
      </c>
      <c r="N809">
        <v>55.669999999999902</v>
      </c>
      <c r="O809">
        <v>34.959999999999901</v>
      </c>
      <c r="P809">
        <v>45.68</v>
      </c>
      <c r="Q809">
        <v>0.114987920414548</v>
      </c>
      <c r="R809">
        <v>460.83</v>
      </c>
      <c r="S809">
        <v>25.77</v>
      </c>
      <c r="T809">
        <v>9.3899999999999899</v>
      </c>
      <c r="U809">
        <v>641.229999999999</v>
      </c>
      <c r="V809">
        <v>7.9800000000000102</v>
      </c>
      <c r="W809">
        <v>-2.54</v>
      </c>
      <c r="X809">
        <v>-4.97999999999998</v>
      </c>
      <c r="Y809">
        <v>121.57</v>
      </c>
      <c r="Z809">
        <v>0.22000000000001799</v>
      </c>
      <c r="AA809">
        <v>-6.1799999999999802</v>
      </c>
      <c r="AB809">
        <v>129.55000000000001</v>
      </c>
    </row>
    <row r="810" spans="1:28" x14ac:dyDescent="0.25">
      <c r="A810" t="s">
        <v>1901</v>
      </c>
      <c r="B810" t="s">
        <v>1900</v>
      </c>
      <c r="C810" t="s">
        <v>465</v>
      </c>
      <c r="D810">
        <v>2516.2910943000002</v>
      </c>
      <c r="E810">
        <v>1874.4</v>
      </c>
      <c r="F810">
        <v>63.39</v>
      </c>
      <c r="G810">
        <v>30</v>
      </c>
      <c r="H810">
        <v>259.43999999999897</v>
      </c>
      <c r="I810">
        <v>241.07</v>
      </c>
      <c r="J810">
        <v>106.25517198930299</v>
      </c>
      <c r="K810">
        <v>7.43</v>
      </c>
      <c r="L810">
        <v>139.82999999999899</v>
      </c>
      <c r="M810">
        <v>83.17</v>
      </c>
      <c r="N810">
        <v>196.04999999999899</v>
      </c>
      <c r="O810">
        <v>188.61999999999901</v>
      </c>
      <c r="P810">
        <v>58.12</v>
      </c>
      <c r="Q810">
        <v>0.28233919759708198</v>
      </c>
      <c r="R810">
        <v>1127.54</v>
      </c>
      <c r="S810">
        <v>89.52</v>
      </c>
      <c r="T810">
        <v>48.7899999999999</v>
      </c>
      <c r="U810">
        <v>1858.86</v>
      </c>
      <c r="V810">
        <v>65.06</v>
      </c>
      <c r="W810">
        <v>28.9</v>
      </c>
      <c r="X810">
        <v>38.020000000000003</v>
      </c>
      <c r="Y810">
        <v>375.78</v>
      </c>
      <c r="Z810">
        <v>49.09</v>
      </c>
      <c r="AA810">
        <v>47.01</v>
      </c>
      <c r="AB810">
        <v>440.84</v>
      </c>
    </row>
    <row r="811" spans="1:28" x14ac:dyDescent="0.25">
      <c r="A811" t="s">
        <v>1917</v>
      </c>
      <c r="B811" t="s">
        <v>1916</v>
      </c>
      <c r="C811" t="s">
        <v>74</v>
      </c>
      <c r="D811">
        <v>2492.3924847049998</v>
      </c>
      <c r="E811">
        <v>1602.2</v>
      </c>
      <c r="F811">
        <v>27.88</v>
      </c>
      <c r="G811">
        <v>5</v>
      </c>
      <c r="H811">
        <v>216.25</v>
      </c>
      <c r="I811">
        <v>479.89</v>
      </c>
      <c r="J811">
        <v>86.270780713515805</v>
      </c>
      <c r="K811">
        <v>2.2599999999999998</v>
      </c>
      <c r="L811">
        <v>133.88999999999999</v>
      </c>
      <c r="M811">
        <v>171.89999999999901</v>
      </c>
      <c r="N811">
        <v>188.37</v>
      </c>
      <c r="O811">
        <v>186.11</v>
      </c>
      <c r="P811">
        <v>3.19</v>
      </c>
      <c r="Q811">
        <v>5.7957050563895697E-2</v>
      </c>
      <c r="R811">
        <v>0</v>
      </c>
      <c r="S811">
        <v>48.18</v>
      </c>
      <c r="T811">
        <v>52.22</v>
      </c>
      <c r="U811">
        <v>919.41</v>
      </c>
      <c r="V811">
        <v>47</v>
      </c>
      <c r="W811">
        <v>18.73</v>
      </c>
      <c r="X811">
        <v>29.07</v>
      </c>
      <c r="Y811">
        <v>187.94</v>
      </c>
      <c r="Z811">
        <v>39.79</v>
      </c>
      <c r="AA811">
        <v>39.31</v>
      </c>
      <c r="AB811">
        <v>234.94</v>
      </c>
    </row>
    <row r="812" spans="1:28" x14ac:dyDescent="0.25">
      <c r="A812" t="s">
        <v>1925</v>
      </c>
      <c r="B812" t="s">
        <v>1924</v>
      </c>
      <c r="C812" t="s">
        <v>709</v>
      </c>
      <c r="D812">
        <v>2487.5489280000002</v>
      </c>
      <c r="E812">
        <v>2017.4</v>
      </c>
      <c r="F812">
        <v>18.54</v>
      </c>
      <c r="G812">
        <v>92</v>
      </c>
      <c r="H812">
        <v>198.36</v>
      </c>
      <c r="I812">
        <v>43.71</v>
      </c>
      <c r="J812">
        <v>110.012749325728</v>
      </c>
      <c r="K812">
        <v>0.08</v>
      </c>
      <c r="L812">
        <v>133.61000000000001</v>
      </c>
      <c r="M812">
        <v>25.969999999999899</v>
      </c>
      <c r="N812">
        <v>179.82</v>
      </c>
      <c r="O812">
        <v>179.74</v>
      </c>
      <c r="P812">
        <v>6.57</v>
      </c>
      <c r="Q812">
        <v>0.83626671057555502</v>
      </c>
      <c r="R812">
        <v>1137.68</v>
      </c>
      <c r="S812">
        <v>21.48</v>
      </c>
      <c r="T812">
        <v>46.13</v>
      </c>
      <c r="U812">
        <v>1433.77</v>
      </c>
      <c r="V812">
        <v>51.68</v>
      </c>
      <c r="W812">
        <v>28.79</v>
      </c>
      <c r="X812">
        <v>34.96</v>
      </c>
      <c r="Y812">
        <v>311.81</v>
      </c>
      <c r="Z812">
        <v>47.12</v>
      </c>
      <c r="AA812">
        <v>47.08</v>
      </c>
      <c r="AB812">
        <v>363.49</v>
      </c>
    </row>
    <row r="813" spans="1:28" x14ac:dyDescent="0.25">
      <c r="A813" t="s">
        <v>1911</v>
      </c>
      <c r="B813" t="s">
        <v>1910</v>
      </c>
      <c r="C813" t="s">
        <v>505</v>
      </c>
      <c r="D813">
        <v>2476.50648</v>
      </c>
      <c r="E813">
        <v>588.85</v>
      </c>
      <c r="F813">
        <v>121.07</v>
      </c>
      <c r="G813">
        <v>4</v>
      </c>
      <c r="H813">
        <v>286.63</v>
      </c>
      <c r="J813">
        <v>25.89</v>
      </c>
      <c r="K813">
        <v>16.649999999999999</v>
      </c>
      <c r="L813">
        <v>112.06</v>
      </c>
      <c r="M813">
        <v>198.92</v>
      </c>
      <c r="N813">
        <v>165.56</v>
      </c>
      <c r="O813">
        <v>148.91</v>
      </c>
      <c r="Q813">
        <v>0.15449980687524101</v>
      </c>
      <c r="T813">
        <v>36.85</v>
      </c>
      <c r="U813">
        <v>485.55</v>
      </c>
      <c r="V813">
        <v>81.28</v>
      </c>
      <c r="W813">
        <v>7.84</v>
      </c>
      <c r="X813">
        <v>33.93</v>
      </c>
      <c r="Y813">
        <v>50.25</v>
      </c>
      <c r="Z813">
        <v>50.6</v>
      </c>
      <c r="AA813">
        <v>45.55</v>
      </c>
      <c r="AB813">
        <v>131.53</v>
      </c>
    </row>
    <row r="814" spans="1:28" x14ac:dyDescent="0.25">
      <c r="A814" t="s">
        <v>1885</v>
      </c>
      <c r="B814" t="s">
        <v>1884</v>
      </c>
      <c r="D814">
        <v>2474.8968</v>
      </c>
      <c r="E814">
        <v>560.5</v>
      </c>
      <c r="F814">
        <v>0.03</v>
      </c>
      <c r="G814">
        <v>0</v>
      </c>
      <c r="H814">
        <v>25.05</v>
      </c>
      <c r="J814">
        <v>8.5</v>
      </c>
      <c r="L814">
        <v>18.41</v>
      </c>
      <c r="M814">
        <v>16.91</v>
      </c>
      <c r="N814">
        <v>25.02</v>
      </c>
      <c r="O814">
        <v>25.02</v>
      </c>
      <c r="Q814">
        <v>0</v>
      </c>
      <c r="T814">
        <v>6.61</v>
      </c>
      <c r="U814">
        <v>41.96</v>
      </c>
      <c r="V814">
        <v>20.92</v>
      </c>
      <c r="W814">
        <v>3.77</v>
      </c>
      <c r="X814">
        <v>15.64</v>
      </c>
      <c r="Y814">
        <v>13.92</v>
      </c>
      <c r="Z814">
        <v>20.9</v>
      </c>
      <c r="AA814">
        <v>20.9</v>
      </c>
      <c r="AB814">
        <v>34.840000000000003</v>
      </c>
    </row>
    <row r="815" spans="1:28" x14ac:dyDescent="0.25">
      <c r="A815" t="s">
        <v>1909</v>
      </c>
      <c r="B815" t="s">
        <v>1908</v>
      </c>
      <c r="C815" t="s">
        <v>465</v>
      </c>
      <c r="D815">
        <v>2474.8062685499999</v>
      </c>
      <c r="E815">
        <v>368.85</v>
      </c>
      <c r="F815">
        <v>52.29</v>
      </c>
      <c r="G815">
        <v>4.5</v>
      </c>
      <c r="H815">
        <v>215.349999999999</v>
      </c>
      <c r="J815">
        <v>13.63</v>
      </c>
      <c r="K815">
        <v>16.27</v>
      </c>
      <c r="L815">
        <v>92.879999999999896</v>
      </c>
      <c r="M815">
        <v>1655.98</v>
      </c>
      <c r="N815">
        <v>163.05999999999901</v>
      </c>
      <c r="O815">
        <v>146.789999999999</v>
      </c>
      <c r="Q815">
        <v>0.33015407190022</v>
      </c>
      <c r="T815">
        <v>53.91</v>
      </c>
      <c r="U815">
        <v>1871.33</v>
      </c>
      <c r="V815">
        <v>53.11</v>
      </c>
      <c r="W815">
        <v>2.74</v>
      </c>
      <c r="X815">
        <v>18.63</v>
      </c>
      <c r="Y815">
        <v>445.49</v>
      </c>
      <c r="Z815">
        <v>36.06</v>
      </c>
      <c r="AA815">
        <v>29.25</v>
      </c>
      <c r="AB815">
        <v>498.6</v>
      </c>
    </row>
    <row r="816" spans="1:28" x14ac:dyDescent="0.25">
      <c r="A816" t="s">
        <v>1919</v>
      </c>
      <c r="B816" t="s">
        <v>1918</v>
      </c>
      <c r="C816" t="s">
        <v>38</v>
      </c>
      <c r="D816">
        <v>2462.2809324999998</v>
      </c>
      <c r="E816">
        <v>335.65</v>
      </c>
      <c r="F816">
        <v>27.39</v>
      </c>
      <c r="G816">
        <v>0</v>
      </c>
      <c r="H816">
        <v>118.68</v>
      </c>
      <c r="I816">
        <v>146.6</v>
      </c>
      <c r="J816">
        <v>3.79984057728961</v>
      </c>
      <c r="K816">
        <v>56.64</v>
      </c>
      <c r="L816">
        <v>27.62</v>
      </c>
      <c r="M816">
        <v>34.329999999999899</v>
      </c>
      <c r="N816">
        <v>91.29</v>
      </c>
      <c r="O816">
        <v>34.65</v>
      </c>
      <c r="P816">
        <v>14.83</v>
      </c>
      <c r="Q816">
        <v>0</v>
      </c>
      <c r="R816">
        <v>842.88</v>
      </c>
      <c r="S816">
        <v>179.01</v>
      </c>
      <c r="T816">
        <v>7.03</v>
      </c>
      <c r="U816">
        <v>1336.33</v>
      </c>
      <c r="V816">
        <v>1.18999999999999</v>
      </c>
      <c r="W816">
        <v>-3.01</v>
      </c>
      <c r="X816">
        <v>-21.87</v>
      </c>
      <c r="Y816">
        <v>285.14</v>
      </c>
      <c r="Z816">
        <v>-5.86</v>
      </c>
      <c r="AA816">
        <v>-26.59</v>
      </c>
      <c r="AB816">
        <v>286.33</v>
      </c>
    </row>
    <row r="817" spans="1:28" x14ac:dyDescent="0.25">
      <c r="A817" t="s">
        <v>1921</v>
      </c>
      <c r="B817" t="s">
        <v>1920</v>
      </c>
      <c r="C817" t="s">
        <v>102</v>
      </c>
      <c r="D817">
        <v>2459.4669095700001</v>
      </c>
      <c r="E817">
        <v>93.45</v>
      </c>
      <c r="F817">
        <v>7.61</v>
      </c>
      <c r="G817">
        <v>0.15</v>
      </c>
      <c r="H817">
        <v>23.01</v>
      </c>
      <c r="J817">
        <v>0.130906115770096</v>
      </c>
      <c r="K817">
        <v>9.76</v>
      </c>
      <c r="L817">
        <v>3.16</v>
      </c>
      <c r="M817">
        <v>122.11</v>
      </c>
      <c r="N817">
        <v>15.4</v>
      </c>
      <c r="O817">
        <v>5.64</v>
      </c>
      <c r="Q817">
        <v>1.1458593749999999</v>
      </c>
      <c r="T817">
        <v>2.48</v>
      </c>
      <c r="U817">
        <v>145.12</v>
      </c>
      <c r="V817">
        <v>10.0299999999999</v>
      </c>
      <c r="W817">
        <v>7.3634690120678997E-2</v>
      </c>
      <c r="X817">
        <v>1.76999999999999</v>
      </c>
      <c r="Y817">
        <v>38.450000000000003</v>
      </c>
      <c r="Z817">
        <v>7.3499999999999899</v>
      </c>
      <c r="AA817">
        <v>3.0799999999999899</v>
      </c>
      <c r="AB817">
        <v>48.48</v>
      </c>
    </row>
    <row r="818" spans="1:28" x14ac:dyDescent="0.25">
      <c r="A818" t="s">
        <v>1913</v>
      </c>
      <c r="B818" t="s">
        <v>1912</v>
      </c>
      <c r="C818" t="s">
        <v>88</v>
      </c>
      <c r="D818">
        <v>2455.2232724999999</v>
      </c>
      <c r="E818">
        <v>107.65</v>
      </c>
      <c r="F818">
        <v>19.809999999999999</v>
      </c>
      <c r="G818">
        <v>0.8</v>
      </c>
      <c r="H818">
        <v>174.31</v>
      </c>
      <c r="I818">
        <v>94.03</v>
      </c>
      <c r="J818">
        <v>4.9826702675163697</v>
      </c>
      <c r="K818">
        <v>2.5299999999999998</v>
      </c>
      <c r="L818">
        <v>112.96</v>
      </c>
      <c r="M818">
        <v>119.129999999999</v>
      </c>
      <c r="N818">
        <v>154.5</v>
      </c>
      <c r="O818">
        <v>151.97</v>
      </c>
      <c r="P818">
        <v>6.91</v>
      </c>
      <c r="Q818">
        <v>0.16055648016997101</v>
      </c>
      <c r="R818">
        <v>555.1</v>
      </c>
      <c r="S818">
        <v>152.1</v>
      </c>
      <c r="T818">
        <v>39.01</v>
      </c>
      <c r="U818">
        <v>1101.58</v>
      </c>
      <c r="V818">
        <v>34.49</v>
      </c>
      <c r="W818">
        <v>0.96</v>
      </c>
      <c r="X818">
        <v>21.7</v>
      </c>
      <c r="Y818">
        <v>297.89999999999998</v>
      </c>
      <c r="Z818">
        <v>29.82</v>
      </c>
      <c r="AA818">
        <v>29.07</v>
      </c>
      <c r="AB818">
        <v>332.39</v>
      </c>
    </row>
    <row r="819" spans="1:28" x14ac:dyDescent="0.25">
      <c r="A819" t="s">
        <v>1933</v>
      </c>
      <c r="B819" t="s">
        <v>1932</v>
      </c>
      <c r="C819" t="s">
        <v>27</v>
      </c>
      <c r="D819">
        <v>2453.5736944700002</v>
      </c>
      <c r="E819">
        <v>294.75</v>
      </c>
      <c r="F819">
        <v>0</v>
      </c>
      <c r="G819">
        <v>0</v>
      </c>
      <c r="H819">
        <v>65.080000000000098</v>
      </c>
      <c r="J819">
        <v>7.82</v>
      </c>
      <c r="L819">
        <v>65.080000000000098</v>
      </c>
      <c r="M819">
        <v>1164.83</v>
      </c>
      <c r="N819">
        <v>65.080000000000098</v>
      </c>
      <c r="O819">
        <v>65.080000000000098</v>
      </c>
      <c r="Q819">
        <v>0</v>
      </c>
      <c r="T819">
        <v>0</v>
      </c>
      <c r="U819">
        <v>1229.9100000000001</v>
      </c>
      <c r="V819">
        <v>22.079999999999899</v>
      </c>
      <c r="W819">
        <v>2.65</v>
      </c>
      <c r="X819">
        <v>22.079999999999899</v>
      </c>
      <c r="Y819">
        <v>301.35000000000002</v>
      </c>
      <c r="Z819">
        <v>22.079999999999899</v>
      </c>
      <c r="AA819">
        <v>22.079999999999899</v>
      </c>
      <c r="AB819">
        <v>323.43</v>
      </c>
    </row>
    <row r="820" spans="1:28" x14ac:dyDescent="0.25">
      <c r="A820" t="s">
        <v>1931</v>
      </c>
      <c r="B820" t="s">
        <v>1930</v>
      </c>
      <c r="C820" t="s">
        <v>1063</v>
      </c>
      <c r="D820">
        <v>2449.11348864</v>
      </c>
      <c r="E820">
        <v>18.75</v>
      </c>
      <c r="F820">
        <v>213.2</v>
      </c>
      <c r="G820">
        <v>0</v>
      </c>
      <c r="H820">
        <v>285.16000000000003</v>
      </c>
      <c r="I820">
        <v>379.46</v>
      </c>
      <c r="J820">
        <v>-1.0547536020978401</v>
      </c>
      <c r="K820">
        <v>210.12</v>
      </c>
      <c r="L820">
        <v>-134.729999999999</v>
      </c>
      <c r="M820">
        <v>523.91</v>
      </c>
      <c r="N820">
        <v>71.960000000000406</v>
      </c>
      <c r="O820">
        <v>-138.159999999999</v>
      </c>
      <c r="P820">
        <v>24.45</v>
      </c>
      <c r="Q820">
        <v>0</v>
      </c>
      <c r="R820">
        <v>5074.4799999999996</v>
      </c>
      <c r="S820">
        <v>72.88</v>
      </c>
      <c r="T820">
        <v>-3.4299999999999899</v>
      </c>
      <c r="U820">
        <v>6360.34</v>
      </c>
      <c r="V820">
        <v>230.219999999999</v>
      </c>
      <c r="W820">
        <v>1.05</v>
      </c>
      <c r="X820">
        <v>130.909999999999</v>
      </c>
      <c r="Y820">
        <v>1828.88</v>
      </c>
      <c r="Z820">
        <v>177.689999999999</v>
      </c>
      <c r="AA820">
        <v>127.349999999999</v>
      </c>
      <c r="AB820">
        <v>2059.1</v>
      </c>
    </row>
    <row r="821" spans="1:28" x14ac:dyDescent="0.25">
      <c r="A821" t="s">
        <v>1927</v>
      </c>
      <c r="B821" t="s">
        <v>1926</v>
      </c>
      <c r="C821" t="s">
        <v>344</v>
      </c>
      <c r="D821">
        <v>2440.70870805</v>
      </c>
      <c r="E821">
        <v>1230.8499999999999</v>
      </c>
      <c r="F821">
        <v>1.97</v>
      </c>
      <c r="G821">
        <v>0.5</v>
      </c>
      <c r="H821">
        <v>71.499999999999901</v>
      </c>
      <c r="J821">
        <v>22.6</v>
      </c>
      <c r="K821">
        <v>9.84</v>
      </c>
      <c r="L821">
        <v>44.209999999999901</v>
      </c>
      <c r="M821">
        <v>483.29</v>
      </c>
      <c r="N821">
        <v>69.529999999999902</v>
      </c>
      <c r="O821">
        <v>59.689999999999898</v>
      </c>
      <c r="Q821">
        <v>2.21238938053097E-2</v>
      </c>
      <c r="T821">
        <v>15.48</v>
      </c>
      <c r="U821">
        <v>554.79</v>
      </c>
      <c r="V821">
        <v>22.12</v>
      </c>
      <c r="W821">
        <v>6.87</v>
      </c>
      <c r="X821">
        <v>13.42</v>
      </c>
      <c r="Y821">
        <v>154.69999999999999</v>
      </c>
      <c r="Z821">
        <v>21.52</v>
      </c>
      <c r="AA821">
        <v>18.5</v>
      </c>
      <c r="AB821">
        <v>176.82</v>
      </c>
    </row>
    <row r="822" spans="1:28" x14ac:dyDescent="0.25">
      <c r="A822" t="s">
        <v>1949</v>
      </c>
      <c r="B822" t="s">
        <v>1948</v>
      </c>
      <c r="C822" t="s">
        <v>465</v>
      </c>
      <c r="D822">
        <v>2438.785965</v>
      </c>
      <c r="E822">
        <v>335</v>
      </c>
      <c r="F822">
        <v>56.35</v>
      </c>
      <c r="G822">
        <v>22</v>
      </c>
      <c r="H822">
        <v>379.76</v>
      </c>
      <c r="J822">
        <v>32.94</v>
      </c>
      <c r="K822">
        <v>12.58</v>
      </c>
      <c r="L822">
        <v>235.57999999999899</v>
      </c>
      <c r="M822">
        <v>1967.74</v>
      </c>
      <c r="N822">
        <v>323.409999999999</v>
      </c>
      <c r="O822">
        <v>310.83</v>
      </c>
      <c r="Q822">
        <v>0.66788099574984805</v>
      </c>
      <c r="T822">
        <v>75.25</v>
      </c>
      <c r="U822">
        <v>2347.5</v>
      </c>
      <c r="V822">
        <v>101.28</v>
      </c>
      <c r="W822">
        <v>7.14</v>
      </c>
      <c r="X822">
        <v>51.03</v>
      </c>
      <c r="Y822">
        <v>511.04</v>
      </c>
      <c r="Z822">
        <v>81.3</v>
      </c>
      <c r="AA822">
        <v>74.09</v>
      </c>
      <c r="AB822">
        <v>612.32000000000005</v>
      </c>
    </row>
    <row r="823" spans="1:28" x14ac:dyDescent="0.25">
      <c r="A823" t="s">
        <v>2040</v>
      </c>
      <c r="B823" t="s">
        <v>2039</v>
      </c>
      <c r="C823" t="s">
        <v>512</v>
      </c>
      <c r="D823">
        <v>2437.6</v>
      </c>
      <c r="E823">
        <v>11684.4</v>
      </c>
      <c r="F823">
        <v>8.11</v>
      </c>
      <c r="G823">
        <v>80</v>
      </c>
      <c r="H823">
        <v>61.61</v>
      </c>
      <c r="I823">
        <v>35.78</v>
      </c>
      <c r="J823">
        <v>200.5</v>
      </c>
      <c r="K823">
        <v>0.48</v>
      </c>
      <c r="L823">
        <v>40.1</v>
      </c>
      <c r="M823">
        <v>27.5</v>
      </c>
      <c r="N823">
        <v>53.5</v>
      </c>
      <c r="O823">
        <v>53.02</v>
      </c>
      <c r="P823">
        <v>3.84</v>
      </c>
      <c r="Q823">
        <v>0.399002493765585</v>
      </c>
      <c r="R823">
        <v>70.83</v>
      </c>
      <c r="S823">
        <v>15.67</v>
      </c>
      <c r="T823">
        <v>12.92</v>
      </c>
      <c r="U823">
        <v>215.23</v>
      </c>
      <c r="V823">
        <v>14.21</v>
      </c>
      <c r="W823">
        <v>45.13</v>
      </c>
      <c r="X823">
        <v>9.02</v>
      </c>
      <c r="Y823">
        <v>38.86</v>
      </c>
      <c r="Z823">
        <v>12.15</v>
      </c>
      <c r="AA823">
        <v>12.15</v>
      </c>
      <c r="AB823">
        <v>53.07</v>
      </c>
    </row>
    <row r="824" spans="1:28" x14ac:dyDescent="0.25">
      <c r="A824" t="s">
        <v>1915</v>
      </c>
      <c r="B824" t="s">
        <v>1914</v>
      </c>
      <c r="C824" t="s">
        <v>465</v>
      </c>
      <c r="D824">
        <v>2427.4389313500001</v>
      </c>
      <c r="E824">
        <v>824.45</v>
      </c>
      <c r="F824">
        <v>46.27</v>
      </c>
      <c r="G824">
        <v>17.27</v>
      </c>
      <c r="H824">
        <v>326.39999999999998</v>
      </c>
      <c r="J824">
        <v>70.069999999999993</v>
      </c>
      <c r="K824">
        <v>1.91</v>
      </c>
      <c r="L824">
        <v>208.33</v>
      </c>
      <c r="M824">
        <v>2418.1799999999998</v>
      </c>
      <c r="N824">
        <v>280.13</v>
      </c>
      <c r="O824">
        <v>278.22000000000003</v>
      </c>
      <c r="Q824">
        <v>0.246467817896389</v>
      </c>
      <c r="T824">
        <v>69.89</v>
      </c>
      <c r="U824">
        <v>2744.58</v>
      </c>
      <c r="V824">
        <v>96.34</v>
      </c>
      <c r="W824">
        <v>20.88</v>
      </c>
      <c r="X824">
        <v>62.06</v>
      </c>
      <c r="Y824">
        <v>607.04</v>
      </c>
      <c r="Z824">
        <v>82.26</v>
      </c>
      <c r="AA824">
        <v>82.1</v>
      </c>
      <c r="AB824">
        <v>703.38</v>
      </c>
    </row>
    <row r="825" spans="1:28" x14ac:dyDescent="0.25">
      <c r="A825" t="s">
        <v>1963</v>
      </c>
      <c r="B825" t="s">
        <v>1962</v>
      </c>
      <c r="C825" t="s">
        <v>331</v>
      </c>
      <c r="D825">
        <v>2421.8062500000001</v>
      </c>
      <c r="E825">
        <v>95.1</v>
      </c>
      <c r="F825">
        <v>93.38</v>
      </c>
      <c r="G825">
        <v>0</v>
      </c>
      <c r="H825">
        <v>5.8499999999999002</v>
      </c>
      <c r="J825">
        <v>-12.88</v>
      </c>
      <c r="K825">
        <v>238.17</v>
      </c>
      <c r="L825">
        <v>-325.7</v>
      </c>
      <c r="M825">
        <v>941.96</v>
      </c>
      <c r="N825">
        <v>-87.53</v>
      </c>
      <c r="O825">
        <v>-325.7</v>
      </c>
      <c r="Q825">
        <v>0</v>
      </c>
      <c r="T825">
        <v>0</v>
      </c>
      <c r="U825">
        <v>947.81</v>
      </c>
      <c r="V825">
        <v>-11.3</v>
      </c>
      <c r="W825">
        <v>-4.1399999999999997</v>
      </c>
      <c r="X825">
        <v>-104.56</v>
      </c>
      <c r="Y825">
        <v>238.31</v>
      </c>
      <c r="Z825">
        <v>-34.42</v>
      </c>
      <c r="AA825">
        <v>-104.56</v>
      </c>
      <c r="AB825">
        <v>227.01</v>
      </c>
    </row>
    <row r="826" spans="1:28" x14ac:dyDescent="0.25">
      <c r="A826" t="s">
        <v>1947</v>
      </c>
      <c r="B826" t="s">
        <v>1946</v>
      </c>
      <c r="C826" t="s">
        <v>1576</v>
      </c>
      <c r="D826">
        <v>2421.4037760000001</v>
      </c>
      <c r="E826">
        <v>103.85</v>
      </c>
      <c r="F826">
        <v>106.75</v>
      </c>
      <c r="G826">
        <v>4</v>
      </c>
      <c r="H826">
        <v>398.53</v>
      </c>
      <c r="J826">
        <v>7.61</v>
      </c>
      <c r="K826">
        <v>38.590000000000003</v>
      </c>
      <c r="L826">
        <v>199.82999999999899</v>
      </c>
      <c r="M826">
        <v>1602.26</v>
      </c>
      <c r="N826">
        <v>291.77999999999997</v>
      </c>
      <c r="O826">
        <v>253.189999999999</v>
      </c>
      <c r="Q826">
        <v>0.52562417871222</v>
      </c>
      <c r="T826">
        <v>53.36</v>
      </c>
      <c r="U826">
        <v>2000.79</v>
      </c>
      <c r="V826">
        <v>61.54</v>
      </c>
      <c r="W826">
        <v>0.94</v>
      </c>
      <c r="X826">
        <v>24.46</v>
      </c>
      <c r="Y826">
        <v>450.71</v>
      </c>
      <c r="Z826">
        <v>35.83</v>
      </c>
      <c r="AA826">
        <v>25.2</v>
      </c>
      <c r="AB826">
        <v>512.25</v>
      </c>
    </row>
    <row r="827" spans="1:28" x14ac:dyDescent="0.25">
      <c r="A827" t="s">
        <v>1977</v>
      </c>
      <c r="B827" t="s">
        <v>1976</v>
      </c>
      <c r="C827" t="s">
        <v>512</v>
      </c>
      <c r="D827">
        <v>2418.7034829999998</v>
      </c>
      <c r="E827">
        <v>249.05</v>
      </c>
      <c r="F827">
        <v>40.799999999999997</v>
      </c>
      <c r="G827">
        <v>5.0999999999999996</v>
      </c>
      <c r="H827">
        <v>188.05999999999901</v>
      </c>
      <c r="J827">
        <v>9.57</v>
      </c>
      <c r="K827">
        <v>19.64</v>
      </c>
      <c r="L827">
        <v>92.749999999999901</v>
      </c>
      <c r="M827">
        <v>892.95</v>
      </c>
      <c r="N827">
        <v>147.259999999999</v>
      </c>
      <c r="O827">
        <v>127.619999999999</v>
      </c>
      <c r="Q827">
        <v>0.53291536050156696</v>
      </c>
      <c r="T827">
        <v>34.869999999999997</v>
      </c>
      <c r="U827">
        <v>1081.01</v>
      </c>
      <c r="V827">
        <v>59.139999999999901</v>
      </c>
      <c r="W827">
        <v>3.44</v>
      </c>
      <c r="X827">
        <v>33.339999999999897</v>
      </c>
      <c r="Y827">
        <v>256.07</v>
      </c>
      <c r="Z827">
        <v>48.6799999999999</v>
      </c>
      <c r="AA827">
        <v>41.339999999999897</v>
      </c>
      <c r="AB827">
        <v>315.20999999999998</v>
      </c>
    </row>
    <row r="828" spans="1:28" x14ac:dyDescent="0.25">
      <c r="A828" t="s">
        <v>1929</v>
      </c>
      <c r="B828" t="s">
        <v>1928</v>
      </c>
      <c r="C828" t="s">
        <v>102</v>
      </c>
      <c r="D828">
        <v>2416.0308479999999</v>
      </c>
      <c r="E828">
        <v>486.85</v>
      </c>
      <c r="F828">
        <v>39.61</v>
      </c>
      <c r="G828">
        <v>25</v>
      </c>
      <c r="H828">
        <v>389.969999999999</v>
      </c>
      <c r="J828">
        <v>47.3</v>
      </c>
      <c r="K828">
        <v>37.64</v>
      </c>
      <c r="L828">
        <v>232.319999999999</v>
      </c>
      <c r="M828">
        <v>2656.26</v>
      </c>
      <c r="N828">
        <v>350.35999999999899</v>
      </c>
      <c r="O828">
        <v>312.719999999999</v>
      </c>
      <c r="Q828">
        <v>0.52854122621564403</v>
      </c>
      <c r="T828">
        <v>80.400000000000006</v>
      </c>
      <c r="U828">
        <v>3046.23</v>
      </c>
      <c r="V828">
        <v>101.34</v>
      </c>
      <c r="W828">
        <v>12.67</v>
      </c>
      <c r="X828">
        <v>62.15</v>
      </c>
      <c r="Y828">
        <v>704.53</v>
      </c>
      <c r="Z828">
        <v>90.64</v>
      </c>
      <c r="AA828">
        <v>84</v>
      </c>
      <c r="AB828">
        <v>805.87</v>
      </c>
    </row>
    <row r="829" spans="1:28" x14ac:dyDescent="0.25">
      <c r="A829" t="s">
        <v>1937</v>
      </c>
      <c r="B829" t="s">
        <v>1936</v>
      </c>
      <c r="C829" t="s">
        <v>71</v>
      </c>
      <c r="D829">
        <v>2412.4684582499999</v>
      </c>
      <c r="E829">
        <v>3116.2</v>
      </c>
      <c r="F829">
        <v>91.54</v>
      </c>
      <c r="G829">
        <v>32.049999999999997</v>
      </c>
      <c r="H829">
        <v>232.60999999999899</v>
      </c>
      <c r="J829">
        <v>101.85</v>
      </c>
      <c r="K829">
        <v>39.630000000000003</v>
      </c>
      <c r="L829">
        <v>77.989999999999597</v>
      </c>
      <c r="M829">
        <v>2761.53</v>
      </c>
      <c r="N829">
        <v>141.069999999999</v>
      </c>
      <c r="O829">
        <v>101.439999999999</v>
      </c>
      <c r="Q829">
        <v>0.31467844869906703</v>
      </c>
      <c r="T829">
        <v>23.4499999999999</v>
      </c>
      <c r="U829">
        <v>2994.14</v>
      </c>
      <c r="V829">
        <v>60.87</v>
      </c>
      <c r="W829">
        <v>29.22</v>
      </c>
      <c r="X829">
        <v>22.37</v>
      </c>
      <c r="Y829">
        <v>627.58000000000004</v>
      </c>
      <c r="Z829">
        <v>37.53</v>
      </c>
      <c r="AA829">
        <v>26.67</v>
      </c>
      <c r="AB829">
        <v>688.45</v>
      </c>
    </row>
    <row r="830" spans="1:28" x14ac:dyDescent="0.25">
      <c r="A830" t="s">
        <v>1923</v>
      </c>
      <c r="B830" t="s">
        <v>1922</v>
      </c>
      <c r="C830" t="s">
        <v>96</v>
      </c>
      <c r="D830">
        <v>2411.3240010999998</v>
      </c>
      <c r="E830">
        <v>147.9</v>
      </c>
      <c r="F830">
        <v>280.72000000000003</v>
      </c>
      <c r="G830">
        <v>0</v>
      </c>
      <c r="H830">
        <v>311.82</v>
      </c>
      <c r="J830">
        <v>-1.9</v>
      </c>
      <c r="K830">
        <v>85.69</v>
      </c>
      <c r="L830">
        <v>-29.799999999999802</v>
      </c>
      <c r="M830">
        <v>2128.87</v>
      </c>
      <c r="N830">
        <v>31.100000000000101</v>
      </c>
      <c r="O830">
        <v>-54.589999999999797</v>
      </c>
      <c r="Q830">
        <v>0</v>
      </c>
      <c r="T830">
        <v>-24.7899999999999</v>
      </c>
      <c r="U830">
        <v>2440.69</v>
      </c>
      <c r="V830">
        <v>12.569999999999901</v>
      </c>
      <c r="W830">
        <v>-4.51</v>
      </c>
      <c r="X830">
        <v>-70.72</v>
      </c>
      <c r="Y830">
        <v>612.74</v>
      </c>
      <c r="Z830">
        <v>-63.17</v>
      </c>
      <c r="AA830">
        <v>-87.6</v>
      </c>
      <c r="AB830">
        <v>625.30999999999995</v>
      </c>
    </row>
    <row r="831" spans="1:28" x14ac:dyDescent="0.25">
      <c r="A831" t="s">
        <v>1971</v>
      </c>
      <c r="B831" t="s">
        <v>1970</v>
      </c>
      <c r="C831" t="s">
        <v>298</v>
      </c>
      <c r="D831">
        <v>2411.2480863000001</v>
      </c>
      <c r="E831">
        <v>53.2</v>
      </c>
      <c r="F831">
        <v>3.29</v>
      </c>
      <c r="G831">
        <v>0.1</v>
      </c>
      <c r="H831">
        <v>129.53</v>
      </c>
      <c r="J831">
        <v>2.1</v>
      </c>
      <c r="L831">
        <v>93.62</v>
      </c>
      <c r="M831">
        <v>343.659999999999</v>
      </c>
      <c r="N831">
        <v>126.24</v>
      </c>
      <c r="O831">
        <v>126.24</v>
      </c>
      <c r="Q831">
        <v>4.7619047619047603E-2</v>
      </c>
      <c r="T831">
        <v>32.619999999999997</v>
      </c>
      <c r="U831">
        <v>473.19</v>
      </c>
      <c r="V831">
        <v>52.79</v>
      </c>
      <c r="W831">
        <v>0.86</v>
      </c>
      <c r="X831">
        <v>38.409999999999997</v>
      </c>
      <c r="Y831">
        <v>83.39</v>
      </c>
      <c r="Z831">
        <v>52.04</v>
      </c>
      <c r="AA831">
        <v>52.04</v>
      </c>
      <c r="AB831">
        <v>136.18</v>
      </c>
    </row>
    <row r="832" spans="1:28" x14ac:dyDescent="0.25">
      <c r="A832" t="s">
        <v>1941</v>
      </c>
      <c r="B832" t="s">
        <v>1940</v>
      </c>
      <c r="C832" t="s">
        <v>538</v>
      </c>
      <c r="D832">
        <v>2405.7930033099901</v>
      </c>
      <c r="E832">
        <v>1076.0999999999999</v>
      </c>
      <c r="F832">
        <v>13.74</v>
      </c>
      <c r="G832">
        <v>5</v>
      </c>
      <c r="H832">
        <v>91.85</v>
      </c>
      <c r="I832">
        <v>29.69</v>
      </c>
      <c r="J832">
        <v>25.240630720619102</v>
      </c>
      <c r="K832">
        <v>2.65</v>
      </c>
      <c r="L832">
        <v>56.1</v>
      </c>
      <c r="M832">
        <v>67.8599999999999</v>
      </c>
      <c r="N832">
        <v>78.11</v>
      </c>
      <c r="O832">
        <v>75.459999999999994</v>
      </c>
      <c r="P832">
        <v>11.06</v>
      </c>
      <c r="Q832">
        <v>0.198093306595365</v>
      </c>
      <c r="R832">
        <v>160.51</v>
      </c>
      <c r="S832">
        <v>100.52</v>
      </c>
      <c r="T832">
        <v>19.36</v>
      </c>
      <c r="U832">
        <v>461.48999999999899</v>
      </c>
      <c r="V832">
        <v>27.0399999999999</v>
      </c>
      <c r="W832">
        <v>7.43</v>
      </c>
      <c r="X832">
        <v>16.329999999999899</v>
      </c>
      <c r="Y832">
        <v>96.65</v>
      </c>
      <c r="Z832">
        <v>23.499999999999901</v>
      </c>
      <c r="AA832">
        <v>22.8599999999999</v>
      </c>
      <c r="AB832">
        <v>123.69</v>
      </c>
    </row>
    <row r="833" spans="1:28" x14ac:dyDescent="0.25">
      <c r="A833" t="s">
        <v>1957</v>
      </c>
      <c r="B833" t="s">
        <v>1956</v>
      </c>
      <c r="C833" t="s">
        <v>381</v>
      </c>
      <c r="D833">
        <v>2388.0973380199998</v>
      </c>
      <c r="E833">
        <v>100.4</v>
      </c>
      <c r="F833">
        <v>17.13</v>
      </c>
      <c r="G833">
        <v>5</v>
      </c>
      <c r="H833">
        <v>432.26</v>
      </c>
      <c r="J833">
        <v>2.8</v>
      </c>
      <c r="K833">
        <v>359.69</v>
      </c>
      <c r="L833">
        <v>66.48</v>
      </c>
      <c r="M833">
        <v>1006.04</v>
      </c>
      <c r="N833">
        <v>415.13</v>
      </c>
      <c r="O833">
        <v>55.44</v>
      </c>
      <c r="Q833">
        <v>1.78571428571428</v>
      </c>
      <c r="T833">
        <v>-11.04</v>
      </c>
      <c r="U833">
        <v>1438.3</v>
      </c>
      <c r="V833">
        <v>107.19</v>
      </c>
      <c r="W833">
        <v>1.1200000000000001</v>
      </c>
      <c r="X833">
        <v>26.66</v>
      </c>
      <c r="Y833">
        <v>372.81</v>
      </c>
      <c r="Z833">
        <v>103.38</v>
      </c>
      <c r="AA833">
        <v>1.21999999999999</v>
      </c>
      <c r="AB833">
        <v>480</v>
      </c>
    </row>
    <row r="834" spans="1:28" x14ac:dyDescent="0.25">
      <c r="A834" t="s">
        <v>1967</v>
      </c>
      <c r="B834" t="s">
        <v>1966</v>
      </c>
      <c r="C834" t="s">
        <v>378</v>
      </c>
      <c r="D834">
        <v>2371.8233440200001</v>
      </c>
      <c r="E834">
        <v>146.75</v>
      </c>
      <c r="F834">
        <v>56.79</v>
      </c>
      <c r="G834">
        <v>7.5</v>
      </c>
      <c r="H834">
        <v>239.04999999999899</v>
      </c>
      <c r="J834">
        <v>10.050000000000001</v>
      </c>
      <c r="K834">
        <v>17.940000000000001</v>
      </c>
      <c r="L834">
        <v>171.849999999999</v>
      </c>
      <c r="M834">
        <v>2119.0700000000002</v>
      </c>
      <c r="N834">
        <v>182.259999999999</v>
      </c>
      <c r="O834">
        <v>164.319999999999</v>
      </c>
      <c r="Q834">
        <v>0.74626865671641696</v>
      </c>
      <c r="T834">
        <v>-7.5299999999999896</v>
      </c>
      <c r="U834">
        <v>2358.12</v>
      </c>
      <c r="V834">
        <v>69.61</v>
      </c>
      <c r="W834">
        <v>2.61</v>
      </c>
      <c r="X834">
        <v>44.59</v>
      </c>
      <c r="Y834">
        <v>555.6</v>
      </c>
      <c r="Z834">
        <v>55.23</v>
      </c>
      <c r="AA834">
        <v>50.72</v>
      </c>
      <c r="AB834">
        <v>625.21</v>
      </c>
    </row>
    <row r="835" spans="1:28" x14ac:dyDescent="0.25">
      <c r="A835" t="s">
        <v>1955</v>
      </c>
      <c r="B835" t="s">
        <v>1954</v>
      </c>
      <c r="C835" t="s">
        <v>323</v>
      </c>
      <c r="D835">
        <v>2355.2667732700002</v>
      </c>
      <c r="E835">
        <v>236.75</v>
      </c>
      <c r="F835">
        <v>22.28</v>
      </c>
      <c r="G835">
        <v>0.1</v>
      </c>
      <c r="H835">
        <v>137.22</v>
      </c>
      <c r="J835">
        <v>8.2200000000000006</v>
      </c>
      <c r="K835">
        <v>8.2200000000000006</v>
      </c>
      <c r="L835">
        <v>79.7</v>
      </c>
      <c r="M835">
        <v>555.97</v>
      </c>
      <c r="N835">
        <v>114.94</v>
      </c>
      <c r="O835">
        <v>106.72</v>
      </c>
      <c r="Q835">
        <v>1.21654501216545E-2</v>
      </c>
      <c r="T835">
        <v>27.02</v>
      </c>
      <c r="U835">
        <v>693.19</v>
      </c>
      <c r="V835">
        <v>32.770000000000003</v>
      </c>
      <c r="W835">
        <v>1.87</v>
      </c>
      <c r="X835">
        <v>18.100000000000001</v>
      </c>
      <c r="Y835">
        <v>140.88999999999999</v>
      </c>
      <c r="Z835">
        <v>26.85</v>
      </c>
      <c r="AA835">
        <v>23.93</v>
      </c>
      <c r="AB835">
        <v>173.66</v>
      </c>
    </row>
    <row r="836" spans="1:28" x14ac:dyDescent="0.25">
      <c r="A836" t="s">
        <v>1945</v>
      </c>
      <c r="B836" t="s">
        <v>1944</v>
      </c>
      <c r="C836" t="s">
        <v>762</v>
      </c>
      <c r="D836">
        <v>2351.9216805799902</v>
      </c>
      <c r="E836">
        <v>256.5</v>
      </c>
      <c r="F836">
        <v>17.64</v>
      </c>
      <c r="G836">
        <v>0</v>
      </c>
      <c r="H836">
        <v>101.47</v>
      </c>
      <c r="I836">
        <v>140.71</v>
      </c>
      <c r="J836">
        <v>5.6877166467069902</v>
      </c>
      <c r="L836">
        <v>39.78</v>
      </c>
      <c r="M836">
        <v>441.57999999999902</v>
      </c>
      <c r="N836">
        <v>83.83</v>
      </c>
      <c r="O836">
        <v>83.83</v>
      </c>
      <c r="Q836">
        <v>0</v>
      </c>
      <c r="T836">
        <v>44.05</v>
      </c>
      <c r="U836">
        <v>683.76</v>
      </c>
      <c r="V836">
        <v>39.879999999999903</v>
      </c>
      <c r="W836">
        <v>2.0299999999999998</v>
      </c>
      <c r="X836">
        <v>14.0299999999999</v>
      </c>
      <c r="Y836">
        <v>177.28</v>
      </c>
      <c r="Z836">
        <v>33.649999999999899</v>
      </c>
      <c r="AA836">
        <v>33.649999999999899</v>
      </c>
      <c r="AB836">
        <v>217.16</v>
      </c>
    </row>
    <row r="837" spans="1:28" x14ac:dyDescent="0.25">
      <c r="A837" t="s">
        <v>1935</v>
      </c>
      <c r="B837" t="s">
        <v>1934</v>
      </c>
      <c r="C837" t="s">
        <v>24</v>
      </c>
      <c r="D837">
        <v>2349.9617407199999</v>
      </c>
      <c r="E837">
        <v>501.6</v>
      </c>
      <c r="F837">
        <v>28.74</v>
      </c>
      <c r="G837">
        <v>0</v>
      </c>
      <c r="H837">
        <v>96.98</v>
      </c>
      <c r="J837">
        <v>7.28</v>
      </c>
      <c r="K837">
        <v>7.67</v>
      </c>
      <c r="L837">
        <v>34</v>
      </c>
      <c r="M837">
        <v>330.74</v>
      </c>
      <c r="N837">
        <v>68.239999999999995</v>
      </c>
      <c r="O837">
        <v>60.57</v>
      </c>
      <c r="Q837">
        <v>0</v>
      </c>
      <c r="T837">
        <v>26.57</v>
      </c>
      <c r="U837">
        <v>427.72</v>
      </c>
      <c r="V837">
        <v>32.509999999999899</v>
      </c>
      <c r="W837">
        <v>3.19</v>
      </c>
      <c r="X837">
        <v>14.9599999999999</v>
      </c>
      <c r="Y837">
        <v>84.09</v>
      </c>
      <c r="Z837">
        <v>24.919999999999899</v>
      </c>
      <c r="AA837">
        <v>22.8799999999999</v>
      </c>
      <c r="AB837">
        <v>116.6</v>
      </c>
    </row>
    <row r="838" spans="1:28" x14ac:dyDescent="0.25">
      <c r="A838" t="s">
        <v>1939</v>
      </c>
      <c r="B838" t="s">
        <v>1938</v>
      </c>
      <c r="C838" t="s">
        <v>115</v>
      </c>
      <c r="D838">
        <v>2339.0077424999999</v>
      </c>
      <c r="E838">
        <v>113.25</v>
      </c>
      <c r="F838">
        <v>33.28</v>
      </c>
      <c r="G838">
        <v>0</v>
      </c>
      <c r="H838">
        <v>67.599999999999895</v>
      </c>
      <c r="J838">
        <v>-25.02</v>
      </c>
      <c r="K838">
        <v>522.95000000000005</v>
      </c>
      <c r="L838">
        <v>-516.70000000000005</v>
      </c>
      <c r="M838">
        <v>2708.67</v>
      </c>
      <c r="N838">
        <v>34.319999999999901</v>
      </c>
      <c r="O838">
        <v>-488.63</v>
      </c>
      <c r="Q838">
        <v>0</v>
      </c>
      <c r="T838">
        <v>28.07</v>
      </c>
      <c r="U838">
        <v>2776.27</v>
      </c>
      <c r="V838">
        <v>-74.709999999999994</v>
      </c>
      <c r="W838">
        <v>-11.92</v>
      </c>
      <c r="X838">
        <v>-246.09</v>
      </c>
      <c r="Y838">
        <v>765.5</v>
      </c>
      <c r="Z838">
        <v>-84.11</v>
      </c>
      <c r="AA838">
        <v>-219.03</v>
      </c>
      <c r="AB838">
        <v>690.79</v>
      </c>
    </row>
    <row r="839" spans="1:28" x14ac:dyDescent="0.25">
      <c r="A839" t="s">
        <v>1953</v>
      </c>
      <c r="B839" t="s">
        <v>1952</v>
      </c>
      <c r="C839" t="s">
        <v>91</v>
      </c>
      <c r="D839">
        <v>2326.823131225</v>
      </c>
      <c r="E839">
        <v>1026.5</v>
      </c>
      <c r="F839">
        <v>15.85</v>
      </c>
      <c r="G839">
        <v>2.5</v>
      </c>
      <c r="H839">
        <v>148.939999999999</v>
      </c>
      <c r="J839">
        <v>42.69</v>
      </c>
      <c r="K839">
        <v>10.77</v>
      </c>
      <c r="L839">
        <v>97.319999999999894</v>
      </c>
      <c r="M839">
        <v>514.72</v>
      </c>
      <c r="N839">
        <v>133.08999999999901</v>
      </c>
      <c r="O839">
        <v>122.319999999999</v>
      </c>
      <c r="Q839">
        <v>5.8561724057156199E-2</v>
      </c>
      <c r="T839">
        <v>24.999999999999901</v>
      </c>
      <c r="U839">
        <v>663.66</v>
      </c>
      <c r="V839">
        <v>46.43</v>
      </c>
      <c r="W839">
        <v>13.95</v>
      </c>
      <c r="X839">
        <v>31.8</v>
      </c>
      <c r="Y839">
        <v>155.15</v>
      </c>
      <c r="Z839">
        <v>41.39</v>
      </c>
      <c r="AA839">
        <v>38.130000000000003</v>
      </c>
      <c r="AB839">
        <v>201.58</v>
      </c>
    </row>
    <row r="840" spans="1:28" x14ac:dyDescent="0.25">
      <c r="A840" t="s">
        <v>1973</v>
      </c>
      <c r="B840" t="s">
        <v>1972</v>
      </c>
      <c r="C840" t="s">
        <v>298</v>
      </c>
      <c r="D840">
        <v>2313.348015</v>
      </c>
      <c r="E840">
        <v>172.8</v>
      </c>
      <c r="F840">
        <v>39.56</v>
      </c>
      <c r="G840">
        <v>0</v>
      </c>
      <c r="H840">
        <v>278.19</v>
      </c>
      <c r="J840">
        <v>16.55</v>
      </c>
      <c r="L840">
        <v>225.15</v>
      </c>
      <c r="M840">
        <v>901.46</v>
      </c>
      <c r="N840">
        <v>238.63</v>
      </c>
      <c r="O840">
        <v>238.63</v>
      </c>
      <c r="Q840">
        <v>0</v>
      </c>
      <c r="T840">
        <v>13.48</v>
      </c>
      <c r="U840">
        <v>1179.6500000000001</v>
      </c>
      <c r="V840">
        <v>86.48</v>
      </c>
      <c r="W840">
        <v>5.58</v>
      </c>
      <c r="X840">
        <v>75.959999999999994</v>
      </c>
      <c r="Y840">
        <v>202.74</v>
      </c>
      <c r="Z840">
        <v>77.3</v>
      </c>
      <c r="AA840">
        <v>77.3</v>
      </c>
      <c r="AB840">
        <v>289.22000000000003</v>
      </c>
    </row>
    <row r="841" spans="1:28" x14ac:dyDescent="0.25">
      <c r="A841" t="s">
        <v>1969</v>
      </c>
      <c r="B841" t="s">
        <v>1968</v>
      </c>
      <c r="C841" t="s">
        <v>115</v>
      </c>
      <c r="D841">
        <v>2290.0413842849998</v>
      </c>
      <c r="E841">
        <v>1046</v>
      </c>
      <c r="F841">
        <v>29.15</v>
      </c>
      <c r="G841">
        <v>2</v>
      </c>
      <c r="H841">
        <v>141.05999999999901</v>
      </c>
      <c r="J841">
        <v>31.88</v>
      </c>
      <c r="K841">
        <v>16.940000000000001</v>
      </c>
      <c r="L841">
        <v>69.449999999999903</v>
      </c>
      <c r="M841">
        <v>1051.96</v>
      </c>
      <c r="N841">
        <v>111.909999999999</v>
      </c>
      <c r="O841">
        <v>94.969999999999899</v>
      </c>
      <c r="Q841">
        <v>6.2735257214554502E-2</v>
      </c>
      <c r="T841">
        <v>25.52</v>
      </c>
      <c r="U841">
        <v>1193.02</v>
      </c>
      <c r="V841">
        <v>37.22</v>
      </c>
      <c r="W841">
        <v>7.06</v>
      </c>
      <c r="X841">
        <v>15.37</v>
      </c>
      <c r="Y841">
        <v>267.83</v>
      </c>
      <c r="Z841">
        <v>28.29</v>
      </c>
      <c r="AA841">
        <v>21.68</v>
      </c>
      <c r="AB841">
        <v>305.05</v>
      </c>
    </row>
    <row r="842" spans="1:28" x14ac:dyDescent="0.25">
      <c r="A842" t="s">
        <v>1961</v>
      </c>
      <c r="B842" t="s">
        <v>1960</v>
      </c>
      <c r="C842" t="s">
        <v>102</v>
      </c>
      <c r="D842">
        <v>2272.3463497349999</v>
      </c>
      <c r="E842">
        <v>1906.45</v>
      </c>
      <c r="F842">
        <v>14.14</v>
      </c>
      <c r="G842">
        <v>0</v>
      </c>
      <c r="H842">
        <v>130.26</v>
      </c>
      <c r="J842">
        <v>67.22</v>
      </c>
      <c r="K842">
        <v>6.53</v>
      </c>
      <c r="L842">
        <v>81.41</v>
      </c>
      <c r="M842">
        <v>1275.7</v>
      </c>
      <c r="N842">
        <v>116.119999999999</v>
      </c>
      <c r="O842">
        <v>109.58999999999899</v>
      </c>
      <c r="Q842">
        <v>0</v>
      </c>
      <c r="T842">
        <v>28.18</v>
      </c>
      <c r="U842">
        <v>1405.96</v>
      </c>
      <c r="V842">
        <v>55.319999999999901</v>
      </c>
      <c r="W842">
        <v>30.24</v>
      </c>
      <c r="X842">
        <v>36.629999999999903</v>
      </c>
      <c r="Y842">
        <v>310.87</v>
      </c>
      <c r="Z842">
        <v>51.699999999999903</v>
      </c>
      <c r="AA842">
        <v>49.269999999999897</v>
      </c>
      <c r="AB842">
        <v>366.19</v>
      </c>
    </row>
    <row r="843" spans="1:28" x14ac:dyDescent="0.25">
      <c r="A843" t="s">
        <v>2044</v>
      </c>
      <c r="B843" t="s">
        <v>2043</v>
      </c>
      <c r="C843" t="s">
        <v>762</v>
      </c>
      <c r="D843">
        <v>2248.3527931200001</v>
      </c>
      <c r="E843">
        <v>40.15</v>
      </c>
      <c r="F843">
        <v>90.84</v>
      </c>
      <c r="G843">
        <v>0</v>
      </c>
      <c r="H843">
        <v>-416.74</v>
      </c>
      <c r="J843">
        <v>-8.31</v>
      </c>
      <c r="L843">
        <v>-479.58</v>
      </c>
      <c r="M843">
        <v>1156.47</v>
      </c>
      <c r="N843">
        <v>-507.58</v>
      </c>
      <c r="O843">
        <v>-507.58</v>
      </c>
      <c r="Q843">
        <v>0</v>
      </c>
      <c r="T843">
        <v>-28</v>
      </c>
      <c r="U843">
        <v>739.73</v>
      </c>
      <c r="V843">
        <v>-214.48</v>
      </c>
      <c r="W843">
        <v>-3.39</v>
      </c>
      <c r="X843">
        <v>-196.04999999999899</v>
      </c>
      <c r="Y843">
        <v>328.7</v>
      </c>
      <c r="Z843">
        <v>-231.58999999999901</v>
      </c>
      <c r="AA843">
        <v>-231.58999999999901</v>
      </c>
      <c r="AB843">
        <v>114.22</v>
      </c>
    </row>
    <row r="844" spans="1:28" x14ac:dyDescent="0.25">
      <c r="A844" t="s">
        <v>1987</v>
      </c>
      <c r="B844" t="s">
        <v>1986</v>
      </c>
      <c r="C844" t="s">
        <v>678</v>
      </c>
      <c r="D844">
        <v>2238.8334640500002</v>
      </c>
      <c r="E844">
        <v>748.75</v>
      </c>
      <c r="F844">
        <v>10.53</v>
      </c>
      <c r="G844">
        <v>25</v>
      </c>
      <c r="H844">
        <v>137.28</v>
      </c>
      <c r="I844">
        <v>133.94</v>
      </c>
      <c r="J844">
        <v>28.1496204392867</v>
      </c>
      <c r="K844">
        <v>1</v>
      </c>
      <c r="L844">
        <v>83.53</v>
      </c>
      <c r="M844">
        <v>12.56</v>
      </c>
      <c r="N844">
        <v>126.75</v>
      </c>
      <c r="O844">
        <v>125.75</v>
      </c>
      <c r="P844">
        <v>1.1499999999999999</v>
      </c>
      <c r="Q844">
        <v>0.88811144199688696</v>
      </c>
      <c r="R844">
        <v>0</v>
      </c>
      <c r="S844">
        <v>32</v>
      </c>
      <c r="T844">
        <v>42.22</v>
      </c>
      <c r="U844">
        <v>316.93</v>
      </c>
      <c r="V844">
        <v>37.69</v>
      </c>
      <c r="W844">
        <v>6.6</v>
      </c>
      <c r="X844">
        <v>19.599999999999898</v>
      </c>
      <c r="Y844">
        <v>50.19</v>
      </c>
      <c r="Z844">
        <v>34.629999999999903</v>
      </c>
      <c r="AA844">
        <v>34.089999999999897</v>
      </c>
      <c r="AB844">
        <v>87.88</v>
      </c>
    </row>
    <row r="845" spans="1:28" x14ac:dyDescent="0.25">
      <c r="A845" t="s">
        <v>1985</v>
      </c>
      <c r="B845" t="s">
        <v>1984</v>
      </c>
      <c r="C845" t="s">
        <v>344</v>
      </c>
      <c r="D845">
        <v>2233.7482239999999</v>
      </c>
      <c r="E845">
        <v>969</v>
      </c>
      <c r="F845">
        <v>78.81</v>
      </c>
      <c r="G845">
        <v>6</v>
      </c>
      <c r="H845">
        <v>285.33</v>
      </c>
      <c r="I845">
        <v>122.22</v>
      </c>
      <c r="J845">
        <v>52.997415164369002</v>
      </c>
      <c r="K845">
        <v>29.57</v>
      </c>
      <c r="L845">
        <v>127.94</v>
      </c>
      <c r="M845">
        <v>104.43</v>
      </c>
      <c r="N845">
        <v>206.52</v>
      </c>
      <c r="O845">
        <v>176.95</v>
      </c>
      <c r="P845">
        <v>128.34</v>
      </c>
      <c r="Q845">
        <v>0.113213068625918</v>
      </c>
      <c r="R845">
        <v>744.16</v>
      </c>
      <c r="S845">
        <v>89.89</v>
      </c>
      <c r="T845">
        <v>49.01</v>
      </c>
      <c r="U845">
        <v>1474.37</v>
      </c>
      <c r="V845">
        <v>74.400000000000006</v>
      </c>
      <c r="W845">
        <v>12.75</v>
      </c>
      <c r="X845">
        <v>30.79</v>
      </c>
      <c r="Y845">
        <v>318.77</v>
      </c>
      <c r="Z845">
        <v>53.89</v>
      </c>
      <c r="AA845">
        <v>46.64</v>
      </c>
      <c r="AB845">
        <v>393.17</v>
      </c>
    </row>
    <row r="846" spans="1:28" x14ac:dyDescent="0.25">
      <c r="A846" t="s">
        <v>1983</v>
      </c>
      <c r="B846" t="s">
        <v>1982</v>
      </c>
      <c r="C846" t="s">
        <v>115</v>
      </c>
      <c r="D846">
        <v>2229.4956350000002</v>
      </c>
      <c r="E846">
        <v>510.6</v>
      </c>
      <c r="F846">
        <v>22.26</v>
      </c>
      <c r="G846">
        <v>2</v>
      </c>
      <c r="H846">
        <v>156.46</v>
      </c>
      <c r="J846">
        <v>23.69</v>
      </c>
      <c r="K846">
        <v>2.4900000000000002</v>
      </c>
      <c r="L846">
        <v>104.21</v>
      </c>
      <c r="M846">
        <v>636.91999999999996</v>
      </c>
      <c r="N846">
        <v>134.19999999999999</v>
      </c>
      <c r="O846">
        <v>131.71</v>
      </c>
      <c r="Q846">
        <v>8.4423807513718793E-2</v>
      </c>
      <c r="T846">
        <v>27.5</v>
      </c>
      <c r="U846">
        <v>793.38</v>
      </c>
      <c r="V846">
        <v>37.069999999999901</v>
      </c>
      <c r="W846">
        <v>5.32</v>
      </c>
      <c r="X846">
        <v>23.369999999999902</v>
      </c>
      <c r="Y846">
        <v>158</v>
      </c>
      <c r="Z846">
        <v>30.309999999999899</v>
      </c>
      <c r="AA846">
        <v>29.299999999999901</v>
      </c>
      <c r="AB846">
        <v>195.07</v>
      </c>
    </row>
    <row r="847" spans="1:28" x14ac:dyDescent="0.25">
      <c r="A847" t="s">
        <v>1951</v>
      </c>
      <c r="B847" t="s">
        <v>1950</v>
      </c>
      <c r="C847" t="s">
        <v>465</v>
      </c>
      <c r="D847">
        <v>2227.8927599250001</v>
      </c>
      <c r="E847">
        <v>233.7</v>
      </c>
      <c r="F847">
        <v>75.23</v>
      </c>
      <c r="G847">
        <v>1</v>
      </c>
      <c r="H847">
        <v>143.74</v>
      </c>
      <c r="I847">
        <v>179.04</v>
      </c>
      <c r="J847">
        <v>4.8723054337523299</v>
      </c>
      <c r="K847">
        <v>8.23</v>
      </c>
      <c r="L847">
        <v>46.2800000000002</v>
      </c>
      <c r="M847">
        <v>131.21</v>
      </c>
      <c r="N847">
        <v>68.510000000000204</v>
      </c>
      <c r="O847">
        <v>60.2800000000002</v>
      </c>
      <c r="P847">
        <v>98.13</v>
      </c>
      <c r="Q847">
        <v>0.20524164866032699</v>
      </c>
      <c r="R847">
        <v>499.55</v>
      </c>
      <c r="S847">
        <v>61.6</v>
      </c>
      <c r="T847">
        <v>14</v>
      </c>
      <c r="U847">
        <v>1113.27</v>
      </c>
      <c r="V847">
        <v>32.899999999999899</v>
      </c>
      <c r="W847">
        <v>1.17</v>
      </c>
      <c r="X847">
        <v>11.1099999999999</v>
      </c>
      <c r="Y847">
        <v>254.05</v>
      </c>
      <c r="Z847">
        <v>14.2899999999999</v>
      </c>
      <c r="AA847">
        <v>11.309999999999899</v>
      </c>
      <c r="AB847">
        <v>286.95</v>
      </c>
    </row>
    <row r="848" spans="1:28" x14ac:dyDescent="0.25">
      <c r="A848" t="s">
        <v>1959</v>
      </c>
      <c r="B848" t="s">
        <v>1958</v>
      </c>
      <c r="C848" t="s">
        <v>121</v>
      </c>
      <c r="D848">
        <v>2227.77</v>
      </c>
      <c r="E848">
        <v>3774.6</v>
      </c>
      <c r="F848">
        <v>2.23</v>
      </c>
      <c r="G848">
        <v>0</v>
      </c>
      <c r="H848">
        <v>-0.56999999999999995</v>
      </c>
      <c r="J848">
        <v>-27.57</v>
      </c>
      <c r="K848">
        <v>24.43</v>
      </c>
      <c r="L848">
        <v>-16.55</v>
      </c>
      <c r="M848">
        <v>47.05</v>
      </c>
      <c r="N848">
        <v>-2.8</v>
      </c>
      <c r="O848">
        <v>-27.23</v>
      </c>
      <c r="Q848">
        <v>0</v>
      </c>
      <c r="T848">
        <v>-10.68</v>
      </c>
      <c r="U848">
        <v>46.48</v>
      </c>
      <c r="V848">
        <v>-5.47</v>
      </c>
      <c r="W848">
        <v>0.2</v>
      </c>
      <c r="X848">
        <v>0.119999999999999</v>
      </c>
      <c r="Y848">
        <v>14.55</v>
      </c>
      <c r="Z848">
        <v>-5.9</v>
      </c>
      <c r="AA848">
        <v>-10.76</v>
      </c>
      <c r="AB848">
        <v>9.08</v>
      </c>
    </row>
    <row r="849" spans="1:28" x14ac:dyDescent="0.25">
      <c r="A849" t="s">
        <v>1979</v>
      </c>
      <c r="B849" t="s">
        <v>1978</v>
      </c>
      <c r="C849" t="s">
        <v>431</v>
      </c>
      <c r="D849">
        <v>2227.6813387500001</v>
      </c>
      <c r="E849">
        <v>2003.7</v>
      </c>
      <c r="F849">
        <v>0.28000000000000003</v>
      </c>
      <c r="G849">
        <v>15</v>
      </c>
      <c r="H849">
        <v>207.84</v>
      </c>
      <c r="J849">
        <v>222.11</v>
      </c>
      <c r="L849">
        <v>245.92</v>
      </c>
      <c r="M849">
        <v>71.77</v>
      </c>
      <c r="N849">
        <v>207.56</v>
      </c>
      <c r="O849">
        <v>207.56</v>
      </c>
      <c r="Q849">
        <v>6.7534104722884999E-2</v>
      </c>
      <c r="T849">
        <v>-38.36</v>
      </c>
      <c r="U849">
        <v>279.61</v>
      </c>
      <c r="V849">
        <v>36.58</v>
      </c>
      <c r="W849">
        <v>67.8</v>
      </c>
      <c r="X849">
        <v>75.069999999999993</v>
      </c>
      <c r="Y849">
        <v>18.329999999999998</v>
      </c>
      <c r="Z849">
        <v>36.51</v>
      </c>
      <c r="AA849">
        <v>36.51</v>
      </c>
      <c r="AB849">
        <v>54.91</v>
      </c>
    </row>
    <row r="850" spans="1:28" x14ac:dyDescent="0.25">
      <c r="A850" t="s">
        <v>1991</v>
      </c>
      <c r="B850" t="s">
        <v>1990</v>
      </c>
      <c r="C850" t="s">
        <v>535</v>
      </c>
      <c r="D850">
        <v>2205.4913298000001</v>
      </c>
      <c r="E850">
        <v>99.55</v>
      </c>
      <c r="F850">
        <v>1.62</v>
      </c>
      <c r="G850">
        <v>4</v>
      </c>
      <c r="H850">
        <v>48.299999999999898</v>
      </c>
      <c r="I850">
        <v>30.53</v>
      </c>
      <c r="J850">
        <v>10.6954467157842</v>
      </c>
      <c r="L850">
        <v>237.54999999999899</v>
      </c>
      <c r="M850">
        <v>5.26</v>
      </c>
      <c r="N850">
        <v>46.6799999999999</v>
      </c>
      <c r="O850">
        <v>46.6799999999999</v>
      </c>
      <c r="Q850">
        <v>0.37399092401599598</v>
      </c>
      <c r="S850">
        <v>9.8699999999999992</v>
      </c>
      <c r="T850">
        <v>-190.87</v>
      </c>
      <c r="U850">
        <v>93.96</v>
      </c>
      <c r="V850">
        <v>25.119999999999902</v>
      </c>
      <c r="W850">
        <v>4.4400000000000004</v>
      </c>
      <c r="X850">
        <v>98.6</v>
      </c>
      <c r="Y850">
        <v>10.71</v>
      </c>
      <c r="Z850">
        <v>24.479999999999901</v>
      </c>
      <c r="AA850">
        <v>24.479999999999901</v>
      </c>
      <c r="AB850">
        <v>35.83</v>
      </c>
    </row>
    <row r="851" spans="1:28" x14ac:dyDescent="0.25">
      <c r="A851" t="s">
        <v>1981</v>
      </c>
      <c r="B851" t="s">
        <v>1980</v>
      </c>
      <c r="C851" t="s">
        <v>102</v>
      </c>
      <c r="D851">
        <v>2192.4430326000002</v>
      </c>
      <c r="E851">
        <v>87.45</v>
      </c>
      <c r="F851">
        <v>9.92</v>
      </c>
      <c r="G851">
        <v>11.3327289211242</v>
      </c>
      <c r="H851">
        <v>206.71</v>
      </c>
      <c r="I851">
        <v>46.78</v>
      </c>
      <c r="J851">
        <v>5.49534675911422</v>
      </c>
      <c r="K851">
        <v>1.17</v>
      </c>
      <c r="L851">
        <v>136.76</v>
      </c>
      <c r="M851">
        <v>96.409999999999897</v>
      </c>
      <c r="N851">
        <v>196.79</v>
      </c>
      <c r="O851">
        <v>195.62</v>
      </c>
      <c r="P851">
        <v>37.65</v>
      </c>
      <c r="Q851">
        <v>2.0622409136108599</v>
      </c>
      <c r="R851">
        <v>951.49</v>
      </c>
      <c r="S851">
        <v>53.26</v>
      </c>
      <c r="T851">
        <v>58.86</v>
      </c>
      <c r="U851">
        <v>1392.3</v>
      </c>
      <c r="V851">
        <v>69.27</v>
      </c>
      <c r="W851">
        <v>1.35327920216524</v>
      </c>
      <c r="X851">
        <v>50.51</v>
      </c>
      <c r="Y851">
        <v>237.92</v>
      </c>
      <c r="Z851">
        <v>66.819999999999993</v>
      </c>
      <c r="AA851">
        <v>66.77</v>
      </c>
      <c r="AB851">
        <v>307.19</v>
      </c>
    </row>
    <row r="852" spans="1:28" x14ac:dyDescent="0.25">
      <c r="A852" t="s">
        <v>2003</v>
      </c>
      <c r="B852" t="s">
        <v>2002</v>
      </c>
      <c r="C852" t="s">
        <v>381</v>
      </c>
      <c r="D852">
        <v>2185.1883606749998</v>
      </c>
      <c r="E852">
        <v>72.25</v>
      </c>
      <c r="F852">
        <v>7.19</v>
      </c>
      <c r="G852">
        <v>0</v>
      </c>
      <c r="H852">
        <v>165.5</v>
      </c>
      <c r="J852">
        <v>0.69</v>
      </c>
      <c r="K852">
        <v>117.17</v>
      </c>
      <c r="L852">
        <v>20.329999999999998</v>
      </c>
      <c r="M852">
        <v>209.16</v>
      </c>
      <c r="N852">
        <v>158.31</v>
      </c>
      <c r="O852">
        <v>41.14</v>
      </c>
      <c r="Q852">
        <v>0</v>
      </c>
      <c r="T852">
        <v>20.81</v>
      </c>
      <c r="U852">
        <v>374.66</v>
      </c>
      <c r="V852">
        <v>38.549999999999997</v>
      </c>
      <c r="W852">
        <v>0.05</v>
      </c>
      <c r="X852">
        <v>1.5499999999999901</v>
      </c>
      <c r="Y852">
        <v>96.99</v>
      </c>
      <c r="Z852">
        <v>37.049999999999997</v>
      </c>
      <c r="AA852">
        <v>8.3599999999999905</v>
      </c>
      <c r="AB852">
        <v>135.54</v>
      </c>
    </row>
    <row r="853" spans="1:28" x14ac:dyDescent="0.25">
      <c r="A853" t="s">
        <v>2028</v>
      </c>
      <c r="B853" t="s">
        <v>2027</v>
      </c>
      <c r="C853" t="s">
        <v>102</v>
      </c>
      <c r="D853">
        <v>2182.536607775</v>
      </c>
      <c r="E853">
        <v>318.2</v>
      </c>
      <c r="F853">
        <v>20.59</v>
      </c>
      <c r="G853">
        <v>4</v>
      </c>
      <c r="H853">
        <v>358.77</v>
      </c>
      <c r="J853">
        <v>32.659999999999997</v>
      </c>
      <c r="K853">
        <v>35.409999999999997</v>
      </c>
      <c r="L853">
        <v>225.70999999999901</v>
      </c>
      <c r="M853">
        <v>3295.85</v>
      </c>
      <c r="N853">
        <v>338.18</v>
      </c>
      <c r="O853">
        <v>302.77</v>
      </c>
      <c r="Q853">
        <v>0.122473974280465</v>
      </c>
      <c r="T853">
        <v>77.06</v>
      </c>
      <c r="U853">
        <v>3654.62</v>
      </c>
      <c r="V853">
        <v>61.409999999999897</v>
      </c>
      <c r="W853">
        <v>5.27</v>
      </c>
      <c r="X853">
        <v>36.419999999999902</v>
      </c>
      <c r="Y853">
        <v>908.49</v>
      </c>
      <c r="Z853">
        <v>55.659999999999897</v>
      </c>
      <c r="AA853">
        <v>49.139999999999901</v>
      </c>
      <c r="AB853">
        <v>969.9</v>
      </c>
    </row>
    <row r="854" spans="1:28" x14ac:dyDescent="0.25">
      <c r="A854" t="s">
        <v>1997</v>
      </c>
      <c r="B854" t="s">
        <v>1996</v>
      </c>
      <c r="C854" t="s">
        <v>35</v>
      </c>
      <c r="D854">
        <v>2180.653534008</v>
      </c>
      <c r="E854">
        <v>215.38</v>
      </c>
    </row>
    <row r="855" spans="1:28" x14ac:dyDescent="0.25">
      <c r="A855" t="s">
        <v>2005</v>
      </c>
      <c r="B855" t="s">
        <v>2004</v>
      </c>
      <c r="C855" t="s">
        <v>323</v>
      </c>
      <c r="D855">
        <v>2175.3657499750002</v>
      </c>
      <c r="E855">
        <v>89.7</v>
      </c>
      <c r="F855">
        <v>55.69</v>
      </c>
      <c r="G855">
        <v>0</v>
      </c>
      <c r="H855">
        <v>-46.45</v>
      </c>
      <c r="J855">
        <v>-4.88</v>
      </c>
      <c r="K855">
        <v>35.520000000000003</v>
      </c>
      <c r="L855">
        <v>-121.16</v>
      </c>
      <c r="M855">
        <v>1473.75</v>
      </c>
      <c r="N855">
        <v>-102.14</v>
      </c>
      <c r="O855">
        <v>-137.66</v>
      </c>
      <c r="Q855">
        <v>0</v>
      </c>
      <c r="T855">
        <v>-16.5</v>
      </c>
      <c r="U855">
        <v>1427.3</v>
      </c>
      <c r="V855">
        <v>-63.219999999999899</v>
      </c>
      <c r="W855">
        <v>-3.77</v>
      </c>
      <c r="X855">
        <v>-93.579999999999899</v>
      </c>
      <c r="Y855">
        <v>431.63</v>
      </c>
      <c r="Z855">
        <v>-77.929999999999893</v>
      </c>
      <c r="AA855">
        <v>-88.799999999999898</v>
      </c>
      <c r="AB855">
        <v>368.41</v>
      </c>
    </row>
    <row r="856" spans="1:28" x14ac:dyDescent="0.25">
      <c r="A856" t="s">
        <v>2001</v>
      </c>
      <c r="B856" t="s">
        <v>2000</v>
      </c>
      <c r="C856" t="s">
        <v>74</v>
      </c>
      <c r="D856">
        <v>2173.984211685</v>
      </c>
      <c r="E856">
        <v>778.6</v>
      </c>
      <c r="F856">
        <v>26.38</v>
      </c>
      <c r="G856">
        <v>5.5</v>
      </c>
      <c r="H856">
        <v>252.41999999999899</v>
      </c>
      <c r="I856">
        <v>964.46</v>
      </c>
      <c r="J856">
        <v>60.864805280716098</v>
      </c>
      <c r="K856">
        <v>4.4000000000000004</v>
      </c>
      <c r="L856">
        <v>168.319999999999</v>
      </c>
      <c r="M856">
        <v>338.91</v>
      </c>
      <c r="N856">
        <v>226.039999999999</v>
      </c>
      <c r="O856">
        <v>221.63999999999899</v>
      </c>
      <c r="P856">
        <v>4.72</v>
      </c>
      <c r="Q856">
        <v>9.0364209244296598E-2</v>
      </c>
      <c r="R856">
        <v>0</v>
      </c>
      <c r="S856">
        <v>101.79</v>
      </c>
      <c r="T856">
        <v>53.32</v>
      </c>
      <c r="U856">
        <v>1662.3</v>
      </c>
      <c r="V856">
        <v>72.05</v>
      </c>
      <c r="W856">
        <v>18.07</v>
      </c>
      <c r="X856">
        <v>49.25</v>
      </c>
      <c r="Y856">
        <v>356.59</v>
      </c>
      <c r="Z856">
        <v>65.03</v>
      </c>
      <c r="AA856">
        <v>63.91</v>
      </c>
      <c r="AB856">
        <v>428.64</v>
      </c>
    </row>
    <row r="857" spans="1:28" x14ac:dyDescent="0.25">
      <c r="A857" t="s">
        <v>2007</v>
      </c>
      <c r="B857" t="s">
        <v>2006</v>
      </c>
      <c r="C857" t="s">
        <v>896</v>
      </c>
      <c r="D857">
        <v>2171.874805425</v>
      </c>
      <c r="E857">
        <v>170.3</v>
      </c>
      <c r="F857">
        <v>36.46</v>
      </c>
      <c r="G857">
        <v>0.5</v>
      </c>
      <c r="H857">
        <v>173.319999999999</v>
      </c>
      <c r="J857">
        <v>7.44</v>
      </c>
      <c r="K857">
        <v>26.25</v>
      </c>
      <c r="L857">
        <v>91.429999999999893</v>
      </c>
      <c r="M857">
        <v>1697.27</v>
      </c>
      <c r="N857">
        <v>136.85999999999899</v>
      </c>
      <c r="O857">
        <v>110.609999999999</v>
      </c>
      <c r="Q857">
        <v>6.7204301075268799E-2</v>
      </c>
      <c r="T857">
        <v>19.18</v>
      </c>
      <c r="U857">
        <v>1870.59</v>
      </c>
      <c r="V857">
        <v>30.89</v>
      </c>
      <c r="W857">
        <v>7.0000000000000007E-2</v>
      </c>
      <c r="X857">
        <v>0.82000000000004203</v>
      </c>
      <c r="Y857">
        <v>446.65</v>
      </c>
      <c r="Z857">
        <v>17.57</v>
      </c>
      <c r="AA857">
        <v>4.6000000000000396</v>
      </c>
      <c r="AB857">
        <v>477.54</v>
      </c>
    </row>
    <row r="858" spans="1:28" x14ac:dyDescent="0.25">
      <c r="A858" t="s">
        <v>1975</v>
      </c>
      <c r="B858" t="s">
        <v>1974</v>
      </c>
      <c r="C858" t="s">
        <v>71</v>
      </c>
      <c r="D858">
        <v>2171.5390043699999</v>
      </c>
      <c r="E858">
        <v>70.099999999999994</v>
      </c>
      <c r="F858">
        <v>102.52</v>
      </c>
      <c r="G858">
        <v>0</v>
      </c>
      <c r="H858">
        <v>167.75</v>
      </c>
      <c r="I858">
        <v>219.4</v>
      </c>
      <c r="J858">
        <v>-7.0046606719650404</v>
      </c>
      <c r="K858">
        <v>450.03</v>
      </c>
      <c r="L858">
        <v>-194.26999999999899</v>
      </c>
      <c r="M858">
        <v>1343.1699999999901</v>
      </c>
      <c r="N858">
        <v>65.230000000000402</v>
      </c>
      <c r="O858">
        <v>-384.79999999999899</v>
      </c>
      <c r="P858">
        <v>1463.72</v>
      </c>
      <c r="Q858">
        <v>0</v>
      </c>
      <c r="R858">
        <v>485.84</v>
      </c>
      <c r="S858">
        <v>168.43</v>
      </c>
      <c r="T858">
        <v>-190.53</v>
      </c>
      <c r="U858">
        <v>3848.31</v>
      </c>
      <c r="V858">
        <v>111.75</v>
      </c>
      <c r="W858">
        <v>-1.04</v>
      </c>
      <c r="X858">
        <v>-32.44</v>
      </c>
      <c r="Y858">
        <v>894.29</v>
      </c>
      <c r="Z858">
        <v>80.489999999999995</v>
      </c>
      <c r="AA858">
        <v>-35.229999999999997</v>
      </c>
      <c r="AB858">
        <v>1006.04</v>
      </c>
    </row>
    <row r="859" spans="1:28" x14ac:dyDescent="0.25">
      <c r="A859" t="s">
        <v>1995</v>
      </c>
      <c r="B859" t="s">
        <v>1994</v>
      </c>
      <c r="C859" t="s">
        <v>102</v>
      </c>
      <c r="D859">
        <v>2167.9941888599901</v>
      </c>
      <c r="E859">
        <v>365.7</v>
      </c>
      <c r="F859">
        <v>46.16</v>
      </c>
      <c r="G859">
        <v>4</v>
      </c>
      <c r="H859">
        <v>251.28</v>
      </c>
      <c r="I859">
        <v>168.21</v>
      </c>
      <c r="J859">
        <v>23.701355964897498</v>
      </c>
      <c r="K859">
        <v>16.47</v>
      </c>
      <c r="L859">
        <v>139.13999999999999</v>
      </c>
      <c r="M859">
        <v>57.569999999999801</v>
      </c>
      <c r="N859">
        <v>205.12</v>
      </c>
      <c r="O859">
        <v>188.65</v>
      </c>
      <c r="P859">
        <v>131.97999999999999</v>
      </c>
      <c r="Q859">
        <v>0.16876671553830599</v>
      </c>
      <c r="R859">
        <v>1565.29</v>
      </c>
      <c r="S859">
        <v>68.39</v>
      </c>
      <c r="T859">
        <v>49.51</v>
      </c>
      <c r="U859">
        <v>2242.7199999999998</v>
      </c>
      <c r="V859">
        <v>104.03</v>
      </c>
      <c r="W859">
        <v>11.03</v>
      </c>
      <c r="X859">
        <v>64.78</v>
      </c>
      <c r="Y859">
        <v>491.91</v>
      </c>
      <c r="Z859">
        <v>91.92</v>
      </c>
      <c r="AA859">
        <v>87.04</v>
      </c>
      <c r="AB859">
        <v>595.94000000000005</v>
      </c>
    </row>
    <row r="860" spans="1:28" x14ac:dyDescent="0.25">
      <c r="A860" t="s">
        <v>1989</v>
      </c>
      <c r="B860" t="s">
        <v>1988</v>
      </c>
      <c r="C860" t="s">
        <v>331</v>
      </c>
      <c r="D860">
        <v>2166.9362990549998</v>
      </c>
      <c r="E860">
        <v>2857.4</v>
      </c>
      <c r="F860">
        <v>110.77</v>
      </c>
      <c r="G860">
        <v>45</v>
      </c>
      <c r="H860">
        <v>247.069999999999</v>
      </c>
      <c r="I860">
        <v>411.34</v>
      </c>
      <c r="J860">
        <v>128.572569093357</v>
      </c>
      <c r="K860">
        <v>19.57</v>
      </c>
      <c r="L860">
        <v>97.1099999999999</v>
      </c>
      <c r="M860">
        <v>237.87</v>
      </c>
      <c r="N860">
        <v>136.29999999999899</v>
      </c>
      <c r="O860">
        <v>116.729999999999</v>
      </c>
      <c r="P860">
        <v>123.97</v>
      </c>
      <c r="Q860">
        <v>0.349996895273401</v>
      </c>
      <c r="R860">
        <v>2046.49</v>
      </c>
      <c r="S860">
        <v>437.56</v>
      </c>
      <c r="T860">
        <v>19.619999999999902</v>
      </c>
      <c r="U860">
        <v>3504.3</v>
      </c>
      <c r="V860">
        <v>40.86</v>
      </c>
      <c r="W860">
        <v>6.13</v>
      </c>
      <c r="X860">
        <v>4.6200000000000099</v>
      </c>
      <c r="Y860">
        <v>825.78</v>
      </c>
      <c r="Z860">
        <v>11.44</v>
      </c>
      <c r="AA860">
        <v>3.8900000000000099</v>
      </c>
      <c r="AB860">
        <v>866.64</v>
      </c>
    </row>
    <row r="861" spans="1:28" x14ac:dyDescent="0.25">
      <c r="A861" t="s">
        <v>1999</v>
      </c>
      <c r="B861" t="s">
        <v>1998</v>
      </c>
      <c r="C861" t="s">
        <v>623</v>
      </c>
      <c r="D861">
        <v>2163.7541551849999</v>
      </c>
      <c r="E861">
        <v>76.8</v>
      </c>
      <c r="F861">
        <v>85.05</v>
      </c>
      <c r="G861">
        <v>0.1</v>
      </c>
      <c r="H861">
        <v>227.17999999999901</v>
      </c>
      <c r="J861">
        <v>3.27</v>
      </c>
      <c r="K861">
        <v>22.15</v>
      </c>
      <c r="L861">
        <v>89.879999999999797</v>
      </c>
      <c r="M861">
        <v>1986.21</v>
      </c>
      <c r="N861">
        <v>142.129999999999</v>
      </c>
      <c r="O861">
        <v>119.979999999999</v>
      </c>
      <c r="Q861">
        <v>3.0581039755351602E-2</v>
      </c>
      <c r="T861">
        <v>30.1</v>
      </c>
      <c r="U861">
        <v>2213.39</v>
      </c>
      <c r="V861">
        <v>68.409999999999897</v>
      </c>
      <c r="W861">
        <v>0.92</v>
      </c>
      <c r="X861">
        <v>24.479999999999901</v>
      </c>
      <c r="Y861">
        <v>603.11</v>
      </c>
      <c r="Z861">
        <v>40.589999999999897</v>
      </c>
      <c r="AA861">
        <v>34.489999999999903</v>
      </c>
      <c r="AB861">
        <v>671.52</v>
      </c>
    </row>
    <row r="862" spans="1:28" x14ac:dyDescent="0.25">
      <c r="A862" t="s">
        <v>2011</v>
      </c>
      <c r="B862" t="s">
        <v>2010</v>
      </c>
      <c r="C862" t="s">
        <v>74</v>
      </c>
      <c r="D862">
        <v>2153.9340936049998</v>
      </c>
      <c r="E862">
        <v>1430.7</v>
      </c>
      <c r="F862">
        <v>35.42</v>
      </c>
      <c r="G862">
        <v>62</v>
      </c>
      <c r="H862">
        <v>142.1</v>
      </c>
      <c r="I862">
        <v>141.59</v>
      </c>
      <c r="J862">
        <v>51.055601868403201</v>
      </c>
      <c r="K862">
        <v>3.43</v>
      </c>
      <c r="L862">
        <v>76.209999999999894</v>
      </c>
      <c r="M862">
        <v>32.499999999999901</v>
      </c>
      <c r="N862">
        <v>106.679999999999</v>
      </c>
      <c r="O862">
        <v>103.24999999999901</v>
      </c>
      <c r="P862">
        <v>1.49</v>
      </c>
      <c r="Q862">
        <v>1.21436233696365</v>
      </c>
      <c r="R862">
        <v>0</v>
      </c>
      <c r="S862">
        <v>58.57</v>
      </c>
      <c r="T862">
        <v>27.04</v>
      </c>
      <c r="U862">
        <v>376.25</v>
      </c>
      <c r="V862">
        <v>58.2</v>
      </c>
      <c r="W862">
        <v>24.32</v>
      </c>
      <c r="X862">
        <v>36.29</v>
      </c>
      <c r="Y862">
        <v>74.83</v>
      </c>
      <c r="Z862">
        <v>49.98</v>
      </c>
      <c r="AA862">
        <v>49.5</v>
      </c>
      <c r="AB862">
        <v>133.03</v>
      </c>
    </row>
    <row r="863" spans="1:28" x14ac:dyDescent="0.25">
      <c r="A863" t="s">
        <v>2038</v>
      </c>
      <c r="B863" t="s">
        <v>2037</v>
      </c>
      <c r="C863" t="s">
        <v>583</v>
      </c>
      <c r="D863">
        <v>2146.7051419999998</v>
      </c>
      <c r="E863">
        <v>382.15</v>
      </c>
      <c r="F863">
        <v>17.64</v>
      </c>
      <c r="G863">
        <v>3</v>
      </c>
      <c r="H863">
        <v>98.340000000000103</v>
      </c>
      <c r="I863">
        <v>76.94</v>
      </c>
      <c r="J863">
        <v>9.2619170704907408</v>
      </c>
      <c r="K863">
        <v>15.08</v>
      </c>
      <c r="L863">
        <v>52.530000000000101</v>
      </c>
      <c r="M863">
        <v>361.70999999999901</v>
      </c>
      <c r="N863">
        <v>80.700000000000102</v>
      </c>
      <c r="O863">
        <v>65.620000000000104</v>
      </c>
      <c r="P863">
        <v>14.31</v>
      </c>
      <c r="Q863">
        <v>0.32390702455739401</v>
      </c>
      <c r="R863">
        <v>643.41999999999996</v>
      </c>
      <c r="S863">
        <v>203.86</v>
      </c>
      <c r="T863">
        <v>13.09</v>
      </c>
      <c r="U863">
        <v>1398.58</v>
      </c>
      <c r="V863">
        <v>12.55</v>
      </c>
      <c r="W863">
        <v>0.1</v>
      </c>
      <c r="X863">
        <v>0.46000000000001101</v>
      </c>
      <c r="Y863">
        <v>395.08</v>
      </c>
      <c r="Z863">
        <v>8.2900000000000098</v>
      </c>
      <c r="AA863">
        <v>4.8900000000000103</v>
      </c>
      <c r="AB863">
        <v>407.63</v>
      </c>
    </row>
    <row r="864" spans="1:28" x14ac:dyDescent="0.25">
      <c r="A864" t="s">
        <v>1993</v>
      </c>
      <c r="B864" t="s">
        <v>1992</v>
      </c>
      <c r="C864" t="s">
        <v>512</v>
      </c>
      <c r="D864">
        <v>2144.600216885</v>
      </c>
      <c r="E864">
        <v>2146.0500000000002</v>
      </c>
      <c r="F864">
        <v>20.78</v>
      </c>
      <c r="G864">
        <v>16.5</v>
      </c>
      <c r="H864">
        <v>136.82999999999899</v>
      </c>
      <c r="I864">
        <v>127.06</v>
      </c>
      <c r="J864">
        <v>83.889780521106402</v>
      </c>
      <c r="K864">
        <v>0.65</v>
      </c>
      <c r="L864">
        <v>85.089999999999904</v>
      </c>
      <c r="M864">
        <v>48.6</v>
      </c>
      <c r="N864">
        <v>116.049999999999</v>
      </c>
      <c r="O864">
        <v>115.399999999999</v>
      </c>
      <c r="P864">
        <v>11.81</v>
      </c>
      <c r="Q864">
        <v>0.196686651192854</v>
      </c>
      <c r="R864">
        <v>750.74</v>
      </c>
      <c r="S864">
        <v>190.42</v>
      </c>
      <c r="T864">
        <v>30.31</v>
      </c>
      <c r="U864">
        <v>1265.46</v>
      </c>
      <c r="V864">
        <v>15.5299999999999</v>
      </c>
      <c r="W864">
        <v>5.73</v>
      </c>
      <c r="X864">
        <v>5.8099999999999703</v>
      </c>
      <c r="Y864">
        <v>302.75</v>
      </c>
      <c r="Z864">
        <v>9.4799999999999702</v>
      </c>
      <c r="AA864">
        <v>9.0699999999999701</v>
      </c>
      <c r="AB864">
        <v>318.27999999999997</v>
      </c>
    </row>
    <row r="865" spans="1:28" x14ac:dyDescent="0.25">
      <c r="A865" t="s">
        <v>2009</v>
      </c>
      <c r="B865" t="s">
        <v>2008</v>
      </c>
      <c r="C865" t="s">
        <v>381</v>
      </c>
      <c r="D865">
        <v>2143.25295306</v>
      </c>
      <c r="E865">
        <v>210.45</v>
      </c>
      <c r="F865">
        <v>8.41</v>
      </c>
      <c r="G865">
        <v>0.5</v>
      </c>
      <c r="H865">
        <v>45.769999999999897</v>
      </c>
      <c r="J865">
        <v>2.81</v>
      </c>
      <c r="K865">
        <v>3.04</v>
      </c>
      <c r="L865">
        <v>27.8799999999999</v>
      </c>
      <c r="M865">
        <v>379.42</v>
      </c>
      <c r="N865">
        <v>37.3599999999999</v>
      </c>
      <c r="O865">
        <v>34.319999999999901</v>
      </c>
      <c r="Q865">
        <v>0.17793594306049801</v>
      </c>
      <c r="T865">
        <v>6.44</v>
      </c>
      <c r="U865">
        <v>425.19</v>
      </c>
      <c r="V865">
        <v>14.07</v>
      </c>
      <c r="W865">
        <v>1.03</v>
      </c>
      <c r="X865">
        <v>10.38</v>
      </c>
      <c r="Y865">
        <v>102.86</v>
      </c>
      <c r="Z865">
        <v>12.09</v>
      </c>
      <c r="AA865">
        <v>11.45</v>
      </c>
      <c r="AB865">
        <v>116.93</v>
      </c>
    </row>
    <row r="866" spans="1:28" x14ac:dyDescent="0.25">
      <c r="A866" t="s">
        <v>2019</v>
      </c>
      <c r="B866" t="s">
        <v>2018</v>
      </c>
      <c r="C866" t="s">
        <v>336</v>
      </c>
      <c r="D866">
        <v>2132.4854043999999</v>
      </c>
      <c r="E866">
        <v>2929.75</v>
      </c>
      <c r="F866">
        <v>29.88</v>
      </c>
      <c r="G866">
        <v>1.5</v>
      </c>
      <c r="H866">
        <v>176.3</v>
      </c>
      <c r="J866">
        <v>133.97</v>
      </c>
      <c r="K866">
        <v>15.85</v>
      </c>
      <c r="L866">
        <v>96.3</v>
      </c>
      <c r="M866">
        <v>895.33</v>
      </c>
      <c r="N866">
        <v>146.41999999999999</v>
      </c>
      <c r="O866">
        <v>130.57</v>
      </c>
      <c r="Q866">
        <v>1.1196536538030899E-2</v>
      </c>
      <c r="T866">
        <v>34.269999999999897</v>
      </c>
      <c r="U866">
        <v>1071.6300000000001</v>
      </c>
      <c r="V866">
        <v>51.139999999999901</v>
      </c>
      <c r="W866">
        <v>40.049999999999997</v>
      </c>
      <c r="X866">
        <v>28.779999999999902</v>
      </c>
      <c r="Y866">
        <v>207.51</v>
      </c>
      <c r="Z866">
        <v>42.719999999999899</v>
      </c>
      <c r="AA866">
        <v>37.999999999999901</v>
      </c>
      <c r="AB866">
        <v>258.64999999999998</v>
      </c>
    </row>
    <row r="867" spans="1:28" x14ac:dyDescent="0.25">
      <c r="A867" t="s">
        <v>2015</v>
      </c>
      <c r="B867" t="s">
        <v>2014</v>
      </c>
      <c r="C867" t="s">
        <v>415</v>
      </c>
      <c r="D867">
        <v>2125.8625517999999</v>
      </c>
      <c r="E867">
        <v>3742.3</v>
      </c>
      <c r="F867">
        <v>12.93</v>
      </c>
      <c r="G867">
        <v>40</v>
      </c>
      <c r="H867">
        <v>146.35999999999899</v>
      </c>
      <c r="J867">
        <v>147.26</v>
      </c>
      <c r="K867">
        <v>22.07</v>
      </c>
      <c r="L867">
        <v>83.219999999999899</v>
      </c>
      <c r="M867">
        <v>1301.2</v>
      </c>
      <c r="N867">
        <v>133.42999999999901</v>
      </c>
      <c r="O867">
        <v>111.359999999999</v>
      </c>
      <c r="Q867">
        <v>0.27162841233192903</v>
      </c>
      <c r="T867">
        <v>28.14</v>
      </c>
      <c r="U867">
        <v>1447.56</v>
      </c>
      <c r="V867">
        <v>42.319999999999901</v>
      </c>
      <c r="W867">
        <v>44.83</v>
      </c>
      <c r="X867">
        <v>25.33</v>
      </c>
      <c r="Y867">
        <v>408.8</v>
      </c>
      <c r="Z867">
        <v>38.909999999999997</v>
      </c>
      <c r="AA867">
        <v>33.44</v>
      </c>
      <c r="AB867">
        <v>451.12</v>
      </c>
    </row>
    <row r="868" spans="1:28" x14ac:dyDescent="0.25">
      <c r="A868" t="s">
        <v>2026</v>
      </c>
      <c r="B868" t="s">
        <v>2025</v>
      </c>
      <c r="C868" t="s">
        <v>465</v>
      </c>
      <c r="D868">
        <v>2121.7224569999998</v>
      </c>
      <c r="E868">
        <v>348.7</v>
      </c>
      <c r="F868">
        <v>121.52</v>
      </c>
      <c r="G868">
        <v>2.5</v>
      </c>
      <c r="H868">
        <v>257.67</v>
      </c>
      <c r="J868">
        <v>12.22</v>
      </c>
      <c r="K868">
        <v>35.78</v>
      </c>
      <c r="L868">
        <v>72.98</v>
      </c>
      <c r="M868">
        <v>2663.73</v>
      </c>
      <c r="N868">
        <v>136.15</v>
      </c>
      <c r="O868">
        <v>100.37</v>
      </c>
      <c r="Q868">
        <v>0.204582651391162</v>
      </c>
      <c r="T868">
        <v>27.39</v>
      </c>
      <c r="U868">
        <v>2921.4</v>
      </c>
      <c r="V868">
        <v>75.329999999999899</v>
      </c>
      <c r="W868">
        <v>4.1100000000000003</v>
      </c>
      <c r="X868">
        <v>24.329999999999899</v>
      </c>
      <c r="Y868">
        <v>697.46</v>
      </c>
      <c r="Z868">
        <v>42.7899999999999</v>
      </c>
      <c r="AA868">
        <v>31.809999999999899</v>
      </c>
      <c r="AB868">
        <v>772.79</v>
      </c>
    </row>
    <row r="869" spans="1:28" x14ac:dyDescent="0.25">
      <c r="A869" t="s">
        <v>2013</v>
      </c>
      <c r="B869" t="s">
        <v>2012</v>
      </c>
      <c r="C869" t="s">
        <v>583</v>
      </c>
      <c r="D869">
        <v>2120.5223924000002</v>
      </c>
      <c r="E869">
        <v>267.35000000000002</v>
      </c>
      <c r="F869">
        <v>13.26</v>
      </c>
      <c r="G869">
        <v>3</v>
      </c>
      <c r="H869">
        <v>105.679999999999</v>
      </c>
      <c r="I869">
        <v>58.37</v>
      </c>
      <c r="J869">
        <v>6.7210757323758301</v>
      </c>
      <c r="K869">
        <v>23.18</v>
      </c>
      <c r="L869">
        <v>53.729999999999897</v>
      </c>
      <c r="M869">
        <v>314.56</v>
      </c>
      <c r="N869">
        <v>92.419999999999902</v>
      </c>
      <c r="O869">
        <v>69.239999999999895</v>
      </c>
      <c r="P869">
        <v>20.09</v>
      </c>
      <c r="Q869">
        <v>0.44635711892797297</v>
      </c>
      <c r="R869">
        <v>526.89</v>
      </c>
      <c r="S869">
        <v>133.66999999999999</v>
      </c>
      <c r="T869">
        <v>15.51</v>
      </c>
      <c r="U869">
        <v>1159.26</v>
      </c>
      <c r="V869">
        <v>32.139999999999901</v>
      </c>
      <c r="W869">
        <v>2.37</v>
      </c>
      <c r="X869">
        <v>18.889999999999901</v>
      </c>
      <c r="Y869">
        <v>379.45</v>
      </c>
      <c r="Z869">
        <v>28.8599999999999</v>
      </c>
      <c r="AA869">
        <v>24.099999999999898</v>
      </c>
      <c r="AB869">
        <v>411.59</v>
      </c>
    </row>
    <row r="870" spans="1:28" x14ac:dyDescent="0.25">
      <c r="A870" t="s">
        <v>2032</v>
      </c>
      <c r="B870" t="s">
        <v>2031</v>
      </c>
      <c r="C870" t="s">
        <v>102</v>
      </c>
      <c r="D870">
        <v>2119.0678124999999</v>
      </c>
      <c r="E870">
        <v>1181.5999999999999</v>
      </c>
      <c r="F870">
        <v>38.020000000000003</v>
      </c>
      <c r="G870">
        <v>104</v>
      </c>
      <c r="H870">
        <v>290.30999999999898</v>
      </c>
      <c r="I870">
        <v>72.23</v>
      </c>
      <c r="J870">
        <v>104.067953228844</v>
      </c>
      <c r="K870">
        <v>5.33</v>
      </c>
      <c r="L870">
        <v>183.009999999999</v>
      </c>
      <c r="M870">
        <v>72.08</v>
      </c>
      <c r="N870">
        <v>252.289999999999</v>
      </c>
      <c r="O870">
        <v>246.95999999999901</v>
      </c>
      <c r="P870">
        <v>94.51</v>
      </c>
      <c r="Q870">
        <v>0.99934703021692906</v>
      </c>
      <c r="R870">
        <v>1770.26</v>
      </c>
      <c r="S870">
        <v>87.98</v>
      </c>
      <c r="T870">
        <v>63.949999999999903</v>
      </c>
      <c r="U870">
        <v>2387.37</v>
      </c>
      <c r="V870">
        <v>69.2</v>
      </c>
      <c r="W870">
        <v>24.13</v>
      </c>
      <c r="X870">
        <v>42.43</v>
      </c>
      <c r="Y870">
        <v>549.05999999999995</v>
      </c>
      <c r="Z870">
        <v>59.6</v>
      </c>
      <c r="AA870">
        <v>58.22</v>
      </c>
      <c r="AB870">
        <v>618.26</v>
      </c>
    </row>
    <row r="871" spans="1:28" x14ac:dyDescent="0.25">
      <c r="A871" t="s">
        <v>2017</v>
      </c>
      <c r="B871" t="s">
        <v>2016</v>
      </c>
      <c r="C871" t="s">
        <v>714</v>
      </c>
      <c r="D871">
        <v>2117.6540204399998</v>
      </c>
      <c r="E871">
        <v>1166.3499999999999</v>
      </c>
      <c r="F871">
        <v>16.149999999999999</v>
      </c>
      <c r="G871">
        <v>0</v>
      </c>
      <c r="H871">
        <v>103.829999999999</v>
      </c>
      <c r="I871">
        <v>101.36</v>
      </c>
      <c r="J871">
        <v>28.893343015157299</v>
      </c>
      <c r="K871">
        <v>7.23</v>
      </c>
      <c r="L871">
        <v>51.659999999999798</v>
      </c>
      <c r="M871">
        <v>120.74999999999901</v>
      </c>
      <c r="N871">
        <v>87.679999999999893</v>
      </c>
      <c r="O871">
        <v>80.449999999999804</v>
      </c>
      <c r="P871">
        <v>9.4499999999999993</v>
      </c>
      <c r="Q871">
        <v>0</v>
      </c>
      <c r="R871">
        <v>620.08000000000004</v>
      </c>
      <c r="S871">
        <v>107.67</v>
      </c>
      <c r="T871">
        <v>28.79</v>
      </c>
      <c r="U871">
        <v>1063.1399999999901</v>
      </c>
      <c r="V871">
        <v>8.6400000000000095</v>
      </c>
      <c r="W871">
        <v>0.87</v>
      </c>
      <c r="X871">
        <v>1.5700000000000101</v>
      </c>
      <c r="Y871">
        <v>178.97</v>
      </c>
      <c r="Z871">
        <v>4.4300000000000104</v>
      </c>
      <c r="AA871">
        <v>3.1500000000000101</v>
      </c>
      <c r="AB871">
        <v>187.61</v>
      </c>
    </row>
    <row r="872" spans="1:28" x14ac:dyDescent="0.25">
      <c r="A872" t="s">
        <v>2024</v>
      </c>
      <c r="B872" t="s">
        <v>2023</v>
      </c>
      <c r="C872" t="s">
        <v>373</v>
      </c>
      <c r="D872">
        <v>2098.6170634999999</v>
      </c>
      <c r="E872">
        <v>367.45</v>
      </c>
      <c r="F872">
        <v>26.46</v>
      </c>
      <c r="G872">
        <v>0.4</v>
      </c>
      <c r="H872">
        <v>246.56</v>
      </c>
      <c r="I872">
        <v>46.04</v>
      </c>
      <c r="J872">
        <v>7.62206436397505</v>
      </c>
      <c r="K872">
        <v>34.64</v>
      </c>
      <c r="L872">
        <v>136.57999999999899</v>
      </c>
      <c r="M872">
        <v>336.14</v>
      </c>
      <c r="N872">
        <v>220.1</v>
      </c>
      <c r="O872">
        <v>185.45999999999901</v>
      </c>
      <c r="P872">
        <v>63.17</v>
      </c>
      <c r="Q872">
        <v>5.2479220969395203E-2</v>
      </c>
      <c r="R872">
        <v>560.04</v>
      </c>
      <c r="S872">
        <v>154.25</v>
      </c>
      <c r="T872">
        <v>48.88</v>
      </c>
      <c r="U872">
        <v>1406.2</v>
      </c>
      <c r="V872">
        <v>63.949999999999903</v>
      </c>
      <c r="W872">
        <v>5.97</v>
      </c>
      <c r="X872">
        <v>35.639999999999901</v>
      </c>
      <c r="Y872">
        <v>274.7</v>
      </c>
      <c r="Z872">
        <v>57.439999999999898</v>
      </c>
      <c r="AA872">
        <v>48.6099999999999</v>
      </c>
      <c r="AB872">
        <v>338.65</v>
      </c>
    </row>
    <row r="873" spans="1:28" x14ac:dyDescent="0.25">
      <c r="A873" t="s">
        <v>2030</v>
      </c>
      <c r="B873" t="s">
        <v>2029</v>
      </c>
      <c r="C873" t="s">
        <v>465</v>
      </c>
      <c r="D873">
        <v>2098.16578295</v>
      </c>
      <c r="E873">
        <v>369.6</v>
      </c>
      <c r="F873">
        <v>83.67</v>
      </c>
      <c r="G873">
        <v>0</v>
      </c>
      <c r="H873">
        <v>228.59</v>
      </c>
      <c r="J873">
        <v>18.13</v>
      </c>
      <c r="K873">
        <v>3.87</v>
      </c>
      <c r="L873">
        <v>100.87</v>
      </c>
      <c r="M873">
        <v>1424.85</v>
      </c>
      <c r="N873">
        <v>144.91999999999999</v>
      </c>
      <c r="O873">
        <v>141.05000000000001</v>
      </c>
      <c r="Q873">
        <v>0</v>
      </c>
      <c r="T873">
        <v>40.18</v>
      </c>
      <c r="U873">
        <v>1653.44</v>
      </c>
      <c r="V873">
        <v>61.3</v>
      </c>
      <c r="W873">
        <v>6.16</v>
      </c>
      <c r="X873">
        <v>31.68</v>
      </c>
      <c r="Y873">
        <v>356.34</v>
      </c>
      <c r="Z873">
        <v>41.14</v>
      </c>
      <c r="AA873">
        <v>40.1</v>
      </c>
      <c r="AB873">
        <v>417.64</v>
      </c>
    </row>
    <row r="874" spans="1:28" x14ac:dyDescent="0.25">
      <c r="A874" t="s">
        <v>2022</v>
      </c>
      <c r="B874" t="s">
        <v>1879</v>
      </c>
      <c r="C874" t="s">
        <v>1881</v>
      </c>
      <c r="D874">
        <v>2091.9342556299998</v>
      </c>
      <c r="E874">
        <v>22.4</v>
      </c>
      <c r="F874">
        <v>164.98</v>
      </c>
      <c r="G874">
        <v>0</v>
      </c>
      <c r="H874">
        <v>123.819999999999</v>
      </c>
      <c r="J874">
        <v>0</v>
      </c>
      <c r="K874">
        <v>434.59</v>
      </c>
      <c r="L874">
        <v>-307.32</v>
      </c>
      <c r="M874">
        <v>2061.63</v>
      </c>
      <c r="N874">
        <v>-41.160000000000203</v>
      </c>
      <c r="O874">
        <v>-475.75</v>
      </c>
      <c r="T874">
        <v>-168.43</v>
      </c>
      <c r="U874">
        <v>2185.4499999999998</v>
      </c>
      <c r="V874">
        <v>267.82999999999902</v>
      </c>
      <c r="W874">
        <v>0.24</v>
      </c>
      <c r="X874">
        <v>12.2899999999999</v>
      </c>
      <c r="Y874">
        <v>1515.75</v>
      </c>
      <c r="Z874">
        <v>183.39999999999901</v>
      </c>
      <c r="AA874">
        <v>-1.35000000000007</v>
      </c>
      <c r="AB874">
        <v>1783.58</v>
      </c>
    </row>
    <row r="875" spans="1:28" x14ac:dyDescent="0.25">
      <c r="A875" t="s">
        <v>2021</v>
      </c>
      <c r="B875" t="s">
        <v>2020</v>
      </c>
      <c r="C875" t="s">
        <v>102</v>
      </c>
      <c r="D875">
        <v>2081.5618170349999</v>
      </c>
      <c r="E875">
        <v>81.150000000000006</v>
      </c>
      <c r="F875">
        <v>77.06</v>
      </c>
      <c r="G875">
        <v>1.4</v>
      </c>
      <c r="H875">
        <v>455.87</v>
      </c>
      <c r="I875">
        <v>108.42</v>
      </c>
      <c r="J875">
        <v>9.3467053636259401</v>
      </c>
      <c r="K875">
        <v>65.73</v>
      </c>
      <c r="L875">
        <v>237.7</v>
      </c>
      <c r="M875">
        <v>234.509999999999</v>
      </c>
      <c r="N875">
        <v>378.81</v>
      </c>
      <c r="O875">
        <v>313.08</v>
      </c>
      <c r="P875">
        <v>214.26</v>
      </c>
      <c r="Q875">
        <v>0.14978539983172001</v>
      </c>
      <c r="R875">
        <v>1536.76</v>
      </c>
      <c r="S875">
        <v>117.65</v>
      </c>
      <c r="T875">
        <v>75.38</v>
      </c>
      <c r="U875">
        <v>2667.47</v>
      </c>
      <c r="V875">
        <v>105.31</v>
      </c>
      <c r="W875">
        <v>2.13</v>
      </c>
      <c r="X875">
        <v>54.15</v>
      </c>
      <c r="Y875">
        <v>496.19</v>
      </c>
      <c r="Z875">
        <v>82.73</v>
      </c>
      <c r="AA875">
        <v>66.98</v>
      </c>
      <c r="AB875">
        <v>601.5</v>
      </c>
    </row>
    <row r="876" spans="1:28" x14ac:dyDescent="0.25">
      <c r="A876" t="s">
        <v>2034</v>
      </c>
      <c r="B876" t="s">
        <v>2033</v>
      </c>
      <c r="C876" t="s">
        <v>102</v>
      </c>
      <c r="D876">
        <v>2072.91035465</v>
      </c>
      <c r="E876">
        <v>890</v>
      </c>
      <c r="F876">
        <v>32.409999999999997</v>
      </c>
      <c r="G876">
        <v>10</v>
      </c>
      <c r="H876">
        <v>269.35000000000002</v>
      </c>
      <c r="J876">
        <v>71.510000000000005</v>
      </c>
      <c r="K876">
        <v>16.989999999999998</v>
      </c>
      <c r="L876">
        <v>166.14</v>
      </c>
      <c r="M876">
        <v>1210.82</v>
      </c>
      <c r="N876">
        <v>236.94</v>
      </c>
      <c r="O876">
        <v>219.95</v>
      </c>
      <c r="Q876">
        <v>0.13984058173682001</v>
      </c>
      <c r="T876">
        <v>53.81</v>
      </c>
      <c r="U876">
        <v>1480.17</v>
      </c>
      <c r="V876">
        <v>70.36</v>
      </c>
      <c r="W876">
        <v>18.54</v>
      </c>
      <c r="X876">
        <v>43.07</v>
      </c>
      <c r="Y876">
        <v>295.77999999999997</v>
      </c>
      <c r="Z876">
        <v>60.8</v>
      </c>
      <c r="AA876">
        <v>56.15</v>
      </c>
      <c r="AB876">
        <v>366.14</v>
      </c>
    </row>
    <row r="877" spans="1:28" x14ac:dyDescent="0.25">
      <c r="A877" t="s">
        <v>2036</v>
      </c>
      <c r="B877" t="s">
        <v>2035</v>
      </c>
      <c r="C877" t="s">
        <v>88</v>
      </c>
      <c r="D877">
        <v>2049.1434929000002</v>
      </c>
      <c r="E877">
        <v>6621.75</v>
      </c>
      <c r="F877">
        <v>13.42</v>
      </c>
      <c r="G877">
        <v>17.5</v>
      </c>
      <c r="H877">
        <v>85.949999999999903</v>
      </c>
      <c r="I877">
        <v>26.77</v>
      </c>
      <c r="J877">
        <v>175.204421380909</v>
      </c>
      <c r="K877">
        <v>0.31</v>
      </c>
      <c r="L877">
        <v>53.999999999999901</v>
      </c>
      <c r="M877">
        <v>27.669999999999899</v>
      </c>
      <c r="N877">
        <v>72.529999999999902</v>
      </c>
      <c r="O877">
        <v>72.219999999999899</v>
      </c>
      <c r="P877">
        <v>15.33</v>
      </c>
      <c r="Q877">
        <v>9.9883324074074104E-2</v>
      </c>
      <c r="R877">
        <v>48.24</v>
      </c>
      <c r="S877">
        <v>19.14</v>
      </c>
      <c r="T877">
        <v>18.22</v>
      </c>
      <c r="U877">
        <v>223.1</v>
      </c>
      <c r="V877">
        <v>22.25</v>
      </c>
      <c r="W877">
        <v>46.55</v>
      </c>
      <c r="X877">
        <v>14.35</v>
      </c>
      <c r="Y877">
        <v>36.630000000000003</v>
      </c>
      <c r="Z877">
        <v>18.759999999999899</v>
      </c>
      <c r="AA877">
        <v>18.7</v>
      </c>
      <c r="AB877">
        <v>58.88</v>
      </c>
    </row>
    <row r="878" spans="1:28" x14ac:dyDescent="0.25">
      <c r="A878" t="s">
        <v>2042</v>
      </c>
      <c r="B878" t="s">
        <v>2041</v>
      </c>
      <c r="C878" t="s">
        <v>538</v>
      </c>
      <c r="D878">
        <v>2018.2711252500001</v>
      </c>
      <c r="E878">
        <v>817.3</v>
      </c>
      <c r="F878">
        <v>21.91</v>
      </c>
      <c r="G878">
        <v>3</v>
      </c>
      <c r="H878">
        <v>45.53</v>
      </c>
      <c r="I878">
        <v>61.49</v>
      </c>
      <c r="J878">
        <v>6.1881228747819499</v>
      </c>
      <c r="K878">
        <v>3.24</v>
      </c>
      <c r="L878">
        <v>15.08</v>
      </c>
      <c r="M878">
        <v>122.459999999999</v>
      </c>
      <c r="N878">
        <v>23.62</v>
      </c>
      <c r="O878">
        <v>20.38</v>
      </c>
      <c r="P878">
        <v>11.98</v>
      </c>
      <c r="Q878">
        <v>0.48479968169761101</v>
      </c>
      <c r="R878">
        <v>483.29</v>
      </c>
      <c r="S878">
        <v>125.18</v>
      </c>
      <c r="T878">
        <v>5.3</v>
      </c>
      <c r="U878">
        <v>849.93</v>
      </c>
      <c r="V878">
        <v>13.23</v>
      </c>
      <c r="W878">
        <v>2.08</v>
      </c>
      <c r="X878">
        <v>5.0200000000000102</v>
      </c>
      <c r="Y878">
        <v>188.79</v>
      </c>
      <c r="Z878">
        <v>7.7100000000000097</v>
      </c>
      <c r="AA878">
        <v>6.7200000000000104</v>
      </c>
      <c r="AB878">
        <v>202.02</v>
      </c>
    </row>
    <row r="879" spans="1:28" x14ac:dyDescent="0.25">
      <c r="A879" t="s">
        <v>2046</v>
      </c>
      <c r="B879" t="s">
        <v>2045</v>
      </c>
      <c r="C879" t="s">
        <v>465</v>
      </c>
      <c r="D879">
        <v>2013.45452</v>
      </c>
      <c r="E879">
        <v>978.05</v>
      </c>
      <c r="F879">
        <v>48.51</v>
      </c>
      <c r="G879">
        <v>6</v>
      </c>
      <c r="H879">
        <v>234.099999999999</v>
      </c>
      <c r="J879">
        <v>60.66</v>
      </c>
      <c r="K879">
        <v>10.97</v>
      </c>
      <c r="L879">
        <v>130.20999999999901</v>
      </c>
      <c r="M879">
        <v>1350.25</v>
      </c>
      <c r="N879">
        <v>185.58999999999901</v>
      </c>
      <c r="O879">
        <v>174.61999999999901</v>
      </c>
      <c r="Q879">
        <v>9.8911968348170107E-2</v>
      </c>
      <c r="T879">
        <v>44.41</v>
      </c>
      <c r="U879">
        <v>1584.35</v>
      </c>
      <c r="V879">
        <v>60.12</v>
      </c>
      <c r="W879">
        <v>15.43</v>
      </c>
      <c r="X879">
        <v>33.119999999999997</v>
      </c>
      <c r="Y879">
        <v>314.79000000000002</v>
      </c>
      <c r="Z879">
        <v>47.91</v>
      </c>
      <c r="AA879">
        <v>45.01</v>
      </c>
      <c r="AB879">
        <v>374.91</v>
      </c>
    </row>
    <row r="880" spans="1:28" x14ac:dyDescent="0.25">
      <c r="A880" t="s">
        <v>2067</v>
      </c>
      <c r="B880" t="s">
        <v>2066</v>
      </c>
      <c r="C880" t="s">
        <v>66</v>
      </c>
      <c r="D880">
        <v>2003.0246494999999</v>
      </c>
      <c r="E880">
        <v>40</v>
      </c>
      <c r="F880">
        <v>4.7300000000000004</v>
      </c>
      <c r="G880">
        <v>0</v>
      </c>
      <c r="H880">
        <v>59.9</v>
      </c>
      <c r="J880">
        <v>1.22</v>
      </c>
      <c r="K880">
        <v>20.21</v>
      </c>
      <c r="L880">
        <v>26.66</v>
      </c>
      <c r="M880">
        <v>1285.32</v>
      </c>
      <c r="N880">
        <v>55.17</v>
      </c>
      <c r="O880">
        <v>34.96</v>
      </c>
      <c r="Q880">
        <v>0</v>
      </c>
      <c r="T880">
        <v>8.2999999999999901</v>
      </c>
      <c r="U880">
        <v>1345.22</v>
      </c>
      <c r="V880">
        <v>22.31</v>
      </c>
      <c r="W880">
        <v>0.5</v>
      </c>
      <c r="X880">
        <v>11.27</v>
      </c>
      <c r="Y880">
        <v>371.6</v>
      </c>
      <c r="Z880">
        <v>21.06</v>
      </c>
      <c r="AA880">
        <v>14.44</v>
      </c>
      <c r="AB880">
        <v>393.91</v>
      </c>
    </row>
    <row r="881" spans="1:28" x14ac:dyDescent="0.25">
      <c r="A881" t="s">
        <v>2069</v>
      </c>
      <c r="B881" t="s">
        <v>2068</v>
      </c>
      <c r="C881" t="s">
        <v>58</v>
      </c>
      <c r="D881">
        <v>2000.7952439999999</v>
      </c>
      <c r="E881">
        <v>368.65</v>
      </c>
      <c r="F881">
        <v>4.41</v>
      </c>
      <c r="G881">
        <v>1.5</v>
      </c>
      <c r="H881">
        <v>66.549999999999898</v>
      </c>
      <c r="J881">
        <v>4.2050000000000001</v>
      </c>
      <c r="K881">
        <v>0.04</v>
      </c>
      <c r="L881">
        <v>46.099999999999902</v>
      </c>
      <c r="M881">
        <v>206.04</v>
      </c>
      <c r="N881">
        <v>62.139999999999901</v>
      </c>
      <c r="O881">
        <v>62.099999999999902</v>
      </c>
      <c r="Q881">
        <v>0.356718192627824</v>
      </c>
      <c r="T881">
        <v>16</v>
      </c>
      <c r="U881">
        <v>272.58999999999997</v>
      </c>
      <c r="V881">
        <v>14.25</v>
      </c>
      <c r="W881">
        <v>0.86499999999999999</v>
      </c>
      <c r="X881">
        <v>9.5</v>
      </c>
      <c r="Y881">
        <v>55.15</v>
      </c>
      <c r="Z881">
        <v>13</v>
      </c>
      <c r="AA881">
        <v>13</v>
      </c>
      <c r="AB881">
        <v>69.400000000000006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881"/>
  <sheetViews>
    <sheetView workbookViewId="0">
      <selection activeCell="A2" sqref="A2:A881"/>
    </sheetView>
  </sheetViews>
  <sheetFormatPr defaultRowHeight="15" x14ac:dyDescent="0.25"/>
  <cols>
    <col min="1" max="1" width="16" customWidth="1"/>
    <col min="2" max="2" width="18.42578125" customWidth="1"/>
    <col min="3" max="3" width="14" customWidth="1"/>
    <col min="4" max="4" width="16" customWidth="1"/>
    <col min="7" max="7" width="26.28515625" bestFit="1" customWidth="1"/>
    <col min="9" max="9" width="19" bestFit="1" customWidth="1"/>
    <col min="17" max="17" width="16.85546875" bestFit="1" customWidth="1"/>
    <col min="18" max="18" width="16.5703125" customWidth="1"/>
  </cols>
  <sheetData>
    <row r="1" spans="1:43" x14ac:dyDescent="0.25">
      <c r="A1" t="s">
        <v>0</v>
      </c>
      <c r="B1" t="s">
        <v>1</v>
      </c>
      <c r="C1" t="s">
        <v>2</v>
      </c>
      <c r="D1" t="s">
        <v>3</v>
      </c>
      <c r="E1" t="s">
        <v>123</v>
      </c>
      <c r="F1" t="s">
        <v>235</v>
      </c>
      <c r="G1" t="s">
        <v>2056</v>
      </c>
      <c r="H1" t="s">
        <v>236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246</v>
      </c>
      <c r="R1" t="s">
        <v>245</v>
      </c>
      <c r="S1" t="s">
        <v>247</v>
      </c>
      <c r="T1" t="s">
        <v>248</v>
      </c>
      <c r="U1" t="s">
        <v>249</v>
      </c>
      <c r="V1" t="s">
        <v>250</v>
      </c>
      <c r="W1" t="s">
        <v>251</v>
      </c>
      <c r="X1" t="s">
        <v>252</v>
      </c>
      <c r="Y1" t="s">
        <v>253</v>
      </c>
      <c r="Z1" t="s">
        <v>254</v>
      </c>
      <c r="AA1" t="s">
        <v>255</v>
      </c>
      <c r="AB1" t="s">
        <v>256</v>
      </c>
      <c r="AC1" t="s">
        <v>257</v>
      </c>
      <c r="AD1" t="s">
        <v>258</v>
      </c>
      <c r="AE1" t="s">
        <v>259</v>
      </c>
      <c r="AF1" t="s">
        <v>260</v>
      </c>
      <c r="AG1" t="s">
        <v>261</v>
      </c>
      <c r="AH1" t="s">
        <v>262</v>
      </c>
      <c r="AI1" t="s">
        <v>263</v>
      </c>
      <c r="AJ1" t="s">
        <v>264</v>
      </c>
      <c r="AK1" t="s">
        <v>265</v>
      </c>
      <c r="AL1" t="s">
        <v>266</v>
      </c>
      <c r="AM1" t="s">
        <v>267</v>
      </c>
      <c r="AN1" t="s">
        <v>268</v>
      </c>
      <c r="AO1" t="s">
        <v>269</v>
      </c>
      <c r="AP1" t="s">
        <v>270</v>
      </c>
      <c r="AQ1" t="s">
        <v>271</v>
      </c>
    </row>
    <row r="2" spans="1:43" x14ac:dyDescent="0.25">
      <c r="A2" t="s">
        <v>281</v>
      </c>
      <c r="B2" t="s">
        <v>280</v>
      </c>
      <c r="C2" t="s">
        <v>282</v>
      </c>
      <c r="D2">
        <v>1682878.77885066</v>
      </c>
      <c r="E2">
        <v>2485.8000000000002</v>
      </c>
      <c r="F2">
        <v>159330</v>
      </c>
      <c r="G2">
        <v>114796</v>
      </c>
      <c r="H2">
        <v>6765</v>
      </c>
      <c r="I2">
        <v>144296</v>
      </c>
      <c r="J2">
        <v>48601</v>
      </c>
      <c r="L2">
        <v>29144</v>
      </c>
      <c r="M2">
        <v>286146</v>
      </c>
      <c r="N2">
        <v>109499</v>
      </c>
      <c r="O2">
        <v>1151603</v>
      </c>
      <c r="P2">
        <v>300976</v>
      </c>
      <c r="R2">
        <v>771160</v>
      </c>
      <c r="S2">
        <v>71305</v>
      </c>
      <c r="T2">
        <v>149332</v>
      </c>
      <c r="U2">
        <v>65153</v>
      </c>
      <c r="V2">
        <v>14485</v>
      </c>
      <c r="W2">
        <v>657924</v>
      </c>
      <c r="X2">
        <v>347019</v>
      </c>
      <c r="Y2">
        <v>308662</v>
      </c>
      <c r="Z2">
        <v>745.26747464808602</v>
      </c>
      <c r="AA2">
        <v>319158</v>
      </c>
      <c r="AC2">
        <v>888984</v>
      </c>
      <c r="AD2">
        <v>107778</v>
      </c>
      <c r="AE2">
        <v>237890</v>
      </c>
      <c r="AF2">
        <v>1498622</v>
      </c>
      <c r="AG2">
        <v>609638</v>
      </c>
      <c r="AH2">
        <v>23640</v>
      </c>
      <c r="AI2">
        <v>888984</v>
      </c>
      <c r="AJ2">
        <v>100145</v>
      </c>
      <c r="AK2">
        <v>17289</v>
      </c>
      <c r="AL2">
        <v>-109162</v>
      </c>
      <c r="AM2">
        <v>110654</v>
      </c>
      <c r="AN2">
        <v>-3072</v>
      </c>
      <c r="AO2">
        <v>10509</v>
      </c>
      <c r="AP2">
        <v>18781</v>
      </c>
      <c r="AQ2">
        <v>4297</v>
      </c>
    </row>
    <row r="3" spans="1:43" x14ac:dyDescent="0.25">
      <c r="A3" t="s">
        <v>25</v>
      </c>
      <c r="B3" t="s">
        <v>26</v>
      </c>
      <c r="C3" t="s">
        <v>27</v>
      </c>
      <c r="D3">
        <v>1265659.95782271</v>
      </c>
      <c r="E3">
        <v>1696.6</v>
      </c>
      <c r="G3">
        <v>66539.42</v>
      </c>
      <c r="H3">
        <v>557.97</v>
      </c>
      <c r="I3">
        <v>197147.81</v>
      </c>
      <c r="M3">
        <v>511581.71</v>
      </c>
      <c r="N3">
        <v>860.26</v>
      </c>
      <c r="O3">
        <v>2333284.63</v>
      </c>
      <c r="P3">
        <v>357471.429999999</v>
      </c>
      <c r="Q3">
        <v>1661949.29</v>
      </c>
      <c r="R3">
        <v>8431.35</v>
      </c>
      <c r="U3">
        <v>151322.28</v>
      </c>
      <c r="V3">
        <v>100922.769999999</v>
      </c>
      <c r="W3">
        <v>222340.11</v>
      </c>
      <c r="X3">
        <v>197147.81</v>
      </c>
      <c r="Y3">
        <v>1882663.25</v>
      </c>
      <c r="Z3">
        <v>557.97427860000005</v>
      </c>
      <c r="AB3">
        <v>1882663.25</v>
      </c>
      <c r="AC3">
        <v>290297.76</v>
      </c>
      <c r="AE3">
        <v>256548.66</v>
      </c>
      <c r="AF3">
        <v>2530432.44</v>
      </c>
      <c r="AG3">
        <v>2240134.6799999899</v>
      </c>
      <c r="AI3">
        <v>290297.76</v>
      </c>
      <c r="AJ3">
        <v>3466.57</v>
      </c>
      <c r="AK3">
        <v>23940.560000000001</v>
      </c>
      <c r="AL3">
        <v>-2992.18</v>
      </c>
      <c r="AM3">
        <v>20813.7</v>
      </c>
      <c r="AN3">
        <v>-58908.68</v>
      </c>
      <c r="AO3">
        <v>17347.13</v>
      </c>
      <c r="AP3">
        <v>41762.080000000002</v>
      </c>
      <c r="AQ3">
        <v>8604.52</v>
      </c>
    </row>
    <row r="4" spans="1:43" x14ac:dyDescent="0.25">
      <c r="A4" t="s">
        <v>284</v>
      </c>
      <c r="B4" t="s">
        <v>283</v>
      </c>
      <c r="C4" t="s">
        <v>91</v>
      </c>
      <c r="D4">
        <v>1242156.4648491801</v>
      </c>
      <c r="E4">
        <v>3399.15</v>
      </c>
      <c r="F4">
        <v>11246</v>
      </c>
      <c r="G4">
        <v>0</v>
      </c>
      <c r="H4">
        <v>366</v>
      </c>
      <c r="I4">
        <v>47929</v>
      </c>
      <c r="K4">
        <v>2515</v>
      </c>
      <c r="L4">
        <v>2725</v>
      </c>
      <c r="M4">
        <v>266</v>
      </c>
      <c r="N4">
        <v>782</v>
      </c>
      <c r="O4">
        <v>32589</v>
      </c>
      <c r="P4">
        <v>8095</v>
      </c>
      <c r="R4">
        <v>19024</v>
      </c>
      <c r="S4">
        <v>12359</v>
      </c>
      <c r="T4">
        <v>32312</v>
      </c>
      <c r="U4">
        <v>8059</v>
      </c>
      <c r="V4">
        <v>1892</v>
      </c>
      <c r="W4">
        <v>90058</v>
      </c>
      <c r="X4">
        <v>110270</v>
      </c>
      <c r="Y4">
        <v>43558</v>
      </c>
      <c r="Z4">
        <v>365.90513729999998</v>
      </c>
      <c r="AA4">
        <v>7688</v>
      </c>
      <c r="AC4">
        <v>91206</v>
      </c>
      <c r="AD4">
        <v>28</v>
      </c>
      <c r="AE4">
        <v>6203</v>
      </c>
      <c r="AF4">
        <v>142859</v>
      </c>
      <c r="AG4">
        <v>51653</v>
      </c>
      <c r="AH4">
        <v>49954</v>
      </c>
      <c r="AI4">
        <v>91206</v>
      </c>
      <c r="AJ4">
        <v>3100</v>
      </c>
      <c r="AK4">
        <v>-47878</v>
      </c>
      <c r="AL4">
        <v>548</v>
      </c>
      <c r="AM4">
        <v>41965</v>
      </c>
      <c r="AN4">
        <v>-17183</v>
      </c>
      <c r="AO4">
        <v>38865</v>
      </c>
      <c r="AP4">
        <v>-5365</v>
      </c>
      <c r="AQ4">
        <v>41410</v>
      </c>
    </row>
    <row r="5" spans="1:43" x14ac:dyDescent="0.25">
      <c r="A5" t="s">
        <v>28</v>
      </c>
      <c r="B5" t="s">
        <v>29</v>
      </c>
      <c r="C5" t="s">
        <v>27</v>
      </c>
      <c r="D5">
        <v>694141.20267519995</v>
      </c>
      <c r="E5">
        <v>994.7</v>
      </c>
      <c r="G5">
        <v>49764.51</v>
      </c>
      <c r="H5">
        <v>1389.97</v>
      </c>
      <c r="I5">
        <v>183125.99</v>
      </c>
      <c r="M5">
        <v>567097.72</v>
      </c>
      <c r="N5">
        <v>5980.89</v>
      </c>
      <c r="O5">
        <v>1573229.17</v>
      </c>
      <c r="P5">
        <v>476955.99</v>
      </c>
      <c r="Q5">
        <v>920308.14</v>
      </c>
      <c r="R5">
        <v>10706.74</v>
      </c>
      <c r="U5">
        <v>75116.570000000007</v>
      </c>
      <c r="V5">
        <v>315353.31</v>
      </c>
      <c r="W5">
        <v>130631.599999999</v>
      </c>
      <c r="X5">
        <v>183125.99</v>
      </c>
      <c r="Y5">
        <v>1091365.79</v>
      </c>
      <c r="Z5">
        <v>694.90374640000005</v>
      </c>
      <c r="AB5">
        <v>1091365.79</v>
      </c>
      <c r="AC5">
        <v>188033.38</v>
      </c>
      <c r="AE5">
        <v>161602.68</v>
      </c>
      <c r="AF5">
        <v>1756355.16</v>
      </c>
      <c r="AG5">
        <v>1568321.78</v>
      </c>
      <c r="AI5">
        <v>188033.37999999899</v>
      </c>
      <c r="AJ5">
        <v>1859.97</v>
      </c>
      <c r="AK5">
        <v>17451</v>
      </c>
      <c r="AL5">
        <v>-40006.980000000003</v>
      </c>
      <c r="AM5">
        <v>58111.43</v>
      </c>
      <c r="AN5">
        <v>12535.6799999999</v>
      </c>
      <c r="AO5">
        <v>56251.46</v>
      </c>
      <c r="AP5">
        <v>35555.449999999997</v>
      </c>
      <c r="AQ5">
        <v>1385.23</v>
      </c>
    </row>
    <row r="6" spans="1:43" x14ac:dyDescent="0.25">
      <c r="A6" t="s">
        <v>286</v>
      </c>
      <c r="B6" t="s">
        <v>285</v>
      </c>
      <c r="C6" t="s">
        <v>287</v>
      </c>
      <c r="D6">
        <v>606253.28537755006</v>
      </c>
      <c r="E6">
        <v>2568.15</v>
      </c>
      <c r="F6">
        <v>9479</v>
      </c>
      <c r="G6">
        <v>40350</v>
      </c>
      <c r="H6">
        <v>235</v>
      </c>
      <c r="I6">
        <v>7489</v>
      </c>
      <c r="J6">
        <v>6411</v>
      </c>
      <c r="L6">
        <v>45627</v>
      </c>
      <c r="M6">
        <v>71</v>
      </c>
      <c r="N6">
        <v>218</v>
      </c>
      <c r="O6">
        <v>56079</v>
      </c>
      <c r="P6">
        <v>10527</v>
      </c>
      <c r="R6">
        <v>8183</v>
      </c>
      <c r="S6">
        <v>2179</v>
      </c>
      <c r="T6">
        <v>2549</v>
      </c>
      <c r="U6">
        <v>2198</v>
      </c>
      <c r="V6">
        <v>3309</v>
      </c>
      <c r="W6">
        <v>9719</v>
      </c>
      <c r="X6">
        <v>16998</v>
      </c>
      <c r="Y6">
        <v>12028</v>
      </c>
      <c r="Z6">
        <v>234.95912619999999</v>
      </c>
      <c r="AA6">
        <v>1219</v>
      </c>
      <c r="AC6">
        <v>50522</v>
      </c>
      <c r="AD6">
        <v>4251</v>
      </c>
      <c r="AE6">
        <v>807</v>
      </c>
      <c r="AF6">
        <v>73077</v>
      </c>
      <c r="AG6">
        <v>22555</v>
      </c>
      <c r="AH6">
        <v>3079</v>
      </c>
      <c r="AI6">
        <v>50522</v>
      </c>
      <c r="AJ6">
        <v>1192</v>
      </c>
      <c r="AK6">
        <v>-8953</v>
      </c>
      <c r="AL6">
        <v>-1484</v>
      </c>
      <c r="AM6">
        <v>9991</v>
      </c>
      <c r="AN6">
        <v>-4097</v>
      </c>
      <c r="AO6">
        <v>8799</v>
      </c>
      <c r="AP6">
        <v>-446</v>
      </c>
      <c r="AQ6">
        <v>8474</v>
      </c>
    </row>
    <row r="7" spans="1:43" x14ac:dyDescent="0.25">
      <c r="A7" t="s">
        <v>289</v>
      </c>
      <c r="B7" t="s">
        <v>288</v>
      </c>
      <c r="C7" t="s">
        <v>290</v>
      </c>
      <c r="D7">
        <v>587220.50229188497</v>
      </c>
      <c r="E7">
        <v>462.3</v>
      </c>
      <c r="F7">
        <v>4658.99</v>
      </c>
      <c r="G7">
        <v>13036.79</v>
      </c>
      <c r="H7">
        <v>1242.8</v>
      </c>
      <c r="I7">
        <v>22113.05</v>
      </c>
      <c r="J7">
        <v>1576.98</v>
      </c>
      <c r="L7">
        <v>3376.5</v>
      </c>
      <c r="M7">
        <v>12182.16</v>
      </c>
      <c r="N7">
        <v>383.53</v>
      </c>
      <c r="O7">
        <v>46160.07</v>
      </c>
      <c r="P7">
        <v>2552.7600000000102</v>
      </c>
      <c r="R7">
        <v>25478.07</v>
      </c>
      <c r="S7">
        <v>2830.51</v>
      </c>
      <c r="T7">
        <v>9080.42</v>
      </c>
      <c r="U7">
        <v>5123.34</v>
      </c>
      <c r="V7">
        <v>758.92000000001406</v>
      </c>
      <c r="W7">
        <v>54875.67</v>
      </c>
      <c r="X7">
        <v>39670.89</v>
      </c>
      <c r="Y7">
        <v>13739.41</v>
      </c>
      <c r="Z7">
        <v>1242.8017741000001</v>
      </c>
      <c r="AA7">
        <v>306.039999999999</v>
      </c>
      <c r="AC7">
        <v>69538.789999999994</v>
      </c>
      <c r="AD7">
        <v>11771.16</v>
      </c>
      <c r="AE7">
        <v>216.85999999999899</v>
      </c>
      <c r="AF7">
        <v>85830.96</v>
      </c>
      <c r="AG7">
        <v>16292.17</v>
      </c>
      <c r="AH7">
        <v>2956.17</v>
      </c>
      <c r="AI7">
        <v>69538.789999999994</v>
      </c>
      <c r="AJ7">
        <v>2742.99</v>
      </c>
      <c r="AK7">
        <v>-13006.03</v>
      </c>
      <c r="AL7">
        <v>-5732.29</v>
      </c>
      <c r="AM7">
        <v>18877.55</v>
      </c>
      <c r="AN7">
        <v>-7017.0599999999904</v>
      </c>
      <c r="AO7">
        <v>16134.56</v>
      </c>
      <c r="AP7">
        <v>139.22999999999701</v>
      </c>
      <c r="AQ7">
        <v>15417.53</v>
      </c>
    </row>
    <row r="8" spans="1:43" x14ac:dyDescent="0.25">
      <c r="A8" t="s">
        <v>89</v>
      </c>
      <c r="B8" t="s">
        <v>90</v>
      </c>
      <c r="C8" t="s">
        <v>91</v>
      </c>
      <c r="D8">
        <v>553145.76270928001</v>
      </c>
      <c r="E8">
        <v>1334.6</v>
      </c>
      <c r="F8">
        <v>4539</v>
      </c>
      <c r="G8">
        <v>166</v>
      </c>
      <c r="H8">
        <v>2069</v>
      </c>
      <c r="I8">
        <v>19082</v>
      </c>
      <c r="K8">
        <v>25</v>
      </c>
      <c r="L8">
        <v>7399</v>
      </c>
      <c r="M8">
        <v>12569</v>
      </c>
      <c r="N8">
        <v>388</v>
      </c>
      <c r="O8">
        <v>53715</v>
      </c>
      <c r="P8">
        <v>9615</v>
      </c>
      <c r="R8">
        <v>22114</v>
      </c>
      <c r="S8">
        <v>26375</v>
      </c>
      <c r="T8">
        <v>34647</v>
      </c>
      <c r="U8">
        <v>11608</v>
      </c>
      <c r="V8">
        <v>2558</v>
      </c>
      <c r="W8">
        <v>73172</v>
      </c>
      <c r="X8">
        <v>70881</v>
      </c>
      <c r="Y8">
        <v>39186</v>
      </c>
      <c r="Z8">
        <v>413.63879250000002</v>
      </c>
      <c r="AA8">
        <v>8299</v>
      </c>
      <c r="AC8">
        <v>75795</v>
      </c>
      <c r="AD8">
        <v>0</v>
      </c>
      <c r="AE8">
        <v>7057</v>
      </c>
      <c r="AF8">
        <v>124596</v>
      </c>
      <c r="AG8">
        <v>48801</v>
      </c>
      <c r="AH8">
        <v>25424</v>
      </c>
      <c r="AI8">
        <v>75795</v>
      </c>
      <c r="AJ8">
        <v>2579</v>
      </c>
      <c r="AK8">
        <v>-26695</v>
      </c>
      <c r="AL8">
        <v>-1071</v>
      </c>
      <c r="AM8">
        <v>22467</v>
      </c>
      <c r="AN8">
        <v>-15138</v>
      </c>
      <c r="AO8">
        <v>19888</v>
      </c>
      <c r="AP8">
        <v>-5299</v>
      </c>
      <c r="AQ8">
        <v>13653</v>
      </c>
    </row>
    <row r="9" spans="1:43" x14ac:dyDescent="0.25">
      <c r="A9" t="s">
        <v>292</v>
      </c>
      <c r="B9" t="s">
        <v>291</v>
      </c>
      <c r="C9" t="s">
        <v>17</v>
      </c>
      <c r="D9">
        <v>551228.65610350994</v>
      </c>
      <c r="E9">
        <v>609.6</v>
      </c>
      <c r="G9">
        <v>79115.48</v>
      </c>
      <c r="H9">
        <v>892.46</v>
      </c>
      <c r="I9">
        <v>318311.90999999997</v>
      </c>
      <c r="M9">
        <v>1913107.86</v>
      </c>
      <c r="N9">
        <v>12836.62</v>
      </c>
      <c r="O9">
        <v>5647223.5800000001</v>
      </c>
      <c r="P9">
        <v>1125232.04</v>
      </c>
      <c r="Q9">
        <v>3267902.13</v>
      </c>
      <c r="R9">
        <v>45945.74</v>
      </c>
      <c r="U9">
        <v>420267.85</v>
      </c>
      <c r="V9">
        <v>604080.09</v>
      </c>
      <c r="W9">
        <v>278923.38</v>
      </c>
      <c r="X9">
        <v>318311.90999999997</v>
      </c>
      <c r="Y9">
        <v>4468535.51</v>
      </c>
      <c r="Z9">
        <v>892.46115339999994</v>
      </c>
      <c r="AB9">
        <v>4468535.51</v>
      </c>
      <c r="AC9">
        <v>371767.94</v>
      </c>
      <c r="AE9">
        <v>521151.95</v>
      </c>
      <c r="AF9">
        <v>5965535.4900000002</v>
      </c>
      <c r="AG9">
        <v>5593767.5499999998</v>
      </c>
      <c r="AI9">
        <v>371767.94</v>
      </c>
      <c r="AJ9">
        <v>4671.0200000000004</v>
      </c>
      <c r="AK9">
        <v>6386.38</v>
      </c>
      <c r="AL9">
        <v>-965.91</v>
      </c>
      <c r="AM9">
        <v>-86013.68</v>
      </c>
      <c r="AN9">
        <v>-192683.11</v>
      </c>
      <c r="AO9">
        <v>-90684.7</v>
      </c>
      <c r="AP9">
        <v>-80593.209999999905</v>
      </c>
      <c r="AQ9">
        <v>6336.72</v>
      </c>
    </row>
    <row r="10" spans="1:43" x14ac:dyDescent="0.25">
      <c r="A10" t="s">
        <v>294</v>
      </c>
      <c r="B10" t="s">
        <v>293</v>
      </c>
      <c r="C10" t="s">
        <v>295</v>
      </c>
      <c r="D10">
        <v>515621.24751483998</v>
      </c>
      <c r="E10">
        <v>883.65</v>
      </c>
      <c r="F10">
        <v>37461</v>
      </c>
      <c r="G10">
        <v>58175.5</v>
      </c>
      <c r="H10">
        <v>2795</v>
      </c>
      <c r="I10">
        <v>14355.699999999901</v>
      </c>
      <c r="K10">
        <v>17476.199999999899</v>
      </c>
      <c r="L10">
        <v>120396.7</v>
      </c>
      <c r="M10">
        <v>28487.7</v>
      </c>
      <c r="N10">
        <v>25380.7</v>
      </c>
      <c r="O10">
        <v>309179.3</v>
      </c>
      <c r="P10">
        <v>155246.20000000001</v>
      </c>
      <c r="R10">
        <v>129641.3</v>
      </c>
      <c r="S10">
        <v>33241</v>
      </c>
      <c r="T10">
        <v>76565</v>
      </c>
      <c r="U10">
        <v>13177.4</v>
      </c>
      <c r="V10">
        <v>12655</v>
      </c>
      <c r="W10">
        <v>5583.8</v>
      </c>
      <c r="X10">
        <v>52027.8999999999</v>
      </c>
      <c r="Y10">
        <v>114026</v>
      </c>
      <c r="Z10">
        <v>588.43149300000005</v>
      </c>
      <c r="AA10">
        <v>169677.9</v>
      </c>
      <c r="AC10">
        <v>91935</v>
      </c>
      <c r="AD10">
        <v>375</v>
      </c>
      <c r="AE10">
        <v>142591.19999999899</v>
      </c>
      <c r="AF10">
        <v>361207.2</v>
      </c>
      <c r="AG10">
        <v>269272.2</v>
      </c>
      <c r="AH10">
        <v>4056.2</v>
      </c>
      <c r="AI10">
        <v>91935</v>
      </c>
      <c r="AJ10">
        <v>27399.9</v>
      </c>
      <c r="AK10">
        <v>-15203.2</v>
      </c>
      <c r="AL10">
        <v>-41477.699999999997</v>
      </c>
      <c r="AM10">
        <v>55016.6</v>
      </c>
      <c r="AN10">
        <v>-3622.6</v>
      </c>
      <c r="AO10">
        <v>27616.699999999899</v>
      </c>
      <c r="AP10">
        <v>-1664.29999999999</v>
      </c>
      <c r="AQ10">
        <v>1443.8</v>
      </c>
    </row>
    <row r="11" spans="1:43" x14ac:dyDescent="0.25">
      <c r="A11" t="s">
        <v>297</v>
      </c>
      <c r="B11" t="s">
        <v>296</v>
      </c>
      <c r="C11" t="s">
        <v>298</v>
      </c>
      <c r="D11">
        <v>458787.02268672001</v>
      </c>
      <c r="E11">
        <v>7606.45</v>
      </c>
      <c r="F11">
        <v>1452.12</v>
      </c>
      <c r="G11">
        <v>17440.98</v>
      </c>
      <c r="H11">
        <v>120.89</v>
      </c>
      <c r="I11">
        <v>4304.5200000000004</v>
      </c>
      <c r="K11">
        <v>937.08999999999901</v>
      </c>
      <c r="L11">
        <v>3.27</v>
      </c>
      <c r="M11">
        <v>22751.84</v>
      </c>
      <c r="N11">
        <v>0</v>
      </c>
      <c r="O11">
        <v>268345.32</v>
      </c>
      <c r="P11">
        <v>202566.97</v>
      </c>
      <c r="Q11">
        <v>242268.93</v>
      </c>
      <c r="R11">
        <v>2384.19</v>
      </c>
      <c r="S11">
        <v>1279.1099999999999</v>
      </c>
      <c r="T11">
        <v>16837.599999999999</v>
      </c>
      <c r="U11">
        <v>0</v>
      </c>
      <c r="V11">
        <v>0</v>
      </c>
      <c r="W11">
        <v>36810.11</v>
      </c>
      <c r="X11">
        <v>6883.35</v>
      </c>
      <c r="Y11">
        <v>18289.72</v>
      </c>
      <c r="Z11">
        <v>60.442083199999999</v>
      </c>
      <c r="AA11">
        <v>216690.49</v>
      </c>
      <c r="AC11">
        <v>54371.979999999901</v>
      </c>
      <c r="AD11">
        <v>0</v>
      </c>
      <c r="AE11">
        <v>202566.97</v>
      </c>
      <c r="AF11">
        <v>275228.67</v>
      </c>
      <c r="AG11">
        <v>220856.69</v>
      </c>
      <c r="AH11">
        <v>1299.72</v>
      </c>
      <c r="AI11">
        <v>54371.979999999901</v>
      </c>
      <c r="AJ11">
        <v>878.32</v>
      </c>
      <c r="AK11">
        <v>50674.96</v>
      </c>
      <c r="AL11">
        <v>-10365.25</v>
      </c>
      <c r="AM11">
        <v>-42140.4</v>
      </c>
      <c r="AN11">
        <v>-60221.979999999901</v>
      </c>
      <c r="AO11">
        <v>-43018.720000000001</v>
      </c>
      <c r="AP11">
        <v>-1830.69</v>
      </c>
      <c r="AQ11">
        <v>1206.8599999999999</v>
      </c>
    </row>
    <row r="12" spans="1:43" x14ac:dyDescent="0.25">
      <c r="A12" t="s">
        <v>300</v>
      </c>
      <c r="B12" t="s">
        <v>299</v>
      </c>
      <c r="C12" t="s">
        <v>301</v>
      </c>
      <c r="D12">
        <v>396355.980933165</v>
      </c>
      <c r="E12">
        <v>623.04999999999995</v>
      </c>
      <c r="F12">
        <v>6763.5</v>
      </c>
      <c r="G12">
        <v>2.1</v>
      </c>
      <c r="H12">
        <v>6325</v>
      </c>
      <c r="I12">
        <v>44724.34</v>
      </c>
      <c r="L12">
        <v>0</v>
      </c>
      <c r="M12">
        <v>3926212.47</v>
      </c>
      <c r="N12">
        <v>120.34</v>
      </c>
      <c r="O12">
        <v>4055215.07</v>
      </c>
      <c r="P12">
        <v>4171077.69</v>
      </c>
      <c r="Q12">
        <v>0</v>
      </c>
      <c r="R12">
        <v>17968.719999999899</v>
      </c>
      <c r="S12">
        <v>154119.51</v>
      </c>
      <c r="T12">
        <v>64759.06</v>
      </c>
      <c r="U12">
        <v>111033.88</v>
      </c>
      <c r="V12">
        <v>4171076.4</v>
      </c>
      <c r="W12">
        <v>5011.2299999999996</v>
      </c>
      <c r="X12">
        <v>198843.85</v>
      </c>
      <c r="Y12">
        <v>71522.559999999998</v>
      </c>
      <c r="Z12">
        <v>632.49977000000001</v>
      </c>
      <c r="AA12">
        <v>1.29</v>
      </c>
      <c r="AC12">
        <v>11458.67</v>
      </c>
      <c r="AD12">
        <v>0</v>
      </c>
      <c r="AE12">
        <v>1.29</v>
      </c>
      <c r="AF12">
        <v>4254058.92</v>
      </c>
      <c r="AG12">
        <v>4242600.25</v>
      </c>
      <c r="AH12">
        <v>0</v>
      </c>
      <c r="AI12">
        <v>11458.6699999999</v>
      </c>
      <c r="AJ12">
        <v>716.94</v>
      </c>
      <c r="AK12">
        <v>0</v>
      </c>
      <c r="AL12">
        <v>12530.9</v>
      </c>
      <c r="AM12">
        <v>-3782.54</v>
      </c>
      <c r="AN12">
        <v>-3782.54</v>
      </c>
      <c r="AO12">
        <v>-4499.4799999999996</v>
      </c>
      <c r="AP12">
        <v>8748.36</v>
      </c>
      <c r="AQ12">
        <v>0</v>
      </c>
    </row>
    <row r="13" spans="1:43" x14ac:dyDescent="0.25">
      <c r="A13" t="s">
        <v>303</v>
      </c>
      <c r="B13" t="s">
        <v>302</v>
      </c>
      <c r="C13" t="s">
        <v>27</v>
      </c>
      <c r="D13">
        <v>377542.81054992502</v>
      </c>
      <c r="E13">
        <v>1875.5</v>
      </c>
      <c r="G13">
        <v>25315.42</v>
      </c>
      <c r="H13">
        <v>1493.28</v>
      </c>
      <c r="I13">
        <v>42925.35</v>
      </c>
      <c r="M13">
        <v>195337.97</v>
      </c>
      <c r="N13">
        <v>0</v>
      </c>
      <c r="O13">
        <v>577719.87</v>
      </c>
      <c r="P13">
        <v>147058.20000000001</v>
      </c>
      <c r="Q13">
        <v>359107.46</v>
      </c>
      <c r="R13">
        <v>3074.96</v>
      </c>
      <c r="U13">
        <v>20199.48</v>
      </c>
      <c r="V13">
        <v>90024.28</v>
      </c>
      <c r="W13">
        <v>85445.39</v>
      </c>
      <c r="X13">
        <v>42925.35</v>
      </c>
      <c r="Y13">
        <v>361272.62</v>
      </c>
      <c r="Z13">
        <v>198.6556582</v>
      </c>
      <c r="AB13">
        <v>361272.62</v>
      </c>
      <c r="AC13">
        <v>112314.4</v>
      </c>
      <c r="AE13">
        <v>57033.919999999998</v>
      </c>
      <c r="AF13">
        <v>620645.22</v>
      </c>
      <c r="AG13">
        <v>508330.82</v>
      </c>
      <c r="AI13">
        <v>112314.399999999</v>
      </c>
      <c r="AJ13">
        <v>986.76</v>
      </c>
      <c r="AK13">
        <v>1883</v>
      </c>
      <c r="AL13">
        <v>-10380.709999999999</v>
      </c>
      <c r="AM13">
        <v>-1242.43</v>
      </c>
      <c r="AN13">
        <v>-23040.959999999901</v>
      </c>
      <c r="AO13">
        <v>-2229.19</v>
      </c>
      <c r="AP13">
        <v>-9740.14</v>
      </c>
      <c r="AQ13">
        <v>258.92</v>
      </c>
    </row>
    <row r="14" spans="1:43" x14ac:dyDescent="0.25">
      <c r="A14" t="s">
        <v>305</v>
      </c>
      <c r="B14" t="s">
        <v>304</v>
      </c>
      <c r="C14" t="s">
        <v>61</v>
      </c>
      <c r="D14">
        <v>366186.841475325</v>
      </c>
      <c r="E14">
        <v>2560.9</v>
      </c>
      <c r="F14">
        <v>49480.87</v>
      </c>
      <c r="G14">
        <v>8770.19</v>
      </c>
      <c r="H14">
        <v>281.10000000000002</v>
      </c>
      <c r="I14">
        <v>58093.02</v>
      </c>
      <c r="K14">
        <v>3354.36</v>
      </c>
      <c r="L14">
        <v>23585.53</v>
      </c>
      <c r="M14">
        <v>9224.89</v>
      </c>
      <c r="N14">
        <v>14241.27</v>
      </c>
      <c r="O14">
        <v>107517.56</v>
      </c>
      <c r="P14">
        <v>64088.67</v>
      </c>
      <c r="R14">
        <v>22121.040000000001</v>
      </c>
      <c r="S14">
        <v>112550.989999999</v>
      </c>
      <c r="T14">
        <v>112585.12</v>
      </c>
      <c r="U14">
        <v>49231.74</v>
      </c>
      <c r="V14">
        <v>1224.68</v>
      </c>
      <c r="W14">
        <v>80274.66</v>
      </c>
      <c r="X14">
        <v>222204.31999999899</v>
      </c>
      <c r="Y14">
        <v>162065.99</v>
      </c>
      <c r="Z14">
        <v>140.54821899999999</v>
      </c>
      <c r="AA14">
        <v>120650.44</v>
      </c>
      <c r="AC14">
        <v>103567.22</v>
      </c>
      <c r="AD14">
        <v>6828.78</v>
      </c>
      <c r="AE14">
        <v>62863.99</v>
      </c>
      <c r="AF14">
        <v>329721.88</v>
      </c>
      <c r="AG14">
        <v>226154.66</v>
      </c>
      <c r="AH14">
        <v>44731.53</v>
      </c>
      <c r="AI14">
        <v>103567.22</v>
      </c>
      <c r="AJ14">
        <v>4143.79</v>
      </c>
      <c r="AK14">
        <v>-11572.49</v>
      </c>
      <c r="AL14">
        <v>-8048.02</v>
      </c>
      <c r="AM14">
        <v>22776.959999999999</v>
      </c>
      <c r="AN14">
        <v>251.979999999999</v>
      </c>
      <c r="AO14">
        <v>18633.169999999998</v>
      </c>
      <c r="AP14">
        <v>3156.4499999999898</v>
      </c>
      <c r="AQ14">
        <v>3091.42</v>
      </c>
    </row>
    <row r="15" spans="1:43" x14ac:dyDescent="0.25">
      <c r="A15" t="s">
        <v>307</v>
      </c>
      <c r="B15" t="s">
        <v>306</v>
      </c>
      <c r="C15" t="s">
        <v>58</v>
      </c>
      <c r="D15">
        <v>339784.17722247</v>
      </c>
      <c r="E15">
        <v>3400.4</v>
      </c>
      <c r="F15">
        <v>3759.12</v>
      </c>
      <c r="G15">
        <v>0</v>
      </c>
      <c r="H15">
        <v>95.92</v>
      </c>
      <c r="I15">
        <v>3540.82</v>
      </c>
      <c r="J15">
        <v>316.17</v>
      </c>
      <c r="L15">
        <v>326.76</v>
      </c>
      <c r="M15">
        <v>1564.71</v>
      </c>
      <c r="N15">
        <v>453.66</v>
      </c>
      <c r="O15">
        <v>9244.17</v>
      </c>
      <c r="P15">
        <v>1437.51</v>
      </c>
      <c r="R15">
        <v>6463.29</v>
      </c>
      <c r="S15">
        <v>2146.7599999999902</v>
      </c>
      <c r="T15">
        <v>4136.8100000000004</v>
      </c>
      <c r="U15">
        <v>889.41</v>
      </c>
      <c r="V15">
        <v>316.25</v>
      </c>
      <c r="W15">
        <v>15896.31</v>
      </c>
      <c r="X15">
        <v>16535.16</v>
      </c>
      <c r="Y15">
        <v>7895.93</v>
      </c>
      <c r="Z15">
        <v>95.919779000000005</v>
      </c>
      <c r="AA15">
        <v>1932.62</v>
      </c>
      <c r="AC15">
        <v>16445.89</v>
      </c>
      <c r="AD15">
        <v>6210.64</v>
      </c>
      <c r="AE15">
        <v>805.08999999999901</v>
      </c>
      <c r="AF15">
        <v>25779.33</v>
      </c>
      <c r="AG15">
        <v>9333.44</v>
      </c>
      <c r="AH15">
        <v>4636.9399999999996</v>
      </c>
      <c r="AI15">
        <v>16445.89</v>
      </c>
      <c r="AJ15">
        <v>1445.61</v>
      </c>
      <c r="AK15">
        <v>-2140.0500000000002</v>
      </c>
      <c r="AL15">
        <v>-1282.3399999999999</v>
      </c>
      <c r="AM15">
        <v>4193.43</v>
      </c>
      <c r="AN15">
        <v>-2266.39</v>
      </c>
      <c r="AO15">
        <v>2747.82</v>
      </c>
      <c r="AP15">
        <v>771.04</v>
      </c>
      <c r="AQ15">
        <v>1936.05</v>
      </c>
    </row>
    <row r="16" spans="1:43" x14ac:dyDescent="0.25">
      <c r="A16" t="s">
        <v>309</v>
      </c>
      <c r="B16" t="s">
        <v>308</v>
      </c>
      <c r="C16" t="s">
        <v>91</v>
      </c>
      <c r="D16">
        <v>301314.57023158</v>
      </c>
      <c r="E16">
        <v>1111.55</v>
      </c>
      <c r="F16">
        <v>6901</v>
      </c>
      <c r="G16">
        <v>7</v>
      </c>
      <c r="H16">
        <v>543</v>
      </c>
      <c r="I16">
        <v>18875</v>
      </c>
      <c r="K16">
        <v>1064</v>
      </c>
      <c r="L16">
        <v>22471</v>
      </c>
      <c r="M16">
        <v>112</v>
      </c>
      <c r="N16">
        <v>92</v>
      </c>
      <c r="O16">
        <v>40880</v>
      </c>
      <c r="P16">
        <v>8140</v>
      </c>
      <c r="R16">
        <v>12735</v>
      </c>
      <c r="S16">
        <v>8334</v>
      </c>
      <c r="T16">
        <v>11874</v>
      </c>
      <c r="U16">
        <v>4498</v>
      </c>
      <c r="V16">
        <v>2558</v>
      </c>
      <c r="W16">
        <v>61364</v>
      </c>
      <c r="X16">
        <v>48041</v>
      </c>
      <c r="Y16">
        <v>18775</v>
      </c>
      <c r="Z16">
        <v>271.36650959999997</v>
      </c>
      <c r="AA16">
        <v>6343</v>
      </c>
      <c r="AC16">
        <v>62006</v>
      </c>
      <c r="AD16">
        <v>161</v>
      </c>
      <c r="AE16">
        <v>5582</v>
      </c>
      <c r="AF16">
        <v>88921</v>
      </c>
      <c r="AG16">
        <v>26915</v>
      </c>
      <c r="AH16">
        <v>20671</v>
      </c>
      <c r="AI16">
        <v>62006</v>
      </c>
      <c r="AJ16">
        <v>1645</v>
      </c>
      <c r="AK16">
        <v>-14508</v>
      </c>
      <c r="AL16">
        <v>1597</v>
      </c>
      <c r="AM16">
        <v>16900</v>
      </c>
      <c r="AN16">
        <v>-3992</v>
      </c>
      <c r="AO16">
        <v>15255</v>
      </c>
      <c r="AP16">
        <v>3989</v>
      </c>
      <c r="AQ16">
        <v>11391</v>
      </c>
    </row>
    <row r="17" spans="1:43" x14ac:dyDescent="0.25">
      <c r="A17" t="s">
        <v>311</v>
      </c>
      <c r="B17" t="s">
        <v>310</v>
      </c>
      <c r="C17" t="s">
        <v>27</v>
      </c>
      <c r="D17">
        <v>299225.42890925001</v>
      </c>
      <c r="E17">
        <v>962.5</v>
      </c>
      <c r="G17">
        <v>51935.78</v>
      </c>
      <c r="H17">
        <v>615.37</v>
      </c>
      <c r="I17">
        <v>108707.93</v>
      </c>
      <c r="M17">
        <v>288094.83</v>
      </c>
      <c r="N17">
        <v>393.39</v>
      </c>
      <c r="O17">
        <v>1236129.3599999901</v>
      </c>
      <c r="P17">
        <v>268837.46999999898</v>
      </c>
      <c r="Q17">
        <v>868387.54</v>
      </c>
      <c r="R17">
        <v>5141.82</v>
      </c>
      <c r="U17">
        <v>74505.17</v>
      </c>
      <c r="V17">
        <v>62623.899999999703</v>
      </c>
      <c r="W17">
        <v>76804.47</v>
      </c>
      <c r="X17">
        <v>108707.93</v>
      </c>
      <c r="Y17">
        <v>945824.72</v>
      </c>
      <c r="Z17">
        <v>307.68520119999999</v>
      </c>
      <c r="AB17">
        <v>945824.72</v>
      </c>
      <c r="AC17">
        <v>130175.099999999</v>
      </c>
      <c r="AE17">
        <v>206213.57</v>
      </c>
      <c r="AF17">
        <v>1344837.28999999</v>
      </c>
      <c r="AG17">
        <v>1214662.1899999899</v>
      </c>
      <c r="AI17">
        <v>130175.1</v>
      </c>
      <c r="AJ17">
        <v>1389.42</v>
      </c>
      <c r="AK17">
        <v>6640.54</v>
      </c>
      <c r="AL17">
        <v>-32350.9</v>
      </c>
      <c r="AM17">
        <v>22074.78</v>
      </c>
      <c r="AN17">
        <v>-17174.339999999898</v>
      </c>
      <c r="AO17">
        <v>20685.36</v>
      </c>
      <c r="AP17">
        <v>-3635.58</v>
      </c>
      <c r="AQ17">
        <v>307.14</v>
      </c>
    </row>
    <row r="18" spans="1:43" x14ac:dyDescent="0.25">
      <c r="A18" t="s">
        <v>313</v>
      </c>
      <c r="B18" t="s">
        <v>312</v>
      </c>
      <c r="C18" t="s">
        <v>314</v>
      </c>
      <c r="D18">
        <v>292860.57656880002</v>
      </c>
      <c r="E18">
        <v>9758.6</v>
      </c>
      <c r="F18">
        <v>10566.1</v>
      </c>
      <c r="G18">
        <v>424.1</v>
      </c>
      <c r="H18">
        <v>151</v>
      </c>
      <c r="I18">
        <v>7142.3</v>
      </c>
      <c r="K18">
        <v>141.099999999999</v>
      </c>
      <c r="L18">
        <v>0</v>
      </c>
      <c r="M18">
        <v>37934.6</v>
      </c>
      <c r="N18">
        <v>0</v>
      </c>
      <c r="O18">
        <v>57862.1</v>
      </c>
      <c r="P18">
        <v>2298.5</v>
      </c>
      <c r="R18">
        <v>16683.7</v>
      </c>
      <c r="S18">
        <v>4084.2999999999902</v>
      </c>
      <c r="T18">
        <v>6457.4</v>
      </c>
      <c r="U18">
        <v>3102.7</v>
      </c>
      <c r="V18">
        <v>2265.6</v>
      </c>
      <c r="W18">
        <v>54758.400000000001</v>
      </c>
      <c r="X18">
        <v>16793.3999999999</v>
      </c>
      <c r="Y18">
        <v>17023.5</v>
      </c>
      <c r="Z18">
        <v>30.208006000000001</v>
      </c>
      <c r="AA18">
        <v>425.5</v>
      </c>
      <c r="AC18">
        <v>55333.5</v>
      </c>
      <c r="AD18">
        <v>3532.3</v>
      </c>
      <c r="AE18">
        <v>32.9</v>
      </c>
      <c r="AF18">
        <v>74655.5</v>
      </c>
      <c r="AG18">
        <v>19322</v>
      </c>
      <c r="AH18">
        <v>2034.5</v>
      </c>
      <c r="AI18">
        <v>55333.5</v>
      </c>
      <c r="AJ18">
        <v>3459.3</v>
      </c>
      <c r="AK18">
        <v>-1607</v>
      </c>
      <c r="AL18">
        <v>-239.2</v>
      </c>
      <c r="AM18">
        <v>1840.5</v>
      </c>
      <c r="AN18">
        <v>-3991.3999999999901</v>
      </c>
      <c r="AO18">
        <v>-1618.8</v>
      </c>
      <c r="AP18">
        <v>-5.7000000000000401</v>
      </c>
      <c r="AQ18">
        <v>1359.4</v>
      </c>
    </row>
    <row r="19" spans="1:43" x14ac:dyDescent="0.25">
      <c r="A19" t="s">
        <v>316</v>
      </c>
      <c r="B19" t="s">
        <v>315</v>
      </c>
      <c r="C19" t="s">
        <v>317</v>
      </c>
      <c r="D19">
        <v>275675.07108021999</v>
      </c>
      <c r="E19">
        <v>2466.65</v>
      </c>
      <c r="F19">
        <v>28592.67</v>
      </c>
      <c r="G19">
        <v>10213.83</v>
      </c>
      <c r="H19">
        <v>114</v>
      </c>
      <c r="I19">
        <v>5538.69</v>
      </c>
      <c r="J19">
        <v>2770.5699999999902</v>
      </c>
      <c r="L19">
        <v>887.16</v>
      </c>
      <c r="M19">
        <v>6145.17</v>
      </c>
      <c r="N19">
        <v>4839.04</v>
      </c>
      <c r="O19">
        <v>104256.75</v>
      </c>
      <c r="P19">
        <v>58585.379999999903</v>
      </c>
      <c r="R19">
        <v>80019.179999999993</v>
      </c>
      <c r="S19">
        <v>12012.11</v>
      </c>
      <c r="T19">
        <v>16210.38</v>
      </c>
      <c r="U19">
        <v>17205.240000000002</v>
      </c>
      <c r="V19">
        <v>9640.2299999999705</v>
      </c>
      <c r="W19">
        <v>21546.059999999899</v>
      </c>
      <c r="X19">
        <v>37021.729999999901</v>
      </c>
      <c r="Y19">
        <v>44803.05</v>
      </c>
      <c r="Z19">
        <v>114.0001121</v>
      </c>
      <c r="AA19">
        <v>53200.46</v>
      </c>
      <c r="AC19">
        <v>37890.050000000003</v>
      </c>
      <c r="AD19">
        <v>6918.05</v>
      </c>
      <c r="AE19">
        <v>46174.58</v>
      </c>
      <c r="AF19">
        <v>141278.47999999899</v>
      </c>
      <c r="AG19">
        <v>103388.429999999</v>
      </c>
      <c r="AH19">
        <v>12552.88</v>
      </c>
      <c r="AI19">
        <v>37890.050000000003</v>
      </c>
      <c r="AJ19">
        <v>14724.72</v>
      </c>
      <c r="AK19">
        <v>-1197.52</v>
      </c>
      <c r="AL19">
        <v>-15458.84</v>
      </c>
      <c r="AM19">
        <v>17626.46</v>
      </c>
      <c r="AN19">
        <v>8435.42</v>
      </c>
      <c r="AO19">
        <v>2901.74</v>
      </c>
      <c r="AP19">
        <v>970.099999999999</v>
      </c>
      <c r="AQ19">
        <v>114</v>
      </c>
    </row>
    <row r="20" spans="1:43" x14ac:dyDescent="0.25">
      <c r="A20" t="s">
        <v>319</v>
      </c>
      <c r="B20" t="s">
        <v>318</v>
      </c>
      <c r="C20" t="s">
        <v>320</v>
      </c>
      <c r="D20">
        <v>264489.25278719998</v>
      </c>
      <c r="E20">
        <v>3029</v>
      </c>
      <c r="F20">
        <v>1264</v>
      </c>
      <c r="G20">
        <v>142</v>
      </c>
      <c r="H20">
        <v>89</v>
      </c>
      <c r="I20">
        <v>3507</v>
      </c>
      <c r="K20">
        <v>155</v>
      </c>
      <c r="L20">
        <v>311</v>
      </c>
      <c r="M20">
        <v>351</v>
      </c>
      <c r="N20">
        <v>53</v>
      </c>
      <c r="O20">
        <v>4613</v>
      </c>
      <c r="P20">
        <v>1852</v>
      </c>
      <c r="R20">
        <v>2831</v>
      </c>
      <c r="S20">
        <v>1642</v>
      </c>
      <c r="T20">
        <v>12000</v>
      </c>
      <c r="U20">
        <v>965</v>
      </c>
      <c r="V20">
        <v>245</v>
      </c>
      <c r="W20">
        <v>11620</v>
      </c>
      <c r="X20">
        <v>22407</v>
      </c>
      <c r="Y20">
        <v>13264</v>
      </c>
      <c r="Z20">
        <v>89</v>
      </c>
      <c r="AA20">
        <v>9367</v>
      </c>
      <c r="AC20">
        <v>11904</v>
      </c>
      <c r="AD20">
        <v>16584</v>
      </c>
      <c r="AE20">
        <v>1607</v>
      </c>
      <c r="AF20">
        <v>27020</v>
      </c>
      <c r="AG20">
        <v>15116</v>
      </c>
      <c r="AH20">
        <v>674</v>
      </c>
      <c r="AI20">
        <v>11904</v>
      </c>
      <c r="AJ20">
        <v>432</v>
      </c>
      <c r="AK20">
        <v>457</v>
      </c>
      <c r="AL20">
        <v>-1814</v>
      </c>
      <c r="AM20">
        <v>1370</v>
      </c>
      <c r="AN20">
        <v>-3567</v>
      </c>
      <c r="AO20">
        <v>938</v>
      </c>
      <c r="AP20">
        <v>13</v>
      </c>
      <c r="AQ20">
        <v>666</v>
      </c>
    </row>
    <row r="21" spans="1:43" x14ac:dyDescent="0.25">
      <c r="A21" t="s">
        <v>322</v>
      </c>
      <c r="B21" t="s">
        <v>321</v>
      </c>
      <c r="C21" t="s">
        <v>323</v>
      </c>
      <c r="D21">
        <v>264022.8200988</v>
      </c>
      <c r="E21">
        <v>1095.05</v>
      </c>
      <c r="F21">
        <v>5079.37</v>
      </c>
      <c r="G21">
        <v>1187.4100000000001</v>
      </c>
      <c r="H21">
        <v>239.93</v>
      </c>
      <c r="I21">
        <v>12667.29</v>
      </c>
      <c r="K21">
        <v>2864.86</v>
      </c>
      <c r="L21">
        <v>11891.39</v>
      </c>
      <c r="M21">
        <v>5214.6499999999996</v>
      </c>
      <c r="N21">
        <v>3054.89</v>
      </c>
      <c r="O21">
        <v>34753.03</v>
      </c>
      <c r="P21">
        <v>1501.35</v>
      </c>
      <c r="R21">
        <v>11855.15</v>
      </c>
      <c r="S21">
        <v>2757.99</v>
      </c>
      <c r="T21">
        <v>12121.18</v>
      </c>
      <c r="U21">
        <v>2926.98</v>
      </c>
      <c r="V21">
        <v>1019.64</v>
      </c>
      <c r="W21">
        <v>46583.88</v>
      </c>
      <c r="X21">
        <v>35014.979999999901</v>
      </c>
      <c r="Y21">
        <v>17200.55</v>
      </c>
      <c r="Z21">
        <v>239.93349699999999</v>
      </c>
      <c r="AA21">
        <v>1290.3</v>
      </c>
      <c r="AC21">
        <v>51066.11</v>
      </c>
      <c r="AD21">
        <v>8996.81</v>
      </c>
      <c r="AE21">
        <v>481.70999999999901</v>
      </c>
      <c r="AF21">
        <v>69768.009999999995</v>
      </c>
      <c r="AG21">
        <v>18701.8999999999</v>
      </c>
      <c r="AH21">
        <v>10592.89</v>
      </c>
      <c r="AI21">
        <v>51066.11</v>
      </c>
      <c r="AJ21">
        <v>1495.04</v>
      </c>
      <c r="AK21">
        <v>-5193.46</v>
      </c>
      <c r="AL21">
        <v>-5555.86</v>
      </c>
      <c r="AM21">
        <v>8984.5400000000009</v>
      </c>
      <c r="AN21">
        <v>2528.27</v>
      </c>
      <c r="AO21">
        <v>7489.5</v>
      </c>
      <c r="AP21">
        <v>-1764.77999999999</v>
      </c>
      <c r="AQ21">
        <v>2169.19</v>
      </c>
    </row>
    <row r="22" spans="1:43" x14ac:dyDescent="0.25">
      <c r="A22" t="s">
        <v>325</v>
      </c>
      <c r="B22" t="s">
        <v>324</v>
      </c>
      <c r="C22" t="s">
        <v>301</v>
      </c>
      <c r="D22">
        <v>263670.86657925003</v>
      </c>
      <c r="E22">
        <v>1648.85</v>
      </c>
      <c r="F22">
        <v>5205.28</v>
      </c>
      <c r="G22">
        <v>9676.5300000000007</v>
      </c>
      <c r="H22">
        <v>159.26</v>
      </c>
      <c r="I22">
        <v>5377.22</v>
      </c>
      <c r="K22">
        <v>915.52</v>
      </c>
      <c r="L22">
        <v>689.34</v>
      </c>
      <c r="M22">
        <v>136175.73000000001</v>
      </c>
      <c r="N22">
        <v>31190.74</v>
      </c>
      <c r="O22">
        <v>384368.1</v>
      </c>
      <c r="P22">
        <v>198141.45</v>
      </c>
      <c r="Q22">
        <v>242749.57</v>
      </c>
      <c r="R22">
        <v>3837.94</v>
      </c>
      <c r="S22">
        <v>12197.1899999999</v>
      </c>
      <c r="T22">
        <v>124456.34</v>
      </c>
      <c r="U22">
        <v>0</v>
      </c>
      <c r="V22">
        <v>0</v>
      </c>
      <c r="W22">
        <v>36571.550000000003</v>
      </c>
      <c r="X22">
        <v>21033.05</v>
      </c>
      <c r="Y22">
        <v>129661.62</v>
      </c>
      <c r="Z22">
        <v>159.28154599999999</v>
      </c>
      <c r="AA22">
        <v>212264.97</v>
      </c>
      <c r="AC22">
        <v>77598.080000000002</v>
      </c>
      <c r="AD22">
        <v>0</v>
      </c>
      <c r="AE22">
        <v>198141.45</v>
      </c>
      <c r="AF22">
        <v>405401.15</v>
      </c>
      <c r="AG22">
        <v>327803.07</v>
      </c>
      <c r="AH22">
        <v>3458.64</v>
      </c>
      <c r="AI22">
        <v>77598.080000000002</v>
      </c>
      <c r="AJ22">
        <v>1220.49</v>
      </c>
      <c r="AK22">
        <v>51016.06</v>
      </c>
      <c r="AL22">
        <v>-13945.21</v>
      </c>
      <c r="AM22">
        <v>-39479.54</v>
      </c>
      <c r="AN22">
        <v>-54072.35</v>
      </c>
      <c r="AO22">
        <v>-40700.03</v>
      </c>
      <c r="AP22">
        <v>-2408.69</v>
      </c>
      <c r="AQ22">
        <v>744.81</v>
      </c>
    </row>
    <row r="23" spans="1:43" x14ac:dyDescent="0.25">
      <c r="A23" t="s">
        <v>327</v>
      </c>
      <c r="B23" t="s">
        <v>326</v>
      </c>
      <c r="C23" t="s">
        <v>328</v>
      </c>
      <c r="D23">
        <v>238701.90400375999</v>
      </c>
      <c r="E23">
        <v>3677.05</v>
      </c>
      <c r="F23">
        <v>939.45</v>
      </c>
      <c r="G23">
        <v>6014.23</v>
      </c>
      <c r="H23">
        <v>648.26</v>
      </c>
      <c r="I23">
        <v>1610.52</v>
      </c>
      <c r="J23">
        <v>75.19</v>
      </c>
      <c r="L23">
        <v>78.28</v>
      </c>
      <c r="M23">
        <v>0.01</v>
      </c>
      <c r="N23">
        <v>0.08</v>
      </c>
      <c r="O23">
        <v>12656.13</v>
      </c>
      <c r="P23">
        <v>558.72999999999604</v>
      </c>
      <c r="R23">
        <v>12091.359999999901</v>
      </c>
      <c r="S23">
        <v>532.23</v>
      </c>
      <c r="T23">
        <v>527.55999999999995</v>
      </c>
      <c r="U23">
        <v>486.48</v>
      </c>
      <c r="V23">
        <v>6.8799999999963601</v>
      </c>
      <c r="W23">
        <v>9416.2099999999991</v>
      </c>
      <c r="X23">
        <v>5448.3899999999903</v>
      </c>
      <c r="Y23">
        <v>1467.01</v>
      </c>
      <c r="Z23">
        <v>64.826397799999995</v>
      </c>
      <c r="AA23">
        <v>642.98</v>
      </c>
      <c r="AC23">
        <v>16078.78</v>
      </c>
      <c r="AD23">
        <v>3243.48</v>
      </c>
      <c r="AE23">
        <v>476.66</v>
      </c>
      <c r="AF23">
        <v>18104.519999999899</v>
      </c>
      <c r="AG23">
        <v>2025.73999999999</v>
      </c>
      <c r="AH23">
        <v>62.16</v>
      </c>
      <c r="AI23">
        <v>16078.78</v>
      </c>
      <c r="AJ23">
        <v>2211.9499999999998</v>
      </c>
      <c r="AK23">
        <v>-205.14</v>
      </c>
      <c r="AL23">
        <v>-2313.1</v>
      </c>
      <c r="AM23">
        <v>2630.27</v>
      </c>
      <c r="AN23">
        <v>-1028.77</v>
      </c>
      <c r="AO23">
        <v>418.32</v>
      </c>
      <c r="AP23">
        <v>112.03</v>
      </c>
      <c r="AQ23">
        <v>0</v>
      </c>
    </row>
    <row r="24" spans="1:43" x14ac:dyDescent="0.25">
      <c r="A24" t="s">
        <v>330</v>
      </c>
      <c r="B24" t="s">
        <v>329</v>
      </c>
      <c r="C24" t="s">
        <v>331</v>
      </c>
      <c r="D24">
        <v>236953.38250626001</v>
      </c>
      <c r="E24">
        <v>8393.2999999999993</v>
      </c>
      <c r="F24">
        <v>8682.74</v>
      </c>
      <c r="G24">
        <v>5484.44</v>
      </c>
      <c r="H24">
        <v>288.69</v>
      </c>
      <c r="I24">
        <v>6986.19</v>
      </c>
      <c r="J24">
        <v>6253.55</v>
      </c>
      <c r="L24">
        <v>6329.26</v>
      </c>
      <c r="M24">
        <v>1460.35</v>
      </c>
      <c r="N24">
        <v>55.63</v>
      </c>
      <c r="O24">
        <v>70655.520000000004</v>
      </c>
      <c r="P24">
        <v>13568.44</v>
      </c>
      <c r="R24">
        <v>57290.13</v>
      </c>
      <c r="S24">
        <v>3259.8399999999901</v>
      </c>
      <c r="T24">
        <v>14749.05</v>
      </c>
      <c r="U24">
        <v>5575.78</v>
      </c>
      <c r="V24">
        <v>947.83000000001402</v>
      </c>
      <c r="W24">
        <v>48551.409999999902</v>
      </c>
      <c r="X24">
        <v>20724.88</v>
      </c>
      <c r="Y24">
        <v>23431.79</v>
      </c>
      <c r="Z24">
        <v>28.868634499999999</v>
      </c>
      <c r="AA24">
        <v>11057.74</v>
      </c>
      <c r="AC24">
        <v>54380.169999999896</v>
      </c>
      <c r="AD24">
        <v>6611.83</v>
      </c>
      <c r="AE24">
        <v>6367.06</v>
      </c>
      <c r="AF24">
        <v>91380.4</v>
      </c>
      <c r="AG24">
        <v>37000.230000000003</v>
      </c>
      <c r="AH24">
        <v>3867.02</v>
      </c>
      <c r="AI24">
        <v>54380.169999999896</v>
      </c>
      <c r="AJ24">
        <v>6200.11</v>
      </c>
      <c r="AK24">
        <v>-1631</v>
      </c>
      <c r="AL24">
        <v>-7187.68</v>
      </c>
      <c r="AM24">
        <v>9068.51</v>
      </c>
      <c r="AN24">
        <v>-1461.26</v>
      </c>
      <c r="AO24">
        <v>2868.4</v>
      </c>
      <c r="AP24">
        <v>249.82999999999899</v>
      </c>
      <c r="AQ24">
        <v>1091.27</v>
      </c>
    </row>
    <row r="25" spans="1:43" x14ac:dyDescent="0.25">
      <c r="A25" t="s">
        <v>333</v>
      </c>
      <c r="B25" t="s">
        <v>332</v>
      </c>
      <c r="C25" t="s">
        <v>314</v>
      </c>
      <c r="D25">
        <v>227227.47128018999</v>
      </c>
      <c r="E25">
        <v>639.45000000000005</v>
      </c>
      <c r="F25">
        <v>75853.3</v>
      </c>
      <c r="G25">
        <v>14164.33</v>
      </c>
      <c r="H25">
        <v>766.02</v>
      </c>
      <c r="I25">
        <v>55853.869999999901</v>
      </c>
      <c r="K25">
        <v>3777.72</v>
      </c>
      <c r="L25">
        <v>45316.68</v>
      </c>
      <c r="M25">
        <v>7540.85</v>
      </c>
      <c r="N25">
        <v>7277.72</v>
      </c>
      <c r="O25">
        <v>183145.96</v>
      </c>
      <c r="P25">
        <v>127047.58999999901</v>
      </c>
      <c r="R25">
        <v>101037.579999999</v>
      </c>
      <c r="S25">
        <v>39181.24</v>
      </c>
      <c r="T25">
        <v>79174.03</v>
      </c>
      <c r="U25">
        <v>25473.13</v>
      </c>
      <c r="V25">
        <v>30783.289999999899</v>
      </c>
      <c r="W25">
        <v>30391.4399999999</v>
      </c>
      <c r="X25">
        <v>151528.47</v>
      </c>
      <c r="Y25">
        <v>155027.32999999999</v>
      </c>
      <c r="Z25">
        <v>332.15943249999998</v>
      </c>
      <c r="AA25">
        <v>134113.44</v>
      </c>
      <c r="AC25">
        <v>52599.5099999999</v>
      </c>
      <c r="AD25">
        <v>40755.39</v>
      </c>
      <c r="AE25">
        <v>96264.3</v>
      </c>
      <c r="AF25">
        <v>334674.43</v>
      </c>
      <c r="AG25">
        <v>282074.91999999899</v>
      </c>
      <c r="AH25">
        <v>15737.97</v>
      </c>
      <c r="AI25">
        <v>52599.51</v>
      </c>
      <c r="AJ25">
        <v>19230.169999999998</v>
      </c>
      <c r="AK25">
        <v>-26242.9</v>
      </c>
      <c r="AL25">
        <v>-15417.17</v>
      </c>
      <c r="AM25">
        <v>35388.01</v>
      </c>
      <c r="AN25">
        <v>-6306.1199999999899</v>
      </c>
      <c r="AO25">
        <v>16157.84</v>
      </c>
      <c r="AP25">
        <v>-6272.0599999999904</v>
      </c>
      <c r="AQ25">
        <v>140.88</v>
      </c>
    </row>
    <row r="26" spans="1:43" x14ac:dyDescent="0.25">
      <c r="A26" t="s">
        <v>335</v>
      </c>
      <c r="B26" t="s">
        <v>334</v>
      </c>
      <c r="C26" t="s">
        <v>336</v>
      </c>
      <c r="D26">
        <v>220021.62806916001</v>
      </c>
      <c r="E26">
        <v>22772.9</v>
      </c>
      <c r="F26">
        <v>2120.94</v>
      </c>
      <c r="G26">
        <v>0</v>
      </c>
      <c r="H26">
        <v>96.42</v>
      </c>
      <c r="I26">
        <v>1162.8999999999901</v>
      </c>
      <c r="K26">
        <v>25.6099999999999</v>
      </c>
      <c r="L26">
        <v>0</v>
      </c>
      <c r="M26">
        <v>560.19000000000005</v>
      </c>
      <c r="O26">
        <v>5488.5899999999901</v>
      </c>
      <c r="P26">
        <v>3439.82</v>
      </c>
      <c r="R26">
        <v>3402.06</v>
      </c>
      <c r="S26">
        <v>206.59</v>
      </c>
      <c r="T26">
        <v>958.81</v>
      </c>
      <c r="U26">
        <v>1500.73</v>
      </c>
      <c r="V26">
        <v>3222.51</v>
      </c>
      <c r="W26">
        <v>2362.75</v>
      </c>
      <c r="X26">
        <v>3490.15</v>
      </c>
      <c r="Y26">
        <v>3079.75</v>
      </c>
      <c r="Z26">
        <v>9.6415716000000007</v>
      </c>
      <c r="AA26">
        <v>270.52</v>
      </c>
      <c r="AC26">
        <v>2459.17</v>
      </c>
      <c r="AD26">
        <v>1928.77</v>
      </c>
      <c r="AE26">
        <v>217.30999999999901</v>
      </c>
      <c r="AF26">
        <v>8978.74</v>
      </c>
      <c r="AG26">
        <v>6519.57</v>
      </c>
      <c r="AH26">
        <v>191.89</v>
      </c>
      <c r="AI26">
        <v>2459.17</v>
      </c>
      <c r="AJ26">
        <v>549.91999999999996</v>
      </c>
      <c r="AK26">
        <v>-2122.7399999999998</v>
      </c>
      <c r="AL26">
        <v>-391.73</v>
      </c>
      <c r="AM26">
        <v>2737.43</v>
      </c>
      <c r="AN26">
        <v>-871.33999999999901</v>
      </c>
      <c r="AO26">
        <v>2187.5099999999902</v>
      </c>
      <c r="AP26">
        <v>222.96</v>
      </c>
      <c r="AQ26">
        <v>2024.73</v>
      </c>
    </row>
    <row r="27" spans="1:43" x14ac:dyDescent="0.25">
      <c r="A27" t="s">
        <v>338</v>
      </c>
      <c r="B27" t="s">
        <v>337</v>
      </c>
      <c r="C27" t="s">
        <v>82</v>
      </c>
      <c r="D27">
        <v>215122.77442259999</v>
      </c>
      <c r="E27">
        <v>173</v>
      </c>
      <c r="F27">
        <v>46475.23</v>
      </c>
      <c r="G27">
        <v>0</v>
      </c>
      <c r="H27">
        <v>6290.14</v>
      </c>
      <c r="I27">
        <v>12212.46</v>
      </c>
      <c r="J27">
        <v>34934.42</v>
      </c>
      <c r="L27">
        <v>11818.3239999999</v>
      </c>
      <c r="M27">
        <v>61270.61</v>
      </c>
      <c r="N27">
        <v>23824.93</v>
      </c>
      <c r="O27">
        <v>476062.07999999903</v>
      </c>
      <c r="P27">
        <v>171369.25999999899</v>
      </c>
      <c r="R27">
        <v>349303.07599999901</v>
      </c>
      <c r="S27">
        <v>20496.45</v>
      </c>
      <c r="T27">
        <v>82146.209999999905</v>
      </c>
      <c r="U27">
        <v>53670.07</v>
      </c>
      <c r="V27">
        <v>39175.439999999799</v>
      </c>
      <c r="W27">
        <v>253212.77</v>
      </c>
      <c r="X27">
        <v>107256.459999999</v>
      </c>
      <c r="Y27">
        <v>128621.44</v>
      </c>
      <c r="Z27">
        <v>1258.028</v>
      </c>
      <c r="AA27">
        <v>121985.86</v>
      </c>
      <c r="AC27">
        <v>283327.84000000003</v>
      </c>
      <c r="AD27">
        <v>55360.27</v>
      </c>
      <c r="AE27">
        <v>97259.4</v>
      </c>
      <c r="AF27">
        <v>583318.53999999899</v>
      </c>
      <c r="AG27">
        <v>299990.69999999902</v>
      </c>
      <c r="AH27">
        <v>19187.28</v>
      </c>
      <c r="AI27">
        <v>283327.84000000003</v>
      </c>
      <c r="AJ27">
        <v>33457.120000000003</v>
      </c>
      <c r="AK27">
        <v>-35979.08</v>
      </c>
      <c r="AL27">
        <v>-40344.81</v>
      </c>
      <c r="AM27">
        <v>78000.039999999994</v>
      </c>
      <c r="AN27">
        <v>-9824.4199999999892</v>
      </c>
      <c r="AO27">
        <v>44542.919999999896</v>
      </c>
      <c r="AP27">
        <v>1676.1499999999901</v>
      </c>
      <c r="AQ27">
        <v>12923.83</v>
      </c>
    </row>
    <row r="28" spans="1:43" x14ac:dyDescent="0.25">
      <c r="A28" t="s">
        <v>92</v>
      </c>
      <c r="B28" t="s">
        <v>93</v>
      </c>
      <c r="C28" t="s">
        <v>91</v>
      </c>
      <c r="D28">
        <v>210560.80009417501</v>
      </c>
      <c r="E28">
        <v>400.4</v>
      </c>
      <c r="F28">
        <v>5993.8</v>
      </c>
      <c r="G28">
        <v>376</v>
      </c>
      <c r="H28">
        <v>1097.5999999999999</v>
      </c>
      <c r="I28">
        <v>40111.199999999997</v>
      </c>
      <c r="J28">
        <v>1305.3</v>
      </c>
      <c r="L28">
        <v>30348.5</v>
      </c>
      <c r="M28">
        <v>2150</v>
      </c>
      <c r="N28">
        <v>58.9</v>
      </c>
      <c r="O28">
        <v>50814.1</v>
      </c>
      <c r="P28">
        <v>12421.6</v>
      </c>
      <c r="R28">
        <v>15025.4</v>
      </c>
      <c r="S28">
        <v>13244.6</v>
      </c>
      <c r="T28">
        <v>20781.499999999902</v>
      </c>
      <c r="U28">
        <v>3290.2</v>
      </c>
      <c r="V28">
        <v>3393.8000000000102</v>
      </c>
      <c r="W28">
        <v>76194.3</v>
      </c>
      <c r="X28">
        <v>66109.600000000006</v>
      </c>
      <c r="Y28">
        <v>26775.299999999901</v>
      </c>
      <c r="Z28">
        <v>548.7917741</v>
      </c>
      <c r="AA28">
        <v>17466.599999999999</v>
      </c>
      <c r="AC28">
        <v>77726.8</v>
      </c>
      <c r="AD28">
        <v>118.8</v>
      </c>
      <c r="AE28">
        <v>7722.49999999999</v>
      </c>
      <c r="AF28">
        <v>116923.7</v>
      </c>
      <c r="AG28">
        <v>39196.9</v>
      </c>
      <c r="AH28">
        <v>12635</v>
      </c>
      <c r="AI28">
        <v>77726.8</v>
      </c>
      <c r="AJ28">
        <v>1483.4</v>
      </c>
      <c r="AK28">
        <v>-6088.1</v>
      </c>
      <c r="AL28">
        <v>-8169.2</v>
      </c>
      <c r="AM28">
        <v>13060.1</v>
      </c>
      <c r="AN28">
        <v>-4477.3999999999996</v>
      </c>
      <c r="AO28">
        <v>11576.7</v>
      </c>
      <c r="AP28">
        <v>-1197.19999999999</v>
      </c>
      <c r="AQ28">
        <v>3281.4</v>
      </c>
    </row>
    <row r="29" spans="1:43" x14ac:dyDescent="0.25">
      <c r="A29" t="s">
        <v>340</v>
      </c>
      <c r="B29" t="s">
        <v>339</v>
      </c>
      <c r="C29" t="s">
        <v>341</v>
      </c>
      <c r="D29">
        <v>189957.68956505999</v>
      </c>
      <c r="E29">
        <v>200.65</v>
      </c>
      <c r="F29">
        <v>11277.32</v>
      </c>
      <c r="G29">
        <v>0</v>
      </c>
      <c r="H29">
        <v>9696.67</v>
      </c>
      <c r="I29">
        <v>4458.08</v>
      </c>
      <c r="J29">
        <v>9955.9699999999993</v>
      </c>
      <c r="L29">
        <v>329.87</v>
      </c>
      <c r="M29">
        <v>10626.24</v>
      </c>
      <c r="N29">
        <v>3760.41</v>
      </c>
      <c r="O29">
        <v>357326.34</v>
      </c>
      <c r="P29">
        <v>199794.61</v>
      </c>
      <c r="R29">
        <v>315719.40999999997</v>
      </c>
      <c r="S29">
        <v>16255.24</v>
      </c>
      <c r="T29">
        <v>65545.66</v>
      </c>
      <c r="U29">
        <v>30650.82</v>
      </c>
      <c r="V29">
        <v>7004.76</v>
      </c>
      <c r="W29">
        <v>125677.07</v>
      </c>
      <c r="X29">
        <v>58425.4</v>
      </c>
      <c r="Y29">
        <v>76822.98</v>
      </c>
      <c r="Z29">
        <v>969.66661339999996</v>
      </c>
      <c r="AA29">
        <v>210706.56</v>
      </c>
      <c r="AC29">
        <v>139134.15</v>
      </c>
      <c r="AD29">
        <v>10370</v>
      </c>
      <c r="AE29">
        <v>182833.88</v>
      </c>
      <c r="AF29">
        <v>415751.74</v>
      </c>
      <c r="AG29">
        <v>276617.59000000003</v>
      </c>
      <c r="AH29">
        <v>27342.080000000002</v>
      </c>
      <c r="AI29">
        <v>139134.15</v>
      </c>
      <c r="AJ29">
        <v>24444.42</v>
      </c>
      <c r="AK29">
        <v>-19171.560000000001</v>
      </c>
      <c r="AL29">
        <v>-22838.240000000002</v>
      </c>
      <c r="AM29">
        <v>41788.230000000003</v>
      </c>
      <c r="AN29">
        <v>-158.94999999999899</v>
      </c>
      <c r="AO29">
        <v>17343.810000000001</v>
      </c>
      <c r="AP29">
        <v>-221.569999999999</v>
      </c>
      <c r="AQ29">
        <v>7106.93</v>
      </c>
    </row>
    <row r="30" spans="1:43" x14ac:dyDescent="0.25">
      <c r="A30" t="s">
        <v>343</v>
      </c>
      <c r="B30" t="s">
        <v>342</v>
      </c>
      <c r="C30" t="s">
        <v>344</v>
      </c>
      <c r="D30">
        <v>186533.895981915</v>
      </c>
      <c r="E30">
        <v>800.55</v>
      </c>
      <c r="F30">
        <v>14830</v>
      </c>
      <c r="G30">
        <v>5417</v>
      </c>
      <c r="H30">
        <v>334</v>
      </c>
      <c r="I30">
        <v>20719</v>
      </c>
      <c r="J30">
        <v>7397</v>
      </c>
      <c r="L30">
        <v>149</v>
      </c>
      <c r="M30">
        <v>4801</v>
      </c>
      <c r="N30">
        <v>1344</v>
      </c>
      <c r="O30">
        <v>142389</v>
      </c>
      <c r="P30">
        <v>73504</v>
      </c>
      <c r="R30">
        <v>126469</v>
      </c>
      <c r="S30">
        <v>7162</v>
      </c>
      <c r="T30">
        <v>55133</v>
      </c>
      <c r="U30">
        <v>10970</v>
      </c>
      <c r="V30">
        <v>2580</v>
      </c>
      <c r="W30">
        <v>59977</v>
      </c>
      <c r="X30">
        <v>68150</v>
      </c>
      <c r="Y30">
        <v>69963</v>
      </c>
      <c r="Z30">
        <v>302.04564190000002</v>
      </c>
      <c r="AA30">
        <v>80820</v>
      </c>
      <c r="AC30">
        <v>67072</v>
      </c>
      <c r="AD30">
        <v>33135</v>
      </c>
      <c r="AE30">
        <v>63527</v>
      </c>
      <c r="AF30">
        <v>210539</v>
      </c>
      <c r="AG30">
        <v>143467</v>
      </c>
      <c r="AH30">
        <v>7134</v>
      </c>
      <c r="AI30">
        <v>67072</v>
      </c>
      <c r="AJ30">
        <v>14784</v>
      </c>
      <c r="AK30">
        <v>-5977</v>
      </c>
      <c r="AL30">
        <v>-10730</v>
      </c>
      <c r="AM30">
        <v>23323</v>
      </c>
      <c r="AN30">
        <v>2467</v>
      </c>
      <c r="AO30">
        <v>8539</v>
      </c>
      <c r="AP30">
        <v>6616</v>
      </c>
      <c r="AQ30">
        <v>4194</v>
      </c>
    </row>
    <row r="31" spans="1:43" x14ac:dyDescent="0.25">
      <c r="A31" t="s">
        <v>346</v>
      </c>
      <c r="B31" t="s">
        <v>345</v>
      </c>
      <c r="C31" t="s">
        <v>314</v>
      </c>
      <c r="D31">
        <v>185133.27026753899</v>
      </c>
      <c r="E31">
        <v>1565.75</v>
      </c>
      <c r="F31">
        <v>22499.19</v>
      </c>
      <c r="G31">
        <v>2745.48</v>
      </c>
      <c r="H31">
        <v>556.82000000000005</v>
      </c>
      <c r="I31">
        <v>25539.35</v>
      </c>
      <c r="K31">
        <v>6.8199999999999301</v>
      </c>
      <c r="L31">
        <v>6437.8899999999903</v>
      </c>
      <c r="M31">
        <v>21006.5</v>
      </c>
      <c r="N31">
        <v>10716.32</v>
      </c>
      <c r="O31">
        <v>112957.69</v>
      </c>
      <c r="P31">
        <v>66621.61</v>
      </c>
      <c r="R31">
        <v>24670.67</v>
      </c>
      <c r="S31">
        <v>41903.1</v>
      </c>
      <c r="T31">
        <v>48080.219999999899</v>
      </c>
      <c r="U31">
        <v>60835.81</v>
      </c>
      <c r="V31">
        <v>8711.7199999999993</v>
      </c>
      <c r="W31">
        <v>53063.49</v>
      </c>
      <c r="X31">
        <v>91325.440000000002</v>
      </c>
      <c r="Y31">
        <v>70579.409999999902</v>
      </c>
      <c r="Z31">
        <v>119.8118224</v>
      </c>
      <c r="AA31">
        <v>92246.85</v>
      </c>
      <c r="AC31">
        <v>67082.11</v>
      </c>
      <c r="AD31">
        <v>16854.97</v>
      </c>
      <c r="AE31">
        <v>57909.89</v>
      </c>
      <c r="AF31">
        <v>204283.13</v>
      </c>
      <c r="AG31">
        <v>137201.01999999999</v>
      </c>
      <c r="AH31">
        <v>7028.02</v>
      </c>
      <c r="AI31">
        <v>67082.11</v>
      </c>
      <c r="AJ31">
        <v>6304.57</v>
      </c>
      <c r="AK31">
        <v>15946.11</v>
      </c>
      <c r="AL31">
        <v>-8866.27</v>
      </c>
      <c r="AM31">
        <v>-7074.02</v>
      </c>
      <c r="AN31">
        <v>-22715.91</v>
      </c>
      <c r="AO31">
        <v>-13378.59</v>
      </c>
      <c r="AP31">
        <v>5.8199999999997001</v>
      </c>
      <c r="AQ31">
        <v>1522.13</v>
      </c>
    </row>
    <row r="32" spans="1:43" x14ac:dyDescent="0.25">
      <c r="A32" t="s">
        <v>348</v>
      </c>
      <c r="B32" t="s">
        <v>347</v>
      </c>
      <c r="C32" t="s">
        <v>349</v>
      </c>
      <c r="D32">
        <v>172607.58111967999</v>
      </c>
      <c r="E32">
        <v>251.15</v>
      </c>
      <c r="F32">
        <v>1247.8900000000001</v>
      </c>
      <c r="G32">
        <v>7834.43</v>
      </c>
      <c r="H32">
        <v>6975.45</v>
      </c>
      <c r="I32">
        <v>5048.18</v>
      </c>
      <c r="J32">
        <v>11356.98</v>
      </c>
      <c r="L32">
        <v>1713.92</v>
      </c>
      <c r="M32">
        <v>3787.64</v>
      </c>
      <c r="N32">
        <v>0</v>
      </c>
      <c r="O32">
        <v>228567.59</v>
      </c>
      <c r="P32">
        <v>129866.99</v>
      </c>
      <c r="R32">
        <v>202912.52</v>
      </c>
      <c r="S32">
        <v>6495.4199999999901</v>
      </c>
      <c r="T32">
        <v>43588.29</v>
      </c>
      <c r="U32">
        <v>20153.509999999998</v>
      </c>
      <c r="V32">
        <v>4283.0300000000198</v>
      </c>
      <c r="W32">
        <v>61437.249999999898</v>
      </c>
      <c r="X32">
        <v>22382.71</v>
      </c>
      <c r="Y32">
        <v>44836.18</v>
      </c>
      <c r="Z32">
        <v>697.54528640000001</v>
      </c>
      <c r="AA32">
        <v>134695.63</v>
      </c>
      <c r="AC32">
        <v>76247.129999999903</v>
      </c>
      <c r="AD32">
        <v>1364.04</v>
      </c>
      <c r="AE32">
        <v>114226.98</v>
      </c>
      <c r="AF32">
        <v>250950.3</v>
      </c>
      <c r="AG32">
        <v>174703.17</v>
      </c>
      <c r="AH32">
        <v>9475.07</v>
      </c>
      <c r="AI32">
        <v>76247.13</v>
      </c>
      <c r="AJ32">
        <v>7966.22</v>
      </c>
      <c r="AK32">
        <v>-28966.94</v>
      </c>
      <c r="AL32">
        <v>752.79</v>
      </c>
      <c r="AM32">
        <v>26123.52</v>
      </c>
      <c r="AN32">
        <v>-10070.299999999999</v>
      </c>
      <c r="AO32">
        <v>18157.3</v>
      </c>
      <c r="AP32">
        <v>-2090.6299999999901</v>
      </c>
      <c r="AQ32">
        <v>10811.96</v>
      </c>
    </row>
    <row r="33" spans="1:43" x14ac:dyDescent="0.25">
      <c r="A33" t="s">
        <v>354</v>
      </c>
      <c r="B33" t="s">
        <v>353</v>
      </c>
      <c r="C33" t="s">
        <v>355</v>
      </c>
      <c r="D33">
        <v>158835.01662585</v>
      </c>
      <c r="E33">
        <v>749.25</v>
      </c>
      <c r="F33">
        <v>2984.37</v>
      </c>
      <c r="G33">
        <v>9747.36</v>
      </c>
      <c r="H33">
        <v>724.29</v>
      </c>
      <c r="I33">
        <v>8277.4699999999993</v>
      </c>
      <c r="J33">
        <v>986.469999999999</v>
      </c>
      <c r="L33">
        <v>12206.98</v>
      </c>
      <c r="M33">
        <v>3557.85</v>
      </c>
      <c r="N33">
        <v>1338.51</v>
      </c>
      <c r="O33">
        <v>95257.71</v>
      </c>
      <c r="P33">
        <v>52732.85</v>
      </c>
      <c r="R33">
        <v>67445.240000000005</v>
      </c>
      <c r="S33">
        <v>4777.28999999999</v>
      </c>
      <c r="T33">
        <v>9940.1899999999896</v>
      </c>
      <c r="U33">
        <v>12047.64</v>
      </c>
      <c r="V33">
        <v>2673.43</v>
      </c>
      <c r="W33">
        <v>35237.659999999902</v>
      </c>
      <c r="X33">
        <v>17447.519999999899</v>
      </c>
      <c r="Y33">
        <v>12924.559999999899</v>
      </c>
      <c r="Z33">
        <v>216.01389449999999</v>
      </c>
      <c r="AA33">
        <v>53136.409999999902</v>
      </c>
      <c r="AC33">
        <v>47047.82</v>
      </c>
      <c r="AD33">
        <v>451.97</v>
      </c>
      <c r="AE33">
        <v>49072.95</v>
      </c>
      <c r="AF33">
        <v>112705.23</v>
      </c>
      <c r="AG33">
        <v>65657.41</v>
      </c>
      <c r="AH33">
        <v>3940.79</v>
      </c>
      <c r="AI33">
        <v>47047.82</v>
      </c>
      <c r="AJ33">
        <v>9124.7800000000007</v>
      </c>
      <c r="AK33">
        <v>-2733.8</v>
      </c>
      <c r="AL33">
        <v>-16938.8</v>
      </c>
      <c r="AM33">
        <v>11933.25</v>
      </c>
      <c r="AN33">
        <v>-1688.55</v>
      </c>
      <c r="AO33">
        <v>2808.4699999999898</v>
      </c>
      <c r="AP33">
        <v>-7739.3499999999904</v>
      </c>
      <c r="AQ33">
        <v>1092.9100000000001</v>
      </c>
    </row>
    <row r="34" spans="1:43" x14ac:dyDescent="0.25">
      <c r="A34" t="s">
        <v>351</v>
      </c>
      <c r="B34" t="s">
        <v>350</v>
      </c>
      <c r="C34" t="s">
        <v>352</v>
      </c>
      <c r="D34">
        <v>156684.57256137001</v>
      </c>
      <c r="E34">
        <v>1088.05</v>
      </c>
      <c r="F34">
        <v>1210</v>
      </c>
      <c r="G34">
        <v>3830</v>
      </c>
      <c r="H34">
        <v>1584</v>
      </c>
      <c r="I34">
        <v>3002</v>
      </c>
      <c r="K34">
        <v>7</v>
      </c>
      <c r="L34">
        <v>3</v>
      </c>
      <c r="M34">
        <v>131</v>
      </c>
      <c r="N34">
        <v>46</v>
      </c>
      <c r="O34">
        <v>59696</v>
      </c>
      <c r="P34">
        <v>51618</v>
      </c>
      <c r="R34">
        <v>53624</v>
      </c>
      <c r="S34">
        <v>1953</v>
      </c>
      <c r="T34">
        <v>6731</v>
      </c>
      <c r="U34">
        <v>5931</v>
      </c>
      <c r="V34">
        <v>1710</v>
      </c>
      <c r="W34">
        <v>466</v>
      </c>
      <c r="X34">
        <v>7213</v>
      </c>
      <c r="Y34">
        <v>7941</v>
      </c>
      <c r="Z34">
        <v>158.4032478</v>
      </c>
      <c r="AA34">
        <v>54223</v>
      </c>
      <c r="AC34">
        <v>7350</v>
      </c>
      <c r="AD34">
        <v>52</v>
      </c>
      <c r="AE34">
        <v>49908</v>
      </c>
      <c r="AF34">
        <v>66909</v>
      </c>
      <c r="AG34">
        <v>59559</v>
      </c>
      <c r="AH34">
        <v>2206</v>
      </c>
      <c r="AI34">
        <v>7350</v>
      </c>
      <c r="AJ34">
        <v>3376</v>
      </c>
      <c r="AK34">
        <v>-2973</v>
      </c>
      <c r="AL34">
        <v>-3857</v>
      </c>
      <c r="AM34">
        <v>7265</v>
      </c>
      <c r="AN34">
        <v>1694</v>
      </c>
      <c r="AO34">
        <v>3889</v>
      </c>
      <c r="AP34">
        <v>435</v>
      </c>
      <c r="AQ34">
        <v>0</v>
      </c>
    </row>
    <row r="35" spans="1:43" x14ac:dyDescent="0.25">
      <c r="A35" t="s">
        <v>356</v>
      </c>
      <c r="B35" t="s">
        <v>332</v>
      </c>
      <c r="C35" t="s">
        <v>314</v>
      </c>
      <c r="D35">
        <v>151860.11489632499</v>
      </c>
      <c r="E35">
        <v>374.4</v>
      </c>
    </row>
    <row r="36" spans="1:43" x14ac:dyDescent="0.25">
      <c r="A36" t="s">
        <v>358</v>
      </c>
      <c r="B36" t="s">
        <v>357</v>
      </c>
      <c r="C36" t="s">
        <v>91</v>
      </c>
      <c r="D36">
        <v>144361.49436027001</v>
      </c>
      <c r="E36">
        <v>4868.6499999999996</v>
      </c>
      <c r="F36">
        <v>1374.5</v>
      </c>
      <c r="G36">
        <v>399.1</v>
      </c>
      <c r="H36">
        <v>29.6</v>
      </c>
      <c r="I36">
        <v>7673.8</v>
      </c>
      <c r="K36">
        <v>366.2</v>
      </c>
      <c r="L36">
        <v>1278.5999999999999</v>
      </c>
      <c r="M36">
        <v>716.5</v>
      </c>
      <c r="N36">
        <v>7.1</v>
      </c>
      <c r="O36">
        <v>6295.5999999999904</v>
      </c>
      <c r="P36">
        <v>1399.6</v>
      </c>
      <c r="R36">
        <v>3302.7999999999902</v>
      </c>
      <c r="S36">
        <v>3885.2999999999902</v>
      </c>
      <c r="T36">
        <v>4108.1000000000004</v>
      </c>
      <c r="U36">
        <v>631.5</v>
      </c>
      <c r="V36">
        <v>1399.6</v>
      </c>
      <c r="W36">
        <v>16163.4</v>
      </c>
      <c r="X36">
        <v>17185.8</v>
      </c>
      <c r="Y36">
        <v>5482.6</v>
      </c>
      <c r="Z36">
        <v>29.580672100000001</v>
      </c>
      <c r="AA36">
        <v>354</v>
      </c>
      <c r="AC36">
        <v>16599.199999999899</v>
      </c>
      <c r="AD36">
        <v>3.3</v>
      </c>
      <c r="AE36">
        <v>0</v>
      </c>
      <c r="AF36">
        <v>23481.3999999999</v>
      </c>
      <c r="AG36">
        <v>6882.2</v>
      </c>
      <c r="AH36">
        <v>5623.4</v>
      </c>
      <c r="AI36">
        <v>16599.199999999899</v>
      </c>
      <c r="AJ36">
        <v>939.3</v>
      </c>
      <c r="AK36">
        <v>-1931.7</v>
      </c>
      <c r="AL36">
        <v>-271.39999999999998</v>
      </c>
      <c r="AM36">
        <v>3094.6</v>
      </c>
      <c r="AN36">
        <v>-3286.2</v>
      </c>
      <c r="AO36">
        <v>2155.3000000000002</v>
      </c>
      <c r="AP36">
        <v>891.49999999999898</v>
      </c>
      <c r="AQ36">
        <v>1562.7</v>
      </c>
    </row>
    <row r="37" spans="1:43" x14ac:dyDescent="0.25">
      <c r="A37" t="s">
        <v>362</v>
      </c>
      <c r="B37" t="s">
        <v>361</v>
      </c>
      <c r="C37" t="s">
        <v>363</v>
      </c>
      <c r="D37">
        <v>142328.21071206499</v>
      </c>
      <c r="E37">
        <v>229.95</v>
      </c>
      <c r="F37">
        <v>12348.9</v>
      </c>
      <c r="G37">
        <v>0</v>
      </c>
      <c r="H37">
        <v>6162.73</v>
      </c>
      <c r="I37">
        <v>36458.86</v>
      </c>
      <c r="K37">
        <v>3327.07</v>
      </c>
      <c r="L37">
        <v>0</v>
      </c>
      <c r="M37">
        <v>2426.9699999999998</v>
      </c>
      <c r="N37">
        <v>673.79</v>
      </c>
      <c r="O37">
        <v>86589.36</v>
      </c>
      <c r="P37">
        <v>78212.81</v>
      </c>
      <c r="R37">
        <v>59574.099999999897</v>
      </c>
      <c r="S37">
        <v>37940.729999999901</v>
      </c>
      <c r="T37">
        <v>45053.77</v>
      </c>
      <c r="U37">
        <v>21261.22</v>
      </c>
      <c r="V37">
        <v>74751.37</v>
      </c>
      <c r="W37">
        <v>36980.31</v>
      </c>
      <c r="X37">
        <v>92842.95</v>
      </c>
      <c r="Y37">
        <v>57402.67</v>
      </c>
      <c r="Z37">
        <v>616.27283269999998</v>
      </c>
      <c r="AA37">
        <v>3513.64</v>
      </c>
      <c r="AC37">
        <v>43816.8299999999</v>
      </c>
      <c r="AD37">
        <v>7075.68</v>
      </c>
      <c r="AE37">
        <v>3461.44</v>
      </c>
      <c r="AF37">
        <v>179432.31</v>
      </c>
      <c r="AG37">
        <v>135615.48000000001</v>
      </c>
      <c r="AH37">
        <v>11367.68</v>
      </c>
      <c r="AI37">
        <v>43816.8299999999</v>
      </c>
      <c r="AJ37">
        <v>12023.19</v>
      </c>
      <c r="AK37">
        <v>-13441.24</v>
      </c>
      <c r="AL37">
        <v>-26481.03</v>
      </c>
      <c r="AM37">
        <v>41087.51</v>
      </c>
      <c r="AN37">
        <v>11163.9</v>
      </c>
      <c r="AO37">
        <v>29064.32</v>
      </c>
      <c r="AP37">
        <v>1165.24</v>
      </c>
      <c r="AQ37">
        <v>10783.37</v>
      </c>
    </row>
    <row r="38" spans="1:43" x14ac:dyDescent="0.25">
      <c r="A38" t="s">
        <v>360</v>
      </c>
      <c r="B38" t="s">
        <v>359</v>
      </c>
      <c r="C38" t="s">
        <v>344</v>
      </c>
      <c r="D38">
        <v>141158.75235</v>
      </c>
      <c r="E38">
        <v>119.25</v>
      </c>
      <c r="F38">
        <v>37832.54</v>
      </c>
      <c r="G38">
        <v>31288.080000000002</v>
      </c>
      <c r="H38">
        <v>1221.24</v>
      </c>
      <c r="I38">
        <v>16987.32</v>
      </c>
      <c r="J38">
        <v>11489.68</v>
      </c>
      <c r="L38">
        <v>5630.0999999999904</v>
      </c>
      <c r="M38">
        <v>4780.25</v>
      </c>
      <c r="N38">
        <v>2093.11</v>
      </c>
      <c r="O38">
        <v>198730.23999999999</v>
      </c>
      <c r="P38">
        <v>82925.4399999999</v>
      </c>
      <c r="R38">
        <v>172204.37999999899</v>
      </c>
      <c r="S38">
        <v>7005.65</v>
      </c>
      <c r="T38">
        <v>59462.59</v>
      </c>
      <c r="U38">
        <v>16115.51</v>
      </c>
      <c r="V38">
        <v>14178.3499999999</v>
      </c>
      <c r="W38">
        <v>70572.78</v>
      </c>
      <c r="X38">
        <v>86665.54</v>
      </c>
      <c r="Y38">
        <v>97295.13</v>
      </c>
      <c r="Z38">
        <v>1221.2353069999999</v>
      </c>
      <c r="AA38">
        <v>84893.05</v>
      </c>
      <c r="AC38">
        <v>105175.21</v>
      </c>
      <c r="AD38">
        <v>54415.33</v>
      </c>
      <c r="AE38">
        <v>57257.41</v>
      </c>
      <c r="AF38">
        <v>285395.77999999898</v>
      </c>
      <c r="AG38">
        <v>180220.56999999899</v>
      </c>
      <c r="AH38">
        <v>8257.24</v>
      </c>
      <c r="AI38">
        <v>105175.21</v>
      </c>
      <c r="AJ38">
        <v>14142.49</v>
      </c>
      <c r="AK38">
        <v>-6980.69</v>
      </c>
      <c r="AL38">
        <v>-18179.45</v>
      </c>
      <c r="AM38">
        <v>21683.08</v>
      </c>
      <c r="AN38">
        <v>-9225.26</v>
      </c>
      <c r="AO38">
        <v>7540.59</v>
      </c>
      <c r="AP38">
        <v>-3477.0599999999899</v>
      </c>
      <c r="AQ38">
        <v>6292.63</v>
      </c>
    </row>
    <row r="39" spans="1:43" x14ac:dyDescent="0.25">
      <c r="A39" t="s">
        <v>365</v>
      </c>
      <c r="B39" t="s">
        <v>364</v>
      </c>
      <c r="C39" t="s">
        <v>282</v>
      </c>
      <c r="D39">
        <v>141000.56525425499</v>
      </c>
      <c r="E39">
        <v>99</v>
      </c>
      <c r="F39">
        <v>56606.78</v>
      </c>
      <c r="G39">
        <v>76.739999999999995</v>
      </c>
      <c r="H39">
        <v>9181.0400000000009</v>
      </c>
      <c r="I39">
        <v>9833.34</v>
      </c>
      <c r="J39">
        <v>15354.369999999901</v>
      </c>
      <c r="L39">
        <v>3602.63</v>
      </c>
      <c r="M39">
        <v>44338.76</v>
      </c>
      <c r="N39">
        <v>1591.47</v>
      </c>
      <c r="O39">
        <v>263764.15999999997</v>
      </c>
      <c r="P39">
        <v>83368.5600000001</v>
      </c>
      <c r="R39">
        <v>204380.99</v>
      </c>
      <c r="S39">
        <v>6590.4199999999901</v>
      </c>
      <c r="T39">
        <v>135779.97</v>
      </c>
      <c r="U39">
        <v>11441.78</v>
      </c>
      <c r="V39">
        <v>5706.0300000001098</v>
      </c>
      <c r="W39">
        <v>124277.4</v>
      </c>
      <c r="X39">
        <v>147117.79999999999</v>
      </c>
      <c r="Y39">
        <v>192386.75</v>
      </c>
      <c r="Z39">
        <v>1377.1560698999999</v>
      </c>
      <c r="AA39">
        <v>132019.59</v>
      </c>
      <c r="AC39">
        <v>135126.65</v>
      </c>
      <c r="AD39">
        <v>111993.62</v>
      </c>
      <c r="AE39">
        <v>62308.160000000003</v>
      </c>
      <c r="AF39">
        <v>410881.96</v>
      </c>
      <c r="AG39">
        <v>275755.31</v>
      </c>
      <c r="AH39">
        <v>18700.419999999998</v>
      </c>
      <c r="AI39">
        <v>135126.649999999</v>
      </c>
      <c r="AJ39">
        <v>4937.74</v>
      </c>
      <c r="AK39">
        <v>-2997.29</v>
      </c>
      <c r="AL39">
        <v>-21177.64</v>
      </c>
      <c r="AM39">
        <v>24570.33</v>
      </c>
      <c r="AN39">
        <v>-21496.94</v>
      </c>
      <c r="AO39">
        <v>19632.59</v>
      </c>
      <c r="AP39">
        <v>395.40000000000202</v>
      </c>
      <c r="AQ39">
        <v>10896.04</v>
      </c>
    </row>
    <row r="40" spans="1:43" x14ac:dyDescent="0.25">
      <c r="A40" t="s">
        <v>367</v>
      </c>
      <c r="B40" t="s">
        <v>366</v>
      </c>
      <c r="C40" t="s">
        <v>301</v>
      </c>
      <c r="D40">
        <v>140371.05441093</v>
      </c>
      <c r="E40">
        <v>651.79999999999995</v>
      </c>
      <c r="F40">
        <v>4143.74</v>
      </c>
      <c r="G40">
        <v>3716.41</v>
      </c>
      <c r="H40">
        <v>2149.4</v>
      </c>
      <c r="I40">
        <v>1168.55</v>
      </c>
      <c r="L40">
        <v>0</v>
      </c>
      <c r="M40">
        <v>238197.1</v>
      </c>
      <c r="N40">
        <v>0</v>
      </c>
      <c r="O40">
        <v>240810.4</v>
      </c>
      <c r="P40">
        <v>226707.59999999899</v>
      </c>
      <c r="Q40">
        <v>0</v>
      </c>
      <c r="R40">
        <v>1027.99</v>
      </c>
      <c r="S40">
        <v>5893.03</v>
      </c>
      <c r="T40">
        <v>4027.5</v>
      </c>
      <c r="U40">
        <v>1585.31</v>
      </c>
      <c r="V40">
        <v>225757.59999999899</v>
      </c>
      <c r="W40">
        <v>7124.18</v>
      </c>
      <c r="X40">
        <v>7061.58</v>
      </c>
      <c r="Y40">
        <v>8171.24</v>
      </c>
      <c r="Z40">
        <v>214.93960999999999</v>
      </c>
      <c r="AA40">
        <v>950</v>
      </c>
      <c r="AC40">
        <v>12993.14</v>
      </c>
      <c r="AD40">
        <v>0</v>
      </c>
      <c r="AE40">
        <v>950</v>
      </c>
      <c r="AF40">
        <v>247871.97999999899</v>
      </c>
      <c r="AG40">
        <v>234878.83999999901</v>
      </c>
      <c r="AH40">
        <v>0</v>
      </c>
      <c r="AI40">
        <v>12993.14</v>
      </c>
      <c r="AJ40">
        <v>87.57</v>
      </c>
      <c r="AK40">
        <v>1984.71</v>
      </c>
      <c r="AL40">
        <v>-10071.32</v>
      </c>
      <c r="AM40">
        <v>6883.17</v>
      </c>
      <c r="AN40">
        <v>6883.17</v>
      </c>
      <c r="AO40">
        <v>6795.6</v>
      </c>
      <c r="AP40">
        <v>-1203.4399999999901</v>
      </c>
      <c r="AQ40">
        <v>0</v>
      </c>
    </row>
    <row r="41" spans="1:43" x14ac:dyDescent="0.25">
      <c r="A41" t="s">
        <v>369</v>
      </c>
      <c r="B41" t="s">
        <v>368</v>
      </c>
      <c r="C41" t="s">
        <v>370</v>
      </c>
      <c r="D41">
        <v>138161.00397744999</v>
      </c>
      <c r="E41">
        <v>4848.95</v>
      </c>
      <c r="F41">
        <v>4121.18</v>
      </c>
      <c r="G41">
        <v>0</v>
      </c>
      <c r="H41">
        <v>282.95999999999998</v>
      </c>
      <c r="I41">
        <v>5271.83</v>
      </c>
      <c r="J41">
        <v>345.15</v>
      </c>
      <c r="L41">
        <v>30.7</v>
      </c>
      <c r="M41">
        <v>21601.56</v>
      </c>
      <c r="N41">
        <v>0.01</v>
      </c>
      <c r="O41">
        <v>25486.05</v>
      </c>
      <c r="P41">
        <v>504.16000000000702</v>
      </c>
      <c r="R41">
        <v>2896.7999999999902</v>
      </c>
      <c r="S41">
        <v>1062.5899999999999</v>
      </c>
      <c r="T41">
        <v>1149.5599999999899</v>
      </c>
      <c r="U41">
        <v>956.99</v>
      </c>
      <c r="V41">
        <v>34.780000000007199</v>
      </c>
      <c r="W41">
        <v>29078.58</v>
      </c>
      <c r="X41">
        <v>9650.4</v>
      </c>
      <c r="Y41">
        <v>5270.74</v>
      </c>
      <c r="Z41">
        <v>28.295735799999999</v>
      </c>
      <c r="AA41">
        <v>124.23</v>
      </c>
      <c r="AC41">
        <v>29361.55</v>
      </c>
      <c r="AD41">
        <v>1563.55</v>
      </c>
      <c r="AE41">
        <v>124.23</v>
      </c>
      <c r="AF41">
        <v>35136.449999999997</v>
      </c>
      <c r="AG41">
        <v>5774.9</v>
      </c>
      <c r="AH41">
        <v>1752.43</v>
      </c>
      <c r="AI41">
        <v>29361.55</v>
      </c>
      <c r="AJ41">
        <v>1110.2</v>
      </c>
      <c r="AK41">
        <v>-7180.7</v>
      </c>
      <c r="AL41">
        <v>1211.21</v>
      </c>
      <c r="AM41">
        <v>5277.42</v>
      </c>
      <c r="AN41">
        <v>-1331.4</v>
      </c>
      <c r="AO41">
        <v>4167.22</v>
      </c>
      <c r="AP41">
        <v>-692.06999999999903</v>
      </c>
      <c r="AQ41">
        <v>4046.96</v>
      </c>
    </row>
    <row r="42" spans="1:43" x14ac:dyDescent="0.25">
      <c r="A42" t="s">
        <v>372</v>
      </c>
      <c r="B42" t="s">
        <v>371</v>
      </c>
      <c r="C42" t="s">
        <v>373</v>
      </c>
      <c r="D42">
        <v>134822.0033706</v>
      </c>
      <c r="E42">
        <v>2607.4</v>
      </c>
      <c r="F42">
        <v>1067.67</v>
      </c>
      <c r="G42">
        <v>50.05</v>
      </c>
      <c r="H42">
        <v>50.83</v>
      </c>
      <c r="I42">
        <v>857.85</v>
      </c>
      <c r="J42">
        <v>378</v>
      </c>
      <c r="L42">
        <v>2715.15</v>
      </c>
      <c r="M42">
        <v>349.65</v>
      </c>
      <c r="N42">
        <v>233.64</v>
      </c>
      <c r="O42">
        <v>5943.3499999999904</v>
      </c>
      <c r="P42">
        <v>648.33000000000004</v>
      </c>
      <c r="R42">
        <v>2604.8699999999899</v>
      </c>
      <c r="S42">
        <v>351.32</v>
      </c>
      <c r="T42">
        <v>1342.94999999999</v>
      </c>
      <c r="U42">
        <v>273.68</v>
      </c>
      <c r="V42">
        <v>94.7</v>
      </c>
      <c r="W42">
        <v>7111.4</v>
      </c>
      <c r="X42">
        <v>4561.5199999999904</v>
      </c>
      <c r="Y42">
        <v>2410.62</v>
      </c>
      <c r="Z42">
        <v>50.828841500000003</v>
      </c>
      <c r="AA42">
        <v>390.61</v>
      </c>
      <c r="AC42">
        <v>7445.92</v>
      </c>
      <c r="AD42">
        <v>1817.08</v>
      </c>
      <c r="AE42">
        <v>175.629999999999</v>
      </c>
      <c r="AF42">
        <v>10504.869999999901</v>
      </c>
      <c r="AG42">
        <v>3058.95</v>
      </c>
      <c r="AH42">
        <v>1535.27</v>
      </c>
      <c r="AI42">
        <v>7445.9199999999901</v>
      </c>
      <c r="AJ42">
        <v>505.35</v>
      </c>
      <c r="AK42">
        <v>-656.43</v>
      </c>
      <c r="AL42">
        <v>-898.95</v>
      </c>
      <c r="AM42">
        <v>1557.57</v>
      </c>
      <c r="AN42">
        <v>-490.18</v>
      </c>
      <c r="AO42">
        <v>1052.21999999999</v>
      </c>
      <c r="AP42">
        <v>2.18999999999994</v>
      </c>
      <c r="AQ42">
        <v>508.33</v>
      </c>
    </row>
    <row r="43" spans="1:43" x14ac:dyDescent="0.25">
      <c r="A43" t="s">
        <v>119</v>
      </c>
      <c r="B43" t="s">
        <v>120</v>
      </c>
      <c r="C43" t="s">
        <v>121</v>
      </c>
      <c r="D43">
        <v>133752.47294499999</v>
      </c>
      <c r="E43">
        <v>318.05</v>
      </c>
      <c r="F43">
        <v>3254</v>
      </c>
      <c r="G43">
        <v>0</v>
      </c>
      <c r="H43">
        <v>845</v>
      </c>
      <c r="I43">
        <v>20815</v>
      </c>
      <c r="J43">
        <v>942</v>
      </c>
      <c r="L43">
        <v>0</v>
      </c>
      <c r="M43">
        <v>0</v>
      </c>
      <c r="N43">
        <v>0</v>
      </c>
      <c r="O43">
        <v>20688</v>
      </c>
      <c r="P43">
        <v>4295</v>
      </c>
      <c r="R43">
        <v>19471</v>
      </c>
      <c r="S43">
        <v>498</v>
      </c>
      <c r="T43">
        <v>2840</v>
      </c>
      <c r="U43">
        <v>1217</v>
      </c>
      <c r="V43">
        <v>1236</v>
      </c>
      <c r="W43">
        <v>33436</v>
      </c>
      <c r="X43">
        <v>23982</v>
      </c>
      <c r="Y43">
        <v>6094</v>
      </c>
      <c r="Z43">
        <v>422.53190000000001</v>
      </c>
      <c r="AA43">
        <v>2844</v>
      </c>
      <c r="AC43">
        <v>34281</v>
      </c>
      <c r="AD43">
        <v>1953</v>
      </c>
      <c r="AE43">
        <v>2117</v>
      </c>
      <c r="AF43">
        <v>44670</v>
      </c>
      <c r="AG43">
        <v>10389</v>
      </c>
      <c r="AH43">
        <v>716</v>
      </c>
      <c r="AI43">
        <v>34281</v>
      </c>
      <c r="AJ43">
        <v>2968</v>
      </c>
      <c r="AK43">
        <v>-12258</v>
      </c>
      <c r="AL43">
        <v>846</v>
      </c>
      <c r="AM43">
        <v>12691</v>
      </c>
      <c r="AN43">
        <v>-3589</v>
      </c>
      <c r="AO43">
        <v>9723</v>
      </c>
      <c r="AP43">
        <v>1279</v>
      </c>
      <c r="AQ43">
        <v>7606</v>
      </c>
    </row>
    <row r="44" spans="1:43" x14ac:dyDescent="0.25">
      <c r="A44" t="s">
        <v>375</v>
      </c>
      <c r="B44" t="s">
        <v>374</v>
      </c>
      <c r="C44" t="s">
        <v>301</v>
      </c>
      <c r="D44">
        <v>131842.189931175</v>
      </c>
      <c r="E44">
        <v>1301.0999999999999</v>
      </c>
      <c r="F44">
        <v>1014.41</v>
      </c>
      <c r="G44">
        <v>22.79</v>
      </c>
      <c r="H44">
        <v>1000.37</v>
      </c>
      <c r="I44">
        <v>3204.22</v>
      </c>
      <c r="L44">
        <v>0</v>
      </c>
      <c r="M44">
        <v>264436.68</v>
      </c>
      <c r="O44">
        <v>265326.15000000002</v>
      </c>
      <c r="P44">
        <v>256189.78999999899</v>
      </c>
      <c r="Q44">
        <v>0</v>
      </c>
      <c r="R44">
        <v>526.78</v>
      </c>
      <c r="S44">
        <v>4411.5200000000004</v>
      </c>
      <c r="T44">
        <v>4115.38</v>
      </c>
      <c r="U44">
        <v>362.69</v>
      </c>
      <c r="V44">
        <v>256189.78999999899</v>
      </c>
      <c r="W44">
        <v>10599.15</v>
      </c>
      <c r="X44">
        <v>7615.74</v>
      </c>
      <c r="Y44">
        <v>5129.79</v>
      </c>
      <c r="Z44">
        <v>100.03705619999999</v>
      </c>
      <c r="AA44">
        <v>0</v>
      </c>
      <c r="AC44">
        <v>11622.31</v>
      </c>
      <c r="AD44">
        <v>0</v>
      </c>
      <c r="AE44">
        <v>0</v>
      </c>
      <c r="AF44">
        <v>272941.89</v>
      </c>
      <c r="AG44">
        <v>261319.58</v>
      </c>
      <c r="AH44">
        <v>0</v>
      </c>
      <c r="AI44">
        <v>11622.31</v>
      </c>
      <c r="AJ44">
        <v>66.75</v>
      </c>
      <c r="AK44">
        <v>-231.01</v>
      </c>
      <c r="AL44">
        <v>-21611.01</v>
      </c>
      <c r="AM44">
        <v>21851.94</v>
      </c>
      <c r="AN44">
        <v>21851.94</v>
      </c>
      <c r="AO44">
        <v>21785.19</v>
      </c>
      <c r="AP44">
        <v>9.9200000000003001</v>
      </c>
      <c r="AQ44">
        <v>250.01</v>
      </c>
    </row>
    <row r="45" spans="1:43" x14ac:dyDescent="0.25">
      <c r="A45" t="s">
        <v>377</v>
      </c>
      <c r="B45" t="s">
        <v>376</v>
      </c>
      <c r="C45" t="s">
        <v>378</v>
      </c>
      <c r="D45">
        <v>131582.87301995</v>
      </c>
      <c r="E45">
        <v>3692.75</v>
      </c>
      <c r="F45">
        <v>4063.9</v>
      </c>
      <c r="G45">
        <v>156.69999999999999</v>
      </c>
      <c r="H45">
        <v>71.2</v>
      </c>
      <c r="I45">
        <v>6584.1</v>
      </c>
      <c r="K45">
        <v>97.5</v>
      </c>
      <c r="L45">
        <v>0</v>
      </c>
      <c r="M45">
        <v>1.4</v>
      </c>
      <c r="N45">
        <v>7.6</v>
      </c>
      <c r="O45">
        <v>4824</v>
      </c>
      <c r="P45">
        <v>501.3</v>
      </c>
      <c r="R45">
        <v>3158.6</v>
      </c>
      <c r="S45">
        <v>2749.9</v>
      </c>
      <c r="T45">
        <v>3926</v>
      </c>
      <c r="U45">
        <v>1566.5</v>
      </c>
      <c r="V45">
        <v>501.3</v>
      </c>
      <c r="W45">
        <v>11382.3</v>
      </c>
      <c r="X45">
        <v>15285</v>
      </c>
      <c r="Y45">
        <v>7989.9</v>
      </c>
      <c r="Z45">
        <v>35.612025500000001</v>
      </c>
      <c r="AA45">
        <v>0</v>
      </c>
      <c r="AC45">
        <v>11617.8</v>
      </c>
      <c r="AD45">
        <v>2165</v>
      </c>
      <c r="AE45">
        <v>0</v>
      </c>
      <c r="AF45">
        <v>20109</v>
      </c>
      <c r="AG45">
        <v>8491.2000000000007</v>
      </c>
      <c r="AH45">
        <v>3786</v>
      </c>
      <c r="AI45">
        <v>11617.8</v>
      </c>
      <c r="AJ45">
        <v>156</v>
      </c>
      <c r="AK45">
        <v>-392.2</v>
      </c>
      <c r="AL45">
        <v>-34.1</v>
      </c>
      <c r="AM45">
        <v>978.5</v>
      </c>
      <c r="AN45">
        <v>-883.39999999999895</v>
      </c>
      <c r="AO45">
        <v>822.5</v>
      </c>
      <c r="AP45">
        <v>552.20000000000005</v>
      </c>
      <c r="AQ45">
        <v>284.89999999999998</v>
      </c>
    </row>
    <row r="46" spans="1:43" x14ac:dyDescent="0.25">
      <c r="A46" t="s">
        <v>116</v>
      </c>
      <c r="B46" t="s">
        <v>117</v>
      </c>
      <c r="C46" t="s">
        <v>118</v>
      </c>
      <c r="D46">
        <v>129917.9034375</v>
      </c>
      <c r="E46">
        <v>3836.35</v>
      </c>
      <c r="F46">
        <v>2696.26</v>
      </c>
      <c r="G46">
        <v>0</v>
      </c>
      <c r="H46">
        <v>334.39</v>
      </c>
      <c r="I46">
        <v>14347.72</v>
      </c>
      <c r="K46">
        <v>565.57000000000005</v>
      </c>
      <c r="L46">
        <v>1204.8800000000001</v>
      </c>
      <c r="M46">
        <v>1362.7</v>
      </c>
      <c r="N46">
        <v>3.75</v>
      </c>
      <c r="O46">
        <v>13406.37</v>
      </c>
      <c r="P46">
        <v>14052.56</v>
      </c>
      <c r="R46">
        <v>8033.94</v>
      </c>
      <c r="S46">
        <v>11649.08</v>
      </c>
      <c r="T46">
        <v>24188.639999999999</v>
      </c>
      <c r="U46">
        <v>2239.2800000000002</v>
      </c>
      <c r="V46">
        <v>14050.15</v>
      </c>
      <c r="W46">
        <v>18978.740000000002</v>
      </c>
      <c r="X46">
        <v>46847.97</v>
      </c>
      <c r="Y46">
        <v>26884.9</v>
      </c>
      <c r="Z46">
        <v>33.438749999999999</v>
      </c>
      <c r="AA46">
        <v>49.27</v>
      </c>
      <c r="AC46">
        <v>19316.88</v>
      </c>
      <c r="AD46">
        <v>16209.64</v>
      </c>
      <c r="AE46">
        <v>2.41</v>
      </c>
      <c r="AF46">
        <v>60254.34</v>
      </c>
      <c r="AG46">
        <v>40937.46</v>
      </c>
      <c r="AH46">
        <v>4641.53</v>
      </c>
      <c r="AI46">
        <v>19316.879999999899</v>
      </c>
      <c r="AJ46">
        <v>1500.57</v>
      </c>
      <c r="AK46">
        <v>-1349.05</v>
      </c>
      <c r="AL46">
        <v>-12759.51</v>
      </c>
      <c r="AM46">
        <v>10032.780000000001</v>
      </c>
      <c r="AN46">
        <v>212.2</v>
      </c>
      <c r="AO46">
        <v>8532.2099999999991</v>
      </c>
      <c r="AP46">
        <v>-4075.7799999999902</v>
      </c>
      <c r="AQ46">
        <v>1337.55</v>
      </c>
    </row>
    <row r="47" spans="1:43" x14ac:dyDescent="0.25">
      <c r="A47" t="s">
        <v>380</v>
      </c>
      <c r="B47" t="s">
        <v>379</v>
      </c>
      <c r="C47" t="s">
        <v>381</v>
      </c>
      <c r="D47">
        <v>122230.89204228</v>
      </c>
      <c r="E47">
        <v>480</v>
      </c>
      <c r="F47">
        <v>1653.79</v>
      </c>
      <c r="G47">
        <v>25071.15</v>
      </c>
      <c r="H47">
        <v>495.06</v>
      </c>
      <c r="I47">
        <v>2745.4399999999901</v>
      </c>
      <c r="J47">
        <v>1218.58</v>
      </c>
      <c r="L47">
        <v>944.25340000000006</v>
      </c>
      <c r="M47">
        <v>19010.41</v>
      </c>
      <c r="N47">
        <v>4.3600000000000003</v>
      </c>
      <c r="O47">
        <v>26801.539999999899</v>
      </c>
      <c r="P47">
        <v>3695.5999999999799</v>
      </c>
      <c r="R47">
        <v>3902.2566000000002</v>
      </c>
      <c r="S47">
        <v>3114.8</v>
      </c>
      <c r="T47">
        <v>9530.9599999999991</v>
      </c>
      <c r="U47">
        <v>2944.62</v>
      </c>
      <c r="V47">
        <v>1206.0699999999799</v>
      </c>
      <c r="W47">
        <v>12121.32</v>
      </c>
      <c r="X47">
        <v>25770.699999999899</v>
      </c>
      <c r="Y47">
        <v>11184.75</v>
      </c>
      <c r="Z47">
        <v>247.5311706</v>
      </c>
      <c r="AA47">
        <v>3333.99</v>
      </c>
      <c r="AC47">
        <v>37691.89</v>
      </c>
      <c r="AD47">
        <v>19361.23</v>
      </c>
      <c r="AE47">
        <v>1270.94999999999</v>
      </c>
      <c r="AF47">
        <v>52572.239999999903</v>
      </c>
      <c r="AG47">
        <v>14880.3499999999</v>
      </c>
      <c r="AH47">
        <v>549.23</v>
      </c>
      <c r="AI47">
        <v>37691.89</v>
      </c>
      <c r="AJ47">
        <v>63.74</v>
      </c>
      <c r="AK47">
        <v>-2013.15</v>
      </c>
      <c r="AL47">
        <v>-460.61</v>
      </c>
      <c r="AM47">
        <v>2375.2600000000002</v>
      </c>
      <c r="AN47">
        <v>477.02999999999901</v>
      </c>
      <c r="AO47">
        <v>2311.52</v>
      </c>
      <c r="AP47">
        <v>-98.5</v>
      </c>
      <c r="AQ47">
        <v>742.84</v>
      </c>
    </row>
    <row r="48" spans="1:43" x14ac:dyDescent="0.25">
      <c r="A48" t="s">
        <v>383</v>
      </c>
      <c r="B48" t="s">
        <v>382</v>
      </c>
      <c r="C48" t="s">
        <v>336</v>
      </c>
      <c r="D48">
        <v>119685.047599439</v>
      </c>
      <c r="E48">
        <v>4885.6000000000004</v>
      </c>
      <c r="F48">
        <v>1349.64</v>
      </c>
      <c r="G48">
        <v>244.98</v>
      </c>
      <c r="H48">
        <v>24.09</v>
      </c>
      <c r="I48">
        <v>1018.63</v>
      </c>
      <c r="K48">
        <v>50.86</v>
      </c>
      <c r="L48">
        <v>139.63999999999999</v>
      </c>
      <c r="M48">
        <v>928.64</v>
      </c>
      <c r="N48">
        <v>27.5</v>
      </c>
      <c r="O48">
        <v>3544.2999999999902</v>
      </c>
      <c r="P48">
        <v>773.38999999999896</v>
      </c>
      <c r="R48">
        <v>2149.25</v>
      </c>
      <c r="S48">
        <v>1252.3699999999999</v>
      </c>
      <c r="T48">
        <v>2806.0899999999901</v>
      </c>
      <c r="U48">
        <v>275.91000000000003</v>
      </c>
      <c r="V48">
        <v>52.64</v>
      </c>
      <c r="W48">
        <v>2289.0300000000002</v>
      </c>
      <c r="X48">
        <v>3970.42</v>
      </c>
      <c r="Y48">
        <v>4155.7299999999996</v>
      </c>
      <c r="Z48">
        <v>24.086829600000002</v>
      </c>
      <c r="AA48">
        <v>2481.1999999999998</v>
      </c>
      <c r="AC48">
        <v>2585.6</v>
      </c>
      <c r="AD48">
        <v>1367.49</v>
      </c>
      <c r="AE48">
        <v>720.74999999999898</v>
      </c>
      <c r="AF48">
        <v>7514.7199999999903</v>
      </c>
      <c r="AG48">
        <v>4929.1199999999899</v>
      </c>
      <c r="AH48">
        <v>331.93</v>
      </c>
      <c r="AI48">
        <v>2585.6</v>
      </c>
      <c r="AJ48">
        <v>550.17999999999995</v>
      </c>
      <c r="AK48">
        <v>-2245.84</v>
      </c>
      <c r="AL48">
        <v>914.19</v>
      </c>
      <c r="AM48">
        <v>1299.52</v>
      </c>
      <c r="AN48">
        <v>-914.16</v>
      </c>
      <c r="AO48">
        <v>749.34</v>
      </c>
      <c r="AP48">
        <v>-32.130000000000102</v>
      </c>
      <c r="AQ48">
        <v>2484.88</v>
      </c>
    </row>
    <row r="49" spans="1:43" x14ac:dyDescent="0.25">
      <c r="A49" t="s">
        <v>385</v>
      </c>
      <c r="B49" t="s">
        <v>384</v>
      </c>
      <c r="C49" t="s">
        <v>331</v>
      </c>
      <c r="D49">
        <v>119015.310103695</v>
      </c>
      <c r="E49">
        <v>1829.05</v>
      </c>
      <c r="F49">
        <v>11382</v>
      </c>
      <c r="G49">
        <v>27229.59</v>
      </c>
      <c r="H49">
        <v>142.86000000000001</v>
      </c>
      <c r="I49">
        <v>21997.360000000001</v>
      </c>
      <c r="J49">
        <v>8280.6299999999992</v>
      </c>
      <c r="L49">
        <v>21763.3</v>
      </c>
      <c r="M49">
        <v>78021.31</v>
      </c>
      <c r="N49">
        <v>40476.480000000003</v>
      </c>
      <c r="O49">
        <v>232390.63</v>
      </c>
      <c r="P49">
        <v>115078.42</v>
      </c>
      <c r="R49">
        <v>73847.9399999999</v>
      </c>
      <c r="S49">
        <v>19795.02</v>
      </c>
      <c r="T49">
        <v>46502.47</v>
      </c>
      <c r="U49">
        <v>58758.080000000002</v>
      </c>
      <c r="V49">
        <v>58943.64</v>
      </c>
      <c r="W49">
        <v>48333.97</v>
      </c>
      <c r="X49">
        <v>56758.16</v>
      </c>
      <c r="Y49">
        <v>57884.47</v>
      </c>
      <c r="Z49">
        <v>65.829542599999996</v>
      </c>
      <c r="AA49">
        <v>74733</v>
      </c>
      <c r="AC49">
        <v>116185.9</v>
      </c>
      <c r="AD49">
        <v>9536.42</v>
      </c>
      <c r="AE49">
        <v>47854.15</v>
      </c>
      <c r="AF49">
        <v>289148.78999999998</v>
      </c>
      <c r="AG49">
        <v>172962.89</v>
      </c>
      <c r="AH49">
        <v>5429.36</v>
      </c>
      <c r="AI49">
        <v>116185.9</v>
      </c>
      <c r="AJ49">
        <v>8587.68</v>
      </c>
      <c r="AK49">
        <v>-6733.14</v>
      </c>
      <c r="AL49">
        <v>-1052.55</v>
      </c>
      <c r="AM49">
        <v>7037.65</v>
      </c>
      <c r="AN49">
        <v>-14370.31</v>
      </c>
      <c r="AO49">
        <v>-1550.03</v>
      </c>
      <c r="AP49">
        <v>-748.04</v>
      </c>
      <c r="AQ49">
        <v>1065.5</v>
      </c>
    </row>
    <row r="50" spans="1:43" x14ac:dyDescent="0.25">
      <c r="A50" t="s">
        <v>387</v>
      </c>
      <c r="B50" t="s">
        <v>386</v>
      </c>
      <c r="C50" t="s">
        <v>91</v>
      </c>
      <c r="D50">
        <v>113250.93999499</v>
      </c>
      <c r="E50">
        <v>1156.5</v>
      </c>
      <c r="F50">
        <v>4483.5</v>
      </c>
      <c r="G50">
        <v>1428.9</v>
      </c>
      <c r="H50">
        <v>440</v>
      </c>
      <c r="I50">
        <v>7037.9</v>
      </c>
      <c r="K50">
        <v>970.4</v>
      </c>
      <c r="L50">
        <v>8306.9</v>
      </c>
      <c r="M50">
        <v>604.9</v>
      </c>
      <c r="N50">
        <v>470.2</v>
      </c>
      <c r="O50">
        <v>21394.5</v>
      </c>
      <c r="P50">
        <v>4111.5</v>
      </c>
      <c r="R50">
        <v>6744.3</v>
      </c>
      <c r="S50">
        <v>4489.6000000000004</v>
      </c>
      <c r="T50">
        <v>8837.5</v>
      </c>
      <c r="U50">
        <v>4768</v>
      </c>
      <c r="V50">
        <v>3192.4</v>
      </c>
      <c r="W50">
        <v>26054.3</v>
      </c>
      <c r="X50">
        <v>24432.699999999899</v>
      </c>
      <c r="Y50">
        <v>13321</v>
      </c>
      <c r="Z50">
        <v>87.991184599999997</v>
      </c>
      <c r="AA50">
        <v>2740.2</v>
      </c>
      <c r="AC50">
        <v>28394.7</v>
      </c>
      <c r="AD50">
        <v>23.6</v>
      </c>
      <c r="AE50">
        <v>919.099999999999</v>
      </c>
      <c r="AF50">
        <v>45827.199999999997</v>
      </c>
      <c r="AG50">
        <v>17432.5</v>
      </c>
      <c r="AH50">
        <v>12881.6</v>
      </c>
      <c r="AI50">
        <v>28394.699999999899</v>
      </c>
      <c r="AJ50">
        <v>1015.2</v>
      </c>
      <c r="AK50">
        <v>-5078.1000000000004</v>
      </c>
      <c r="AL50">
        <v>-226.5</v>
      </c>
      <c r="AM50">
        <v>5572</v>
      </c>
      <c r="AN50">
        <v>-3838.2</v>
      </c>
      <c r="AO50">
        <v>4556.8</v>
      </c>
      <c r="AP50">
        <v>267.39999999999901</v>
      </c>
      <c r="AQ50">
        <v>4263.3</v>
      </c>
    </row>
    <row r="51" spans="1:43" x14ac:dyDescent="0.25">
      <c r="A51" t="s">
        <v>389</v>
      </c>
      <c r="B51" t="s">
        <v>388</v>
      </c>
      <c r="C51" t="s">
        <v>27</v>
      </c>
      <c r="D51">
        <v>111413.60818371001</v>
      </c>
      <c r="E51">
        <v>1415.45</v>
      </c>
      <c r="G51">
        <v>18444.02</v>
      </c>
      <c r="H51">
        <v>774.66</v>
      </c>
      <c r="I51">
        <v>68584.7</v>
      </c>
      <c r="M51">
        <v>70929.89</v>
      </c>
      <c r="N51">
        <v>0</v>
      </c>
      <c r="O51">
        <v>333747.81</v>
      </c>
      <c r="P51">
        <v>60956.66</v>
      </c>
      <c r="Q51">
        <v>239051.53</v>
      </c>
      <c r="R51">
        <v>1928.75</v>
      </c>
      <c r="U51">
        <v>21837.64</v>
      </c>
      <c r="V51">
        <v>13633.44</v>
      </c>
      <c r="W51">
        <v>28791.63</v>
      </c>
      <c r="X51">
        <v>68584.7</v>
      </c>
      <c r="Y51">
        <v>293349.46999999997</v>
      </c>
      <c r="Z51">
        <v>77.466316300000003</v>
      </c>
      <c r="AB51">
        <v>293349.46999999997</v>
      </c>
      <c r="AC51">
        <v>48026.38</v>
      </c>
      <c r="AE51">
        <v>47323.22</v>
      </c>
      <c r="AF51">
        <v>402332.51</v>
      </c>
      <c r="AG51">
        <v>354306.13</v>
      </c>
      <c r="AI51">
        <v>48026.38</v>
      </c>
      <c r="AJ51">
        <v>414.3</v>
      </c>
      <c r="AK51">
        <v>-4302.1499999999996</v>
      </c>
      <c r="AL51">
        <v>-395.21</v>
      </c>
      <c r="AM51">
        <v>16672.189999999999</v>
      </c>
      <c r="AN51">
        <v>2832.7</v>
      </c>
      <c r="AO51">
        <v>16257.89</v>
      </c>
      <c r="AP51">
        <v>11974.83</v>
      </c>
      <c r="AQ51">
        <v>386.99</v>
      </c>
    </row>
    <row r="52" spans="1:43" x14ac:dyDescent="0.25">
      <c r="A52" t="s">
        <v>394</v>
      </c>
      <c r="B52" t="s">
        <v>393</v>
      </c>
      <c r="C52" t="s">
        <v>395</v>
      </c>
      <c r="D52">
        <v>106230.38964251999</v>
      </c>
      <c r="E52">
        <v>804.6</v>
      </c>
      <c r="F52">
        <v>1069.06</v>
      </c>
      <c r="G52">
        <v>2256.96</v>
      </c>
      <c r="H52">
        <v>649.54999999999995</v>
      </c>
      <c r="I52">
        <v>285.27</v>
      </c>
      <c r="J52">
        <v>336.849999999999</v>
      </c>
      <c r="L52">
        <v>570.64200000000005</v>
      </c>
      <c r="M52">
        <v>0.01</v>
      </c>
      <c r="N52">
        <v>113.11</v>
      </c>
      <c r="O52">
        <v>8214.2199999999993</v>
      </c>
      <c r="P52">
        <v>2434.02</v>
      </c>
      <c r="R52">
        <v>6968.2079999999996</v>
      </c>
      <c r="S52">
        <v>825.54</v>
      </c>
      <c r="T52">
        <v>2899.69</v>
      </c>
      <c r="U52">
        <v>675.36</v>
      </c>
      <c r="V52">
        <v>204.73000000000201</v>
      </c>
      <c r="W52">
        <v>2195.87</v>
      </c>
      <c r="X52">
        <v>3404.04</v>
      </c>
      <c r="Y52">
        <v>3968.75</v>
      </c>
      <c r="Z52">
        <v>129.90992399999999</v>
      </c>
      <c r="AA52">
        <v>3883.81</v>
      </c>
      <c r="AC52">
        <v>5215.49</v>
      </c>
      <c r="AD52">
        <v>1993.89</v>
      </c>
      <c r="AE52">
        <v>1892.44</v>
      </c>
      <c r="AF52">
        <v>11618.26</v>
      </c>
      <c r="AG52">
        <v>6402.77</v>
      </c>
      <c r="AH52">
        <v>299.33999999999997</v>
      </c>
      <c r="AI52">
        <v>5215.49</v>
      </c>
      <c r="AJ52">
        <v>1800.99</v>
      </c>
      <c r="AK52">
        <v>-17.940000000000001</v>
      </c>
      <c r="AL52">
        <v>-1768.51</v>
      </c>
      <c r="AM52">
        <v>1790.03</v>
      </c>
      <c r="AN52">
        <v>-958.52</v>
      </c>
      <c r="AO52">
        <v>-10.96</v>
      </c>
      <c r="AP52">
        <v>3.5799999999999801</v>
      </c>
      <c r="AQ52">
        <v>162.38999999999999</v>
      </c>
    </row>
    <row r="53" spans="1:43" x14ac:dyDescent="0.25">
      <c r="A53" t="s">
        <v>391</v>
      </c>
      <c r="B53" t="s">
        <v>390</v>
      </c>
      <c r="C53" t="s">
        <v>392</v>
      </c>
      <c r="D53">
        <v>105992.95166772</v>
      </c>
      <c r="E53">
        <v>1034.8499999999999</v>
      </c>
      <c r="F53">
        <v>1823.17</v>
      </c>
      <c r="G53">
        <v>1434.7</v>
      </c>
      <c r="H53">
        <v>102.27</v>
      </c>
      <c r="I53">
        <v>2580.37</v>
      </c>
      <c r="K53">
        <v>641.24</v>
      </c>
      <c r="L53">
        <v>8373.84</v>
      </c>
      <c r="M53">
        <v>839.33</v>
      </c>
      <c r="N53">
        <v>0</v>
      </c>
      <c r="O53">
        <v>11631.289999999901</v>
      </c>
      <c r="P53">
        <v>351.72</v>
      </c>
      <c r="R53">
        <v>1605.23999999999</v>
      </c>
      <c r="S53">
        <v>443.16999999999899</v>
      </c>
      <c r="T53">
        <v>1468.14</v>
      </c>
      <c r="U53">
        <v>171.64</v>
      </c>
      <c r="V53">
        <v>104.99</v>
      </c>
      <c r="W53">
        <v>12257.2599999999</v>
      </c>
      <c r="X53">
        <v>5805.9699999999903</v>
      </c>
      <c r="Y53">
        <v>3291.31</v>
      </c>
      <c r="Z53">
        <v>102.2695318</v>
      </c>
      <c r="AA53">
        <v>1129.58</v>
      </c>
      <c r="AC53">
        <v>13794.2299999999</v>
      </c>
      <c r="AD53">
        <v>1537.15</v>
      </c>
      <c r="AE53">
        <v>246.73</v>
      </c>
      <c r="AF53">
        <v>17437.259999999998</v>
      </c>
      <c r="AG53">
        <v>3643.03</v>
      </c>
      <c r="AH53">
        <v>1245.28</v>
      </c>
      <c r="AI53">
        <v>13794.2299999999</v>
      </c>
      <c r="AJ53">
        <v>0</v>
      </c>
      <c r="AK53">
        <v>-794.31</v>
      </c>
      <c r="AL53">
        <v>-1754.46</v>
      </c>
      <c r="AM53">
        <v>2150.65</v>
      </c>
      <c r="AN53">
        <v>-325.10999999999899</v>
      </c>
      <c r="AO53">
        <v>2150.65</v>
      </c>
      <c r="AP53">
        <v>-398.11999999999898</v>
      </c>
      <c r="AQ53">
        <v>0</v>
      </c>
    </row>
    <row r="54" spans="1:43" x14ac:dyDescent="0.25">
      <c r="A54" t="s">
        <v>397</v>
      </c>
      <c r="B54" t="s">
        <v>396</v>
      </c>
      <c r="C54" t="s">
        <v>398</v>
      </c>
      <c r="D54">
        <v>102966.135994435</v>
      </c>
      <c r="E54">
        <v>2584.4</v>
      </c>
      <c r="F54">
        <v>3151.82</v>
      </c>
      <c r="G54">
        <v>3881.7</v>
      </c>
      <c r="H54">
        <v>385.26</v>
      </c>
      <c r="I54">
        <v>18226.61</v>
      </c>
      <c r="K54">
        <v>294.94</v>
      </c>
      <c r="L54">
        <v>0</v>
      </c>
      <c r="M54">
        <v>0.01</v>
      </c>
      <c r="N54">
        <v>0</v>
      </c>
      <c r="O54">
        <v>25733.71</v>
      </c>
      <c r="P54">
        <v>29533.5</v>
      </c>
      <c r="R54">
        <v>21409.02</v>
      </c>
      <c r="S54">
        <v>1261.28</v>
      </c>
      <c r="T54">
        <v>19265.32</v>
      </c>
      <c r="U54">
        <v>4029.74</v>
      </c>
      <c r="V54">
        <v>4058.67</v>
      </c>
      <c r="W54">
        <v>-10260.9</v>
      </c>
      <c r="X54">
        <v>20228.87</v>
      </c>
      <c r="Y54">
        <v>22417.14</v>
      </c>
      <c r="Z54">
        <v>38.525472899999997</v>
      </c>
      <c r="AA54">
        <v>36877.839999999997</v>
      </c>
      <c r="AC54">
        <v>-5988.0599999999904</v>
      </c>
      <c r="AD54">
        <v>408.06</v>
      </c>
      <c r="AE54">
        <v>25474.8299999999</v>
      </c>
      <c r="AF54">
        <v>45962.58</v>
      </c>
      <c r="AG54">
        <v>51950.64</v>
      </c>
      <c r="AH54">
        <v>332.92</v>
      </c>
      <c r="AI54">
        <v>-5988.0599999999904</v>
      </c>
      <c r="AJ54">
        <v>346.88</v>
      </c>
      <c r="AK54">
        <v>-3087.84</v>
      </c>
      <c r="AL54">
        <v>1503.71</v>
      </c>
      <c r="AM54">
        <v>2090.58</v>
      </c>
      <c r="AN54">
        <v>563.16999999999905</v>
      </c>
      <c r="AO54">
        <v>1743.69999999999</v>
      </c>
      <c r="AP54">
        <v>506.44999999999902</v>
      </c>
      <c r="AQ54">
        <v>0</v>
      </c>
    </row>
    <row r="55" spans="1:43" x14ac:dyDescent="0.25">
      <c r="A55" t="s">
        <v>15</v>
      </c>
      <c r="B55" t="s">
        <v>16</v>
      </c>
      <c r="C55" t="s">
        <v>17</v>
      </c>
      <c r="D55">
        <v>102573.968820465</v>
      </c>
      <c r="E55">
        <v>196.15</v>
      </c>
      <c r="G55">
        <v>31430.95</v>
      </c>
      <c r="H55">
        <v>1035.53</v>
      </c>
      <c r="I55">
        <v>102373.4</v>
      </c>
      <c r="M55">
        <v>397487.23</v>
      </c>
      <c r="N55">
        <v>994.59</v>
      </c>
      <c r="O55">
        <v>1426843.0699999901</v>
      </c>
      <c r="P55">
        <v>188485.16999999899</v>
      </c>
      <c r="Q55">
        <v>963651.83</v>
      </c>
      <c r="R55">
        <v>9867.57</v>
      </c>
      <c r="U55">
        <v>55836.44</v>
      </c>
      <c r="V55">
        <v>80575.009999999704</v>
      </c>
      <c r="W55">
        <v>72588.23</v>
      </c>
      <c r="X55">
        <v>102373.4</v>
      </c>
      <c r="Y55">
        <v>1234682</v>
      </c>
      <c r="Z55">
        <v>518.50296790000004</v>
      </c>
      <c r="AB55">
        <v>1234682</v>
      </c>
      <c r="AC55">
        <v>106049.299999999</v>
      </c>
      <c r="AE55">
        <v>107910.16</v>
      </c>
      <c r="AF55">
        <v>1529216.46999999</v>
      </c>
      <c r="AG55">
        <v>1423167.1699999899</v>
      </c>
      <c r="AI55">
        <v>106049.3</v>
      </c>
      <c r="AJ55">
        <v>982.96</v>
      </c>
      <c r="AK55">
        <v>-5488.4</v>
      </c>
      <c r="AL55">
        <v>-1096.26</v>
      </c>
      <c r="AM55">
        <v>-21270.55</v>
      </c>
      <c r="AN55">
        <v>-55631.95</v>
      </c>
      <c r="AO55">
        <v>-22253.51</v>
      </c>
      <c r="AP55">
        <v>-27855.21</v>
      </c>
      <c r="AQ55">
        <v>1465.7</v>
      </c>
    </row>
    <row r="56" spans="1:43" x14ac:dyDescent="0.25">
      <c r="A56" t="s">
        <v>97</v>
      </c>
      <c r="B56" t="s">
        <v>98</v>
      </c>
      <c r="C56" t="s">
        <v>99</v>
      </c>
      <c r="D56">
        <v>100768.55809999</v>
      </c>
      <c r="E56">
        <v>276.89999999999998</v>
      </c>
      <c r="F56">
        <v>34820</v>
      </c>
      <c r="G56">
        <v>19009</v>
      </c>
      <c r="H56">
        <v>372</v>
      </c>
      <c r="I56">
        <v>21890</v>
      </c>
      <c r="K56">
        <v>2573</v>
      </c>
      <c r="L56">
        <v>108</v>
      </c>
      <c r="M56">
        <v>514</v>
      </c>
      <c r="N56">
        <v>10004</v>
      </c>
      <c r="O56">
        <v>129927</v>
      </c>
      <c r="P56">
        <v>52981</v>
      </c>
      <c r="R56">
        <v>115165</v>
      </c>
      <c r="S56">
        <v>19591</v>
      </c>
      <c r="T56">
        <v>53206</v>
      </c>
      <c r="U56">
        <v>11567</v>
      </c>
      <c r="V56">
        <v>9361</v>
      </c>
      <c r="W56">
        <v>20042</v>
      </c>
      <c r="X56">
        <v>60507</v>
      </c>
      <c r="Y56">
        <v>88026</v>
      </c>
      <c r="Z56">
        <v>372</v>
      </c>
      <c r="AA56">
        <v>66628</v>
      </c>
      <c r="AC56">
        <v>49427</v>
      </c>
      <c r="AD56">
        <v>15012</v>
      </c>
      <c r="AE56">
        <v>43620</v>
      </c>
      <c r="AF56">
        <v>190434</v>
      </c>
      <c r="AG56">
        <v>141007</v>
      </c>
      <c r="AH56">
        <v>4014</v>
      </c>
      <c r="AI56">
        <v>49427</v>
      </c>
      <c r="AJ56">
        <v>13787</v>
      </c>
      <c r="AK56">
        <v>-34142</v>
      </c>
      <c r="AL56">
        <v>-668</v>
      </c>
      <c r="AM56">
        <v>33065</v>
      </c>
      <c r="AN56">
        <v>-1758</v>
      </c>
      <c r="AO56">
        <v>19278</v>
      </c>
      <c r="AP56">
        <v>-1745</v>
      </c>
      <c r="AQ56">
        <v>41149</v>
      </c>
    </row>
    <row r="57" spans="1:43" x14ac:dyDescent="0.25">
      <c r="A57" t="s">
        <v>400</v>
      </c>
      <c r="B57" t="s">
        <v>399</v>
      </c>
      <c r="C57" t="s">
        <v>392</v>
      </c>
      <c r="D57">
        <v>100173.11995163</v>
      </c>
      <c r="E57">
        <v>568.35</v>
      </c>
      <c r="F57">
        <v>2234.19</v>
      </c>
      <c r="G57">
        <v>520.95000000000005</v>
      </c>
      <c r="H57">
        <v>177.18</v>
      </c>
      <c r="I57">
        <v>1062.3900000000001</v>
      </c>
      <c r="J57">
        <v>88.899999999999906</v>
      </c>
      <c r="L57">
        <v>1273.3</v>
      </c>
      <c r="M57">
        <v>5528.79</v>
      </c>
      <c r="N57">
        <v>468.17</v>
      </c>
      <c r="O57">
        <v>9403.32</v>
      </c>
      <c r="P57">
        <v>601.41999999999996</v>
      </c>
      <c r="R57">
        <v>2480.47999999999</v>
      </c>
      <c r="S57">
        <v>313.62</v>
      </c>
      <c r="T57">
        <v>1375.23999999999</v>
      </c>
      <c r="U57">
        <v>120.75</v>
      </c>
      <c r="V57">
        <v>69.319999999999993</v>
      </c>
      <c r="W57">
        <v>8275.1299999999992</v>
      </c>
      <c r="X57">
        <v>4248.96</v>
      </c>
      <c r="Y57">
        <v>3609.43</v>
      </c>
      <c r="Z57">
        <v>176.78564829999999</v>
      </c>
      <c r="AA57">
        <v>1173.79</v>
      </c>
      <c r="AC57">
        <v>9441.4299999999894</v>
      </c>
      <c r="AD57">
        <v>2024.2</v>
      </c>
      <c r="AE57">
        <v>443.2</v>
      </c>
      <c r="AF57">
        <v>13652.279999999901</v>
      </c>
      <c r="AG57">
        <v>4210.8500000000004</v>
      </c>
      <c r="AH57">
        <v>848.75</v>
      </c>
      <c r="AI57">
        <v>9441.4299999999894</v>
      </c>
      <c r="AJ57">
        <v>509.09</v>
      </c>
      <c r="AK57">
        <v>-1035.24</v>
      </c>
      <c r="AL57">
        <v>-582.79</v>
      </c>
      <c r="AM57">
        <v>1488.43</v>
      </c>
      <c r="AN57">
        <v>-654.52</v>
      </c>
      <c r="AO57">
        <v>979.34</v>
      </c>
      <c r="AP57">
        <v>-129.599999999999</v>
      </c>
      <c r="AQ57">
        <v>921.31</v>
      </c>
    </row>
    <row r="58" spans="1:43" x14ac:dyDescent="0.25">
      <c r="A58" t="s">
        <v>402</v>
      </c>
      <c r="B58" t="s">
        <v>401</v>
      </c>
      <c r="C58" t="s">
        <v>96</v>
      </c>
      <c r="D58">
        <v>97851.718588000003</v>
      </c>
      <c r="E58">
        <v>3719.4</v>
      </c>
      <c r="F58">
        <v>851.13</v>
      </c>
      <c r="G58">
        <v>79.88</v>
      </c>
      <c r="H58">
        <v>53.09</v>
      </c>
      <c r="I58">
        <v>2818.88</v>
      </c>
      <c r="J58">
        <v>406.93</v>
      </c>
      <c r="L58">
        <v>0</v>
      </c>
      <c r="M58">
        <v>72.010000000000005</v>
      </c>
      <c r="N58">
        <v>0</v>
      </c>
      <c r="O58">
        <v>5008.74</v>
      </c>
      <c r="P58">
        <v>436.51000000000101</v>
      </c>
      <c r="R58">
        <v>4794.9799999999996</v>
      </c>
      <c r="S58">
        <v>280.12</v>
      </c>
      <c r="T58">
        <v>344.41999999999899</v>
      </c>
      <c r="U58">
        <v>141.75</v>
      </c>
      <c r="V58">
        <v>26.710000000001799</v>
      </c>
      <c r="W58">
        <v>11595.21</v>
      </c>
      <c r="X58">
        <v>8351.5</v>
      </c>
      <c r="Y58">
        <v>1195.55</v>
      </c>
      <c r="Z58">
        <v>26.546858</v>
      </c>
      <c r="AA58">
        <v>3.69</v>
      </c>
      <c r="AC58">
        <v>11728.18</v>
      </c>
      <c r="AD58">
        <v>2828.62</v>
      </c>
      <c r="AE58">
        <v>2.87</v>
      </c>
      <c r="AF58">
        <v>13360.24</v>
      </c>
      <c r="AG58">
        <v>1632.06</v>
      </c>
      <c r="AH58">
        <v>2423.88</v>
      </c>
      <c r="AI58">
        <v>11728.18</v>
      </c>
      <c r="AJ58">
        <v>713.2</v>
      </c>
      <c r="AK58">
        <v>-532.44000000000005</v>
      </c>
      <c r="AL58">
        <v>-2194.92</v>
      </c>
      <c r="AM58">
        <v>1911.8</v>
      </c>
      <c r="AN58">
        <v>-2011.43</v>
      </c>
      <c r="AO58">
        <v>1198.5999999999999</v>
      </c>
      <c r="AP58">
        <v>-815.56</v>
      </c>
      <c r="AQ58">
        <v>530.94000000000005</v>
      </c>
    </row>
    <row r="59" spans="1:43" x14ac:dyDescent="0.25">
      <c r="A59" t="s">
        <v>47</v>
      </c>
      <c r="B59" t="s">
        <v>48</v>
      </c>
      <c r="C59" t="s">
        <v>49</v>
      </c>
      <c r="D59">
        <v>96937.821616335001</v>
      </c>
      <c r="E59">
        <v>449.5</v>
      </c>
      <c r="F59">
        <v>42462</v>
      </c>
      <c r="G59">
        <v>8234</v>
      </c>
      <c r="H59">
        <v>222</v>
      </c>
      <c r="I59">
        <v>22844</v>
      </c>
      <c r="J59">
        <v>4424</v>
      </c>
      <c r="L59">
        <v>26255</v>
      </c>
      <c r="M59">
        <v>8667</v>
      </c>
      <c r="N59">
        <v>11</v>
      </c>
      <c r="O59">
        <v>123312</v>
      </c>
      <c r="P59">
        <v>66380</v>
      </c>
      <c r="R59">
        <v>85564</v>
      </c>
      <c r="S59">
        <v>10140</v>
      </c>
      <c r="T59">
        <v>34811</v>
      </c>
      <c r="U59">
        <v>2826</v>
      </c>
      <c r="V59">
        <v>9349</v>
      </c>
      <c r="W59">
        <v>69731</v>
      </c>
      <c r="X59">
        <v>98543</v>
      </c>
      <c r="Y59">
        <v>77273</v>
      </c>
      <c r="Z59">
        <v>222.40208849999999</v>
      </c>
      <c r="AA59">
        <v>64486</v>
      </c>
      <c r="AC59">
        <v>78202</v>
      </c>
      <c r="AD59">
        <v>44483</v>
      </c>
      <c r="AE59">
        <v>52607</v>
      </c>
      <c r="AF59">
        <v>221855</v>
      </c>
      <c r="AG59">
        <v>143653</v>
      </c>
      <c r="AH59">
        <v>21076</v>
      </c>
      <c r="AI59">
        <v>78202</v>
      </c>
      <c r="AJ59">
        <v>5426</v>
      </c>
      <c r="AK59">
        <v>-6765</v>
      </c>
      <c r="AL59">
        <v>-6773</v>
      </c>
      <c r="AM59">
        <v>16838</v>
      </c>
      <c r="AN59">
        <v>-12888</v>
      </c>
      <c r="AO59">
        <v>11412</v>
      </c>
      <c r="AP59">
        <v>3300</v>
      </c>
      <c r="AQ59">
        <v>667</v>
      </c>
    </row>
    <row r="60" spans="1:43" x14ac:dyDescent="0.25">
      <c r="A60" t="s">
        <v>404</v>
      </c>
      <c r="B60" t="s">
        <v>403</v>
      </c>
      <c r="C60" t="s">
        <v>298</v>
      </c>
      <c r="D60">
        <v>94182.597459194905</v>
      </c>
      <c r="E60">
        <v>1127.4000000000001</v>
      </c>
      <c r="F60">
        <v>171.61</v>
      </c>
      <c r="G60">
        <v>2912.99</v>
      </c>
      <c r="H60">
        <v>164.48</v>
      </c>
      <c r="I60">
        <v>3007.1</v>
      </c>
      <c r="K60">
        <v>611.49</v>
      </c>
      <c r="L60">
        <v>0</v>
      </c>
      <c r="M60">
        <v>3561.87</v>
      </c>
      <c r="N60">
        <v>0</v>
      </c>
      <c r="O60">
        <v>109446.189999999</v>
      </c>
      <c r="P60">
        <v>80452.489999999903</v>
      </c>
      <c r="Q60">
        <v>104809.65</v>
      </c>
      <c r="R60">
        <v>463.17999999999898</v>
      </c>
      <c r="S60">
        <v>1074.48</v>
      </c>
      <c r="T60">
        <v>18656.699999999899</v>
      </c>
      <c r="U60">
        <v>0</v>
      </c>
      <c r="V60" s="4">
        <v>-1.45519152283668E-11</v>
      </c>
      <c r="W60">
        <v>11268.63</v>
      </c>
      <c r="X60">
        <v>4180.71</v>
      </c>
      <c r="Y60">
        <v>18828.309999999899</v>
      </c>
      <c r="Z60">
        <v>82.269485599999996</v>
      </c>
      <c r="AA60">
        <v>97357.5</v>
      </c>
      <c r="AC60">
        <v>14346.1</v>
      </c>
      <c r="AD60">
        <v>0</v>
      </c>
      <c r="AE60">
        <v>80452.490000000005</v>
      </c>
      <c r="AF60">
        <v>113626.9</v>
      </c>
      <c r="AG60">
        <v>99280.799999999901</v>
      </c>
      <c r="AH60">
        <v>99.13</v>
      </c>
      <c r="AI60">
        <v>14346.1</v>
      </c>
      <c r="AJ60">
        <v>176.74</v>
      </c>
      <c r="AK60">
        <v>27466.47</v>
      </c>
      <c r="AL60">
        <v>-2148.41</v>
      </c>
      <c r="AM60">
        <v>-27105.05</v>
      </c>
      <c r="AN60">
        <v>-37121.56</v>
      </c>
      <c r="AO60">
        <v>-27281.79</v>
      </c>
      <c r="AP60">
        <v>-1786.98999999999</v>
      </c>
      <c r="AQ60">
        <v>164.31</v>
      </c>
    </row>
    <row r="61" spans="1:43" x14ac:dyDescent="0.25">
      <c r="A61" t="s">
        <v>408</v>
      </c>
      <c r="B61" t="s">
        <v>407</v>
      </c>
      <c r="C61" t="s">
        <v>409</v>
      </c>
      <c r="D61">
        <v>92103.213245399995</v>
      </c>
      <c r="E61">
        <v>127.05</v>
      </c>
      <c r="F61">
        <v>3369.3</v>
      </c>
      <c r="G61">
        <v>0</v>
      </c>
      <c r="H61">
        <v>243.66</v>
      </c>
      <c r="I61">
        <v>7563.74</v>
      </c>
      <c r="K61">
        <v>619.49</v>
      </c>
      <c r="L61">
        <v>96.74</v>
      </c>
      <c r="M61">
        <v>1572.02</v>
      </c>
      <c r="N61">
        <v>16.34</v>
      </c>
      <c r="O61">
        <v>6615.4199999999901</v>
      </c>
      <c r="P61">
        <v>2025.82</v>
      </c>
      <c r="R61">
        <v>3584.56</v>
      </c>
      <c r="S61">
        <v>8029.98</v>
      </c>
      <c r="T61">
        <v>16214.7499999999</v>
      </c>
      <c r="U61">
        <v>742.61</v>
      </c>
      <c r="V61">
        <v>1974.31</v>
      </c>
      <c r="W61">
        <v>12042.27</v>
      </c>
      <c r="X61">
        <v>27296.719999999899</v>
      </c>
      <c r="Y61">
        <v>19584.049999999901</v>
      </c>
      <c r="Z61">
        <v>731.01199520120201</v>
      </c>
      <c r="AA61">
        <v>52.7</v>
      </c>
      <c r="AC61">
        <v>12302.27</v>
      </c>
      <c r="AD61">
        <v>5594.91</v>
      </c>
      <c r="AE61">
        <v>51.51</v>
      </c>
      <c r="AF61">
        <v>33912.14</v>
      </c>
      <c r="AG61">
        <v>21609.869999999901</v>
      </c>
      <c r="AH61">
        <v>6108.09</v>
      </c>
      <c r="AI61">
        <v>12302.27</v>
      </c>
      <c r="AJ61">
        <v>554.55999999999995</v>
      </c>
      <c r="AK61">
        <v>-1077.5999999999999</v>
      </c>
      <c r="AL61">
        <v>-4871.66</v>
      </c>
      <c r="AM61">
        <v>4207.22</v>
      </c>
      <c r="AN61">
        <v>729.58999999999901</v>
      </c>
      <c r="AO61">
        <v>3652.66</v>
      </c>
      <c r="AP61">
        <v>-1742.03999999999</v>
      </c>
      <c r="AQ61">
        <v>1023.31</v>
      </c>
    </row>
    <row r="62" spans="1:43" x14ac:dyDescent="0.25">
      <c r="A62" t="s">
        <v>406</v>
      </c>
      <c r="B62" t="s">
        <v>405</v>
      </c>
      <c r="C62" t="s">
        <v>341</v>
      </c>
      <c r="D62">
        <v>91795.146795799999</v>
      </c>
      <c r="E62">
        <v>260.14999999999998</v>
      </c>
      <c r="F62">
        <v>3079.45</v>
      </c>
      <c r="G62">
        <v>7409.83</v>
      </c>
      <c r="H62">
        <v>4272.4399999999996</v>
      </c>
      <c r="I62">
        <v>2485.19</v>
      </c>
      <c r="L62">
        <v>190.61</v>
      </c>
      <c r="M62">
        <v>42.51</v>
      </c>
      <c r="N62">
        <v>0</v>
      </c>
      <c r="O62">
        <v>66268.27</v>
      </c>
      <c r="P62">
        <v>38032.07</v>
      </c>
      <c r="R62">
        <v>64140.31</v>
      </c>
      <c r="S62">
        <v>2463.25</v>
      </c>
      <c r="T62">
        <v>14665.14</v>
      </c>
      <c r="U62">
        <v>1894.84</v>
      </c>
      <c r="V62">
        <v>4410.1000000000004</v>
      </c>
      <c r="W62">
        <v>2301.3999999999901</v>
      </c>
      <c r="X62">
        <v>19553</v>
      </c>
      <c r="Y62">
        <v>17744.59</v>
      </c>
      <c r="Z62">
        <v>385.69389410000002</v>
      </c>
      <c r="AA62">
        <v>42180.58</v>
      </c>
      <c r="AC62">
        <v>30044.61</v>
      </c>
      <c r="AD62">
        <v>3075.2</v>
      </c>
      <c r="AE62">
        <v>33621.97</v>
      </c>
      <c r="AF62">
        <v>85821.27</v>
      </c>
      <c r="AG62">
        <v>55776.66</v>
      </c>
      <c r="AH62">
        <v>11529.36</v>
      </c>
      <c r="AI62">
        <v>30044.61</v>
      </c>
      <c r="AJ62">
        <v>3243.68</v>
      </c>
      <c r="AK62">
        <v>-10408.459999999999</v>
      </c>
      <c r="AL62">
        <v>1544.79</v>
      </c>
      <c r="AM62">
        <v>8430.5300000000007</v>
      </c>
      <c r="AN62">
        <v>-1429.25</v>
      </c>
      <c r="AO62">
        <v>5186.8500000000004</v>
      </c>
      <c r="AP62">
        <v>-433.13999999999902</v>
      </c>
      <c r="AQ62">
        <v>0</v>
      </c>
    </row>
    <row r="63" spans="1:43" x14ac:dyDescent="0.25">
      <c r="A63" t="s">
        <v>414</v>
      </c>
      <c r="B63" t="s">
        <v>413</v>
      </c>
      <c r="C63" t="s">
        <v>415</v>
      </c>
      <c r="D63">
        <v>91587.859216875004</v>
      </c>
      <c r="E63">
        <v>4333.1000000000004</v>
      </c>
      <c r="F63">
        <v>2636.76</v>
      </c>
      <c r="G63">
        <v>43.28</v>
      </c>
      <c r="H63">
        <v>42.38</v>
      </c>
      <c r="I63">
        <v>3642.23</v>
      </c>
      <c r="K63">
        <v>89.84</v>
      </c>
      <c r="L63">
        <v>15</v>
      </c>
      <c r="M63">
        <v>0</v>
      </c>
      <c r="O63">
        <v>1419.6299999999901</v>
      </c>
      <c r="P63">
        <v>28.48</v>
      </c>
      <c r="R63">
        <v>953.42</v>
      </c>
      <c r="S63">
        <v>742.72</v>
      </c>
      <c r="T63">
        <v>1713.58</v>
      </c>
      <c r="U63">
        <v>361.37</v>
      </c>
      <c r="V63">
        <v>7.45</v>
      </c>
      <c r="W63">
        <v>4853.75</v>
      </c>
      <c r="X63">
        <v>7898.5999999999904</v>
      </c>
      <c r="Y63">
        <v>4350.34</v>
      </c>
      <c r="Z63">
        <v>21.190837500000001</v>
      </c>
      <c r="AA63">
        <v>33.090000000000003</v>
      </c>
      <c r="AC63">
        <v>4939.41</v>
      </c>
      <c r="AD63">
        <v>1420.66</v>
      </c>
      <c r="AE63">
        <v>21.03</v>
      </c>
      <c r="AF63">
        <v>9318.23</v>
      </c>
      <c r="AG63">
        <v>4378.82</v>
      </c>
      <c r="AH63">
        <v>2092.9899999999998</v>
      </c>
      <c r="AI63">
        <v>4939.41</v>
      </c>
      <c r="AJ63">
        <v>167.96</v>
      </c>
      <c r="AK63">
        <v>-140.15</v>
      </c>
      <c r="AL63">
        <v>1825.98</v>
      </c>
      <c r="AM63">
        <v>741.94</v>
      </c>
      <c r="AN63">
        <v>-266.07999999999902</v>
      </c>
      <c r="AO63">
        <v>573.98</v>
      </c>
      <c r="AP63">
        <v>2427.77</v>
      </c>
      <c r="AQ63">
        <v>110.19</v>
      </c>
    </row>
    <row r="64" spans="1:43" x14ac:dyDescent="0.25">
      <c r="A64" t="s">
        <v>411</v>
      </c>
      <c r="B64" t="s">
        <v>410</v>
      </c>
      <c r="C64" t="s">
        <v>412</v>
      </c>
      <c r="D64">
        <v>90522.113691100007</v>
      </c>
      <c r="E64">
        <v>3326.2</v>
      </c>
      <c r="F64">
        <v>1861.06</v>
      </c>
      <c r="G64">
        <v>241.05</v>
      </c>
      <c r="H64">
        <v>27.34</v>
      </c>
      <c r="I64">
        <v>3147.16</v>
      </c>
      <c r="J64">
        <v>220.06</v>
      </c>
      <c r="L64">
        <v>0</v>
      </c>
      <c r="M64">
        <v>7295.89</v>
      </c>
      <c r="N64">
        <v>0</v>
      </c>
      <c r="O64">
        <v>10581.65</v>
      </c>
      <c r="P64">
        <v>609.63000000000102</v>
      </c>
      <c r="R64">
        <v>2929.0599999999899</v>
      </c>
      <c r="S64">
        <v>1037.74</v>
      </c>
      <c r="T64">
        <v>1122.3</v>
      </c>
      <c r="U64">
        <v>356.7</v>
      </c>
      <c r="V64">
        <v>354.25000000000102</v>
      </c>
      <c r="W64">
        <v>12339.61</v>
      </c>
      <c r="X64">
        <v>5619.34</v>
      </c>
      <c r="Y64">
        <v>2983.36</v>
      </c>
      <c r="Z64">
        <v>27.3423102</v>
      </c>
      <c r="AA64">
        <v>107.71</v>
      </c>
      <c r="AC64">
        <v>12608</v>
      </c>
      <c r="AD64">
        <v>1132.4000000000001</v>
      </c>
      <c r="AE64">
        <v>35.319999999999901</v>
      </c>
      <c r="AF64">
        <v>16200.99</v>
      </c>
      <c r="AG64">
        <v>3592.99</v>
      </c>
      <c r="AH64">
        <v>302.04000000000002</v>
      </c>
      <c r="AI64">
        <v>12608</v>
      </c>
      <c r="AJ64">
        <v>640.83000000000004</v>
      </c>
      <c r="AK64">
        <v>-593.36</v>
      </c>
      <c r="AL64">
        <v>-983.25</v>
      </c>
      <c r="AM64">
        <v>1527.04</v>
      </c>
      <c r="AN64">
        <v>-663.87</v>
      </c>
      <c r="AO64">
        <v>886.20999999999901</v>
      </c>
      <c r="AP64">
        <v>-49.57</v>
      </c>
      <c r="AQ64">
        <v>464.67</v>
      </c>
    </row>
    <row r="65" spans="1:43" x14ac:dyDescent="0.25">
      <c r="A65" t="s">
        <v>417</v>
      </c>
      <c r="B65" t="s">
        <v>416</v>
      </c>
      <c r="C65" t="s">
        <v>323</v>
      </c>
      <c r="D65">
        <v>89615.411732289998</v>
      </c>
      <c r="E65">
        <v>5425.4</v>
      </c>
      <c r="F65">
        <v>2644.4</v>
      </c>
      <c r="G65">
        <v>710.9</v>
      </c>
      <c r="H65">
        <v>83.3</v>
      </c>
      <c r="I65">
        <v>6179.8</v>
      </c>
      <c r="K65">
        <v>629.20000000000005</v>
      </c>
      <c r="L65">
        <v>547.4</v>
      </c>
      <c r="M65">
        <v>536.20000000000005</v>
      </c>
      <c r="N65">
        <v>0</v>
      </c>
      <c r="O65">
        <v>11783.6</v>
      </c>
      <c r="P65">
        <v>350.9</v>
      </c>
      <c r="R65">
        <v>9701.7999999999993</v>
      </c>
      <c r="S65">
        <v>2130.1999999999998</v>
      </c>
      <c r="T65">
        <v>5927.7</v>
      </c>
      <c r="U65">
        <v>369</v>
      </c>
      <c r="V65">
        <v>223.1</v>
      </c>
      <c r="W65">
        <v>22618.799999999999</v>
      </c>
      <c r="X65">
        <v>20425.5</v>
      </c>
      <c r="Y65">
        <v>8572.1</v>
      </c>
      <c r="Z65">
        <v>16.6527876</v>
      </c>
      <c r="AA65">
        <v>1347.2</v>
      </c>
      <c r="AC65">
        <v>23286.1</v>
      </c>
      <c r="AD65">
        <v>4867</v>
      </c>
      <c r="AE65">
        <v>127.8</v>
      </c>
      <c r="AF65">
        <v>32209.1</v>
      </c>
      <c r="AG65">
        <v>8923</v>
      </c>
      <c r="AH65">
        <v>7248.5</v>
      </c>
      <c r="AI65">
        <v>23286.1</v>
      </c>
      <c r="AJ65">
        <v>1886.6</v>
      </c>
      <c r="AK65">
        <v>-2686.1</v>
      </c>
      <c r="AL65">
        <v>-4108.7</v>
      </c>
      <c r="AM65">
        <v>5887.5</v>
      </c>
      <c r="AN65">
        <v>-1856.9</v>
      </c>
      <c r="AO65">
        <v>4000.9</v>
      </c>
      <c r="AP65">
        <v>-907.29999999999905</v>
      </c>
      <c r="AQ65">
        <v>497.9</v>
      </c>
    </row>
    <row r="66" spans="1:43" x14ac:dyDescent="0.25">
      <c r="A66" t="s">
        <v>419</v>
      </c>
      <c r="B66" t="s">
        <v>418</v>
      </c>
      <c r="C66" t="s">
        <v>420</v>
      </c>
      <c r="D66">
        <v>86255.471712975006</v>
      </c>
      <c r="E66">
        <v>834.85</v>
      </c>
      <c r="F66">
        <v>2721.28</v>
      </c>
      <c r="G66">
        <v>3834.32</v>
      </c>
      <c r="H66">
        <v>1115.49</v>
      </c>
      <c r="I66">
        <v>2760.93</v>
      </c>
      <c r="J66">
        <v>1540.1</v>
      </c>
      <c r="L66">
        <v>1631.25</v>
      </c>
      <c r="M66">
        <v>312.89</v>
      </c>
      <c r="N66">
        <v>1097.55</v>
      </c>
      <c r="O66">
        <v>46988.72</v>
      </c>
      <c r="P66">
        <v>34154.47</v>
      </c>
      <c r="R66">
        <v>37214.33</v>
      </c>
      <c r="S66">
        <v>2592.5999999999899</v>
      </c>
      <c r="T66">
        <v>4296.01</v>
      </c>
      <c r="U66">
        <v>7830.25</v>
      </c>
      <c r="V66">
        <v>1232.29</v>
      </c>
      <c r="W66">
        <v>6712.63</v>
      </c>
      <c r="X66">
        <v>6943.03</v>
      </c>
      <c r="Y66">
        <v>7017.29</v>
      </c>
      <c r="Z66">
        <v>111.54926829999999</v>
      </c>
      <c r="AA66">
        <v>34270.03</v>
      </c>
      <c r="AC66">
        <v>12759.99</v>
      </c>
      <c r="AD66">
        <v>151.91</v>
      </c>
      <c r="AE66">
        <v>31382.080000000002</v>
      </c>
      <c r="AF66">
        <v>53931.75</v>
      </c>
      <c r="AG66">
        <v>41171.760000000002</v>
      </c>
      <c r="AH66">
        <v>1437.59</v>
      </c>
      <c r="AI66">
        <v>12759.9899999999</v>
      </c>
      <c r="AJ66">
        <v>4702.21</v>
      </c>
      <c r="AK66">
        <v>923.22</v>
      </c>
      <c r="AL66">
        <v>-4698.62</v>
      </c>
      <c r="AM66">
        <v>3776.99</v>
      </c>
      <c r="AN66">
        <v>-1824.4</v>
      </c>
      <c r="AO66">
        <v>-925.22</v>
      </c>
      <c r="AP66">
        <v>1.5899999999999099</v>
      </c>
      <c r="AQ66">
        <v>0</v>
      </c>
    </row>
    <row r="67" spans="1:43" x14ac:dyDescent="0.25">
      <c r="A67" t="s">
        <v>422</v>
      </c>
      <c r="B67" t="s">
        <v>421</v>
      </c>
      <c r="C67" t="s">
        <v>323</v>
      </c>
      <c r="D67">
        <v>84677.861301074998</v>
      </c>
      <c r="E67">
        <v>1054.75</v>
      </c>
      <c r="F67">
        <v>2568.2600000000002</v>
      </c>
      <c r="G67">
        <v>1652.77</v>
      </c>
      <c r="H67">
        <v>161.43</v>
      </c>
      <c r="I67">
        <v>4654.4799999999996</v>
      </c>
      <c r="K67">
        <v>293.26</v>
      </c>
      <c r="L67">
        <v>3367.71</v>
      </c>
      <c r="M67">
        <v>572.52</v>
      </c>
      <c r="N67">
        <v>305.76</v>
      </c>
      <c r="O67">
        <v>12494.94</v>
      </c>
      <c r="P67">
        <v>476.79000000000298</v>
      </c>
      <c r="R67">
        <v>6886.0699999999897</v>
      </c>
      <c r="S67">
        <v>2937.1499999999901</v>
      </c>
      <c r="T67">
        <v>2541.41</v>
      </c>
      <c r="U67">
        <v>1375.38</v>
      </c>
      <c r="V67">
        <v>267.97000000000298</v>
      </c>
      <c r="W67">
        <v>21593.5799999999</v>
      </c>
      <c r="X67">
        <v>16805.059999999899</v>
      </c>
      <c r="Y67">
        <v>5109.67</v>
      </c>
      <c r="Z67">
        <v>80.715059299999993</v>
      </c>
      <c r="AA67">
        <v>803.12</v>
      </c>
      <c r="AC67">
        <v>23713.539999999899</v>
      </c>
      <c r="AD67">
        <v>5156.43</v>
      </c>
      <c r="AE67">
        <v>208.82</v>
      </c>
      <c r="AF67">
        <v>29300</v>
      </c>
      <c r="AG67">
        <v>5586.46</v>
      </c>
      <c r="AH67">
        <v>4057</v>
      </c>
      <c r="AI67">
        <v>23713.539999999899</v>
      </c>
      <c r="AJ67">
        <v>1182.8900000000001</v>
      </c>
      <c r="AK67">
        <v>-958.29</v>
      </c>
      <c r="AL67">
        <v>-2376.14</v>
      </c>
      <c r="AM67">
        <v>3237.65</v>
      </c>
      <c r="AN67">
        <v>-1861.31</v>
      </c>
      <c r="AO67">
        <v>2054.7600000000002</v>
      </c>
      <c r="AP67">
        <v>-96.779999999999703</v>
      </c>
      <c r="AQ67">
        <v>403.5</v>
      </c>
    </row>
    <row r="68" spans="1:43" x14ac:dyDescent="0.25">
      <c r="A68" t="s">
        <v>424</v>
      </c>
      <c r="B68" t="s">
        <v>423</v>
      </c>
      <c r="C68" t="s">
        <v>282</v>
      </c>
      <c r="D68">
        <v>84236.907333180003</v>
      </c>
      <c r="E68">
        <v>386.4</v>
      </c>
      <c r="F68">
        <v>30468.400000000001</v>
      </c>
      <c r="G68">
        <v>6356.22</v>
      </c>
      <c r="H68">
        <v>2129.4499999999998</v>
      </c>
      <c r="I68">
        <v>6678.96</v>
      </c>
      <c r="J68">
        <v>6375.72</v>
      </c>
      <c r="L68">
        <v>1636.9</v>
      </c>
      <c r="M68">
        <v>19173.63</v>
      </c>
      <c r="N68">
        <v>0</v>
      </c>
      <c r="O68">
        <v>125529.27</v>
      </c>
      <c r="P68">
        <v>52554.54</v>
      </c>
      <c r="R68">
        <v>97697.51</v>
      </c>
      <c r="S68">
        <v>3434.19</v>
      </c>
      <c r="T68">
        <v>52600.07</v>
      </c>
      <c r="U68">
        <v>7021.23</v>
      </c>
      <c r="V68">
        <v>1779.16</v>
      </c>
      <c r="W68">
        <v>43509.77</v>
      </c>
      <c r="X68">
        <v>61999.360000000001</v>
      </c>
      <c r="Y68">
        <v>83068.47</v>
      </c>
      <c r="Z68">
        <v>212.94554890000001</v>
      </c>
      <c r="AA68">
        <v>64534.2</v>
      </c>
      <c r="AC68">
        <v>51905.619999999901</v>
      </c>
      <c r="AD68">
        <v>42178.74</v>
      </c>
      <c r="AE68">
        <v>44399.66</v>
      </c>
      <c r="AF68">
        <v>187528.63</v>
      </c>
      <c r="AG68">
        <v>135623.01</v>
      </c>
      <c r="AH68">
        <v>9707.4699999999993</v>
      </c>
      <c r="AI68">
        <v>51905.619999999901</v>
      </c>
      <c r="AJ68">
        <v>7750.63</v>
      </c>
      <c r="AK68">
        <v>-17671.68</v>
      </c>
      <c r="AL68">
        <v>-8137.57</v>
      </c>
      <c r="AM68">
        <v>20335.63</v>
      </c>
      <c r="AN68">
        <v>-535.04999999999905</v>
      </c>
      <c r="AO68">
        <v>12585</v>
      </c>
      <c r="AP68">
        <v>-5473.6199999999899</v>
      </c>
      <c r="AQ68">
        <v>14482.78</v>
      </c>
    </row>
    <row r="69" spans="1:43" x14ac:dyDescent="0.25">
      <c r="A69" t="s">
        <v>428</v>
      </c>
      <c r="B69" t="s">
        <v>427</v>
      </c>
      <c r="C69" t="s">
        <v>331</v>
      </c>
      <c r="D69">
        <v>83943.152055975006</v>
      </c>
      <c r="E69">
        <v>440.1</v>
      </c>
      <c r="F69">
        <v>3111.56</v>
      </c>
      <c r="G69">
        <v>12471.16</v>
      </c>
      <c r="H69">
        <v>397.13</v>
      </c>
      <c r="I69">
        <v>2961.04</v>
      </c>
      <c r="J69">
        <v>700.36999999999898</v>
      </c>
      <c r="L69">
        <v>7960.75</v>
      </c>
      <c r="M69">
        <v>213.65</v>
      </c>
      <c r="N69">
        <v>7058.35</v>
      </c>
      <c r="O69">
        <v>32472.09</v>
      </c>
      <c r="P69">
        <v>1451.24000000001</v>
      </c>
      <c r="R69">
        <v>18116.61</v>
      </c>
      <c r="S69">
        <v>11861.18</v>
      </c>
      <c r="T69">
        <v>8402.11</v>
      </c>
      <c r="U69">
        <v>6181.08</v>
      </c>
      <c r="V69">
        <v>302.15000000001402</v>
      </c>
      <c r="W69">
        <v>13829.88</v>
      </c>
      <c r="X69">
        <v>19249.37</v>
      </c>
      <c r="Y69">
        <v>11513.67</v>
      </c>
      <c r="Z69">
        <v>198.56452289999999</v>
      </c>
      <c r="AA69">
        <v>522.73</v>
      </c>
      <c r="AC69">
        <v>38756.549999999901</v>
      </c>
      <c r="AD69">
        <v>3272.79</v>
      </c>
      <c r="AE69">
        <v>448.72</v>
      </c>
      <c r="AF69">
        <v>51721.46</v>
      </c>
      <c r="AG69">
        <v>12964.91</v>
      </c>
      <c r="AH69">
        <v>1154.3599999999999</v>
      </c>
      <c r="AI69">
        <v>38756.549999999901</v>
      </c>
      <c r="AJ69">
        <v>4231.78</v>
      </c>
      <c r="AK69">
        <v>2931.01</v>
      </c>
      <c r="AL69">
        <v>-14480.81</v>
      </c>
      <c r="AM69">
        <v>734.92</v>
      </c>
      <c r="AN69">
        <v>-4211.3999999999996</v>
      </c>
      <c r="AO69">
        <v>-3496.8599999999901</v>
      </c>
      <c r="AP69">
        <v>-10814.88</v>
      </c>
      <c r="AQ69">
        <v>1795.48</v>
      </c>
    </row>
    <row r="70" spans="1:43" x14ac:dyDescent="0.25">
      <c r="A70" t="s">
        <v>426</v>
      </c>
      <c r="B70" t="s">
        <v>425</v>
      </c>
      <c r="C70" t="s">
        <v>331</v>
      </c>
      <c r="D70">
        <v>83840.834127599999</v>
      </c>
      <c r="E70">
        <v>23681.8</v>
      </c>
      <c r="F70">
        <v>1372.95</v>
      </c>
      <c r="G70">
        <v>2408.63</v>
      </c>
      <c r="H70">
        <v>36.08</v>
      </c>
      <c r="I70">
        <v>3558.8199999999902</v>
      </c>
      <c r="K70">
        <v>682.28</v>
      </c>
      <c r="L70">
        <v>0</v>
      </c>
      <c r="M70">
        <v>5285.25</v>
      </c>
      <c r="N70">
        <v>40.56</v>
      </c>
      <c r="O70">
        <v>17366.009999999998</v>
      </c>
      <c r="P70">
        <v>924.86</v>
      </c>
      <c r="R70">
        <v>10277.48</v>
      </c>
      <c r="S70">
        <v>1437.86</v>
      </c>
      <c r="T70">
        <v>5359.17</v>
      </c>
      <c r="U70">
        <v>1121</v>
      </c>
      <c r="V70">
        <v>206.33</v>
      </c>
      <c r="W70">
        <v>16191.6899999999</v>
      </c>
      <c r="X70">
        <v>8967.93</v>
      </c>
      <c r="Y70">
        <v>6732.12</v>
      </c>
      <c r="Z70">
        <v>3.6080747999999998</v>
      </c>
      <c r="AA70">
        <v>2724.67</v>
      </c>
      <c r="AC70">
        <v>18676.96</v>
      </c>
      <c r="AD70">
        <v>2759.68</v>
      </c>
      <c r="AE70">
        <v>718.53</v>
      </c>
      <c r="AF70">
        <v>26333.94</v>
      </c>
      <c r="AG70">
        <v>7656.98</v>
      </c>
      <c r="AH70">
        <v>1211.57</v>
      </c>
      <c r="AI70">
        <v>18676.96</v>
      </c>
      <c r="AJ70">
        <v>3314.45</v>
      </c>
      <c r="AK70">
        <v>-276.70999999999998</v>
      </c>
      <c r="AL70">
        <v>-2405.39</v>
      </c>
      <c r="AM70">
        <v>2568.7399999999998</v>
      </c>
      <c r="AN70">
        <v>-384.8</v>
      </c>
      <c r="AO70">
        <v>-745.71</v>
      </c>
      <c r="AP70">
        <v>-113.36</v>
      </c>
      <c r="AQ70">
        <v>324.52</v>
      </c>
    </row>
    <row r="71" spans="1:43" x14ac:dyDescent="0.25">
      <c r="A71" t="s">
        <v>430</v>
      </c>
      <c r="B71" t="s">
        <v>429</v>
      </c>
      <c r="C71" t="s">
        <v>431</v>
      </c>
      <c r="D71">
        <v>82669.932163100006</v>
      </c>
      <c r="E71">
        <v>7504.1</v>
      </c>
      <c r="F71">
        <v>1.78</v>
      </c>
      <c r="G71">
        <v>444.42</v>
      </c>
      <c r="H71">
        <v>111.29</v>
      </c>
      <c r="I71">
        <v>39.47</v>
      </c>
      <c r="J71">
        <v>1463.22</v>
      </c>
      <c r="L71">
        <v>0</v>
      </c>
      <c r="M71">
        <v>52555.42</v>
      </c>
      <c r="N71">
        <v>7380.12</v>
      </c>
      <c r="O71">
        <v>52832.93</v>
      </c>
      <c r="P71">
        <v>1556.01</v>
      </c>
      <c r="Q71">
        <v>0</v>
      </c>
      <c r="R71">
        <v>277.51</v>
      </c>
      <c r="S71">
        <v>305.35999999999899</v>
      </c>
      <c r="T71">
        <v>67.409999999999798</v>
      </c>
      <c r="U71">
        <v>0</v>
      </c>
      <c r="V71">
        <v>0</v>
      </c>
      <c r="W71">
        <v>43627.07</v>
      </c>
      <c r="X71">
        <v>355.16999999999899</v>
      </c>
      <c r="Y71">
        <v>69.189999999999799</v>
      </c>
      <c r="Z71">
        <v>11.129351</v>
      </c>
      <c r="AA71">
        <v>92.79</v>
      </c>
      <c r="AC71">
        <v>51562.9</v>
      </c>
      <c r="AD71">
        <v>3.8</v>
      </c>
      <c r="AE71">
        <v>92.79</v>
      </c>
      <c r="AF71">
        <v>53188.1</v>
      </c>
      <c r="AG71">
        <v>1625.19999999999</v>
      </c>
      <c r="AH71">
        <v>6.54</v>
      </c>
      <c r="AI71">
        <v>51562.9</v>
      </c>
      <c r="AJ71">
        <v>2</v>
      </c>
      <c r="AK71">
        <v>-1586.91</v>
      </c>
      <c r="AL71">
        <v>-136.84</v>
      </c>
      <c r="AM71">
        <v>1727.65</v>
      </c>
      <c r="AN71">
        <v>-52.24</v>
      </c>
      <c r="AO71">
        <v>1725.65</v>
      </c>
      <c r="AP71">
        <v>3.9000000000000901</v>
      </c>
      <c r="AQ71">
        <v>1554.87</v>
      </c>
    </row>
    <row r="72" spans="1:43" x14ac:dyDescent="0.25">
      <c r="A72" t="s">
        <v>435</v>
      </c>
      <c r="B72" t="s">
        <v>434</v>
      </c>
      <c r="C72" t="s">
        <v>301</v>
      </c>
      <c r="D72">
        <v>82045.495597720001</v>
      </c>
      <c r="E72">
        <v>577</v>
      </c>
      <c r="F72">
        <v>19.09</v>
      </c>
      <c r="G72">
        <v>3529.96</v>
      </c>
      <c r="H72">
        <v>1438.57</v>
      </c>
      <c r="I72">
        <v>775.22</v>
      </c>
      <c r="K72">
        <v>0.3</v>
      </c>
      <c r="L72">
        <v>0</v>
      </c>
      <c r="M72">
        <v>247726.47</v>
      </c>
      <c r="N72">
        <v>0</v>
      </c>
      <c r="O72">
        <v>250126.49999999901</v>
      </c>
      <c r="P72">
        <v>240067.36</v>
      </c>
      <c r="Q72">
        <v>0</v>
      </c>
      <c r="R72">
        <v>1085.6099999999999</v>
      </c>
      <c r="S72">
        <v>4949.57</v>
      </c>
      <c r="T72">
        <v>5675.32</v>
      </c>
      <c r="U72">
        <v>1314.12</v>
      </c>
      <c r="V72">
        <v>238867.36</v>
      </c>
      <c r="W72">
        <v>5120.8</v>
      </c>
      <c r="X72">
        <v>5724.79</v>
      </c>
      <c r="Y72">
        <v>5694.41</v>
      </c>
      <c r="Z72">
        <v>143.85713960000001</v>
      </c>
      <c r="AA72">
        <v>1200</v>
      </c>
      <c r="AC72">
        <v>10089.52</v>
      </c>
      <c r="AD72">
        <v>0</v>
      </c>
      <c r="AE72">
        <v>1200</v>
      </c>
      <c r="AF72">
        <v>255851.28999999899</v>
      </c>
      <c r="AG72">
        <v>245761.77</v>
      </c>
      <c r="AH72">
        <v>0</v>
      </c>
      <c r="AI72">
        <v>10089.5199999999</v>
      </c>
      <c r="AJ72">
        <v>196.42</v>
      </c>
      <c r="AK72">
        <v>-112.34</v>
      </c>
      <c r="AL72">
        <v>-1145.4100000000001</v>
      </c>
      <c r="AM72">
        <v>89.49</v>
      </c>
      <c r="AN72">
        <v>89.49</v>
      </c>
      <c r="AO72">
        <v>-106.929999999999</v>
      </c>
      <c r="AP72">
        <v>-1168.26</v>
      </c>
      <c r="AQ72">
        <v>79.05</v>
      </c>
    </row>
    <row r="73" spans="1:43" x14ac:dyDescent="0.25">
      <c r="A73" t="s">
        <v>12</v>
      </c>
      <c r="B73" t="s">
        <v>13</v>
      </c>
      <c r="C73" t="s">
        <v>14</v>
      </c>
      <c r="D73">
        <v>81368.041312019996</v>
      </c>
      <c r="E73">
        <v>876.45</v>
      </c>
      <c r="F73">
        <v>1395.42</v>
      </c>
      <c r="G73">
        <v>1049.1600000000001</v>
      </c>
      <c r="H73">
        <v>946.07</v>
      </c>
      <c r="I73">
        <v>1354.47</v>
      </c>
      <c r="K73">
        <v>246.66999999999899</v>
      </c>
      <c r="L73">
        <v>0</v>
      </c>
      <c r="M73">
        <v>2139.69</v>
      </c>
      <c r="O73">
        <v>42320.99</v>
      </c>
      <c r="P73">
        <v>10716.37</v>
      </c>
      <c r="Q73">
        <v>39360.980000000003</v>
      </c>
      <c r="R73">
        <v>573.65</v>
      </c>
      <c r="S73">
        <v>1727.9399999999901</v>
      </c>
      <c r="T73">
        <v>23603.71</v>
      </c>
      <c r="U73">
        <v>0</v>
      </c>
      <c r="V73" s="4">
        <v>7.2759576141834202E-12</v>
      </c>
      <c r="W73">
        <v>7834.83</v>
      </c>
      <c r="X73">
        <v>3224.5699999999902</v>
      </c>
      <c r="Y73">
        <v>24999.129999999899</v>
      </c>
      <c r="Z73">
        <v>94.607438900000005</v>
      </c>
      <c r="AA73">
        <v>31109.61</v>
      </c>
      <c r="AC73">
        <v>9830.06</v>
      </c>
      <c r="AD73">
        <v>0</v>
      </c>
      <c r="AE73">
        <v>10716.37</v>
      </c>
      <c r="AF73">
        <v>45545.56</v>
      </c>
      <c r="AG73">
        <v>35715.5</v>
      </c>
      <c r="AH73">
        <v>142.16</v>
      </c>
      <c r="AI73">
        <v>9830.0599999999904</v>
      </c>
      <c r="AJ73">
        <v>93.4</v>
      </c>
      <c r="AK73">
        <v>7823.58</v>
      </c>
      <c r="AL73">
        <v>-921.44</v>
      </c>
      <c r="AM73">
        <v>-6670.51</v>
      </c>
      <c r="AN73">
        <v>-13671.26</v>
      </c>
      <c r="AO73">
        <v>-6763.91</v>
      </c>
      <c r="AP73">
        <v>231.629999999999</v>
      </c>
      <c r="AQ73">
        <v>212.86</v>
      </c>
    </row>
    <row r="74" spans="1:43" x14ac:dyDescent="0.25">
      <c r="A74" t="s">
        <v>433</v>
      </c>
      <c r="B74" t="s">
        <v>432</v>
      </c>
      <c r="C74" t="s">
        <v>41</v>
      </c>
      <c r="D74">
        <v>81234.076773259905</v>
      </c>
      <c r="E74">
        <v>1304</v>
      </c>
      <c r="F74">
        <v>2688.99</v>
      </c>
      <c r="G74">
        <v>148.15</v>
      </c>
      <c r="H74">
        <v>62.65</v>
      </c>
      <c r="I74">
        <v>2051.04</v>
      </c>
      <c r="J74">
        <v>361.51</v>
      </c>
      <c r="L74">
        <v>1339.47</v>
      </c>
      <c r="M74">
        <v>20</v>
      </c>
      <c r="N74">
        <v>0</v>
      </c>
      <c r="O74">
        <v>4091.27</v>
      </c>
      <c r="P74">
        <v>696.44999999999595</v>
      </c>
      <c r="R74">
        <v>2447.59</v>
      </c>
      <c r="S74">
        <v>332.61</v>
      </c>
      <c r="T74">
        <v>1146.55</v>
      </c>
      <c r="U74">
        <v>284.20999999999998</v>
      </c>
      <c r="V74">
        <v>148.02999999999599</v>
      </c>
      <c r="W74">
        <v>6414.65</v>
      </c>
      <c r="X74">
        <v>7066.1699999999901</v>
      </c>
      <c r="Y74">
        <v>3835.54</v>
      </c>
      <c r="Z74">
        <v>62.650973800000003</v>
      </c>
      <c r="AA74">
        <v>223.1</v>
      </c>
      <c r="AC74">
        <v>6625.45</v>
      </c>
      <c r="AD74">
        <v>3708.58</v>
      </c>
      <c r="AE74">
        <v>186.91</v>
      </c>
      <c r="AF74">
        <v>11157.4399999999</v>
      </c>
      <c r="AG74">
        <v>4531.9899999999898</v>
      </c>
      <c r="AH74">
        <v>973.94</v>
      </c>
      <c r="AI74">
        <v>6625.45</v>
      </c>
      <c r="AJ74">
        <v>587.79</v>
      </c>
      <c r="AK74">
        <v>-906.93</v>
      </c>
      <c r="AL74">
        <v>31.31</v>
      </c>
      <c r="AM74">
        <v>564.92999999999995</v>
      </c>
      <c r="AN74">
        <v>-1088.3</v>
      </c>
      <c r="AO74">
        <v>-22.86</v>
      </c>
      <c r="AP74">
        <v>-310.69</v>
      </c>
      <c r="AQ74">
        <v>470.3</v>
      </c>
    </row>
    <row r="75" spans="1:43" x14ac:dyDescent="0.25">
      <c r="A75" t="s">
        <v>437</v>
      </c>
      <c r="B75" t="s">
        <v>436</v>
      </c>
      <c r="C75" t="s">
        <v>438</v>
      </c>
      <c r="D75">
        <v>80182.995511500005</v>
      </c>
      <c r="E75">
        <v>868.55</v>
      </c>
      <c r="F75">
        <v>2348.1799999999998</v>
      </c>
      <c r="G75">
        <v>7000.93</v>
      </c>
      <c r="H75">
        <v>92.9</v>
      </c>
      <c r="I75">
        <v>3551.68</v>
      </c>
      <c r="J75">
        <v>814.4</v>
      </c>
      <c r="L75">
        <v>10583.73</v>
      </c>
      <c r="M75">
        <v>678.23</v>
      </c>
      <c r="N75">
        <v>850.17</v>
      </c>
      <c r="O75">
        <v>14453.91</v>
      </c>
      <c r="P75">
        <v>1710.93</v>
      </c>
      <c r="R75">
        <v>2781.21</v>
      </c>
      <c r="S75">
        <v>1256.8999999999901</v>
      </c>
      <c r="T75">
        <v>1576.5</v>
      </c>
      <c r="U75">
        <v>410.74</v>
      </c>
      <c r="V75">
        <v>328.2</v>
      </c>
      <c r="W75">
        <v>9182.8799999999992</v>
      </c>
      <c r="X75">
        <v>8308.58</v>
      </c>
      <c r="Y75">
        <v>3924.68</v>
      </c>
      <c r="Z75">
        <v>92.901165000000006</v>
      </c>
      <c r="AA75">
        <v>1600.04</v>
      </c>
      <c r="AC75">
        <v>17126.879999999899</v>
      </c>
      <c r="AD75">
        <v>2701.67</v>
      </c>
      <c r="AE75">
        <v>568.32999999999902</v>
      </c>
      <c r="AF75">
        <v>22762.4899999999</v>
      </c>
      <c r="AG75">
        <v>5635.61</v>
      </c>
      <c r="AH75">
        <v>798.33</v>
      </c>
      <c r="AI75">
        <v>17126.879999999899</v>
      </c>
      <c r="AJ75">
        <v>311.75</v>
      </c>
      <c r="AK75">
        <v>-714.4</v>
      </c>
      <c r="AL75">
        <v>-833.61</v>
      </c>
      <c r="AM75">
        <v>1461.29</v>
      </c>
      <c r="AN75">
        <v>-414.08</v>
      </c>
      <c r="AO75">
        <v>1149.54</v>
      </c>
      <c r="AP75">
        <v>-86.72</v>
      </c>
      <c r="AQ75">
        <v>573.41999999999996</v>
      </c>
    </row>
    <row r="76" spans="1:43" x14ac:dyDescent="0.25">
      <c r="A76" t="s">
        <v>440</v>
      </c>
      <c r="B76" t="s">
        <v>439</v>
      </c>
      <c r="C76" t="s">
        <v>323</v>
      </c>
      <c r="D76">
        <v>76183.909519199995</v>
      </c>
      <c r="E76">
        <v>1918.55</v>
      </c>
      <c r="F76">
        <v>1167.96</v>
      </c>
      <c r="G76">
        <v>42.12</v>
      </c>
      <c r="H76">
        <v>40.06</v>
      </c>
      <c r="I76">
        <v>1280.4000000000001</v>
      </c>
      <c r="J76">
        <v>16.329999999999998</v>
      </c>
      <c r="L76">
        <v>1802.2090000000001</v>
      </c>
      <c r="M76">
        <v>235.01</v>
      </c>
      <c r="N76">
        <v>161.08000000000001</v>
      </c>
      <c r="O76">
        <v>4701.63</v>
      </c>
      <c r="P76">
        <v>168.67</v>
      </c>
      <c r="R76">
        <v>2487.451</v>
      </c>
      <c r="S76">
        <v>978.01</v>
      </c>
      <c r="T76">
        <v>1455.51</v>
      </c>
      <c r="U76">
        <v>176.96</v>
      </c>
      <c r="V76">
        <v>100.16</v>
      </c>
      <c r="W76">
        <v>6073.05</v>
      </c>
      <c r="X76">
        <v>4406.82</v>
      </c>
      <c r="Y76">
        <v>2623.47</v>
      </c>
      <c r="Z76">
        <v>40.058844000000001</v>
      </c>
      <c r="AA76">
        <v>873.07</v>
      </c>
      <c r="AC76">
        <v>6316.31</v>
      </c>
      <c r="AD76">
        <v>1760.24</v>
      </c>
      <c r="AE76">
        <v>52.18</v>
      </c>
      <c r="AF76">
        <v>9108.4500000000007</v>
      </c>
      <c r="AG76">
        <v>2792.14</v>
      </c>
      <c r="AH76">
        <v>388.17</v>
      </c>
      <c r="AI76">
        <v>6316.31</v>
      </c>
      <c r="AJ76">
        <v>2345.52</v>
      </c>
      <c r="AK76">
        <v>604.62</v>
      </c>
      <c r="AL76">
        <v>-1368.67</v>
      </c>
      <c r="AM76">
        <v>919.78</v>
      </c>
      <c r="AN76">
        <v>-1085.6300000000001</v>
      </c>
      <c r="AO76">
        <v>-1425.74</v>
      </c>
      <c r="AP76">
        <v>155.729999999999</v>
      </c>
      <c r="AQ76">
        <v>0</v>
      </c>
    </row>
    <row r="77" spans="1:43" x14ac:dyDescent="0.25">
      <c r="A77" t="s">
        <v>445</v>
      </c>
      <c r="B77" t="s">
        <v>444</v>
      </c>
      <c r="C77" t="s">
        <v>55</v>
      </c>
      <c r="D77">
        <v>74491.955098559905</v>
      </c>
      <c r="E77">
        <v>5212.2</v>
      </c>
      <c r="F77">
        <v>1709.1</v>
      </c>
      <c r="G77">
        <v>2863.7</v>
      </c>
      <c r="H77">
        <v>71.900000000000006</v>
      </c>
      <c r="I77">
        <v>1537.2</v>
      </c>
      <c r="J77">
        <v>521.5</v>
      </c>
      <c r="L77">
        <v>924.9</v>
      </c>
      <c r="M77">
        <v>278.3</v>
      </c>
      <c r="N77">
        <v>254.4</v>
      </c>
      <c r="O77">
        <v>9062.4999999999909</v>
      </c>
      <c r="P77">
        <v>4923.1000000000004</v>
      </c>
      <c r="R77">
        <v>7390</v>
      </c>
      <c r="S77">
        <v>384.9</v>
      </c>
      <c r="T77">
        <v>674.2</v>
      </c>
      <c r="U77">
        <v>469.3</v>
      </c>
      <c r="V77">
        <v>641.1</v>
      </c>
      <c r="W77">
        <v>2687.7</v>
      </c>
      <c r="X77">
        <v>4121.6000000000004</v>
      </c>
      <c r="Y77">
        <v>2383.3000000000002</v>
      </c>
      <c r="Z77">
        <v>14.3784657</v>
      </c>
      <c r="AA77">
        <v>4068.1</v>
      </c>
      <c r="AC77">
        <v>5877.6999999999898</v>
      </c>
      <c r="AD77">
        <v>431.9</v>
      </c>
      <c r="AE77">
        <v>3760.5</v>
      </c>
      <c r="AF77">
        <v>13184.0999999999</v>
      </c>
      <c r="AG77">
        <v>7306.4</v>
      </c>
      <c r="AH77">
        <v>1767.6</v>
      </c>
      <c r="AI77">
        <v>5877.6999999999898</v>
      </c>
      <c r="AJ77">
        <v>657.2</v>
      </c>
      <c r="AK77">
        <v>-792.6</v>
      </c>
      <c r="AL77">
        <v>-677.6</v>
      </c>
      <c r="AM77">
        <v>1628</v>
      </c>
      <c r="AN77">
        <v>-642.4</v>
      </c>
      <c r="AO77">
        <v>970.8</v>
      </c>
      <c r="AP77">
        <v>157.79999999999899</v>
      </c>
      <c r="AQ77">
        <v>43.3</v>
      </c>
    </row>
    <row r="78" spans="1:43" x14ac:dyDescent="0.25">
      <c r="A78" t="s">
        <v>447</v>
      </c>
      <c r="B78" t="s">
        <v>446</v>
      </c>
      <c r="C78" t="s">
        <v>448</v>
      </c>
      <c r="D78">
        <v>73673.991499815005</v>
      </c>
      <c r="E78">
        <v>116.4</v>
      </c>
      <c r="F78">
        <v>6828.1</v>
      </c>
      <c r="G78">
        <v>0</v>
      </c>
      <c r="H78">
        <v>4440.3900000000003</v>
      </c>
      <c r="I78">
        <v>2804.03</v>
      </c>
      <c r="J78">
        <v>4199.17</v>
      </c>
      <c r="L78">
        <v>0</v>
      </c>
      <c r="M78">
        <v>16408.150000000001</v>
      </c>
      <c r="N78">
        <v>191.18</v>
      </c>
      <c r="O78">
        <v>80252.25</v>
      </c>
      <c r="P78">
        <v>17161.21</v>
      </c>
      <c r="R78">
        <v>60062.46</v>
      </c>
      <c r="S78">
        <v>2479.98</v>
      </c>
      <c r="T78">
        <v>8289.44</v>
      </c>
      <c r="U78">
        <v>3781.64</v>
      </c>
      <c r="V78">
        <v>6492.08</v>
      </c>
      <c r="W78">
        <v>59673.89</v>
      </c>
      <c r="X78">
        <v>16331.96</v>
      </c>
      <c r="Y78">
        <v>15117.54</v>
      </c>
      <c r="Z78">
        <v>666.05778375</v>
      </c>
      <c r="AA78">
        <v>9215.7199999999993</v>
      </c>
      <c r="AC78">
        <v>64305.46</v>
      </c>
      <c r="AD78">
        <v>3601.42</v>
      </c>
      <c r="AE78">
        <v>6469.96</v>
      </c>
      <c r="AF78">
        <v>96584.209999999905</v>
      </c>
      <c r="AG78">
        <v>32278.75</v>
      </c>
      <c r="AH78">
        <v>7446.53</v>
      </c>
      <c r="AI78">
        <v>64305.459999999897</v>
      </c>
      <c r="AJ78">
        <v>6971.28</v>
      </c>
      <c r="AK78">
        <v>-3915.89</v>
      </c>
      <c r="AL78">
        <v>-5699.49</v>
      </c>
      <c r="AM78">
        <v>9628.59</v>
      </c>
      <c r="AN78">
        <v>-6832.66</v>
      </c>
      <c r="AO78">
        <v>2657.31</v>
      </c>
      <c r="AP78">
        <v>13.210000000000401</v>
      </c>
      <c r="AQ78">
        <v>3995.37</v>
      </c>
    </row>
    <row r="79" spans="1:43" x14ac:dyDescent="0.25">
      <c r="A79" t="s">
        <v>442</v>
      </c>
      <c r="B79" t="s">
        <v>441</v>
      </c>
      <c r="C79" t="s">
        <v>443</v>
      </c>
      <c r="D79">
        <v>71109.456143545001</v>
      </c>
      <c r="E79">
        <v>983.45</v>
      </c>
      <c r="F79">
        <v>1802.4</v>
      </c>
      <c r="G79">
        <v>4568.2</v>
      </c>
      <c r="H79">
        <v>145.5</v>
      </c>
      <c r="I79">
        <v>1139.0999999999999</v>
      </c>
      <c r="K79">
        <v>112.19999999999899</v>
      </c>
      <c r="L79">
        <v>1.3</v>
      </c>
      <c r="M79">
        <v>30.1</v>
      </c>
      <c r="N79">
        <v>0</v>
      </c>
      <c r="O79">
        <v>3481.7999999999902</v>
      </c>
      <c r="P79">
        <v>92.6</v>
      </c>
      <c r="R79">
        <v>1615.69999999999</v>
      </c>
      <c r="S79">
        <v>431.5</v>
      </c>
      <c r="T79">
        <v>1821.9</v>
      </c>
      <c r="U79">
        <v>1722.5</v>
      </c>
      <c r="V79">
        <v>12.3</v>
      </c>
      <c r="W79">
        <v>1405.5</v>
      </c>
      <c r="X79">
        <v>6234.6</v>
      </c>
      <c r="Y79">
        <v>3624.3</v>
      </c>
      <c r="Z79">
        <v>72.735085299999994</v>
      </c>
      <c r="AA79">
        <v>183.3</v>
      </c>
      <c r="AC79">
        <v>5999.5</v>
      </c>
      <c r="AD79">
        <v>2230</v>
      </c>
      <c r="AE79">
        <v>80.3</v>
      </c>
      <c r="AF79">
        <v>9716.4</v>
      </c>
      <c r="AG79">
        <v>3716.9</v>
      </c>
      <c r="AH79">
        <v>2434</v>
      </c>
      <c r="AI79">
        <v>5999.5</v>
      </c>
      <c r="AJ79">
        <v>136.6</v>
      </c>
      <c r="AK79">
        <v>-500.9</v>
      </c>
      <c r="AL79">
        <v>-53.2</v>
      </c>
      <c r="AM79">
        <v>614.70000000000005</v>
      </c>
      <c r="AN79">
        <v>-832.8</v>
      </c>
      <c r="AO79">
        <v>478.1</v>
      </c>
      <c r="AP79">
        <v>60.6</v>
      </c>
      <c r="AQ79">
        <v>0</v>
      </c>
    </row>
    <row r="80" spans="1:43" x14ac:dyDescent="0.25">
      <c r="A80" t="s">
        <v>458</v>
      </c>
      <c r="B80" t="s">
        <v>457</v>
      </c>
      <c r="C80" t="s">
        <v>41</v>
      </c>
      <c r="D80">
        <v>70435.731591809905</v>
      </c>
      <c r="E80">
        <v>4693.3999999999996</v>
      </c>
      <c r="F80">
        <v>863.27</v>
      </c>
      <c r="G80">
        <v>782.26</v>
      </c>
      <c r="H80">
        <v>149.77000000000001</v>
      </c>
      <c r="I80">
        <v>2045.74</v>
      </c>
      <c r="J80">
        <v>40.92</v>
      </c>
      <c r="L80">
        <v>18.277000000000001</v>
      </c>
      <c r="M80">
        <v>0</v>
      </c>
      <c r="N80">
        <v>37.380000000000003</v>
      </c>
      <c r="O80">
        <v>2515.3899999999899</v>
      </c>
      <c r="P80">
        <v>129.06</v>
      </c>
      <c r="R80">
        <v>2299.43299999999</v>
      </c>
      <c r="S80">
        <v>665.03</v>
      </c>
      <c r="T80">
        <v>1763.29</v>
      </c>
      <c r="U80">
        <v>197.68</v>
      </c>
      <c r="V80">
        <v>61.500000000000199</v>
      </c>
      <c r="W80">
        <v>5698.83</v>
      </c>
      <c r="X80">
        <v>6908.75</v>
      </c>
      <c r="Y80">
        <v>2626.56</v>
      </c>
      <c r="Z80">
        <v>14.9765278</v>
      </c>
      <c r="AA80">
        <v>191.47</v>
      </c>
      <c r="AC80">
        <v>6668.5199999999904</v>
      </c>
      <c r="AD80">
        <v>2951.38</v>
      </c>
      <c r="AE80">
        <v>26.64</v>
      </c>
      <c r="AF80">
        <v>9424.14</v>
      </c>
      <c r="AG80">
        <v>2755.62</v>
      </c>
      <c r="AH80">
        <v>1246.5999999999999</v>
      </c>
      <c r="AI80">
        <v>6668.5199999999904</v>
      </c>
      <c r="AJ80">
        <v>479.45</v>
      </c>
      <c r="AK80">
        <v>-227.07</v>
      </c>
      <c r="AL80">
        <v>-1202.6500000000001</v>
      </c>
      <c r="AM80">
        <v>1427.52</v>
      </c>
      <c r="AN80">
        <v>-476.18999999999897</v>
      </c>
      <c r="AO80">
        <v>948.06999999999903</v>
      </c>
      <c r="AP80">
        <v>-2.2000000000001001</v>
      </c>
      <c r="AQ80">
        <v>209.45</v>
      </c>
    </row>
    <row r="81" spans="1:43" x14ac:dyDescent="0.25">
      <c r="A81" t="s">
        <v>462</v>
      </c>
      <c r="B81" t="s">
        <v>461</v>
      </c>
      <c r="C81" t="s">
        <v>381</v>
      </c>
      <c r="D81">
        <v>69539.734043479999</v>
      </c>
      <c r="E81">
        <v>727.65</v>
      </c>
      <c r="F81">
        <v>1966.5</v>
      </c>
      <c r="G81">
        <v>6562</v>
      </c>
      <c r="H81">
        <v>491.3</v>
      </c>
      <c r="I81">
        <v>1858.8</v>
      </c>
      <c r="K81">
        <v>210</v>
      </c>
      <c r="L81">
        <v>530.29999999999995</v>
      </c>
      <c r="M81">
        <v>211.4</v>
      </c>
      <c r="N81">
        <v>59.6</v>
      </c>
      <c r="O81">
        <v>3372</v>
      </c>
      <c r="P81">
        <v>2531.1999999999898</v>
      </c>
      <c r="R81">
        <v>1297.2</v>
      </c>
      <c r="S81">
        <v>3034.9</v>
      </c>
      <c r="T81">
        <v>21892.3</v>
      </c>
      <c r="U81">
        <v>1123.0999999999999</v>
      </c>
      <c r="V81">
        <v>273.89999999999202</v>
      </c>
      <c r="W81">
        <v>5618.7999999999902</v>
      </c>
      <c r="X81">
        <v>35749.699999999997</v>
      </c>
      <c r="Y81">
        <v>23858.799999999999</v>
      </c>
      <c r="Z81">
        <v>96.357774800000001</v>
      </c>
      <c r="AA81">
        <v>9050.7999999999993</v>
      </c>
      <c r="AC81">
        <v>12731.699999999901</v>
      </c>
      <c r="AD81">
        <v>30116.7</v>
      </c>
      <c r="AE81">
        <v>2257.3000000000002</v>
      </c>
      <c r="AF81">
        <v>39121.699999999997</v>
      </c>
      <c r="AG81">
        <v>26389.999999999902</v>
      </c>
      <c r="AH81">
        <v>739.3</v>
      </c>
      <c r="AI81">
        <v>12731.7</v>
      </c>
      <c r="AJ81">
        <v>90.4</v>
      </c>
      <c r="AK81">
        <v>-3705.5</v>
      </c>
      <c r="AL81">
        <v>1789.2</v>
      </c>
      <c r="AM81">
        <v>2750</v>
      </c>
      <c r="AN81">
        <v>-320</v>
      </c>
      <c r="AO81">
        <v>2659.6</v>
      </c>
      <c r="AP81">
        <v>833.69999999999902</v>
      </c>
      <c r="AQ81">
        <v>0</v>
      </c>
    </row>
    <row r="82" spans="1:43" x14ac:dyDescent="0.25">
      <c r="A82" t="s">
        <v>454</v>
      </c>
      <c r="B82" t="s">
        <v>453</v>
      </c>
      <c r="C82" t="s">
        <v>349</v>
      </c>
      <c r="D82">
        <v>69450.705054045</v>
      </c>
      <c r="E82">
        <v>219.45</v>
      </c>
      <c r="F82">
        <v>9179.51</v>
      </c>
      <c r="G82">
        <v>3107.54</v>
      </c>
      <c r="H82">
        <v>319.56</v>
      </c>
      <c r="I82">
        <v>12356.13</v>
      </c>
      <c r="J82">
        <v>1666.47</v>
      </c>
      <c r="L82">
        <v>1859.1799999999901</v>
      </c>
      <c r="M82">
        <v>15520.09</v>
      </c>
      <c r="N82">
        <v>5416.69</v>
      </c>
      <c r="O82">
        <v>97004.57</v>
      </c>
      <c r="P82">
        <v>49799.24</v>
      </c>
      <c r="R82">
        <v>65263.839999999997</v>
      </c>
      <c r="S82">
        <v>7840.41</v>
      </c>
      <c r="T82">
        <v>34913.269999999997</v>
      </c>
      <c r="U82">
        <v>14361.46</v>
      </c>
      <c r="V82">
        <v>13913.58</v>
      </c>
      <c r="W82">
        <v>25360.3299999999</v>
      </c>
      <c r="X82">
        <v>31091.57</v>
      </c>
      <c r="Y82">
        <v>44092.78</v>
      </c>
      <c r="Z82">
        <v>319.69918469999999</v>
      </c>
      <c r="AA82">
        <v>52923</v>
      </c>
      <c r="AC82">
        <v>34204.119999999901</v>
      </c>
      <c r="AD82">
        <v>3942.88</v>
      </c>
      <c r="AE82">
        <v>34219.19</v>
      </c>
      <c r="AF82">
        <v>128096.14</v>
      </c>
      <c r="AG82">
        <v>93892.02</v>
      </c>
      <c r="AH82">
        <v>6952.15</v>
      </c>
      <c r="AI82">
        <v>34204.119999999901</v>
      </c>
      <c r="AJ82">
        <v>7656.01</v>
      </c>
      <c r="AK82">
        <v>1340.77</v>
      </c>
      <c r="AL82">
        <v>-7256.64</v>
      </c>
      <c r="AM82">
        <v>7159.13</v>
      </c>
      <c r="AN82">
        <v>-1856.4399999999901</v>
      </c>
      <c r="AO82">
        <v>-496.88</v>
      </c>
      <c r="AP82">
        <v>1243.25999999999</v>
      </c>
      <c r="AQ82">
        <v>786.89</v>
      </c>
    </row>
    <row r="83" spans="1:43" x14ac:dyDescent="0.25">
      <c r="A83" t="s">
        <v>450</v>
      </c>
      <c r="B83" t="s">
        <v>449</v>
      </c>
      <c r="C83" t="s">
        <v>448</v>
      </c>
      <c r="D83">
        <v>69409.01433813</v>
      </c>
      <c r="E83">
        <v>662.65</v>
      </c>
      <c r="F83">
        <v>428.68</v>
      </c>
      <c r="G83">
        <v>0</v>
      </c>
      <c r="H83">
        <v>109.98</v>
      </c>
      <c r="I83">
        <v>371.84</v>
      </c>
      <c r="J83">
        <v>175.76</v>
      </c>
      <c r="L83">
        <v>25.49</v>
      </c>
      <c r="M83">
        <v>682.26</v>
      </c>
      <c r="N83">
        <v>0</v>
      </c>
      <c r="O83">
        <v>4787.26</v>
      </c>
      <c r="P83">
        <v>510.97</v>
      </c>
      <c r="R83">
        <v>3928.02</v>
      </c>
      <c r="S83">
        <v>125.46</v>
      </c>
      <c r="T83">
        <v>1764.6899999999901</v>
      </c>
      <c r="U83">
        <v>151.49</v>
      </c>
      <c r="V83">
        <v>22.56</v>
      </c>
      <c r="W83">
        <v>2830.98</v>
      </c>
      <c r="X83">
        <v>858.04</v>
      </c>
      <c r="Y83">
        <v>2193.37</v>
      </c>
      <c r="Z83">
        <v>109.9810083</v>
      </c>
      <c r="AA83">
        <v>1422.09</v>
      </c>
      <c r="AC83">
        <v>2940.96</v>
      </c>
      <c r="AD83">
        <v>90.96</v>
      </c>
      <c r="AE83">
        <v>312.64999999999998</v>
      </c>
      <c r="AF83">
        <v>5645.3</v>
      </c>
      <c r="AG83">
        <v>2704.34</v>
      </c>
      <c r="AH83">
        <v>269.77999999999997</v>
      </c>
      <c r="AI83">
        <v>2940.96</v>
      </c>
      <c r="AJ83">
        <v>1175.3699999999999</v>
      </c>
      <c r="AK83">
        <v>294.64999999999998</v>
      </c>
      <c r="AL83">
        <v>-1166.5899999999999</v>
      </c>
      <c r="AM83">
        <v>852.85</v>
      </c>
      <c r="AN83">
        <v>-23.669999999999899</v>
      </c>
      <c r="AO83">
        <v>-322.51999999999902</v>
      </c>
      <c r="AP83">
        <v>-19.0899999999999</v>
      </c>
      <c r="AQ83">
        <v>27.5</v>
      </c>
    </row>
    <row r="84" spans="1:43" x14ac:dyDescent="0.25">
      <c r="A84" t="s">
        <v>452</v>
      </c>
      <c r="B84" t="s">
        <v>451</v>
      </c>
      <c r="C84" t="s">
        <v>392</v>
      </c>
      <c r="D84">
        <v>69162.518730359996</v>
      </c>
      <c r="E84">
        <v>540.6</v>
      </c>
      <c r="F84">
        <v>1458</v>
      </c>
      <c r="G84">
        <v>496</v>
      </c>
      <c r="H84">
        <v>129</v>
      </c>
      <c r="I84">
        <v>1334</v>
      </c>
      <c r="J84">
        <v>32</v>
      </c>
      <c r="L84">
        <v>1408</v>
      </c>
      <c r="M84">
        <v>518</v>
      </c>
      <c r="N84">
        <v>157</v>
      </c>
      <c r="O84">
        <v>2980</v>
      </c>
      <c r="P84">
        <v>415</v>
      </c>
      <c r="R84">
        <v>905</v>
      </c>
      <c r="S84">
        <v>246</v>
      </c>
      <c r="T84">
        <v>971</v>
      </c>
      <c r="U84">
        <v>149</v>
      </c>
      <c r="V84">
        <v>290</v>
      </c>
      <c r="W84">
        <v>3174</v>
      </c>
      <c r="X84">
        <v>3820</v>
      </c>
      <c r="Y84">
        <v>2429</v>
      </c>
      <c r="Z84">
        <v>129.10180879999999</v>
      </c>
      <c r="AA84">
        <v>608</v>
      </c>
      <c r="AC84">
        <v>3956</v>
      </c>
      <c r="AD84">
        <v>1225</v>
      </c>
      <c r="AE84">
        <v>93</v>
      </c>
      <c r="AF84">
        <v>6800</v>
      </c>
      <c r="AG84">
        <v>2844</v>
      </c>
      <c r="AH84">
        <v>1015</v>
      </c>
      <c r="AI84">
        <v>3956</v>
      </c>
      <c r="AJ84">
        <v>182</v>
      </c>
      <c r="AK84">
        <v>-560</v>
      </c>
      <c r="AL84">
        <v>-928</v>
      </c>
      <c r="AM84">
        <v>1419</v>
      </c>
      <c r="AN84">
        <v>-428</v>
      </c>
      <c r="AO84">
        <v>1237</v>
      </c>
      <c r="AP84">
        <v>-69</v>
      </c>
      <c r="AQ84">
        <v>607</v>
      </c>
    </row>
    <row r="85" spans="1:43" x14ac:dyDescent="0.25">
      <c r="A85" t="s">
        <v>18</v>
      </c>
      <c r="B85" t="s">
        <v>19</v>
      </c>
      <c r="C85" t="s">
        <v>17</v>
      </c>
      <c r="D85">
        <v>68378.406615180007</v>
      </c>
      <c r="E85">
        <v>60.7</v>
      </c>
      <c r="G85">
        <v>46038.53</v>
      </c>
      <c r="H85">
        <v>2202.1999999999998</v>
      </c>
      <c r="I85">
        <v>157328.48000000001</v>
      </c>
      <c r="M85">
        <v>416913.84</v>
      </c>
      <c r="N85">
        <v>459.38</v>
      </c>
      <c r="O85">
        <v>1337569.72</v>
      </c>
      <c r="P85">
        <v>101211.249999999</v>
      </c>
      <c r="Q85">
        <v>837458.98</v>
      </c>
      <c r="R85">
        <v>12083.96</v>
      </c>
      <c r="U85">
        <v>71112.94</v>
      </c>
      <c r="V85">
        <v>31062.629999999699</v>
      </c>
      <c r="W85">
        <v>54639.77</v>
      </c>
      <c r="X85">
        <v>157328.48000000001</v>
      </c>
      <c r="Y85">
        <v>1290347.07</v>
      </c>
      <c r="Z85">
        <v>1101.1015557999999</v>
      </c>
      <c r="AB85">
        <v>1290347.07</v>
      </c>
      <c r="AC85">
        <v>103339.88</v>
      </c>
      <c r="AE85">
        <v>70148.62</v>
      </c>
      <c r="AF85">
        <v>1494898.2</v>
      </c>
      <c r="AG85">
        <v>1391558.3199999901</v>
      </c>
      <c r="AI85">
        <v>103339.88</v>
      </c>
      <c r="AJ85">
        <v>552.39</v>
      </c>
      <c r="AK85">
        <v>1274.98</v>
      </c>
      <c r="AL85">
        <v>-732.47</v>
      </c>
      <c r="AM85">
        <v>22592.09</v>
      </c>
      <c r="AN85">
        <v>-5493.5599999999904</v>
      </c>
      <c r="AO85">
        <v>22039.7</v>
      </c>
      <c r="AP85">
        <v>23134.6</v>
      </c>
      <c r="AQ85">
        <v>704.71</v>
      </c>
    </row>
    <row r="86" spans="1:43" x14ac:dyDescent="0.25">
      <c r="A86" t="s">
        <v>22</v>
      </c>
      <c r="B86" t="s">
        <v>23</v>
      </c>
      <c r="C86" t="s">
        <v>24</v>
      </c>
      <c r="D86">
        <v>68287.878382680006</v>
      </c>
      <c r="E86">
        <v>82.65</v>
      </c>
      <c r="F86">
        <v>429.1</v>
      </c>
      <c r="G86">
        <v>21291.9</v>
      </c>
      <c r="H86">
        <v>764.3</v>
      </c>
      <c r="I86">
        <v>3207.2</v>
      </c>
      <c r="L86">
        <v>1635.3</v>
      </c>
      <c r="M86">
        <v>3086</v>
      </c>
      <c r="N86">
        <v>-6.6</v>
      </c>
      <c r="O86">
        <v>9782</v>
      </c>
      <c r="P86">
        <v>116.6</v>
      </c>
      <c r="R86">
        <v>-230.4</v>
      </c>
      <c r="S86">
        <v>4138.2</v>
      </c>
      <c r="T86">
        <v>282.39999999999998</v>
      </c>
      <c r="U86">
        <v>5291.1</v>
      </c>
      <c r="V86">
        <v>65.599999999999994</v>
      </c>
      <c r="W86">
        <v>-5573.6</v>
      </c>
      <c r="X86">
        <v>7545</v>
      </c>
      <c r="Y86">
        <v>711.5</v>
      </c>
      <c r="Z86">
        <v>764.29405780000002</v>
      </c>
      <c r="AA86">
        <v>70.3</v>
      </c>
      <c r="AC86">
        <v>16498.900000000001</v>
      </c>
      <c r="AD86">
        <v>39.700000000000003</v>
      </c>
      <c r="AE86">
        <v>51</v>
      </c>
      <c r="AF86">
        <v>17327</v>
      </c>
      <c r="AG86">
        <v>828.1</v>
      </c>
      <c r="AH86">
        <v>159.9</v>
      </c>
      <c r="AI86">
        <v>16498.900000000001</v>
      </c>
      <c r="AJ86">
        <v>59</v>
      </c>
      <c r="AK86">
        <v>8749.7999999999993</v>
      </c>
      <c r="AL86">
        <v>-7971</v>
      </c>
      <c r="AM86">
        <v>-693</v>
      </c>
      <c r="AN86">
        <v>229.1</v>
      </c>
      <c r="AO86">
        <v>-752</v>
      </c>
      <c r="AP86">
        <v>85.799999999999201</v>
      </c>
      <c r="AQ86">
        <v>0</v>
      </c>
    </row>
    <row r="87" spans="1:43" x14ac:dyDescent="0.25">
      <c r="A87" t="s">
        <v>456</v>
      </c>
      <c r="B87" t="s">
        <v>455</v>
      </c>
      <c r="C87" t="s">
        <v>301</v>
      </c>
      <c r="D87">
        <v>68154.159978750002</v>
      </c>
      <c r="E87">
        <v>1373.1</v>
      </c>
      <c r="F87">
        <v>1407.62</v>
      </c>
      <c r="G87">
        <v>6424.05</v>
      </c>
      <c r="H87">
        <v>491.13</v>
      </c>
      <c r="I87">
        <v>203.13</v>
      </c>
      <c r="K87">
        <v>265.32</v>
      </c>
      <c r="L87">
        <v>0</v>
      </c>
      <c r="M87">
        <v>42836.25</v>
      </c>
      <c r="O87">
        <v>44009.72</v>
      </c>
      <c r="P87">
        <v>197.109999999992</v>
      </c>
      <c r="Q87">
        <v>0</v>
      </c>
      <c r="R87">
        <v>908.14999999999895</v>
      </c>
      <c r="S87">
        <v>10873.36</v>
      </c>
      <c r="T87">
        <v>43037.53</v>
      </c>
      <c r="U87">
        <v>0</v>
      </c>
      <c r="V87">
        <v>162.109999999992</v>
      </c>
      <c r="W87">
        <v>3528.26999999999</v>
      </c>
      <c r="X87">
        <v>11076.49</v>
      </c>
      <c r="Y87">
        <v>44445.15</v>
      </c>
      <c r="Z87">
        <v>49.112510299999997</v>
      </c>
      <c r="AA87">
        <v>35</v>
      </c>
      <c r="AC87">
        <v>10443.950000000001</v>
      </c>
      <c r="AD87">
        <v>0</v>
      </c>
      <c r="AE87">
        <v>35</v>
      </c>
      <c r="AF87">
        <v>55086.21</v>
      </c>
      <c r="AG87">
        <v>44642.2599999999</v>
      </c>
      <c r="AH87">
        <v>0</v>
      </c>
      <c r="AI87">
        <v>10443.950000000001</v>
      </c>
      <c r="AJ87">
        <v>120.91</v>
      </c>
      <c r="AK87">
        <v>-694.56</v>
      </c>
      <c r="AL87">
        <v>-1685.08</v>
      </c>
      <c r="AM87">
        <v>2290.13</v>
      </c>
      <c r="AN87">
        <v>2290.13</v>
      </c>
      <c r="AO87">
        <v>2169.2199999999998</v>
      </c>
      <c r="AP87">
        <v>-89.509999999999707</v>
      </c>
      <c r="AQ87">
        <v>0</v>
      </c>
    </row>
    <row r="88" spans="1:43" x14ac:dyDescent="0.25">
      <c r="A88" t="s">
        <v>460</v>
      </c>
      <c r="B88" t="s">
        <v>459</v>
      </c>
      <c r="C88" t="s">
        <v>298</v>
      </c>
      <c r="D88">
        <v>67366.30083634</v>
      </c>
      <c r="E88">
        <v>1823.5</v>
      </c>
      <c r="F88">
        <v>313.19</v>
      </c>
      <c r="G88">
        <v>17396.27</v>
      </c>
      <c r="H88">
        <v>374.43</v>
      </c>
      <c r="I88">
        <v>16306.95</v>
      </c>
      <c r="K88">
        <v>1954.05</v>
      </c>
      <c r="L88">
        <v>1740.94</v>
      </c>
      <c r="M88">
        <v>7430.07</v>
      </c>
      <c r="N88">
        <v>286.68</v>
      </c>
      <c r="O88">
        <v>191848.85</v>
      </c>
      <c r="P88">
        <v>164326.1</v>
      </c>
      <c r="Q88">
        <v>178685.14</v>
      </c>
      <c r="R88">
        <v>2038.65</v>
      </c>
      <c r="S88">
        <v>2399.8899999999899</v>
      </c>
      <c r="T88">
        <v>2133.8599999999901</v>
      </c>
      <c r="U88">
        <v>0</v>
      </c>
      <c r="V88">
        <v>0</v>
      </c>
      <c r="W88">
        <v>25742.16</v>
      </c>
      <c r="X88">
        <v>18723.84</v>
      </c>
      <c r="Y88">
        <v>2447.0499999999902</v>
      </c>
      <c r="Z88">
        <v>37.442727599999998</v>
      </c>
      <c r="AA88">
        <v>164804.32</v>
      </c>
      <c r="AC88">
        <v>43799.54</v>
      </c>
      <c r="AD88">
        <v>0</v>
      </c>
      <c r="AE88">
        <v>164326.1</v>
      </c>
      <c r="AF88">
        <v>210572.69</v>
      </c>
      <c r="AG88">
        <v>166773.15</v>
      </c>
      <c r="AH88">
        <v>17</v>
      </c>
      <c r="AI88">
        <v>43799.54</v>
      </c>
      <c r="AJ88">
        <v>196.59</v>
      </c>
      <c r="AK88">
        <v>11819.51</v>
      </c>
      <c r="AL88">
        <v>-193.04</v>
      </c>
      <c r="AM88">
        <v>-17625.25</v>
      </c>
      <c r="AN88">
        <v>-30327.08</v>
      </c>
      <c r="AO88">
        <v>-17821.84</v>
      </c>
      <c r="AP88">
        <v>-5998.78</v>
      </c>
      <c r="AQ88">
        <v>562.79999999999995</v>
      </c>
    </row>
    <row r="89" spans="1:43" x14ac:dyDescent="0.25">
      <c r="A89" t="s">
        <v>56</v>
      </c>
      <c r="B89" t="s">
        <v>57</v>
      </c>
      <c r="C89" t="s">
        <v>58</v>
      </c>
      <c r="D89">
        <v>66625.011133724998</v>
      </c>
      <c r="E89">
        <v>675.55</v>
      </c>
      <c r="F89">
        <v>1615.27</v>
      </c>
      <c r="G89">
        <v>127.47</v>
      </c>
      <c r="H89">
        <v>97.14</v>
      </c>
      <c r="I89">
        <v>297.64999999999998</v>
      </c>
      <c r="J89">
        <v>55.09</v>
      </c>
      <c r="L89">
        <v>281.79000000000002</v>
      </c>
      <c r="M89">
        <v>130.15</v>
      </c>
      <c r="N89">
        <v>8.14</v>
      </c>
      <c r="O89">
        <v>3801.96</v>
      </c>
      <c r="P89">
        <v>489.60000000000099</v>
      </c>
      <c r="R89">
        <v>3160.32</v>
      </c>
      <c r="S89">
        <v>304.56</v>
      </c>
      <c r="T89">
        <v>1359.27999999999</v>
      </c>
      <c r="U89">
        <v>229.7</v>
      </c>
      <c r="V89">
        <v>92.100000000001799</v>
      </c>
      <c r="W89">
        <v>4269.5099999999902</v>
      </c>
      <c r="X89">
        <v>4164.45</v>
      </c>
      <c r="Y89">
        <v>2974.5499999999902</v>
      </c>
      <c r="Z89">
        <v>97.147260500000002</v>
      </c>
      <c r="AA89">
        <v>1188.97</v>
      </c>
      <c r="AC89">
        <v>4502.2599999999902</v>
      </c>
      <c r="AD89">
        <v>2319.12</v>
      </c>
      <c r="AE89">
        <v>342.41</v>
      </c>
      <c r="AF89">
        <v>7966.41</v>
      </c>
      <c r="AG89">
        <v>3464.15</v>
      </c>
      <c r="AH89">
        <v>1243.1199999999999</v>
      </c>
      <c r="AI89">
        <v>4502.2599999999902</v>
      </c>
      <c r="AJ89">
        <v>748.04</v>
      </c>
      <c r="AK89">
        <v>-362.85</v>
      </c>
      <c r="AL89">
        <v>-600.25</v>
      </c>
      <c r="AM89">
        <v>975.97</v>
      </c>
      <c r="AN89">
        <v>-567.21</v>
      </c>
      <c r="AO89">
        <v>227.93</v>
      </c>
      <c r="AP89">
        <v>12.87</v>
      </c>
      <c r="AQ89">
        <v>301.11</v>
      </c>
    </row>
    <row r="90" spans="1:43" x14ac:dyDescent="0.25">
      <c r="A90" t="s">
        <v>464</v>
      </c>
      <c r="B90" t="s">
        <v>463</v>
      </c>
      <c r="C90" t="s">
        <v>465</v>
      </c>
      <c r="D90">
        <v>65765.169357029998</v>
      </c>
      <c r="E90">
        <v>98.25</v>
      </c>
      <c r="F90">
        <v>11700.4</v>
      </c>
      <c r="G90">
        <v>26677</v>
      </c>
      <c r="H90">
        <v>451.8</v>
      </c>
      <c r="I90">
        <v>5000.5999999999904</v>
      </c>
      <c r="K90">
        <v>604.099999999999</v>
      </c>
      <c r="L90">
        <v>3381.9</v>
      </c>
      <c r="M90">
        <v>6460.5</v>
      </c>
      <c r="N90">
        <v>1776.3</v>
      </c>
      <c r="O90">
        <v>33109.4</v>
      </c>
      <c r="P90">
        <v>11075.7</v>
      </c>
      <c r="R90">
        <v>19338.999999999902</v>
      </c>
      <c r="S90">
        <v>4600.7999999999902</v>
      </c>
      <c r="T90">
        <v>10584.8999999999</v>
      </c>
      <c r="U90">
        <v>3323.9</v>
      </c>
      <c r="V90">
        <v>1568</v>
      </c>
      <c r="W90">
        <v>-6540.5</v>
      </c>
      <c r="X90">
        <v>22616.2</v>
      </c>
      <c r="Y90">
        <v>22285.299999999901</v>
      </c>
      <c r="Z90">
        <v>677.64213659999996</v>
      </c>
      <c r="AA90">
        <v>14129.699999999901</v>
      </c>
      <c r="AC90">
        <v>22364.6</v>
      </c>
      <c r="AD90">
        <v>6441.7</v>
      </c>
      <c r="AE90">
        <v>9507.7000000000007</v>
      </c>
      <c r="AF90">
        <v>55725.599999999999</v>
      </c>
      <c r="AG90">
        <v>33361</v>
      </c>
      <c r="AH90">
        <v>6573.1</v>
      </c>
      <c r="AI90">
        <v>22364.6</v>
      </c>
      <c r="AJ90">
        <v>2508.1</v>
      </c>
      <c r="AK90">
        <v>-1217.4000000000001</v>
      </c>
      <c r="AL90">
        <v>-2304.4</v>
      </c>
      <c r="AM90">
        <v>2462.6999999999998</v>
      </c>
      <c r="AN90">
        <v>-2910.9</v>
      </c>
      <c r="AO90">
        <v>-45.4</v>
      </c>
      <c r="AP90">
        <v>-1059.0999999999999</v>
      </c>
      <c r="AQ90">
        <v>645.70000000000005</v>
      </c>
    </row>
    <row r="91" spans="1:43" x14ac:dyDescent="0.25">
      <c r="A91" t="s">
        <v>467</v>
      </c>
      <c r="B91" t="s">
        <v>466</v>
      </c>
      <c r="C91" t="s">
        <v>323</v>
      </c>
      <c r="D91">
        <v>65692.259904000006</v>
      </c>
      <c r="E91">
        <v>1972.5</v>
      </c>
      <c r="F91">
        <v>1722.97</v>
      </c>
      <c r="G91">
        <v>0</v>
      </c>
      <c r="H91">
        <v>169.23</v>
      </c>
      <c r="I91">
        <v>727.55</v>
      </c>
      <c r="K91">
        <v>141.729999999999</v>
      </c>
      <c r="L91">
        <v>5285.84</v>
      </c>
      <c r="M91">
        <v>42.7</v>
      </c>
      <c r="N91">
        <v>0</v>
      </c>
      <c r="O91">
        <v>9296.19</v>
      </c>
      <c r="P91">
        <v>2964.54</v>
      </c>
      <c r="R91">
        <v>3601.01</v>
      </c>
      <c r="S91">
        <v>412.71</v>
      </c>
      <c r="T91">
        <v>3724.33</v>
      </c>
      <c r="U91">
        <v>224.91</v>
      </c>
      <c r="V91">
        <v>415.39</v>
      </c>
      <c r="W91">
        <v>6028.84</v>
      </c>
      <c r="X91">
        <v>5313.72</v>
      </c>
      <c r="Y91">
        <v>5447.3</v>
      </c>
      <c r="Z91">
        <v>33.844543999999999</v>
      </c>
      <c r="AA91">
        <v>5368.56</v>
      </c>
      <c r="AC91">
        <v>6198.07</v>
      </c>
      <c r="AD91">
        <v>2229.64</v>
      </c>
      <c r="AE91">
        <v>2549.15</v>
      </c>
      <c r="AF91">
        <v>14609.91</v>
      </c>
      <c r="AG91">
        <v>8411.84</v>
      </c>
      <c r="AH91">
        <v>1943.82</v>
      </c>
      <c r="AI91">
        <v>6198.07</v>
      </c>
      <c r="AJ91">
        <v>573.94000000000005</v>
      </c>
      <c r="AK91">
        <v>77.36</v>
      </c>
      <c r="AL91">
        <v>-2335.36</v>
      </c>
      <c r="AM91">
        <v>2368.13</v>
      </c>
      <c r="AN91">
        <v>-416.27</v>
      </c>
      <c r="AO91">
        <v>1794.19</v>
      </c>
      <c r="AP91">
        <v>110.129999999999</v>
      </c>
      <c r="AQ91">
        <v>863.04</v>
      </c>
    </row>
    <row r="92" spans="1:43" x14ac:dyDescent="0.25">
      <c r="A92" t="s">
        <v>469</v>
      </c>
      <c r="B92" t="s">
        <v>468</v>
      </c>
      <c r="C92" t="s">
        <v>373</v>
      </c>
      <c r="D92">
        <v>63563.857348874997</v>
      </c>
      <c r="E92">
        <v>2164.1</v>
      </c>
      <c r="F92">
        <v>1876.11</v>
      </c>
      <c r="G92">
        <v>509.56</v>
      </c>
      <c r="H92">
        <v>297.44</v>
      </c>
      <c r="I92">
        <v>1106.51</v>
      </c>
      <c r="J92">
        <v>790.56999999999903</v>
      </c>
      <c r="L92">
        <v>97.56</v>
      </c>
      <c r="M92">
        <v>4.16</v>
      </c>
      <c r="N92">
        <v>0</v>
      </c>
      <c r="O92">
        <v>12960.92</v>
      </c>
      <c r="P92">
        <v>3492.22</v>
      </c>
      <c r="R92">
        <v>12357.78</v>
      </c>
      <c r="S92">
        <v>608.53</v>
      </c>
      <c r="T92">
        <v>3040.49</v>
      </c>
      <c r="U92">
        <v>501.42</v>
      </c>
      <c r="V92">
        <v>292.56</v>
      </c>
      <c r="W92">
        <v>9508.42</v>
      </c>
      <c r="X92">
        <v>5774.95</v>
      </c>
      <c r="Y92">
        <v>4916.6000000000004</v>
      </c>
      <c r="Z92">
        <v>29.7444825</v>
      </c>
      <c r="AA92">
        <v>4477.53</v>
      </c>
      <c r="AC92">
        <v>10327.049999999999</v>
      </c>
      <c r="AD92">
        <v>2274.29</v>
      </c>
      <c r="AE92">
        <v>2409.09</v>
      </c>
      <c r="AF92">
        <v>18735.87</v>
      </c>
      <c r="AG92">
        <v>8408.82</v>
      </c>
      <c r="AH92">
        <v>1785.62</v>
      </c>
      <c r="AI92">
        <v>10327.049999999999</v>
      </c>
      <c r="AJ92">
        <v>2865.75</v>
      </c>
      <c r="AK92">
        <v>219.58</v>
      </c>
      <c r="AL92">
        <v>-2963.79</v>
      </c>
      <c r="AM92">
        <v>2901.71</v>
      </c>
      <c r="AN92">
        <v>-568.07999999999902</v>
      </c>
      <c r="AO92">
        <v>35.96</v>
      </c>
      <c r="AP92">
        <v>157.5</v>
      </c>
      <c r="AQ92">
        <v>213.32</v>
      </c>
    </row>
    <row r="93" spans="1:43" x14ac:dyDescent="0.25">
      <c r="A93" t="s">
        <v>495</v>
      </c>
      <c r="B93" t="s">
        <v>494</v>
      </c>
      <c r="C93" t="s">
        <v>496</v>
      </c>
      <c r="D93">
        <v>63295.951756800001</v>
      </c>
      <c r="E93">
        <v>238.25</v>
      </c>
      <c r="F93">
        <v>49.75</v>
      </c>
      <c r="G93">
        <v>3953.74</v>
      </c>
      <c r="H93">
        <v>2640.08</v>
      </c>
      <c r="I93">
        <v>6684.5</v>
      </c>
      <c r="K93">
        <v>7315.37</v>
      </c>
      <c r="L93">
        <v>0</v>
      </c>
      <c r="M93">
        <v>3774.01</v>
      </c>
      <c r="N93">
        <v>24598.91</v>
      </c>
      <c r="O93">
        <v>744712.68</v>
      </c>
      <c r="P93">
        <v>659065.35</v>
      </c>
      <c r="Q93">
        <v>732850.76</v>
      </c>
      <c r="R93">
        <v>772.54</v>
      </c>
      <c r="S93">
        <v>39477.46</v>
      </c>
      <c r="T93">
        <v>35610.019999999997</v>
      </c>
      <c r="U93">
        <v>0</v>
      </c>
      <c r="V93">
        <v>0</v>
      </c>
      <c r="W93">
        <v>65082.42</v>
      </c>
      <c r="X93">
        <v>46287.59</v>
      </c>
      <c r="Y93">
        <v>35659.769999999997</v>
      </c>
      <c r="Z93">
        <v>264.00814079999998</v>
      </c>
      <c r="AA93">
        <v>660476.28</v>
      </c>
      <c r="AC93">
        <v>96275.15</v>
      </c>
      <c r="AD93">
        <v>0</v>
      </c>
      <c r="AE93">
        <v>659065.35</v>
      </c>
      <c r="AF93">
        <v>791000.27</v>
      </c>
      <c r="AG93">
        <v>694725.12</v>
      </c>
      <c r="AH93">
        <v>125.63</v>
      </c>
      <c r="AI93">
        <v>96275.15</v>
      </c>
      <c r="AJ93">
        <v>120.15</v>
      </c>
      <c r="AK93">
        <v>-5279.42</v>
      </c>
      <c r="AL93">
        <v>-366.55</v>
      </c>
      <c r="AM93">
        <v>1632.47</v>
      </c>
      <c r="AN93">
        <v>-26399.71</v>
      </c>
      <c r="AO93">
        <v>1512.32</v>
      </c>
      <c r="AP93">
        <v>-4013.5</v>
      </c>
      <c r="AQ93">
        <v>4508.25</v>
      </c>
    </row>
    <row r="94" spans="1:43" x14ac:dyDescent="0.25">
      <c r="A94" t="s">
        <v>473</v>
      </c>
      <c r="B94" t="s">
        <v>472</v>
      </c>
      <c r="C94" t="s">
        <v>344</v>
      </c>
      <c r="D94">
        <v>63251.416411450002</v>
      </c>
      <c r="E94">
        <v>664.7</v>
      </c>
      <c r="F94">
        <v>5560.61</v>
      </c>
      <c r="G94">
        <v>1960.22</v>
      </c>
      <c r="H94">
        <v>101.07</v>
      </c>
      <c r="I94">
        <v>4000.63</v>
      </c>
      <c r="J94">
        <v>7276.22</v>
      </c>
      <c r="L94">
        <v>3224.73</v>
      </c>
      <c r="M94">
        <v>137.80000000000001</v>
      </c>
      <c r="N94">
        <v>1470.54</v>
      </c>
      <c r="O94">
        <v>50034.69</v>
      </c>
      <c r="P94">
        <v>16846.07</v>
      </c>
      <c r="R94">
        <v>44801.45</v>
      </c>
      <c r="S94">
        <v>14062.79</v>
      </c>
      <c r="T94">
        <v>17141.66</v>
      </c>
      <c r="U94">
        <v>1870.71</v>
      </c>
      <c r="V94">
        <v>538.28</v>
      </c>
      <c r="W94">
        <v>33503.5</v>
      </c>
      <c r="X94">
        <v>26608.85</v>
      </c>
      <c r="Y94">
        <v>22702.27</v>
      </c>
      <c r="Z94">
        <v>101.0736349</v>
      </c>
      <c r="AA94">
        <v>13501.64</v>
      </c>
      <c r="AC94">
        <v>37095.199999999997</v>
      </c>
      <c r="AD94">
        <v>7281.36</v>
      </c>
      <c r="AE94">
        <v>9031.57</v>
      </c>
      <c r="AF94">
        <v>76643.539999999994</v>
      </c>
      <c r="AG94">
        <v>39548.339999999997</v>
      </c>
      <c r="AH94">
        <v>1264.07</v>
      </c>
      <c r="AI94">
        <v>37095.199999999997</v>
      </c>
      <c r="AJ94">
        <v>2944.45</v>
      </c>
      <c r="AK94">
        <v>-15119.57</v>
      </c>
      <c r="AL94">
        <v>-2331.3200000000002</v>
      </c>
      <c r="AM94">
        <v>16047.77</v>
      </c>
      <c r="AN94">
        <v>-1950.4</v>
      </c>
      <c r="AO94">
        <v>13103.32</v>
      </c>
      <c r="AP94">
        <v>-1403.1199999999899</v>
      </c>
      <c r="AQ94">
        <v>98.41</v>
      </c>
    </row>
    <row r="95" spans="1:43" x14ac:dyDescent="0.25">
      <c r="A95" t="s">
        <v>482</v>
      </c>
      <c r="B95" t="s">
        <v>481</v>
      </c>
      <c r="C95" t="s">
        <v>370</v>
      </c>
      <c r="D95">
        <v>62631.373571869997</v>
      </c>
      <c r="E95">
        <v>3140.3</v>
      </c>
      <c r="F95">
        <v>4823.4799999999996</v>
      </c>
      <c r="G95">
        <v>49.22</v>
      </c>
      <c r="H95">
        <v>39.97</v>
      </c>
      <c r="I95">
        <v>4094.65</v>
      </c>
      <c r="J95">
        <v>485.789999999999</v>
      </c>
      <c r="L95">
        <v>5</v>
      </c>
      <c r="M95">
        <v>7219.08</v>
      </c>
      <c r="N95">
        <v>125.06</v>
      </c>
      <c r="O95">
        <v>14481.7</v>
      </c>
      <c r="P95">
        <v>1123.78</v>
      </c>
      <c r="R95">
        <v>6607.91</v>
      </c>
      <c r="S95">
        <v>864.82</v>
      </c>
      <c r="T95">
        <v>1189.1399999999901</v>
      </c>
      <c r="U95">
        <v>649.71</v>
      </c>
      <c r="V95">
        <v>398.23000000000297</v>
      </c>
      <c r="W95">
        <v>16566.379999999899</v>
      </c>
      <c r="X95">
        <v>9435.33</v>
      </c>
      <c r="Y95">
        <v>6012.6199999999899</v>
      </c>
      <c r="Z95">
        <v>19.983971799999999</v>
      </c>
      <c r="AA95">
        <v>567.54</v>
      </c>
      <c r="AC95">
        <v>16780.629999999899</v>
      </c>
      <c r="AD95">
        <v>1756.39</v>
      </c>
      <c r="AE95">
        <v>239.76</v>
      </c>
      <c r="AF95">
        <v>23917.03</v>
      </c>
      <c r="AG95">
        <v>7136.4</v>
      </c>
      <c r="AH95">
        <v>2719.47</v>
      </c>
      <c r="AI95">
        <v>16780.629999999899</v>
      </c>
      <c r="AJ95">
        <v>604.25</v>
      </c>
      <c r="AK95">
        <v>-2147.23</v>
      </c>
      <c r="AL95">
        <v>-421.33</v>
      </c>
      <c r="AM95">
        <v>2613.84</v>
      </c>
      <c r="AN95">
        <v>-1476.75</v>
      </c>
      <c r="AO95">
        <v>2009.59</v>
      </c>
      <c r="AP95">
        <v>45.2800000000002</v>
      </c>
      <c r="AQ95">
        <v>1998.33</v>
      </c>
    </row>
    <row r="96" spans="1:43" x14ac:dyDescent="0.25">
      <c r="A96" t="s">
        <v>484</v>
      </c>
      <c r="B96" t="s">
        <v>483</v>
      </c>
      <c r="C96" t="s">
        <v>17</v>
      </c>
      <c r="D96">
        <v>62256.408593250002</v>
      </c>
      <c r="E96">
        <v>56.8</v>
      </c>
      <c r="G96">
        <v>5323.52</v>
      </c>
      <c r="H96">
        <v>10752.4</v>
      </c>
      <c r="I96">
        <v>29351.96</v>
      </c>
      <c r="M96">
        <v>100408.68</v>
      </c>
      <c r="N96">
        <v>138.47999999999999</v>
      </c>
      <c r="O96">
        <v>302454.26</v>
      </c>
      <c r="P96">
        <v>30026.34</v>
      </c>
      <c r="Q96">
        <v>162545.85</v>
      </c>
      <c r="R96">
        <v>9780.4</v>
      </c>
      <c r="U96">
        <v>29719.33</v>
      </c>
      <c r="V96">
        <v>17388.59</v>
      </c>
      <c r="W96">
        <v>30243.319999999901</v>
      </c>
      <c r="X96">
        <v>29351.96</v>
      </c>
      <c r="Y96">
        <v>255322.16</v>
      </c>
      <c r="Z96">
        <v>1075.2402175</v>
      </c>
      <c r="AB96">
        <v>255322.16</v>
      </c>
      <c r="AC96">
        <v>46457.72</v>
      </c>
      <c r="AE96">
        <v>12637.75</v>
      </c>
      <c r="AF96">
        <v>331806.21999999997</v>
      </c>
      <c r="AG96">
        <v>285348.5</v>
      </c>
      <c r="AI96">
        <v>46457.719999999899</v>
      </c>
      <c r="AJ96">
        <v>294.45</v>
      </c>
      <c r="AK96">
        <v>-3564.53</v>
      </c>
      <c r="AL96">
        <v>-283.05</v>
      </c>
      <c r="AM96">
        <v>-2600.9499999999998</v>
      </c>
      <c r="AN96">
        <v>-12735.1499999999</v>
      </c>
      <c r="AO96">
        <v>-2895.3999999999901</v>
      </c>
      <c r="AP96">
        <v>-6448.53</v>
      </c>
      <c r="AQ96">
        <v>11.58</v>
      </c>
    </row>
    <row r="97" spans="1:43" x14ac:dyDescent="0.25">
      <c r="A97" t="s">
        <v>480</v>
      </c>
      <c r="B97" t="s">
        <v>479</v>
      </c>
      <c r="C97" t="s">
        <v>323</v>
      </c>
      <c r="D97">
        <v>62129.090051819898</v>
      </c>
      <c r="E97">
        <v>621.75</v>
      </c>
      <c r="F97">
        <v>2246</v>
      </c>
      <c r="G97">
        <v>0</v>
      </c>
      <c r="H97">
        <v>101.2</v>
      </c>
      <c r="I97">
        <v>1192.4000000000001</v>
      </c>
      <c r="K97">
        <v>1068</v>
      </c>
      <c r="L97">
        <v>5750.3</v>
      </c>
      <c r="M97">
        <v>927.3</v>
      </c>
      <c r="N97">
        <v>2172.5</v>
      </c>
      <c r="O97">
        <v>15553.8</v>
      </c>
      <c r="P97">
        <v>347</v>
      </c>
      <c r="R97">
        <v>6971.3</v>
      </c>
      <c r="S97">
        <v>985.69999999999902</v>
      </c>
      <c r="T97">
        <v>3280.7</v>
      </c>
      <c r="U97">
        <v>836.9</v>
      </c>
      <c r="V97">
        <v>327.2</v>
      </c>
      <c r="W97">
        <v>17414.599999999999</v>
      </c>
      <c r="X97">
        <v>10008.200000000001</v>
      </c>
      <c r="Y97">
        <v>5526.7</v>
      </c>
      <c r="Z97">
        <v>101.2204139</v>
      </c>
      <c r="AA97">
        <v>1194.9000000000001</v>
      </c>
      <c r="AC97">
        <v>19688.3</v>
      </c>
      <c r="AD97">
        <v>3413.3</v>
      </c>
      <c r="AE97">
        <v>19.799999999999901</v>
      </c>
      <c r="AF97">
        <v>25562</v>
      </c>
      <c r="AG97">
        <v>5873.7</v>
      </c>
      <c r="AH97">
        <v>4416.8</v>
      </c>
      <c r="AI97">
        <v>19688.3</v>
      </c>
      <c r="AJ97">
        <v>1030.9000000000001</v>
      </c>
      <c r="AK97">
        <v>-4400.3999999999996</v>
      </c>
      <c r="AL97">
        <v>1177.8</v>
      </c>
      <c r="AM97">
        <v>2688.8</v>
      </c>
      <c r="AN97">
        <v>-827.8</v>
      </c>
      <c r="AO97">
        <v>1657.9</v>
      </c>
      <c r="AP97">
        <v>-533.79999999999905</v>
      </c>
      <c r="AQ97">
        <v>267.10000000000002</v>
      </c>
    </row>
    <row r="98" spans="1:43" x14ac:dyDescent="0.25">
      <c r="A98" t="s">
        <v>471</v>
      </c>
      <c r="B98" t="s">
        <v>470</v>
      </c>
      <c r="C98" t="s">
        <v>370</v>
      </c>
      <c r="D98">
        <v>62098.636670940003</v>
      </c>
      <c r="E98">
        <v>1384</v>
      </c>
      <c r="F98">
        <v>5143.7299999999996</v>
      </c>
      <c r="G98">
        <v>0</v>
      </c>
      <c r="H98">
        <v>47.51</v>
      </c>
      <c r="I98">
        <v>2071.0299999999902</v>
      </c>
      <c r="K98">
        <v>97.36</v>
      </c>
      <c r="L98">
        <v>1382.17</v>
      </c>
      <c r="M98">
        <v>775.33</v>
      </c>
      <c r="N98">
        <v>404.85</v>
      </c>
      <c r="O98">
        <v>18017.309999999899</v>
      </c>
      <c r="P98">
        <v>9895.9899999999907</v>
      </c>
      <c r="R98">
        <v>5109.3099999999904</v>
      </c>
      <c r="S98">
        <v>11782.49</v>
      </c>
      <c r="T98">
        <v>14074.97</v>
      </c>
      <c r="U98">
        <v>10653.14</v>
      </c>
      <c r="V98">
        <v>268.39999999999202</v>
      </c>
      <c r="W98">
        <v>5457.49</v>
      </c>
      <c r="X98">
        <v>17007.23</v>
      </c>
      <c r="Y98">
        <v>19218.7</v>
      </c>
      <c r="Z98">
        <v>47.508711400000003</v>
      </c>
      <c r="AA98">
        <v>22375.5799999999</v>
      </c>
      <c r="AC98">
        <v>5909.85</v>
      </c>
      <c r="AD98">
        <v>1921.51</v>
      </c>
      <c r="AE98">
        <v>9627.59</v>
      </c>
      <c r="AF98">
        <v>35024.539999999899</v>
      </c>
      <c r="AG98">
        <v>29114.6899999999</v>
      </c>
      <c r="AH98">
        <v>1232.2</v>
      </c>
      <c r="AI98">
        <v>5909.8499999999904</v>
      </c>
      <c r="AJ98">
        <v>1340.77</v>
      </c>
      <c r="AK98">
        <v>6118.08</v>
      </c>
      <c r="AL98">
        <v>-1307.74</v>
      </c>
      <c r="AM98">
        <v>-4404.83</v>
      </c>
      <c r="AN98">
        <v>-7335.36</v>
      </c>
      <c r="AO98">
        <v>-5745.6</v>
      </c>
      <c r="AP98">
        <v>405.51</v>
      </c>
      <c r="AQ98">
        <v>291.81</v>
      </c>
    </row>
    <row r="99" spans="1:43" x14ac:dyDescent="0.25">
      <c r="A99" t="s">
        <v>488</v>
      </c>
      <c r="B99" t="s">
        <v>487</v>
      </c>
      <c r="C99" t="s">
        <v>17</v>
      </c>
      <c r="D99">
        <v>61626.004660439998</v>
      </c>
      <c r="E99">
        <v>332.85</v>
      </c>
      <c r="G99">
        <v>13983.85</v>
      </c>
      <c r="H99">
        <v>1814.13</v>
      </c>
      <c r="I99">
        <v>141702.82</v>
      </c>
      <c r="M99">
        <v>352892.65</v>
      </c>
      <c r="N99">
        <v>903.79</v>
      </c>
      <c r="O99">
        <v>1239326.75</v>
      </c>
      <c r="P99">
        <v>122985.55</v>
      </c>
      <c r="Q99">
        <v>830929.18</v>
      </c>
      <c r="R99">
        <v>10333.969999999999</v>
      </c>
      <c r="U99">
        <v>45170.95</v>
      </c>
      <c r="V99">
        <v>64912.38</v>
      </c>
      <c r="W99">
        <v>62255.77</v>
      </c>
      <c r="X99">
        <v>141702.82</v>
      </c>
      <c r="Y99">
        <v>1179086.48</v>
      </c>
      <c r="Z99">
        <v>181.41302519999999</v>
      </c>
      <c r="AB99">
        <v>1179086.48</v>
      </c>
      <c r="AC99">
        <v>78957.539999999994</v>
      </c>
      <c r="AE99">
        <v>58073.17</v>
      </c>
      <c r="AF99">
        <v>1381029.57</v>
      </c>
      <c r="AG99">
        <v>1302072.03</v>
      </c>
      <c r="AI99">
        <v>78957.539999999994</v>
      </c>
      <c r="AJ99">
        <v>0.06</v>
      </c>
      <c r="AK99">
        <v>0.04</v>
      </c>
      <c r="AL99">
        <v>-0.12</v>
      </c>
      <c r="AM99">
        <v>-4</v>
      </c>
      <c r="AN99">
        <v>-7.05</v>
      </c>
      <c r="AO99">
        <v>-4.0599999999999996</v>
      </c>
      <c r="AP99">
        <v>-4.08</v>
      </c>
      <c r="AQ99">
        <v>0.12</v>
      </c>
    </row>
    <row r="100" spans="1:43" x14ac:dyDescent="0.25">
      <c r="A100" t="s">
        <v>475</v>
      </c>
      <c r="B100" t="s">
        <v>474</v>
      </c>
      <c r="C100" t="s">
        <v>415</v>
      </c>
      <c r="D100">
        <v>61371.825715890001</v>
      </c>
      <c r="E100">
        <v>399.5</v>
      </c>
      <c r="F100">
        <v>985.29</v>
      </c>
      <c r="G100">
        <v>716.99</v>
      </c>
      <c r="H100">
        <v>305.43</v>
      </c>
      <c r="I100">
        <v>713.97</v>
      </c>
      <c r="K100">
        <v>433.51</v>
      </c>
      <c r="L100">
        <v>203.439999999999</v>
      </c>
      <c r="M100">
        <v>0.96</v>
      </c>
      <c r="N100">
        <v>0.93</v>
      </c>
      <c r="O100">
        <v>1464.1</v>
      </c>
      <c r="P100">
        <v>57.53</v>
      </c>
      <c r="R100">
        <v>805.38</v>
      </c>
      <c r="S100">
        <v>611.91</v>
      </c>
      <c r="T100">
        <v>1794.02</v>
      </c>
      <c r="U100">
        <v>20.81</v>
      </c>
      <c r="V100">
        <v>45.47</v>
      </c>
      <c r="W100">
        <v>768.08999999999901</v>
      </c>
      <c r="X100">
        <v>3164.18</v>
      </c>
      <c r="Y100">
        <v>2779.31</v>
      </c>
      <c r="Z100">
        <v>152.71314340000001</v>
      </c>
      <c r="AA100">
        <v>16.43</v>
      </c>
      <c r="AC100">
        <v>1791.44</v>
      </c>
      <c r="AD100">
        <v>541.17999999999995</v>
      </c>
      <c r="AE100">
        <v>12.059999999999899</v>
      </c>
      <c r="AF100">
        <v>4628.28</v>
      </c>
      <c r="AG100">
        <v>2836.84</v>
      </c>
      <c r="AH100">
        <v>1297.1199999999999</v>
      </c>
      <c r="AI100">
        <v>1791.44</v>
      </c>
      <c r="AJ100">
        <v>85.46</v>
      </c>
      <c r="AK100">
        <v>-611.54</v>
      </c>
      <c r="AL100">
        <v>-20.69</v>
      </c>
      <c r="AM100">
        <v>946.86</v>
      </c>
      <c r="AN100">
        <v>-82.64</v>
      </c>
      <c r="AO100">
        <v>861.4</v>
      </c>
      <c r="AP100">
        <v>314.63</v>
      </c>
      <c r="AQ100">
        <v>229.07</v>
      </c>
    </row>
    <row r="101" spans="1:43" x14ac:dyDescent="0.25">
      <c r="A101" t="s">
        <v>477</v>
      </c>
      <c r="B101" t="s">
        <v>476</v>
      </c>
      <c r="C101" t="s">
        <v>478</v>
      </c>
      <c r="D101">
        <v>61347.444496174998</v>
      </c>
      <c r="E101">
        <v>3131.4</v>
      </c>
      <c r="F101">
        <v>2354.48</v>
      </c>
      <c r="G101">
        <v>352.28</v>
      </c>
      <c r="H101">
        <v>19.309999999999999</v>
      </c>
      <c r="I101">
        <v>1643.52</v>
      </c>
      <c r="K101">
        <v>303.02999999999997</v>
      </c>
      <c r="L101">
        <v>1244.06</v>
      </c>
      <c r="M101">
        <v>39.32</v>
      </c>
      <c r="N101">
        <v>1004.87</v>
      </c>
      <c r="O101">
        <v>4255.5199999999904</v>
      </c>
      <c r="P101">
        <v>576.99999999999795</v>
      </c>
      <c r="R101">
        <v>2539.9299999999998</v>
      </c>
      <c r="S101">
        <v>839.16</v>
      </c>
      <c r="T101">
        <v>2333.0300000000002</v>
      </c>
      <c r="U101">
        <v>129.18</v>
      </c>
      <c r="V101">
        <v>449.70999999999799</v>
      </c>
      <c r="W101">
        <v>3579.04</v>
      </c>
      <c r="X101">
        <v>5964.49</v>
      </c>
      <c r="Y101">
        <v>4687.51</v>
      </c>
      <c r="Z101">
        <v>19.312107600000001</v>
      </c>
      <c r="AA101">
        <v>726.06999999999903</v>
      </c>
      <c r="AC101">
        <v>4955.5</v>
      </c>
      <c r="AD101">
        <v>1352.91</v>
      </c>
      <c r="AE101">
        <v>127.289999999999</v>
      </c>
      <c r="AF101">
        <v>10220.0099999999</v>
      </c>
      <c r="AG101">
        <v>5264.5099999999902</v>
      </c>
      <c r="AH101">
        <v>2128.9</v>
      </c>
      <c r="AI101">
        <v>4955.5</v>
      </c>
      <c r="AJ101">
        <v>416.01</v>
      </c>
      <c r="AK101">
        <v>-74.680000000000007</v>
      </c>
      <c r="AL101">
        <v>-849.87</v>
      </c>
      <c r="AM101">
        <v>1385.69</v>
      </c>
      <c r="AN101">
        <v>-587.77</v>
      </c>
      <c r="AO101">
        <v>969.68</v>
      </c>
      <c r="AP101">
        <v>461.14</v>
      </c>
      <c r="AQ101">
        <v>168.74</v>
      </c>
    </row>
    <row r="102" spans="1:43" x14ac:dyDescent="0.25">
      <c r="A102" t="s">
        <v>490</v>
      </c>
      <c r="B102" t="s">
        <v>489</v>
      </c>
      <c r="C102" t="s">
        <v>491</v>
      </c>
      <c r="D102">
        <v>60759.916834119998</v>
      </c>
      <c r="E102">
        <v>1709.45</v>
      </c>
      <c r="F102">
        <v>531.9</v>
      </c>
      <c r="G102">
        <v>1924.3</v>
      </c>
      <c r="H102">
        <v>35.549999999999997</v>
      </c>
      <c r="I102">
        <v>632.04</v>
      </c>
      <c r="K102">
        <v>156.04999999999899</v>
      </c>
      <c r="L102">
        <v>61.86</v>
      </c>
      <c r="M102">
        <v>564.13</v>
      </c>
      <c r="N102">
        <v>67.48</v>
      </c>
      <c r="O102">
        <v>5703.75</v>
      </c>
      <c r="P102">
        <v>4324.58</v>
      </c>
      <c r="R102">
        <v>4566.8100000000004</v>
      </c>
      <c r="S102">
        <v>350.19</v>
      </c>
      <c r="T102">
        <v>562.08000000000004</v>
      </c>
      <c r="U102">
        <v>354.9</v>
      </c>
      <c r="V102">
        <v>76.410000000001801</v>
      </c>
      <c r="W102">
        <v>635.64</v>
      </c>
      <c r="X102">
        <v>2377.7800000000002</v>
      </c>
      <c r="Y102">
        <v>1093.98</v>
      </c>
      <c r="Z102">
        <v>35.548746100000002</v>
      </c>
      <c r="AA102">
        <v>4464.1400000000003</v>
      </c>
      <c r="AC102">
        <v>2662.97</v>
      </c>
      <c r="AD102">
        <v>1361.16</v>
      </c>
      <c r="AE102">
        <v>4248.17</v>
      </c>
      <c r="AF102">
        <v>8081.53</v>
      </c>
      <c r="AG102">
        <v>5418.56</v>
      </c>
      <c r="AH102">
        <v>34.39</v>
      </c>
      <c r="AI102">
        <v>2662.9699999999898</v>
      </c>
      <c r="AJ102">
        <v>503.4</v>
      </c>
      <c r="AK102">
        <v>-491.41</v>
      </c>
      <c r="AL102">
        <v>-102.63</v>
      </c>
      <c r="AM102">
        <v>594.88</v>
      </c>
      <c r="AN102">
        <v>-484.14999999999901</v>
      </c>
      <c r="AO102">
        <v>91.48</v>
      </c>
      <c r="AP102">
        <v>0.83999999999997499</v>
      </c>
      <c r="AQ102">
        <v>39.26</v>
      </c>
    </row>
    <row r="103" spans="1:43" x14ac:dyDescent="0.25">
      <c r="A103" t="s">
        <v>486</v>
      </c>
      <c r="B103" t="s">
        <v>485</v>
      </c>
      <c r="C103" t="s">
        <v>17</v>
      </c>
      <c r="D103">
        <v>60588.972486090002</v>
      </c>
      <c r="E103">
        <v>88</v>
      </c>
      <c r="G103">
        <v>18422.810000000001</v>
      </c>
      <c r="H103">
        <v>6834.75</v>
      </c>
      <c r="I103">
        <v>112598.87</v>
      </c>
      <c r="M103">
        <v>343726.96</v>
      </c>
      <c r="N103">
        <v>0</v>
      </c>
      <c r="O103">
        <v>1179349.78</v>
      </c>
      <c r="P103">
        <v>92823.22</v>
      </c>
      <c r="Q103">
        <v>764276.68</v>
      </c>
      <c r="R103">
        <v>8847.98</v>
      </c>
      <c r="U103">
        <v>62498.16</v>
      </c>
      <c r="V103">
        <v>50086.63</v>
      </c>
      <c r="W103">
        <v>53441.95</v>
      </c>
      <c r="X103">
        <v>112598.87</v>
      </c>
      <c r="Y103">
        <v>1120321.92</v>
      </c>
      <c r="Z103">
        <v>683.4747466</v>
      </c>
      <c r="AB103">
        <v>1120321.92</v>
      </c>
      <c r="AC103">
        <v>78803.509999999995</v>
      </c>
      <c r="AE103">
        <v>42736.59</v>
      </c>
      <c r="AF103">
        <v>1291948.6499999999</v>
      </c>
      <c r="AG103">
        <v>1213145.1399999999</v>
      </c>
      <c r="AI103">
        <v>78803.509999999995</v>
      </c>
      <c r="AJ103">
        <v>30.66</v>
      </c>
      <c r="AK103">
        <v>-106.54</v>
      </c>
      <c r="AL103">
        <v>-25.61</v>
      </c>
      <c r="AM103">
        <v>61.11</v>
      </c>
      <c r="AN103">
        <v>-210.469999999999</v>
      </c>
      <c r="AO103">
        <v>30.45</v>
      </c>
      <c r="AP103">
        <v>-71.040000000000006</v>
      </c>
      <c r="AQ103">
        <v>12.99</v>
      </c>
    </row>
    <row r="104" spans="1:43" x14ac:dyDescent="0.25">
      <c r="A104" t="s">
        <v>53</v>
      </c>
      <c r="B104" t="s">
        <v>54</v>
      </c>
      <c r="C104" t="s">
        <v>55</v>
      </c>
      <c r="D104">
        <v>59416.735056444901</v>
      </c>
      <c r="E104">
        <v>610.9</v>
      </c>
      <c r="F104">
        <v>483.54</v>
      </c>
      <c r="G104">
        <v>5143.13</v>
      </c>
      <c r="H104">
        <v>969.61</v>
      </c>
      <c r="I104">
        <v>499.31</v>
      </c>
      <c r="J104">
        <v>681.41</v>
      </c>
      <c r="L104">
        <v>3076.58</v>
      </c>
      <c r="M104">
        <v>0.51</v>
      </c>
      <c r="N104">
        <v>0</v>
      </c>
      <c r="O104">
        <v>8188.84</v>
      </c>
      <c r="P104">
        <v>2149.39</v>
      </c>
      <c r="R104">
        <v>4092.12</v>
      </c>
      <c r="S104">
        <v>54.259999999999899</v>
      </c>
      <c r="T104">
        <v>273.729999999999</v>
      </c>
      <c r="U104">
        <v>1019.63</v>
      </c>
      <c r="V104">
        <v>668.400000000001</v>
      </c>
      <c r="W104">
        <v>169.729999999999</v>
      </c>
      <c r="X104">
        <v>1000.29</v>
      </c>
      <c r="Y104">
        <v>757.27</v>
      </c>
      <c r="Z104">
        <v>96.961345499999993</v>
      </c>
      <c r="AA104">
        <v>913.37999999999897</v>
      </c>
      <c r="AC104">
        <v>6282.4699999999903</v>
      </c>
      <c r="AD104">
        <v>61.36</v>
      </c>
      <c r="AE104">
        <v>799.57999999999902</v>
      </c>
      <c r="AF104">
        <v>9189.1299999999992</v>
      </c>
      <c r="AG104">
        <v>2906.66</v>
      </c>
      <c r="AH104">
        <v>385.36</v>
      </c>
      <c r="AI104">
        <v>6282.4699999999903</v>
      </c>
      <c r="AJ104">
        <v>561.30999999999995</v>
      </c>
      <c r="AK104">
        <v>-294.17</v>
      </c>
      <c r="AL104">
        <v>-771.77</v>
      </c>
      <c r="AM104">
        <v>748.49</v>
      </c>
      <c r="AN104">
        <v>-241.02</v>
      </c>
      <c r="AO104">
        <v>187.18</v>
      </c>
      <c r="AP104">
        <v>-317.45</v>
      </c>
      <c r="AQ104">
        <v>0</v>
      </c>
    </row>
    <row r="105" spans="1:43" x14ac:dyDescent="0.25">
      <c r="A105" t="s">
        <v>493</v>
      </c>
      <c r="B105" t="s">
        <v>492</v>
      </c>
      <c r="C105" t="s">
        <v>24</v>
      </c>
      <c r="D105">
        <v>58933.45913345</v>
      </c>
      <c r="E105">
        <v>4613.3999999999996</v>
      </c>
      <c r="F105">
        <v>120.77</v>
      </c>
      <c r="G105">
        <v>2655.59</v>
      </c>
      <c r="H105">
        <v>128.71</v>
      </c>
      <c r="I105">
        <v>809.22</v>
      </c>
      <c r="J105">
        <v>1245.1099999999999</v>
      </c>
      <c r="L105">
        <v>880.64599999999996</v>
      </c>
      <c r="M105">
        <v>15173.26</v>
      </c>
      <c r="N105">
        <v>809.32</v>
      </c>
      <c r="O105">
        <v>17011.09</v>
      </c>
      <c r="P105">
        <v>1291.8</v>
      </c>
      <c r="R105">
        <v>151.89400000000001</v>
      </c>
      <c r="S105">
        <v>2632.55</v>
      </c>
      <c r="T105">
        <v>1019.61999999999</v>
      </c>
      <c r="U105">
        <v>805.29</v>
      </c>
      <c r="V105">
        <v>8.0600000000036296</v>
      </c>
      <c r="W105">
        <v>14457.07</v>
      </c>
      <c r="X105">
        <v>3471.79</v>
      </c>
      <c r="Y105">
        <v>1140.3899999999901</v>
      </c>
      <c r="Z105">
        <v>12.87</v>
      </c>
      <c r="AA105">
        <v>64.069999999999993</v>
      </c>
      <c r="AC105">
        <v>18050.689999999999</v>
      </c>
      <c r="AD105">
        <v>0</v>
      </c>
      <c r="AE105">
        <v>38.629999999999903</v>
      </c>
      <c r="AF105">
        <v>20482.88</v>
      </c>
      <c r="AG105">
        <v>2432.19</v>
      </c>
      <c r="AH105">
        <v>30.02</v>
      </c>
      <c r="AI105">
        <v>18050.689999999999</v>
      </c>
      <c r="AJ105">
        <v>191.69</v>
      </c>
      <c r="AK105">
        <v>34.64</v>
      </c>
      <c r="AL105">
        <v>-1176.53</v>
      </c>
      <c r="AM105">
        <v>706.75</v>
      </c>
      <c r="AN105">
        <v>203.88</v>
      </c>
      <c r="AO105">
        <v>515.05999999999995</v>
      </c>
      <c r="AP105">
        <v>-435.14</v>
      </c>
      <c r="AQ105">
        <v>205.78</v>
      </c>
    </row>
    <row r="106" spans="1:43" x14ac:dyDescent="0.25">
      <c r="A106" t="s">
        <v>498</v>
      </c>
      <c r="B106" t="s">
        <v>497</v>
      </c>
      <c r="C106" t="s">
        <v>465</v>
      </c>
      <c r="D106">
        <v>56109.438076999999</v>
      </c>
      <c r="E106">
        <v>19019.75</v>
      </c>
      <c r="F106">
        <v>2753.9</v>
      </c>
      <c r="G106">
        <v>0.8</v>
      </c>
      <c r="H106">
        <v>29.5</v>
      </c>
      <c r="I106">
        <v>2747.2</v>
      </c>
      <c r="K106">
        <v>378.1</v>
      </c>
      <c r="L106">
        <v>0</v>
      </c>
      <c r="M106">
        <v>4327.5</v>
      </c>
      <c r="N106">
        <v>0</v>
      </c>
      <c r="O106">
        <v>7418.7</v>
      </c>
      <c r="P106">
        <v>223.70000000000101</v>
      </c>
      <c r="R106">
        <v>2096.8000000000002</v>
      </c>
      <c r="S106">
        <v>2280.6</v>
      </c>
      <c r="T106">
        <v>2269.6</v>
      </c>
      <c r="U106">
        <v>616.29999999999995</v>
      </c>
      <c r="V106">
        <v>186.60000000000099</v>
      </c>
      <c r="W106">
        <v>10974.8</v>
      </c>
      <c r="X106">
        <v>8833.6</v>
      </c>
      <c r="Y106">
        <v>5023.5</v>
      </c>
      <c r="Z106">
        <v>2.9493640000000001</v>
      </c>
      <c r="AA106">
        <v>53.2</v>
      </c>
      <c r="AC106">
        <v>11005.1</v>
      </c>
      <c r="AD106">
        <v>1902.9</v>
      </c>
      <c r="AE106">
        <v>37.1</v>
      </c>
      <c r="AF106">
        <v>16252.3</v>
      </c>
      <c r="AG106">
        <v>5247.2</v>
      </c>
      <c r="AH106">
        <v>1902.9</v>
      </c>
      <c r="AI106">
        <v>11005.0999999999</v>
      </c>
      <c r="AJ106">
        <v>641</v>
      </c>
      <c r="AK106">
        <v>-1239.4000000000001</v>
      </c>
      <c r="AL106">
        <v>261.7</v>
      </c>
      <c r="AM106">
        <v>1213.7</v>
      </c>
      <c r="AN106">
        <v>-612.1</v>
      </c>
      <c r="AO106">
        <v>572.70000000000005</v>
      </c>
      <c r="AP106">
        <v>236</v>
      </c>
      <c r="AQ106">
        <v>1209.2</v>
      </c>
    </row>
    <row r="107" spans="1:43" x14ac:dyDescent="0.25">
      <c r="A107" t="s">
        <v>105</v>
      </c>
      <c r="B107" t="s">
        <v>106</v>
      </c>
      <c r="C107" t="s">
        <v>107</v>
      </c>
      <c r="D107">
        <v>55622.8773927199</v>
      </c>
      <c r="E107">
        <v>392.15</v>
      </c>
      <c r="F107">
        <v>541.16999999999996</v>
      </c>
      <c r="G107">
        <v>6624.87</v>
      </c>
      <c r="H107">
        <v>142.04</v>
      </c>
      <c r="I107">
        <v>1810.76</v>
      </c>
      <c r="K107">
        <v>1.47000000000002</v>
      </c>
      <c r="L107">
        <v>1193.3599999999999</v>
      </c>
      <c r="M107">
        <v>1133.71</v>
      </c>
      <c r="N107">
        <v>660.09</v>
      </c>
      <c r="O107">
        <v>10921.699999999901</v>
      </c>
      <c r="P107">
        <v>2750.8399999999901</v>
      </c>
      <c r="R107">
        <v>7957.2199999999903</v>
      </c>
      <c r="S107">
        <v>223.92</v>
      </c>
      <c r="T107">
        <v>1577.98</v>
      </c>
      <c r="U107">
        <v>635.94000000000005</v>
      </c>
      <c r="V107">
        <v>143.849999999998</v>
      </c>
      <c r="W107">
        <v>1215.05</v>
      </c>
      <c r="X107">
        <v>2590.34</v>
      </c>
      <c r="Y107">
        <v>2119.15</v>
      </c>
      <c r="Z107">
        <v>142.04003420000001</v>
      </c>
      <c r="AA107">
        <v>3139.01</v>
      </c>
      <c r="AC107">
        <v>8642.0499999999993</v>
      </c>
      <c r="AD107">
        <v>109.21</v>
      </c>
      <c r="AE107">
        <v>2606.9899999999998</v>
      </c>
      <c r="AF107">
        <v>13512.039999999901</v>
      </c>
      <c r="AG107">
        <v>4869.9899999999898</v>
      </c>
      <c r="AH107">
        <v>446.45</v>
      </c>
      <c r="AI107">
        <v>8642.0499999999993</v>
      </c>
      <c r="AJ107">
        <v>470.59</v>
      </c>
      <c r="AK107">
        <v>-1527.85</v>
      </c>
      <c r="AL107">
        <v>-138.28</v>
      </c>
      <c r="AM107">
        <v>1618.99</v>
      </c>
      <c r="AN107">
        <v>-226.32999999999899</v>
      </c>
      <c r="AO107">
        <v>1148.4000000000001</v>
      </c>
      <c r="AP107">
        <v>-47.139999999999802</v>
      </c>
      <c r="AQ107">
        <v>64.39</v>
      </c>
    </row>
    <row r="108" spans="1:43" x14ac:dyDescent="0.25">
      <c r="A108" t="s">
        <v>502</v>
      </c>
      <c r="B108" t="s">
        <v>501</v>
      </c>
      <c r="C108" t="s">
        <v>27</v>
      </c>
      <c r="D108">
        <v>55477.902708180001</v>
      </c>
      <c r="E108">
        <v>83.05</v>
      </c>
      <c r="G108">
        <v>15453.41</v>
      </c>
      <c r="H108">
        <v>6217.71</v>
      </c>
      <c r="I108">
        <v>15702.37</v>
      </c>
      <c r="M108">
        <v>45934.559999999998</v>
      </c>
      <c r="N108">
        <v>0</v>
      </c>
      <c r="O108">
        <v>174541.34</v>
      </c>
      <c r="P108">
        <v>63621.959999999897</v>
      </c>
      <c r="Q108">
        <v>117857.8</v>
      </c>
      <c r="R108">
        <v>1527.01</v>
      </c>
      <c r="U108">
        <v>9221.9699999999993</v>
      </c>
      <c r="V108">
        <v>10659.359999999901</v>
      </c>
      <c r="W108">
        <v>-605.11999999999898</v>
      </c>
      <c r="X108">
        <v>15702.37</v>
      </c>
      <c r="Y108">
        <v>105539.63</v>
      </c>
      <c r="Z108">
        <v>621.77083100000004</v>
      </c>
      <c r="AB108">
        <v>105539.63</v>
      </c>
      <c r="AC108">
        <v>21082.12</v>
      </c>
      <c r="AE108">
        <v>52962.6</v>
      </c>
      <c r="AF108">
        <v>190243.71</v>
      </c>
      <c r="AG108">
        <v>169161.59</v>
      </c>
      <c r="AI108">
        <v>21082.12</v>
      </c>
      <c r="AJ108">
        <v>481.84</v>
      </c>
      <c r="AK108">
        <v>10210.59</v>
      </c>
      <c r="AL108">
        <v>-2960.47</v>
      </c>
      <c r="AM108">
        <v>2679.13</v>
      </c>
      <c r="AN108">
        <v>-1200.96</v>
      </c>
      <c r="AO108">
        <v>2197.29</v>
      </c>
      <c r="AP108">
        <v>9929.25</v>
      </c>
      <c r="AQ108">
        <v>0</v>
      </c>
    </row>
    <row r="109" spans="1:43" x14ac:dyDescent="0.25">
      <c r="A109" t="s">
        <v>500</v>
      </c>
      <c r="B109" t="s">
        <v>499</v>
      </c>
      <c r="C109" t="s">
        <v>373</v>
      </c>
      <c r="D109">
        <v>55076.417001119997</v>
      </c>
      <c r="E109">
        <v>3573.35</v>
      </c>
      <c r="F109">
        <v>955.3</v>
      </c>
      <c r="G109">
        <v>2199.9</v>
      </c>
      <c r="H109">
        <v>15.2</v>
      </c>
      <c r="I109">
        <v>2264.9</v>
      </c>
      <c r="J109">
        <v>87.5</v>
      </c>
      <c r="L109">
        <v>82.8</v>
      </c>
      <c r="M109">
        <v>44.8</v>
      </c>
      <c r="N109">
        <v>0</v>
      </c>
      <c r="O109">
        <v>2827.2</v>
      </c>
      <c r="P109">
        <v>322.5</v>
      </c>
      <c r="R109">
        <v>2484.1999999999998</v>
      </c>
      <c r="S109">
        <v>406.9</v>
      </c>
      <c r="T109">
        <v>392.9</v>
      </c>
      <c r="U109">
        <v>215.4</v>
      </c>
      <c r="V109">
        <v>37</v>
      </c>
      <c r="W109">
        <v>3905.2999999999902</v>
      </c>
      <c r="X109">
        <v>4963.8999999999996</v>
      </c>
      <c r="Y109">
        <v>1348.2</v>
      </c>
      <c r="Z109">
        <v>15.189469300000001</v>
      </c>
      <c r="AA109">
        <v>316.3</v>
      </c>
      <c r="AC109">
        <v>6120.4</v>
      </c>
      <c r="AD109">
        <v>1423.4</v>
      </c>
      <c r="AE109">
        <v>198</v>
      </c>
      <c r="AF109">
        <v>7791.1</v>
      </c>
      <c r="AG109">
        <v>1670.7</v>
      </c>
      <c r="AH109">
        <v>868.7</v>
      </c>
      <c r="AI109">
        <v>6120.4</v>
      </c>
      <c r="AJ109">
        <v>337.1</v>
      </c>
      <c r="AK109">
        <v>-177.3</v>
      </c>
      <c r="AL109">
        <v>-110.4</v>
      </c>
      <c r="AM109">
        <v>528.70000000000005</v>
      </c>
      <c r="AN109">
        <v>-702.7</v>
      </c>
      <c r="AO109">
        <v>191.6</v>
      </c>
      <c r="AP109">
        <v>241</v>
      </c>
      <c r="AQ109">
        <v>75.8</v>
      </c>
    </row>
    <row r="110" spans="1:43" x14ac:dyDescent="0.25">
      <c r="A110" t="s">
        <v>507</v>
      </c>
      <c r="B110" t="s">
        <v>506</v>
      </c>
      <c r="C110" t="s">
        <v>412</v>
      </c>
      <c r="D110">
        <v>53569.642150619999</v>
      </c>
      <c r="E110">
        <v>182.8</v>
      </c>
      <c r="F110">
        <v>7668.38</v>
      </c>
      <c r="G110">
        <v>2544.36</v>
      </c>
      <c r="H110">
        <v>293.61</v>
      </c>
      <c r="I110">
        <v>5698.0599999999904</v>
      </c>
      <c r="J110">
        <v>672.92</v>
      </c>
      <c r="L110">
        <v>2271.01999999999</v>
      </c>
      <c r="M110">
        <v>1341.01</v>
      </c>
      <c r="N110">
        <v>2244.81</v>
      </c>
      <c r="O110">
        <v>30436.01</v>
      </c>
      <c r="P110">
        <v>21425.759999999998</v>
      </c>
      <c r="R110">
        <v>6125.9299999999903</v>
      </c>
      <c r="S110">
        <v>10917.59</v>
      </c>
      <c r="T110">
        <v>14786.57</v>
      </c>
      <c r="U110">
        <v>20698.05</v>
      </c>
      <c r="V110">
        <v>1061.01</v>
      </c>
      <c r="W110">
        <v>5715.92</v>
      </c>
      <c r="X110">
        <v>24243.439999999999</v>
      </c>
      <c r="Y110">
        <v>22454.95</v>
      </c>
      <c r="Z110">
        <v>293.61</v>
      </c>
      <c r="AA110">
        <v>31160.93</v>
      </c>
      <c r="AC110">
        <v>10798.74</v>
      </c>
      <c r="AD110">
        <v>3440.43</v>
      </c>
      <c r="AE110">
        <v>19691.830000000002</v>
      </c>
      <c r="AF110">
        <v>54679.45</v>
      </c>
      <c r="AG110">
        <v>43880.71</v>
      </c>
      <c r="AH110">
        <v>4187.3599999999997</v>
      </c>
      <c r="AI110">
        <v>10798.7399999999</v>
      </c>
      <c r="AJ110">
        <v>929.1</v>
      </c>
      <c r="AK110">
        <v>7280.59</v>
      </c>
      <c r="AL110">
        <v>-2903.71</v>
      </c>
      <c r="AM110">
        <v>-4499.26</v>
      </c>
      <c r="AN110">
        <v>-7822.53</v>
      </c>
      <c r="AO110">
        <v>-5428.36</v>
      </c>
      <c r="AP110">
        <v>-122.38</v>
      </c>
      <c r="AQ110">
        <v>293.55</v>
      </c>
    </row>
    <row r="111" spans="1:43" x14ac:dyDescent="0.25">
      <c r="A111" t="s">
        <v>509</v>
      </c>
      <c r="B111" t="s">
        <v>508</v>
      </c>
      <c r="C111" t="s">
        <v>431</v>
      </c>
      <c r="D111">
        <v>53315.069977400002</v>
      </c>
      <c r="E111">
        <v>2527.0500000000002</v>
      </c>
      <c r="F111">
        <v>35.68</v>
      </c>
      <c r="G111">
        <v>602.65</v>
      </c>
      <c r="H111">
        <v>106.71</v>
      </c>
      <c r="I111">
        <v>7.03</v>
      </c>
      <c r="J111">
        <v>100.77</v>
      </c>
      <c r="L111">
        <v>6.04</v>
      </c>
      <c r="M111">
        <v>6076.16</v>
      </c>
      <c r="N111">
        <v>0</v>
      </c>
      <c r="O111">
        <v>6228.7699999999904</v>
      </c>
      <c r="P111">
        <v>100.77</v>
      </c>
      <c r="Q111">
        <v>0</v>
      </c>
      <c r="R111">
        <v>146.57</v>
      </c>
      <c r="S111">
        <v>116.6</v>
      </c>
      <c r="T111">
        <v>291.87</v>
      </c>
      <c r="U111">
        <v>0</v>
      </c>
      <c r="V111">
        <v>0</v>
      </c>
      <c r="W111">
        <v>5398.46</v>
      </c>
      <c r="X111">
        <v>307.37</v>
      </c>
      <c r="Y111">
        <v>327.55</v>
      </c>
      <c r="Z111">
        <v>21.3424716</v>
      </c>
      <c r="AA111">
        <v>0</v>
      </c>
      <c r="AC111">
        <v>6107.82</v>
      </c>
      <c r="AD111">
        <v>0</v>
      </c>
      <c r="AE111">
        <v>0</v>
      </c>
      <c r="AF111">
        <v>6536.1399999999903</v>
      </c>
      <c r="AG111">
        <v>428.32</v>
      </c>
      <c r="AH111">
        <v>183.74</v>
      </c>
      <c r="AI111">
        <v>6107.82</v>
      </c>
      <c r="AJ111">
        <v>14.1</v>
      </c>
      <c r="AK111">
        <v>-929.9</v>
      </c>
      <c r="AL111">
        <v>-216.86</v>
      </c>
      <c r="AM111">
        <v>1149.3499999999999</v>
      </c>
      <c r="AN111">
        <v>-511.55999999999898</v>
      </c>
      <c r="AO111">
        <v>1135.25</v>
      </c>
      <c r="AP111">
        <v>2.5899999999999102</v>
      </c>
      <c r="AQ111">
        <v>895.86</v>
      </c>
    </row>
    <row r="112" spans="1:43" x14ac:dyDescent="0.25">
      <c r="A112" t="s">
        <v>511</v>
      </c>
      <c r="B112" t="s">
        <v>510</v>
      </c>
      <c r="C112" t="s">
        <v>512</v>
      </c>
      <c r="D112">
        <v>52726.212</v>
      </c>
      <c r="E112">
        <v>1922.85</v>
      </c>
      <c r="F112">
        <v>1153.8699999999999</v>
      </c>
      <c r="G112">
        <v>0</v>
      </c>
      <c r="H112">
        <v>55.44</v>
      </c>
      <c r="I112">
        <v>2434.15</v>
      </c>
      <c r="J112">
        <v>100.83</v>
      </c>
      <c r="L112">
        <v>0</v>
      </c>
      <c r="M112">
        <v>409.52</v>
      </c>
      <c r="N112">
        <v>0</v>
      </c>
      <c r="O112">
        <v>2820.17</v>
      </c>
      <c r="P112">
        <v>270.05</v>
      </c>
      <c r="R112">
        <v>2267.1</v>
      </c>
      <c r="S112">
        <v>163.54</v>
      </c>
      <c r="T112">
        <v>736.48</v>
      </c>
      <c r="U112">
        <v>143.55000000000001</v>
      </c>
      <c r="V112">
        <v>149.15</v>
      </c>
      <c r="W112">
        <v>5702.8</v>
      </c>
      <c r="X112">
        <v>5098.47</v>
      </c>
      <c r="Y112">
        <v>1890.35</v>
      </c>
      <c r="Z112">
        <v>27.72</v>
      </c>
      <c r="AA112">
        <v>376.09</v>
      </c>
      <c r="AC112">
        <v>5758.24</v>
      </c>
      <c r="AD112">
        <v>903.66</v>
      </c>
      <c r="AE112">
        <v>20.069999999999901</v>
      </c>
      <c r="AF112">
        <v>7918.64</v>
      </c>
      <c r="AG112">
        <v>2160.4</v>
      </c>
      <c r="AH112">
        <v>1597.12</v>
      </c>
      <c r="AI112">
        <v>5758.24</v>
      </c>
      <c r="AJ112">
        <v>162.06</v>
      </c>
      <c r="AK112">
        <v>-687.34</v>
      </c>
      <c r="AL112">
        <v>86.94</v>
      </c>
      <c r="AM112">
        <v>819.66</v>
      </c>
      <c r="AN112">
        <v>-608.28</v>
      </c>
      <c r="AO112">
        <v>657.599999999999</v>
      </c>
      <c r="AP112">
        <v>219.259999999999</v>
      </c>
      <c r="AQ112">
        <v>623.70000000000005</v>
      </c>
    </row>
    <row r="113" spans="1:43" x14ac:dyDescent="0.25">
      <c r="A113" t="s">
        <v>518</v>
      </c>
      <c r="B113" t="s">
        <v>517</v>
      </c>
      <c r="C113" t="s">
        <v>298</v>
      </c>
      <c r="D113">
        <v>52057.884940425</v>
      </c>
      <c r="E113">
        <v>1312.3</v>
      </c>
      <c r="F113">
        <v>157.02000000000001</v>
      </c>
      <c r="G113">
        <v>1506.37</v>
      </c>
      <c r="H113">
        <v>401.35</v>
      </c>
      <c r="I113">
        <v>10314.959999999999</v>
      </c>
      <c r="K113">
        <v>92.33</v>
      </c>
      <c r="L113">
        <v>29.995999999999999</v>
      </c>
      <c r="M113">
        <v>523.30999999999995</v>
      </c>
      <c r="N113">
        <v>352.17</v>
      </c>
      <c r="O113">
        <v>65537.349999999904</v>
      </c>
      <c r="P113">
        <v>39961.059999999903</v>
      </c>
      <c r="Q113">
        <v>64525</v>
      </c>
      <c r="R113">
        <v>364.07400000000001</v>
      </c>
      <c r="S113">
        <v>439.83999999999901</v>
      </c>
      <c r="T113">
        <v>17043.849999999999</v>
      </c>
      <c r="U113">
        <v>2.64</v>
      </c>
      <c r="V113">
        <v>-1.00000000093132E-2</v>
      </c>
      <c r="W113">
        <v>16878.009999999998</v>
      </c>
      <c r="X113">
        <v>10762.48</v>
      </c>
      <c r="Y113">
        <v>17200.87</v>
      </c>
      <c r="Z113">
        <v>40.134526600000001</v>
      </c>
      <c r="AA113">
        <v>54568.6</v>
      </c>
      <c r="AC113">
        <v>19137.900000000001</v>
      </c>
      <c r="AD113">
        <v>0.67</v>
      </c>
      <c r="AE113">
        <v>39961.07</v>
      </c>
      <c r="AF113">
        <v>76299.8299999999</v>
      </c>
      <c r="AG113">
        <v>57161.929999999898</v>
      </c>
      <c r="AH113">
        <v>7.01</v>
      </c>
      <c r="AI113">
        <v>19137.8999999999</v>
      </c>
      <c r="AJ113">
        <v>97.06</v>
      </c>
      <c r="AK113">
        <v>3445.49</v>
      </c>
      <c r="AL113">
        <v>410.5</v>
      </c>
      <c r="AM113">
        <v>-1596.45</v>
      </c>
      <c r="AN113">
        <v>-11507.33</v>
      </c>
      <c r="AO113">
        <v>-1693.51</v>
      </c>
      <c r="AP113">
        <v>2259.54</v>
      </c>
      <c r="AQ113">
        <v>802.73</v>
      </c>
    </row>
    <row r="114" spans="1:43" x14ac:dyDescent="0.25">
      <c r="A114" t="s">
        <v>514</v>
      </c>
      <c r="B114" t="s">
        <v>513</v>
      </c>
      <c r="C114" t="s">
        <v>336</v>
      </c>
      <c r="D114">
        <v>51798.690802274999</v>
      </c>
      <c r="E114">
        <v>416.75</v>
      </c>
      <c r="F114">
        <v>2110.5</v>
      </c>
      <c r="G114">
        <v>3945.35</v>
      </c>
      <c r="H114">
        <v>129.97</v>
      </c>
      <c r="I114">
        <v>3774.11</v>
      </c>
      <c r="J114">
        <v>394.21</v>
      </c>
      <c r="L114">
        <v>175.92</v>
      </c>
      <c r="M114">
        <v>342.09</v>
      </c>
      <c r="N114">
        <v>0</v>
      </c>
      <c r="O114">
        <v>6446.71</v>
      </c>
      <c r="P114">
        <v>1125.71</v>
      </c>
      <c r="R114">
        <v>4941.3900000000003</v>
      </c>
      <c r="S114">
        <v>1145.1099999999999</v>
      </c>
      <c r="T114">
        <v>9576.6199999999899</v>
      </c>
      <c r="U114">
        <v>987.31</v>
      </c>
      <c r="V114">
        <v>612.96000000000299</v>
      </c>
      <c r="W114">
        <v>4090.43</v>
      </c>
      <c r="X114">
        <v>14531.87</v>
      </c>
      <c r="Y114">
        <v>11687.119999999901</v>
      </c>
      <c r="Z114">
        <v>129.9678605</v>
      </c>
      <c r="AA114">
        <v>2396.27</v>
      </c>
      <c r="AC114">
        <v>8165.75</v>
      </c>
      <c r="AD114">
        <v>7681.24</v>
      </c>
      <c r="AE114">
        <v>118.539999999999</v>
      </c>
      <c r="AF114">
        <v>20978.58</v>
      </c>
      <c r="AG114">
        <v>12812.83</v>
      </c>
      <c r="AH114">
        <v>1931.41</v>
      </c>
      <c r="AI114">
        <v>8165.75</v>
      </c>
      <c r="AJ114">
        <v>679.25</v>
      </c>
      <c r="AK114">
        <v>-919.06</v>
      </c>
      <c r="AL114">
        <v>523.52</v>
      </c>
      <c r="AM114">
        <v>663.3</v>
      </c>
      <c r="AN114">
        <v>-844.219999999999</v>
      </c>
      <c r="AO114">
        <v>-15.95</v>
      </c>
      <c r="AP114">
        <v>267.76</v>
      </c>
      <c r="AQ114">
        <v>0</v>
      </c>
    </row>
    <row r="115" spans="1:43" x14ac:dyDescent="0.25">
      <c r="A115" t="s">
        <v>526</v>
      </c>
      <c r="B115" t="s">
        <v>525</v>
      </c>
      <c r="C115" t="s">
        <v>392</v>
      </c>
      <c r="D115">
        <v>51367.206837240003</v>
      </c>
      <c r="E115">
        <v>1899.05</v>
      </c>
      <c r="F115">
        <v>764.92</v>
      </c>
      <c r="G115">
        <v>12.8</v>
      </c>
      <c r="H115">
        <v>27.2</v>
      </c>
      <c r="I115">
        <v>923</v>
      </c>
      <c r="K115">
        <v>28.8399999999999</v>
      </c>
      <c r="L115">
        <v>0</v>
      </c>
      <c r="M115">
        <v>0</v>
      </c>
      <c r="O115">
        <v>1335.1</v>
      </c>
      <c r="P115">
        <v>81.97</v>
      </c>
      <c r="R115">
        <v>975.87</v>
      </c>
      <c r="S115">
        <v>132.08000000000001</v>
      </c>
      <c r="T115">
        <v>319.72000000000003</v>
      </c>
      <c r="U115">
        <v>330.39</v>
      </c>
      <c r="V115">
        <v>25.23</v>
      </c>
      <c r="W115">
        <v>1676.39</v>
      </c>
      <c r="X115">
        <v>1547.8999999999901</v>
      </c>
      <c r="Y115">
        <v>1084.6400000000001</v>
      </c>
      <c r="Z115">
        <v>27.198563400000001</v>
      </c>
      <c r="AA115">
        <v>68.959999999999994</v>
      </c>
      <c r="AC115">
        <v>1716.39</v>
      </c>
      <c r="AD115">
        <v>335.45</v>
      </c>
      <c r="AE115">
        <v>56.739999999999903</v>
      </c>
      <c r="AF115">
        <v>2883</v>
      </c>
      <c r="AG115">
        <v>1166.6099999999999</v>
      </c>
      <c r="AH115">
        <v>157.37</v>
      </c>
      <c r="AI115">
        <v>1716.3899999999901</v>
      </c>
      <c r="AJ115">
        <v>70.09</v>
      </c>
      <c r="AK115">
        <v>-1086.73</v>
      </c>
      <c r="AL115">
        <v>-7.55</v>
      </c>
      <c r="AM115">
        <v>1176.26</v>
      </c>
      <c r="AN115">
        <v>-389.8</v>
      </c>
      <c r="AO115">
        <v>1106.17</v>
      </c>
      <c r="AP115">
        <v>81.98</v>
      </c>
      <c r="AQ115">
        <v>1057.45</v>
      </c>
    </row>
    <row r="116" spans="1:43" x14ac:dyDescent="0.25">
      <c r="A116" t="s">
        <v>504</v>
      </c>
      <c r="B116" t="s">
        <v>503</v>
      </c>
      <c r="C116" t="s">
        <v>505</v>
      </c>
      <c r="D116">
        <v>50865.270060000003</v>
      </c>
      <c r="E116">
        <v>789.6</v>
      </c>
      <c r="F116">
        <v>794.1</v>
      </c>
      <c r="G116">
        <v>27316.6</v>
      </c>
      <c r="H116">
        <v>64.900000000000006</v>
      </c>
      <c r="I116">
        <v>5202</v>
      </c>
      <c r="K116">
        <v>6.8</v>
      </c>
      <c r="L116">
        <v>44.5</v>
      </c>
      <c r="M116">
        <v>1229.5</v>
      </c>
      <c r="N116">
        <v>-22.1</v>
      </c>
      <c r="O116">
        <v>7246.4</v>
      </c>
      <c r="P116">
        <v>529.4</v>
      </c>
      <c r="R116">
        <v>881.39999999999895</v>
      </c>
      <c r="S116">
        <v>4796.5999999999904</v>
      </c>
      <c r="T116">
        <v>2538.3999999999901</v>
      </c>
      <c r="U116">
        <v>5084.2</v>
      </c>
      <c r="V116">
        <v>347.2</v>
      </c>
      <c r="W116">
        <v>-13229.8999999999</v>
      </c>
      <c r="X116">
        <v>10745</v>
      </c>
      <c r="Y116">
        <v>3332.49999999999</v>
      </c>
      <c r="Z116">
        <v>64.856141399999998</v>
      </c>
      <c r="AA116">
        <v>221.5</v>
      </c>
      <c r="AC116">
        <v>14129.5</v>
      </c>
      <c r="AD116">
        <v>0</v>
      </c>
      <c r="AE116">
        <v>182.2</v>
      </c>
      <c r="AF116">
        <v>17991.400000000001</v>
      </c>
      <c r="AG116">
        <v>3861.8999999999901</v>
      </c>
      <c r="AH116">
        <v>746.4</v>
      </c>
      <c r="AI116">
        <v>14129.5</v>
      </c>
      <c r="AJ116">
        <v>507.1</v>
      </c>
      <c r="AK116">
        <v>8053.5</v>
      </c>
      <c r="AL116">
        <v>-5483.7</v>
      </c>
      <c r="AM116">
        <v>-1236.3</v>
      </c>
      <c r="AN116">
        <v>200.2</v>
      </c>
      <c r="AO116">
        <v>-1743.4</v>
      </c>
      <c r="AP116">
        <v>1333.5</v>
      </c>
      <c r="AQ116">
        <v>0</v>
      </c>
    </row>
    <row r="117" spans="1:43" x14ac:dyDescent="0.25">
      <c r="A117" t="s">
        <v>67</v>
      </c>
      <c r="B117" t="s">
        <v>68</v>
      </c>
      <c r="C117" t="s">
        <v>66</v>
      </c>
      <c r="D117">
        <v>50789.192445825</v>
      </c>
      <c r="E117">
        <v>1887</v>
      </c>
      <c r="F117">
        <v>830.3</v>
      </c>
      <c r="G117">
        <v>397.6</v>
      </c>
      <c r="H117">
        <v>26.9</v>
      </c>
      <c r="I117">
        <v>682.1</v>
      </c>
      <c r="J117">
        <v>29.9</v>
      </c>
      <c r="L117">
        <v>445.8</v>
      </c>
      <c r="M117">
        <v>0</v>
      </c>
      <c r="N117">
        <v>247.7</v>
      </c>
      <c r="O117">
        <v>2112.9</v>
      </c>
      <c r="P117">
        <v>69.499999999999901</v>
      </c>
      <c r="R117">
        <v>1630.8</v>
      </c>
      <c r="S117">
        <v>338</v>
      </c>
      <c r="T117">
        <v>503.39999999999901</v>
      </c>
      <c r="U117">
        <v>36.299999999999997</v>
      </c>
      <c r="V117">
        <v>3.1</v>
      </c>
      <c r="W117">
        <v>2286.6999999999998</v>
      </c>
      <c r="X117">
        <v>2249.1999999999998</v>
      </c>
      <c r="Y117">
        <v>1333.69999999999</v>
      </c>
      <c r="Z117">
        <v>26.861157200000001</v>
      </c>
      <c r="AA117">
        <v>87.1</v>
      </c>
      <c r="AC117">
        <v>2958.9</v>
      </c>
      <c r="AD117">
        <v>874.6</v>
      </c>
      <c r="AE117">
        <v>36.499999999999901</v>
      </c>
      <c r="AF117">
        <v>4362.1000000000004</v>
      </c>
      <c r="AG117">
        <v>1403.19999999999</v>
      </c>
      <c r="AH117">
        <v>354.5</v>
      </c>
      <c r="AI117">
        <v>2958.9</v>
      </c>
      <c r="AJ117">
        <v>311</v>
      </c>
      <c r="AK117">
        <v>-190.6</v>
      </c>
      <c r="AL117">
        <v>-478.1</v>
      </c>
      <c r="AM117">
        <v>556.9</v>
      </c>
      <c r="AN117">
        <v>-268</v>
      </c>
      <c r="AO117">
        <v>245.89999999999901</v>
      </c>
      <c r="AP117">
        <v>-111.8</v>
      </c>
      <c r="AQ117">
        <v>60.3</v>
      </c>
    </row>
    <row r="118" spans="1:43" x14ac:dyDescent="0.25">
      <c r="A118" t="s">
        <v>522</v>
      </c>
      <c r="B118" t="s">
        <v>521</v>
      </c>
      <c r="C118" t="s">
        <v>392</v>
      </c>
      <c r="D118">
        <v>50623.329310399997</v>
      </c>
      <c r="E118">
        <v>15205.25</v>
      </c>
      <c r="F118">
        <v>789.57</v>
      </c>
      <c r="G118">
        <v>75.19</v>
      </c>
      <c r="H118">
        <v>32.46</v>
      </c>
      <c r="I118">
        <v>639.25</v>
      </c>
      <c r="K118">
        <v>51.88</v>
      </c>
      <c r="L118">
        <v>0</v>
      </c>
      <c r="M118">
        <v>0</v>
      </c>
      <c r="O118">
        <v>547.48</v>
      </c>
      <c r="P118">
        <v>85.83</v>
      </c>
      <c r="R118">
        <v>207.56</v>
      </c>
      <c r="S118">
        <v>69.739999999999995</v>
      </c>
      <c r="T118">
        <v>68.269999999999797</v>
      </c>
      <c r="U118">
        <v>288.04000000000002</v>
      </c>
      <c r="V118">
        <v>83.89</v>
      </c>
      <c r="W118">
        <v>629.91999999999996</v>
      </c>
      <c r="X118">
        <v>1133.76</v>
      </c>
      <c r="Y118">
        <v>857.83999999999901</v>
      </c>
      <c r="Z118">
        <v>3.2460735999999999</v>
      </c>
      <c r="AA118">
        <v>5.0999999999999996</v>
      </c>
      <c r="AC118">
        <v>737.57</v>
      </c>
      <c r="AD118">
        <v>234.02</v>
      </c>
      <c r="AE118">
        <v>1.93999999999999</v>
      </c>
      <c r="AF118">
        <v>1681.24</v>
      </c>
      <c r="AG118">
        <v>943.67</v>
      </c>
      <c r="AH118">
        <v>190.75</v>
      </c>
      <c r="AI118">
        <v>737.57</v>
      </c>
      <c r="AJ118">
        <v>49.8</v>
      </c>
      <c r="AK118">
        <v>-568.94000000000005</v>
      </c>
      <c r="AL118">
        <v>-26.85</v>
      </c>
      <c r="AM118">
        <v>573.1</v>
      </c>
      <c r="AN118">
        <v>-265.99</v>
      </c>
      <c r="AO118">
        <v>523.29999999999995</v>
      </c>
      <c r="AP118">
        <v>-22.69</v>
      </c>
      <c r="AQ118">
        <v>568.05999999999995</v>
      </c>
    </row>
    <row r="119" spans="1:43" x14ac:dyDescent="0.25">
      <c r="A119" t="s">
        <v>545</v>
      </c>
      <c r="B119" t="s">
        <v>544</v>
      </c>
      <c r="C119" t="s">
        <v>352</v>
      </c>
      <c r="D119">
        <v>50124.723676950001</v>
      </c>
      <c r="E119">
        <v>50</v>
      </c>
      <c r="F119">
        <v>810.57</v>
      </c>
      <c r="G119">
        <v>0</v>
      </c>
      <c r="H119">
        <v>10045.030000000001</v>
      </c>
      <c r="I119">
        <v>1958.35</v>
      </c>
      <c r="J119">
        <v>2442.44</v>
      </c>
      <c r="L119">
        <v>0</v>
      </c>
      <c r="M119">
        <v>2386.5</v>
      </c>
      <c r="N119">
        <v>2862.87</v>
      </c>
      <c r="O119">
        <v>68438.349999999904</v>
      </c>
      <c r="P119">
        <v>32894.339999999902</v>
      </c>
      <c r="R119">
        <v>44347.5099999999</v>
      </c>
      <c r="S119">
        <v>1571.52</v>
      </c>
      <c r="T119">
        <v>5799.63</v>
      </c>
      <c r="U119">
        <v>21704.34</v>
      </c>
      <c r="V119">
        <v>7207.8299999999799</v>
      </c>
      <c r="W119">
        <v>24875.95</v>
      </c>
      <c r="X119">
        <v>8850.0400000000009</v>
      </c>
      <c r="Y119">
        <v>6610.2</v>
      </c>
      <c r="Z119">
        <v>1004.5034805</v>
      </c>
      <c r="AA119">
        <v>26095.95</v>
      </c>
      <c r="AC119">
        <v>37783.85</v>
      </c>
      <c r="AD119">
        <v>144.33000000000001</v>
      </c>
      <c r="AE119">
        <v>23244.07</v>
      </c>
      <c r="AF119">
        <v>77288.389999999898</v>
      </c>
      <c r="AG119">
        <v>39504.539999999899</v>
      </c>
      <c r="AH119">
        <v>5175.84</v>
      </c>
      <c r="AI119">
        <v>37783.85</v>
      </c>
      <c r="AJ119">
        <v>5014.4799999999996</v>
      </c>
      <c r="AK119">
        <v>-638.36</v>
      </c>
      <c r="AL119">
        <v>-4966.03</v>
      </c>
      <c r="AM119">
        <v>6471.79</v>
      </c>
      <c r="AN119">
        <v>922.38</v>
      </c>
      <c r="AO119">
        <v>1457.31</v>
      </c>
      <c r="AP119">
        <v>867.4</v>
      </c>
      <c r="AQ119">
        <v>1947.84</v>
      </c>
    </row>
    <row r="120" spans="1:43" x14ac:dyDescent="0.25">
      <c r="A120" t="s">
        <v>516</v>
      </c>
      <c r="B120" t="s">
        <v>515</v>
      </c>
      <c r="C120" t="s">
        <v>27</v>
      </c>
      <c r="D120">
        <v>50035.229258159998</v>
      </c>
      <c r="E120">
        <v>17.05</v>
      </c>
      <c r="G120">
        <v>36643.86</v>
      </c>
      <c r="H120">
        <v>5750.96</v>
      </c>
      <c r="I120">
        <v>19356.009999999998</v>
      </c>
      <c r="M120">
        <v>76749.3</v>
      </c>
      <c r="N120">
        <v>0</v>
      </c>
      <c r="O120">
        <v>335848.13</v>
      </c>
      <c r="P120">
        <v>97103.77</v>
      </c>
      <c r="Q120">
        <v>203236.55</v>
      </c>
      <c r="R120">
        <v>2451.48</v>
      </c>
      <c r="U120">
        <v>53410.8</v>
      </c>
      <c r="V120">
        <v>19349.79</v>
      </c>
      <c r="W120">
        <v>-2625.0299999999902</v>
      </c>
      <c r="X120">
        <v>19356.009999999998</v>
      </c>
      <c r="Y120">
        <v>217382.19</v>
      </c>
      <c r="Z120">
        <v>2875.4775334000001</v>
      </c>
      <c r="AB120">
        <v>217382.19</v>
      </c>
      <c r="AC120">
        <v>40718.18</v>
      </c>
      <c r="AE120">
        <v>77753.98</v>
      </c>
      <c r="AF120">
        <v>355204.14</v>
      </c>
      <c r="AG120">
        <v>314485.96000000002</v>
      </c>
      <c r="AI120">
        <v>40718.179999999898</v>
      </c>
      <c r="AJ120">
        <v>791.59</v>
      </c>
      <c r="AK120">
        <v>11450.38</v>
      </c>
      <c r="AL120">
        <v>-13026.32</v>
      </c>
      <c r="AM120">
        <v>-25816.26</v>
      </c>
      <c r="AN120">
        <v>-28348.74</v>
      </c>
      <c r="AO120">
        <v>-26607.85</v>
      </c>
      <c r="AP120">
        <v>-27392.2</v>
      </c>
      <c r="AQ120">
        <v>0</v>
      </c>
    </row>
    <row r="121" spans="1:43" x14ac:dyDescent="0.25">
      <c r="A121" t="s">
        <v>524</v>
      </c>
      <c r="B121" t="s">
        <v>523</v>
      </c>
      <c r="C121" t="s">
        <v>17</v>
      </c>
      <c r="D121">
        <v>49807.856294559999</v>
      </c>
      <c r="E121">
        <v>26.1</v>
      </c>
      <c r="G121">
        <v>8557.9</v>
      </c>
      <c r="H121">
        <v>18902.41</v>
      </c>
      <c r="I121">
        <v>20820.830000000002</v>
      </c>
      <c r="M121">
        <v>93642.52</v>
      </c>
      <c r="N121">
        <v>0</v>
      </c>
      <c r="O121">
        <v>292629.07</v>
      </c>
      <c r="P121">
        <v>27600.27</v>
      </c>
      <c r="Q121">
        <v>178067.68</v>
      </c>
      <c r="R121">
        <v>3710.74</v>
      </c>
      <c r="U121">
        <v>17208.13</v>
      </c>
      <c r="V121">
        <v>6796.50000000005</v>
      </c>
      <c r="W121">
        <v>-2584.26999999999</v>
      </c>
      <c r="X121">
        <v>20820.830000000002</v>
      </c>
      <c r="Y121">
        <v>260973.59</v>
      </c>
      <c r="Z121">
        <v>1890.2412256</v>
      </c>
      <c r="AB121">
        <v>260973.59</v>
      </c>
      <c r="AC121">
        <v>24876.039999999899</v>
      </c>
      <c r="AE121">
        <v>20803.77</v>
      </c>
      <c r="AF121">
        <v>313449.90000000002</v>
      </c>
      <c r="AG121">
        <v>288573.86</v>
      </c>
      <c r="AI121">
        <v>24876.039999999899</v>
      </c>
      <c r="AJ121">
        <v>582.36</v>
      </c>
      <c r="AK121">
        <v>12.75</v>
      </c>
      <c r="AL121">
        <v>-559.64</v>
      </c>
      <c r="AM121">
        <v>-15583.54</v>
      </c>
      <c r="AN121">
        <v>-22429.879999999899</v>
      </c>
      <c r="AO121">
        <v>-16165.9</v>
      </c>
      <c r="AP121">
        <v>-16130.43</v>
      </c>
      <c r="AQ121">
        <v>0</v>
      </c>
    </row>
    <row r="122" spans="1:43" x14ac:dyDescent="0.25">
      <c r="A122" t="s">
        <v>528</v>
      </c>
      <c r="B122" t="s">
        <v>527</v>
      </c>
      <c r="C122" t="s">
        <v>24</v>
      </c>
      <c r="D122">
        <v>49624</v>
      </c>
      <c r="E122">
        <v>619.45000000000005</v>
      </c>
      <c r="F122">
        <v>678.6</v>
      </c>
      <c r="G122">
        <v>0</v>
      </c>
      <c r="H122">
        <v>160</v>
      </c>
      <c r="I122">
        <v>1731.57</v>
      </c>
      <c r="K122">
        <v>94.73</v>
      </c>
      <c r="L122">
        <v>0.1221</v>
      </c>
      <c r="M122">
        <v>0</v>
      </c>
      <c r="O122">
        <v>506.13</v>
      </c>
      <c r="P122">
        <v>168.67999999999901</v>
      </c>
      <c r="R122">
        <v>361.46789999999999</v>
      </c>
      <c r="S122">
        <v>1018.91</v>
      </c>
      <c r="T122">
        <v>1106.02</v>
      </c>
      <c r="U122">
        <v>49.81</v>
      </c>
      <c r="V122">
        <v>83.509999999999707</v>
      </c>
      <c r="W122">
        <v>1723.88</v>
      </c>
      <c r="X122">
        <v>3331.0499999999902</v>
      </c>
      <c r="Y122">
        <v>1784.62</v>
      </c>
      <c r="Z122">
        <v>80</v>
      </c>
      <c r="AA122">
        <v>106.66</v>
      </c>
      <c r="AC122">
        <v>1883.88</v>
      </c>
      <c r="AD122">
        <v>7.93</v>
      </c>
      <c r="AE122">
        <v>85.17</v>
      </c>
      <c r="AF122">
        <v>3837.18</v>
      </c>
      <c r="AG122">
        <v>1953.29999999999</v>
      </c>
      <c r="AH122">
        <v>572.64</v>
      </c>
      <c r="AI122">
        <v>1883.88</v>
      </c>
      <c r="AJ122">
        <v>21.91</v>
      </c>
      <c r="AK122">
        <v>-258.14999999999998</v>
      </c>
      <c r="AL122">
        <v>-242.42</v>
      </c>
      <c r="AM122">
        <v>523.74</v>
      </c>
      <c r="AN122">
        <v>-354.76</v>
      </c>
      <c r="AO122">
        <v>501.83</v>
      </c>
      <c r="AP122">
        <v>23.17</v>
      </c>
      <c r="AQ122">
        <v>240</v>
      </c>
    </row>
    <row r="123" spans="1:43" x14ac:dyDescent="0.25">
      <c r="A123" t="s">
        <v>532</v>
      </c>
      <c r="B123" t="s">
        <v>531</v>
      </c>
      <c r="C123" t="s">
        <v>465</v>
      </c>
      <c r="D123">
        <v>49578.742605649997</v>
      </c>
      <c r="E123">
        <v>3167.25</v>
      </c>
      <c r="F123">
        <v>1160.77</v>
      </c>
      <c r="G123">
        <v>60</v>
      </c>
      <c r="H123">
        <v>31.26</v>
      </c>
      <c r="I123">
        <v>1554.53</v>
      </c>
      <c r="K123">
        <v>38.450000000000003</v>
      </c>
      <c r="L123">
        <v>0</v>
      </c>
      <c r="M123">
        <v>0</v>
      </c>
      <c r="O123">
        <v>1735.9099999999901</v>
      </c>
      <c r="P123">
        <v>50.549999999999002</v>
      </c>
      <c r="R123">
        <v>1372.04999999999</v>
      </c>
      <c r="S123">
        <v>160.5</v>
      </c>
      <c r="T123">
        <v>229.5</v>
      </c>
      <c r="U123">
        <v>325.41000000000003</v>
      </c>
      <c r="V123">
        <v>3.18999999999909</v>
      </c>
      <c r="W123">
        <v>4194.6400000000003</v>
      </c>
      <c r="X123">
        <v>3990.81</v>
      </c>
      <c r="Y123">
        <v>1390.27</v>
      </c>
      <c r="Z123">
        <v>15.630367</v>
      </c>
      <c r="AA123">
        <v>57.379999999999903</v>
      </c>
      <c r="AC123">
        <v>4285.8999999999996</v>
      </c>
      <c r="AD123">
        <v>1243.3699999999999</v>
      </c>
      <c r="AE123">
        <v>47.36</v>
      </c>
      <c r="AF123">
        <v>5726.7199999999903</v>
      </c>
      <c r="AG123">
        <v>1440.8199999999899</v>
      </c>
      <c r="AH123">
        <v>1032.4100000000001</v>
      </c>
      <c r="AI123">
        <v>4285.8999999999996</v>
      </c>
      <c r="AJ123">
        <v>483.04</v>
      </c>
      <c r="AK123">
        <v>-256.95</v>
      </c>
      <c r="AL123">
        <v>-534.54</v>
      </c>
      <c r="AM123">
        <v>750.53</v>
      </c>
      <c r="AN123">
        <v>-559.45999999999901</v>
      </c>
      <c r="AO123">
        <v>267.48999999999899</v>
      </c>
      <c r="AP123">
        <v>-40.959999999999901</v>
      </c>
      <c r="AQ123">
        <v>250.08</v>
      </c>
    </row>
    <row r="124" spans="1:43" x14ac:dyDescent="0.25">
      <c r="A124" t="s">
        <v>520</v>
      </c>
      <c r="B124" t="s">
        <v>519</v>
      </c>
      <c r="C124" t="s">
        <v>298</v>
      </c>
      <c r="D124">
        <v>49302.439225675</v>
      </c>
      <c r="E124">
        <v>731.3</v>
      </c>
      <c r="G124">
        <v>3805.73</v>
      </c>
      <c r="H124">
        <v>666.75</v>
      </c>
      <c r="I124">
        <v>9425.17</v>
      </c>
      <c r="M124">
        <v>20072.009999999998</v>
      </c>
      <c r="O124">
        <v>80790.94</v>
      </c>
      <c r="P124">
        <v>9873.7699999999895</v>
      </c>
      <c r="Q124">
        <v>58421.54</v>
      </c>
      <c r="R124">
        <v>740.14</v>
      </c>
      <c r="U124">
        <v>1557.25</v>
      </c>
      <c r="V124">
        <v>3575.1199999999899</v>
      </c>
      <c r="W124">
        <v>6460.84</v>
      </c>
      <c r="X124">
        <v>9425.17</v>
      </c>
      <c r="Y124">
        <v>69364.990000000005</v>
      </c>
      <c r="Z124">
        <v>66.674499999999995</v>
      </c>
      <c r="AB124">
        <v>69364.990000000005</v>
      </c>
      <c r="AC124">
        <v>10977.35</v>
      </c>
      <c r="AE124">
        <v>6298.65</v>
      </c>
      <c r="AF124">
        <v>90216.11</v>
      </c>
      <c r="AG124">
        <v>79238.759999999995</v>
      </c>
      <c r="AI124">
        <v>10977.35</v>
      </c>
      <c r="AJ124">
        <v>305.94</v>
      </c>
      <c r="AK124">
        <v>2322.52</v>
      </c>
      <c r="AL124">
        <v>-4319.5</v>
      </c>
      <c r="AM124">
        <v>5493.64</v>
      </c>
      <c r="AN124">
        <v>3181.7199999999898</v>
      </c>
      <c r="AO124">
        <v>5187.7</v>
      </c>
      <c r="AP124">
        <v>3496.66</v>
      </c>
      <c r="AQ124">
        <v>31.51</v>
      </c>
    </row>
    <row r="125" spans="1:43" x14ac:dyDescent="0.25">
      <c r="A125" t="s">
        <v>530</v>
      </c>
      <c r="B125" t="s">
        <v>529</v>
      </c>
      <c r="C125" t="s">
        <v>323</v>
      </c>
      <c r="D125">
        <v>49237.288896749997</v>
      </c>
      <c r="E125">
        <v>22986.400000000001</v>
      </c>
      <c r="F125">
        <v>895.77</v>
      </c>
      <c r="G125">
        <v>0</v>
      </c>
      <c r="H125">
        <v>21.25</v>
      </c>
      <c r="I125">
        <v>1937.06</v>
      </c>
      <c r="K125">
        <v>16.93</v>
      </c>
      <c r="L125">
        <v>7.03</v>
      </c>
      <c r="M125">
        <v>0</v>
      </c>
      <c r="O125">
        <v>1530.4</v>
      </c>
      <c r="P125">
        <v>160.94999999999999</v>
      </c>
      <c r="R125">
        <v>233.54</v>
      </c>
      <c r="S125">
        <v>122.25</v>
      </c>
      <c r="T125">
        <v>310.25</v>
      </c>
      <c r="U125">
        <v>1272.9000000000001</v>
      </c>
      <c r="V125">
        <v>93.46</v>
      </c>
      <c r="W125">
        <v>3167.29</v>
      </c>
      <c r="X125">
        <v>3025.1099999999901</v>
      </c>
      <c r="Y125">
        <v>1206.02</v>
      </c>
      <c r="Z125">
        <v>2.1249302000000001</v>
      </c>
      <c r="AA125">
        <v>113.17</v>
      </c>
      <c r="AC125">
        <v>3188.54</v>
      </c>
      <c r="AD125">
        <v>648.85</v>
      </c>
      <c r="AE125">
        <v>67.489999999999995</v>
      </c>
      <c r="AF125">
        <v>4555.51</v>
      </c>
      <c r="AG125">
        <v>1366.97</v>
      </c>
      <c r="AH125">
        <v>316.95</v>
      </c>
      <c r="AI125">
        <v>3188.54</v>
      </c>
      <c r="AJ125">
        <v>34.11</v>
      </c>
      <c r="AK125">
        <v>-638.72</v>
      </c>
      <c r="AL125">
        <v>-147.71</v>
      </c>
      <c r="AM125">
        <v>893.39</v>
      </c>
      <c r="AN125">
        <v>-317.73</v>
      </c>
      <c r="AO125">
        <v>859.28</v>
      </c>
      <c r="AP125">
        <v>106.959999999999</v>
      </c>
      <c r="AQ125">
        <v>584.36</v>
      </c>
    </row>
    <row r="126" spans="1:43" x14ac:dyDescent="0.25">
      <c r="A126" t="s">
        <v>534</v>
      </c>
      <c r="B126" t="s">
        <v>533</v>
      </c>
      <c r="C126" t="s">
        <v>535</v>
      </c>
      <c r="D126">
        <v>49028.713734420002</v>
      </c>
      <c r="E126">
        <v>188.7</v>
      </c>
      <c r="F126">
        <v>888.13</v>
      </c>
      <c r="G126">
        <v>6087.06</v>
      </c>
      <c r="H126">
        <v>2416.31</v>
      </c>
      <c r="I126">
        <v>2637.66</v>
      </c>
      <c r="J126">
        <v>49.339999999999897</v>
      </c>
      <c r="L126">
        <v>570.03</v>
      </c>
      <c r="M126">
        <v>67355.17</v>
      </c>
      <c r="N126">
        <v>1598.6</v>
      </c>
      <c r="O126">
        <v>134903.32</v>
      </c>
      <c r="P126">
        <v>48746.7</v>
      </c>
      <c r="Q126">
        <v>66180.14</v>
      </c>
      <c r="R126">
        <v>779.979999999999</v>
      </c>
      <c r="S126">
        <v>2615.59</v>
      </c>
      <c r="T126">
        <v>74089.53</v>
      </c>
      <c r="U126">
        <v>18</v>
      </c>
      <c r="V126">
        <v>0</v>
      </c>
      <c r="W126">
        <v>6988.62</v>
      </c>
      <c r="X126">
        <v>5911.75</v>
      </c>
      <c r="Y126">
        <v>74977.66</v>
      </c>
      <c r="Z126">
        <v>241.6311986</v>
      </c>
      <c r="AA126">
        <v>58425.47</v>
      </c>
      <c r="AC126">
        <v>17090.71</v>
      </c>
      <c r="AD126">
        <v>0</v>
      </c>
      <c r="AE126">
        <v>48697.36</v>
      </c>
      <c r="AF126">
        <v>140815.07</v>
      </c>
      <c r="AG126">
        <v>123724.36</v>
      </c>
      <c r="AH126">
        <v>658.5</v>
      </c>
      <c r="AI126">
        <v>17090.71</v>
      </c>
      <c r="AJ126">
        <v>179.71</v>
      </c>
      <c r="AK126">
        <v>5836.44</v>
      </c>
      <c r="AL126">
        <v>-1445.55</v>
      </c>
      <c r="AM126">
        <v>-5069.51</v>
      </c>
      <c r="AN126">
        <v>-11720.279999999901</v>
      </c>
      <c r="AO126">
        <v>-5249.22</v>
      </c>
      <c r="AP126">
        <v>-678.62</v>
      </c>
      <c r="AQ126">
        <v>17.95</v>
      </c>
    </row>
    <row r="127" spans="1:43" x14ac:dyDescent="0.25">
      <c r="A127" t="s">
        <v>540</v>
      </c>
      <c r="B127" t="s">
        <v>539</v>
      </c>
      <c r="C127" t="s">
        <v>541</v>
      </c>
      <c r="D127">
        <v>47449.662025815</v>
      </c>
      <c r="E127">
        <v>626</v>
      </c>
      <c r="F127">
        <v>16715</v>
      </c>
      <c r="G127">
        <v>4594</v>
      </c>
      <c r="H127">
        <v>153</v>
      </c>
      <c r="I127">
        <v>6960</v>
      </c>
      <c r="J127">
        <v>399</v>
      </c>
      <c r="L127">
        <v>18780</v>
      </c>
      <c r="M127">
        <v>1082</v>
      </c>
      <c r="N127">
        <v>4647</v>
      </c>
      <c r="O127">
        <v>40875</v>
      </c>
      <c r="P127">
        <v>23099</v>
      </c>
      <c r="R127">
        <v>19914</v>
      </c>
      <c r="S127">
        <v>4362</v>
      </c>
      <c r="T127">
        <v>11481</v>
      </c>
      <c r="U127">
        <v>1099</v>
      </c>
      <c r="V127">
        <v>469</v>
      </c>
      <c r="W127">
        <v>19914</v>
      </c>
      <c r="X127">
        <v>39728</v>
      </c>
      <c r="Y127">
        <v>28196</v>
      </c>
      <c r="Z127">
        <v>76.404545600000006</v>
      </c>
      <c r="AA127">
        <v>26746</v>
      </c>
      <c r="AC127">
        <v>29308</v>
      </c>
      <c r="AD127">
        <v>13078</v>
      </c>
      <c r="AE127">
        <v>22231</v>
      </c>
      <c r="AF127">
        <v>80603</v>
      </c>
      <c r="AG127">
        <v>51295</v>
      </c>
      <c r="AH127">
        <v>15328</v>
      </c>
      <c r="AI127">
        <v>29307.999999999902</v>
      </c>
      <c r="AJ127">
        <v>2688</v>
      </c>
      <c r="AK127">
        <v>-1921</v>
      </c>
      <c r="AL127">
        <v>-3575</v>
      </c>
      <c r="AM127">
        <v>6496</v>
      </c>
      <c r="AN127">
        <v>-2771</v>
      </c>
      <c r="AO127">
        <v>3808</v>
      </c>
      <c r="AP127">
        <v>1000</v>
      </c>
      <c r="AQ127">
        <v>922</v>
      </c>
    </row>
    <row r="128" spans="1:43" x14ac:dyDescent="0.25">
      <c r="A128" t="s">
        <v>543</v>
      </c>
      <c r="B128" t="s">
        <v>542</v>
      </c>
      <c r="C128" t="s">
        <v>341</v>
      </c>
      <c r="D128">
        <v>46984.957856319998</v>
      </c>
      <c r="E128">
        <v>294.05</v>
      </c>
      <c r="F128">
        <v>1505.09</v>
      </c>
      <c r="G128">
        <v>2400.3000000000002</v>
      </c>
      <c r="H128">
        <v>1640.54</v>
      </c>
      <c r="I128">
        <v>5085.03</v>
      </c>
      <c r="J128">
        <v>753.97</v>
      </c>
      <c r="L128">
        <v>648.51</v>
      </c>
      <c r="M128">
        <v>4961.62</v>
      </c>
      <c r="N128">
        <v>105.37</v>
      </c>
      <c r="O128">
        <v>38793.1499999999</v>
      </c>
      <c r="P128">
        <v>20677.459999999901</v>
      </c>
      <c r="R128">
        <v>29160.17</v>
      </c>
      <c r="S128">
        <v>2020.08</v>
      </c>
      <c r="T128">
        <v>7500.53</v>
      </c>
      <c r="U128">
        <v>4022.85</v>
      </c>
      <c r="V128">
        <v>494.11999999999199</v>
      </c>
      <c r="W128">
        <v>14587.97</v>
      </c>
      <c r="X128">
        <v>9624.11</v>
      </c>
      <c r="Y128">
        <v>9005.6200000000008</v>
      </c>
      <c r="Z128">
        <v>164.0536238</v>
      </c>
      <c r="AA128">
        <v>25051.07</v>
      </c>
      <c r="AC128">
        <v>18734.18</v>
      </c>
      <c r="AD128">
        <v>987.08</v>
      </c>
      <c r="AE128">
        <v>19429.37</v>
      </c>
      <c r="AF128">
        <v>48417.2599999999</v>
      </c>
      <c r="AG128">
        <v>29683.0799999999</v>
      </c>
      <c r="AH128">
        <v>1531.92</v>
      </c>
      <c r="AI128">
        <v>18734.18</v>
      </c>
      <c r="AJ128">
        <v>4236.58</v>
      </c>
      <c r="AK128">
        <v>7327.48</v>
      </c>
      <c r="AL128">
        <v>-6778.13</v>
      </c>
      <c r="AM128">
        <v>2084.27</v>
      </c>
      <c r="AN128">
        <v>-1480.8799999999901</v>
      </c>
      <c r="AO128">
        <v>-2152.31</v>
      </c>
      <c r="AP128">
        <v>2633.6199999999899</v>
      </c>
      <c r="AQ128">
        <v>328.81</v>
      </c>
    </row>
    <row r="129" spans="1:43" x14ac:dyDescent="0.25">
      <c r="A129" t="s">
        <v>537</v>
      </c>
      <c r="B129" t="s">
        <v>536</v>
      </c>
      <c r="C129" t="s">
        <v>538</v>
      </c>
      <c r="D129">
        <v>46974.262099544998</v>
      </c>
      <c r="E129">
        <v>1305.05</v>
      </c>
      <c r="F129">
        <v>900.65</v>
      </c>
      <c r="G129">
        <v>451.86</v>
      </c>
      <c r="H129">
        <v>237.49</v>
      </c>
      <c r="I129">
        <v>2028.78</v>
      </c>
      <c r="K129">
        <v>39.269999999999897</v>
      </c>
      <c r="L129">
        <v>1526.3042</v>
      </c>
      <c r="M129">
        <v>29.21</v>
      </c>
      <c r="O129">
        <v>5124.78</v>
      </c>
      <c r="P129">
        <v>2875.7</v>
      </c>
      <c r="R129">
        <v>3402.0857999999998</v>
      </c>
      <c r="S129">
        <v>625.099999999999</v>
      </c>
      <c r="T129">
        <v>1354.69</v>
      </c>
      <c r="U129">
        <v>127.91</v>
      </c>
      <c r="V129">
        <v>347.73</v>
      </c>
      <c r="W129">
        <v>4370.0200000000004</v>
      </c>
      <c r="X129">
        <v>6355.43</v>
      </c>
      <c r="Y129">
        <v>2255.34</v>
      </c>
      <c r="Z129">
        <v>29.5764706</v>
      </c>
      <c r="AA129">
        <v>3517.72</v>
      </c>
      <c r="AC129">
        <v>6349.17</v>
      </c>
      <c r="AD129">
        <v>2905.33</v>
      </c>
      <c r="AE129">
        <v>2527.9699999999998</v>
      </c>
      <c r="AF129">
        <v>11480.21</v>
      </c>
      <c r="AG129">
        <v>5131.04</v>
      </c>
      <c r="AH129">
        <v>796.22</v>
      </c>
      <c r="AI129">
        <v>6349.17</v>
      </c>
      <c r="AJ129">
        <v>40.43</v>
      </c>
      <c r="AK129">
        <v>988.94</v>
      </c>
      <c r="AL129">
        <v>-1384.47</v>
      </c>
      <c r="AM129">
        <v>724.21</v>
      </c>
      <c r="AN129">
        <v>-772.16</v>
      </c>
      <c r="AO129">
        <v>683.78</v>
      </c>
      <c r="AP129">
        <v>328.68</v>
      </c>
      <c r="AQ129">
        <v>0</v>
      </c>
    </row>
    <row r="130" spans="1:43" x14ac:dyDescent="0.25">
      <c r="A130" t="s">
        <v>556</v>
      </c>
      <c r="B130" t="s">
        <v>555</v>
      </c>
      <c r="C130" t="s">
        <v>295</v>
      </c>
      <c r="D130">
        <v>46272.6</v>
      </c>
      <c r="E130">
        <v>1611.3</v>
      </c>
      <c r="F130">
        <v>3930.32</v>
      </c>
      <c r="G130">
        <v>725.01</v>
      </c>
      <c r="H130">
        <v>285</v>
      </c>
      <c r="I130">
        <v>1822.1299999999901</v>
      </c>
      <c r="K130">
        <v>321.86</v>
      </c>
      <c r="L130">
        <v>176.59</v>
      </c>
      <c r="M130">
        <v>1190.99</v>
      </c>
      <c r="N130">
        <v>30.34</v>
      </c>
      <c r="O130">
        <v>14708.32</v>
      </c>
      <c r="P130">
        <v>9184.77</v>
      </c>
      <c r="R130">
        <v>11471.05</v>
      </c>
      <c r="S130">
        <v>1093.8699999999999</v>
      </c>
      <c r="T130">
        <v>5855.62</v>
      </c>
      <c r="U130">
        <v>1547.83</v>
      </c>
      <c r="V130">
        <v>3404.61</v>
      </c>
      <c r="W130">
        <v>508.25</v>
      </c>
      <c r="X130">
        <v>5810.99</v>
      </c>
      <c r="Y130">
        <v>9785.94</v>
      </c>
      <c r="Z130">
        <v>28.5</v>
      </c>
      <c r="AA130">
        <v>8576.64</v>
      </c>
      <c r="AC130">
        <v>1548.6</v>
      </c>
      <c r="AD130">
        <v>160</v>
      </c>
      <c r="AE130">
        <v>5780.16</v>
      </c>
      <c r="AF130">
        <v>20519.310000000001</v>
      </c>
      <c r="AG130">
        <v>18970.71</v>
      </c>
      <c r="AH130">
        <v>2734.99</v>
      </c>
      <c r="AI130">
        <v>1548.5999999999899</v>
      </c>
      <c r="AJ130">
        <v>1493.14</v>
      </c>
      <c r="AK130">
        <v>-2240.8000000000002</v>
      </c>
      <c r="AL130">
        <v>-1835.93</v>
      </c>
      <c r="AM130">
        <v>4384.3500000000004</v>
      </c>
      <c r="AN130">
        <v>-258.93</v>
      </c>
      <c r="AO130">
        <v>2891.21</v>
      </c>
      <c r="AP130">
        <v>307.61999999999898</v>
      </c>
      <c r="AQ130">
        <v>593.01</v>
      </c>
    </row>
    <row r="131" spans="1:43" x14ac:dyDescent="0.25">
      <c r="A131" t="s">
        <v>560</v>
      </c>
      <c r="B131" t="s">
        <v>559</v>
      </c>
      <c r="C131" t="s">
        <v>561</v>
      </c>
      <c r="D131">
        <v>46213.6455747</v>
      </c>
      <c r="E131">
        <v>3748.3</v>
      </c>
      <c r="F131">
        <v>977.11</v>
      </c>
      <c r="G131">
        <v>47.49</v>
      </c>
      <c r="H131">
        <v>25.41</v>
      </c>
      <c r="I131">
        <v>746.08</v>
      </c>
      <c r="J131">
        <v>90.81</v>
      </c>
      <c r="L131">
        <v>4.01</v>
      </c>
      <c r="M131">
        <v>577.35</v>
      </c>
      <c r="N131">
        <v>0</v>
      </c>
      <c r="O131">
        <v>2815.54</v>
      </c>
      <c r="P131">
        <v>156.19999999999999</v>
      </c>
      <c r="R131">
        <v>2143.94</v>
      </c>
      <c r="S131">
        <v>254.58</v>
      </c>
      <c r="T131">
        <v>158.79</v>
      </c>
      <c r="U131">
        <v>90.24</v>
      </c>
      <c r="V131">
        <v>28.67</v>
      </c>
      <c r="W131">
        <v>4329.22</v>
      </c>
      <c r="X131">
        <v>2878.68</v>
      </c>
      <c r="Y131">
        <v>1135.9000000000001</v>
      </c>
      <c r="Z131">
        <v>12.702686999999999</v>
      </c>
      <c r="AA131">
        <v>51.17</v>
      </c>
      <c r="AC131">
        <v>4402.12</v>
      </c>
      <c r="AD131">
        <v>1385.64</v>
      </c>
      <c r="AE131">
        <v>36.72</v>
      </c>
      <c r="AF131">
        <v>5694.22</v>
      </c>
      <c r="AG131">
        <v>1292.0999999999999</v>
      </c>
      <c r="AH131">
        <v>492.38</v>
      </c>
      <c r="AI131">
        <v>4402.12</v>
      </c>
      <c r="AJ131">
        <v>424.33</v>
      </c>
      <c r="AK131">
        <v>-326.57</v>
      </c>
      <c r="AL131">
        <v>-344.68</v>
      </c>
      <c r="AM131">
        <v>890.34</v>
      </c>
      <c r="AN131">
        <v>-315.20999999999998</v>
      </c>
      <c r="AO131">
        <v>466.01</v>
      </c>
      <c r="AP131">
        <v>219.09</v>
      </c>
      <c r="AQ131">
        <v>304.87</v>
      </c>
    </row>
    <row r="132" spans="1:43" x14ac:dyDescent="0.25">
      <c r="A132" t="s">
        <v>547</v>
      </c>
      <c r="B132" t="s">
        <v>546</v>
      </c>
      <c r="C132" t="s">
        <v>323</v>
      </c>
      <c r="D132">
        <v>46013.758964770001</v>
      </c>
      <c r="E132">
        <v>787.75</v>
      </c>
      <c r="F132">
        <v>2913.95</v>
      </c>
      <c r="G132">
        <v>417.89</v>
      </c>
      <c r="H132">
        <v>58.59</v>
      </c>
      <c r="I132">
        <v>4568.8599999999997</v>
      </c>
      <c r="J132">
        <v>122.37</v>
      </c>
      <c r="L132">
        <v>2803.65</v>
      </c>
      <c r="M132">
        <v>618.29999999999995</v>
      </c>
      <c r="N132">
        <v>-1.93</v>
      </c>
      <c r="O132">
        <v>15510.44</v>
      </c>
      <c r="P132">
        <v>903.099999999999</v>
      </c>
      <c r="R132">
        <v>11475.64</v>
      </c>
      <c r="S132">
        <v>1987.72</v>
      </c>
      <c r="T132">
        <v>5247.26</v>
      </c>
      <c r="U132">
        <v>612.85</v>
      </c>
      <c r="V132">
        <v>212.91</v>
      </c>
      <c r="W132">
        <v>24099.5</v>
      </c>
      <c r="X132">
        <v>18127.919999999998</v>
      </c>
      <c r="Y132">
        <v>8161.21</v>
      </c>
      <c r="Z132">
        <v>58.591560899999998</v>
      </c>
      <c r="AA132">
        <v>2851.27</v>
      </c>
      <c r="AC132">
        <v>24574.05</v>
      </c>
      <c r="AD132">
        <v>7559.08</v>
      </c>
      <c r="AE132">
        <v>567.81999999999903</v>
      </c>
      <c r="AF132">
        <v>33638.36</v>
      </c>
      <c r="AG132">
        <v>9064.31</v>
      </c>
      <c r="AH132">
        <v>4012.26</v>
      </c>
      <c r="AI132">
        <v>24574.05</v>
      </c>
      <c r="AJ132">
        <v>2704.64</v>
      </c>
      <c r="AK132">
        <v>-2969.27</v>
      </c>
      <c r="AL132">
        <v>-3211.36</v>
      </c>
      <c r="AM132">
        <v>5016.4799999999996</v>
      </c>
      <c r="AN132">
        <v>299.61</v>
      </c>
      <c r="AO132">
        <v>2311.8399999999901</v>
      </c>
      <c r="AP132">
        <v>-1164.1500000000001</v>
      </c>
      <c r="AQ132">
        <v>263.7</v>
      </c>
    </row>
    <row r="133" spans="1:43" x14ac:dyDescent="0.25">
      <c r="A133" t="s">
        <v>69</v>
      </c>
      <c r="B133" t="s">
        <v>70</v>
      </c>
      <c r="C133" t="s">
        <v>71</v>
      </c>
      <c r="D133">
        <v>45890.601148150003</v>
      </c>
      <c r="E133">
        <v>2385.3000000000002</v>
      </c>
      <c r="F133">
        <v>630.09</v>
      </c>
      <c r="G133">
        <v>0</v>
      </c>
      <c r="H133">
        <v>38.659999999999997</v>
      </c>
      <c r="I133">
        <v>850.93</v>
      </c>
      <c r="J133">
        <v>241.85</v>
      </c>
      <c r="L133">
        <v>0</v>
      </c>
      <c r="M133">
        <v>1262.1099999999999</v>
      </c>
      <c r="N133">
        <v>0</v>
      </c>
      <c r="O133">
        <v>8419.7099999999991</v>
      </c>
      <c r="P133">
        <v>1441.46</v>
      </c>
      <c r="R133">
        <v>6775.65</v>
      </c>
      <c r="S133">
        <v>294.38</v>
      </c>
      <c r="T133">
        <v>2719.18</v>
      </c>
      <c r="U133">
        <v>381.95</v>
      </c>
      <c r="V133">
        <v>156.78</v>
      </c>
      <c r="W133">
        <v>7518.27</v>
      </c>
      <c r="X133">
        <v>3927.95</v>
      </c>
      <c r="Y133">
        <v>3349.27</v>
      </c>
      <c r="Z133">
        <v>19.331719</v>
      </c>
      <c r="AA133">
        <v>3346.53</v>
      </c>
      <c r="AC133">
        <v>7556.93</v>
      </c>
      <c r="AD133">
        <v>1667.37</v>
      </c>
      <c r="AE133">
        <v>1042.83</v>
      </c>
      <c r="AF133">
        <v>12347.66</v>
      </c>
      <c r="AG133">
        <v>4790.7299999999996</v>
      </c>
      <c r="AH133">
        <v>1115.27</v>
      </c>
      <c r="AI133">
        <v>7556.93</v>
      </c>
      <c r="AJ133">
        <v>1762.47</v>
      </c>
      <c r="AK133">
        <v>358.54</v>
      </c>
      <c r="AL133">
        <v>-1783.12</v>
      </c>
      <c r="AM133">
        <v>1447.97</v>
      </c>
      <c r="AN133">
        <v>-529.43999999999903</v>
      </c>
      <c r="AO133">
        <v>-314.5</v>
      </c>
      <c r="AP133">
        <v>23.3900000000001</v>
      </c>
      <c r="AQ133">
        <v>309.08999999999997</v>
      </c>
    </row>
    <row r="134" spans="1:43" x14ac:dyDescent="0.25">
      <c r="A134" t="s">
        <v>549</v>
      </c>
      <c r="B134" t="s">
        <v>548</v>
      </c>
      <c r="C134" t="s">
        <v>496</v>
      </c>
      <c r="D134">
        <v>45870.456059999997</v>
      </c>
      <c r="E134">
        <v>34.450000000000003</v>
      </c>
      <c r="F134">
        <v>0</v>
      </c>
      <c r="G134">
        <v>1900.87</v>
      </c>
      <c r="H134">
        <v>13068.51</v>
      </c>
      <c r="I134">
        <v>303.38</v>
      </c>
      <c r="L134">
        <v>0</v>
      </c>
      <c r="M134">
        <v>10</v>
      </c>
      <c r="O134">
        <v>6872.77</v>
      </c>
      <c r="P134">
        <v>241795.54</v>
      </c>
      <c r="Q134">
        <v>6824.81</v>
      </c>
      <c r="R134">
        <v>37.96</v>
      </c>
      <c r="S134">
        <v>442804.08</v>
      </c>
      <c r="T134">
        <v>167188.35</v>
      </c>
      <c r="U134">
        <v>0</v>
      </c>
      <c r="V134">
        <v>1.00000000093132E-2</v>
      </c>
      <c r="W134">
        <v>26026.959999999999</v>
      </c>
      <c r="X134">
        <v>443107.46</v>
      </c>
      <c r="Y134">
        <v>167188.35</v>
      </c>
      <c r="Z134">
        <v>1306.8506</v>
      </c>
      <c r="AA134">
        <v>388439.97</v>
      </c>
      <c r="AC134">
        <v>40996.339999999997</v>
      </c>
      <c r="AD134">
        <v>0</v>
      </c>
      <c r="AE134">
        <v>241795.53</v>
      </c>
      <c r="AF134">
        <v>449980.23</v>
      </c>
      <c r="AG134">
        <v>408983.89</v>
      </c>
      <c r="AH134">
        <v>0</v>
      </c>
      <c r="AI134">
        <v>40996.339999999997</v>
      </c>
      <c r="AJ134">
        <v>6.63</v>
      </c>
      <c r="AK134">
        <v>64266.3</v>
      </c>
      <c r="AL134">
        <v>-4.72</v>
      </c>
      <c r="AM134">
        <v>-64412.28</v>
      </c>
      <c r="AN134">
        <v>-70629.820000000007</v>
      </c>
      <c r="AO134">
        <v>-64418.909999999902</v>
      </c>
      <c r="AP134">
        <v>-150.699999999997</v>
      </c>
      <c r="AQ134">
        <v>1006.28</v>
      </c>
    </row>
    <row r="135" spans="1:43" x14ac:dyDescent="0.25">
      <c r="A135" t="s">
        <v>558</v>
      </c>
      <c r="B135" t="s">
        <v>557</v>
      </c>
      <c r="C135" t="s">
        <v>381</v>
      </c>
      <c r="D135">
        <v>45830.316514320002</v>
      </c>
      <c r="E135">
        <v>1651.95</v>
      </c>
      <c r="F135">
        <v>3356.62</v>
      </c>
      <c r="G135">
        <v>8439.17</v>
      </c>
      <c r="H135">
        <v>139.01</v>
      </c>
      <c r="I135">
        <v>3096.41</v>
      </c>
      <c r="K135">
        <v>331.51</v>
      </c>
      <c r="L135">
        <v>11.81</v>
      </c>
      <c r="M135">
        <v>1453.99</v>
      </c>
      <c r="N135">
        <v>22.95</v>
      </c>
      <c r="O135">
        <v>2932.79</v>
      </c>
      <c r="P135">
        <v>31.989999999995899</v>
      </c>
      <c r="R135">
        <v>859.16</v>
      </c>
      <c r="S135">
        <v>4643.32</v>
      </c>
      <c r="T135">
        <v>10429.540000000001</v>
      </c>
      <c r="U135">
        <v>276.32</v>
      </c>
      <c r="V135">
        <v>21.089999999996301</v>
      </c>
      <c r="W135">
        <v>686.02</v>
      </c>
      <c r="X135">
        <v>20172.509999999998</v>
      </c>
      <c r="Y135">
        <v>13786.16</v>
      </c>
      <c r="Z135">
        <v>27.8021444</v>
      </c>
      <c r="AA135">
        <v>6430.76</v>
      </c>
      <c r="AC135">
        <v>9287.15</v>
      </c>
      <c r="AD135">
        <v>12073.4</v>
      </c>
      <c r="AE135">
        <v>10.899999999999601</v>
      </c>
      <c r="AF135">
        <v>23105.3</v>
      </c>
      <c r="AG135">
        <v>13818.1499999999</v>
      </c>
      <c r="AH135">
        <v>359.38</v>
      </c>
      <c r="AI135">
        <v>9287.15</v>
      </c>
      <c r="AJ135">
        <v>305.85000000000002</v>
      </c>
      <c r="AK135">
        <v>832.22</v>
      </c>
      <c r="AL135">
        <v>2564.15</v>
      </c>
      <c r="AM135">
        <v>-2860.64</v>
      </c>
      <c r="AN135">
        <v>-3203.19</v>
      </c>
      <c r="AO135">
        <v>-3166.49</v>
      </c>
      <c r="AP135">
        <v>535.73</v>
      </c>
      <c r="AQ135">
        <v>0.01</v>
      </c>
    </row>
    <row r="136" spans="1:43" x14ac:dyDescent="0.25">
      <c r="A136" t="s">
        <v>551</v>
      </c>
      <c r="B136" t="s">
        <v>550</v>
      </c>
      <c r="C136" t="s">
        <v>552</v>
      </c>
      <c r="D136">
        <v>45654.438887495002</v>
      </c>
      <c r="E136">
        <v>171.8</v>
      </c>
      <c r="F136">
        <v>2647.8</v>
      </c>
      <c r="G136">
        <v>4883</v>
      </c>
      <c r="H136">
        <v>2694.9</v>
      </c>
      <c r="I136">
        <v>2632.3</v>
      </c>
      <c r="J136">
        <v>91.800000000000097</v>
      </c>
      <c r="L136">
        <v>0</v>
      </c>
      <c r="M136">
        <v>0</v>
      </c>
      <c r="N136">
        <v>0</v>
      </c>
      <c r="O136">
        <v>35656.300000000003</v>
      </c>
      <c r="P136">
        <v>16990.2</v>
      </c>
      <c r="R136">
        <v>32004.799999999999</v>
      </c>
      <c r="S136">
        <v>2620.4</v>
      </c>
      <c r="T136">
        <v>6179.1</v>
      </c>
      <c r="U136">
        <v>3651.5</v>
      </c>
      <c r="V136">
        <v>2436.8000000000002</v>
      </c>
      <c r="W136">
        <v>14572.5999999999</v>
      </c>
      <c r="X136">
        <v>12311.3</v>
      </c>
      <c r="Y136">
        <v>8826.9</v>
      </c>
      <c r="Z136">
        <v>269.493695</v>
      </c>
      <c r="AA136">
        <v>19726</v>
      </c>
      <c r="AC136">
        <v>22150.5</v>
      </c>
      <c r="AD136">
        <v>0</v>
      </c>
      <c r="AE136">
        <v>14461.6</v>
      </c>
      <c r="AF136">
        <v>47967.6</v>
      </c>
      <c r="AG136">
        <v>25817.1</v>
      </c>
      <c r="AH136">
        <v>7058.6</v>
      </c>
      <c r="AI136">
        <v>22150.5</v>
      </c>
      <c r="AJ136">
        <v>3285.1</v>
      </c>
      <c r="AK136">
        <v>-5981.6</v>
      </c>
      <c r="AL136">
        <v>-2173.6999999999998</v>
      </c>
      <c r="AM136">
        <v>9121.2000000000007</v>
      </c>
      <c r="AN136">
        <v>-5302.5</v>
      </c>
      <c r="AO136">
        <v>5836.1</v>
      </c>
      <c r="AP136">
        <v>965.9</v>
      </c>
      <c r="AQ136">
        <v>0</v>
      </c>
    </row>
    <row r="137" spans="1:43" x14ac:dyDescent="0.25">
      <c r="A137" t="s">
        <v>575</v>
      </c>
      <c r="B137" t="s">
        <v>574</v>
      </c>
      <c r="C137" t="s">
        <v>496</v>
      </c>
      <c r="D137">
        <v>45541.609080000002</v>
      </c>
      <c r="E137">
        <v>172.15</v>
      </c>
      <c r="F137">
        <v>36.479999999999997</v>
      </c>
      <c r="G137">
        <v>2236.54</v>
      </c>
      <c r="H137">
        <v>1974.92</v>
      </c>
      <c r="I137">
        <v>2659.95</v>
      </c>
      <c r="K137">
        <v>3160.12</v>
      </c>
      <c r="L137">
        <v>0</v>
      </c>
      <c r="M137">
        <v>2190.44</v>
      </c>
      <c r="N137">
        <v>0</v>
      </c>
      <c r="O137">
        <v>377915.49</v>
      </c>
      <c r="P137">
        <v>331627.08999999898</v>
      </c>
      <c r="Q137">
        <v>371930.54</v>
      </c>
      <c r="R137">
        <v>634.39</v>
      </c>
      <c r="S137">
        <v>30190.1</v>
      </c>
      <c r="T137">
        <v>27882.42</v>
      </c>
      <c r="U137">
        <v>0</v>
      </c>
      <c r="V137">
        <v>0</v>
      </c>
      <c r="W137">
        <v>46544.24</v>
      </c>
      <c r="X137">
        <v>32944.6</v>
      </c>
      <c r="Y137">
        <v>27918.9</v>
      </c>
      <c r="Z137">
        <v>263.321741693999</v>
      </c>
      <c r="AA137">
        <v>333042.67</v>
      </c>
      <c r="AC137">
        <v>51314.1</v>
      </c>
      <c r="AD137">
        <v>0</v>
      </c>
      <c r="AE137">
        <v>331627.08999999898</v>
      </c>
      <c r="AF137">
        <v>410860.08999999898</v>
      </c>
      <c r="AG137">
        <v>359545.99</v>
      </c>
      <c r="AH137">
        <v>94.55</v>
      </c>
      <c r="AI137">
        <v>51314.099999999897</v>
      </c>
      <c r="AJ137">
        <v>48.15</v>
      </c>
      <c r="AK137">
        <v>3158.89</v>
      </c>
      <c r="AL137">
        <v>-287.45999999999998</v>
      </c>
      <c r="AM137">
        <v>-3909.68</v>
      </c>
      <c r="AN137">
        <v>-17209.27</v>
      </c>
      <c r="AO137">
        <v>-3957.83</v>
      </c>
      <c r="AP137">
        <v>-1038.24999999999</v>
      </c>
      <c r="AQ137">
        <v>2411.37</v>
      </c>
    </row>
    <row r="138" spans="1:43" x14ac:dyDescent="0.25">
      <c r="A138" t="s">
        <v>563</v>
      </c>
      <c r="B138" t="s">
        <v>562</v>
      </c>
      <c r="C138" t="s">
        <v>323</v>
      </c>
      <c r="D138">
        <v>45217.091699999997</v>
      </c>
      <c r="E138">
        <v>3950.65</v>
      </c>
      <c r="F138">
        <v>1165.03</v>
      </c>
      <c r="G138">
        <v>0</v>
      </c>
      <c r="H138">
        <v>23.91</v>
      </c>
      <c r="I138">
        <v>2934.1</v>
      </c>
      <c r="K138">
        <v>1302.5</v>
      </c>
      <c r="L138">
        <v>452.06</v>
      </c>
      <c r="M138">
        <v>304.61</v>
      </c>
      <c r="N138">
        <v>389.71</v>
      </c>
      <c r="O138">
        <v>5026.95</v>
      </c>
      <c r="P138">
        <v>614.49999999999898</v>
      </c>
      <c r="R138">
        <v>2554.0099999999902</v>
      </c>
      <c r="S138">
        <v>1055.8900000000001</v>
      </c>
      <c r="T138">
        <v>2542.12</v>
      </c>
      <c r="U138">
        <v>413.77</v>
      </c>
      <c r="V138">
        <v>544.16999999999996</v>
      </c>
      <c r="W138">
        <v>9021.3799999999992</v>
      </c>
      <c r="X138">
        <v>8729.6999999999898</v>
      </c>
      <c r="Y138">
        <v>3707.1499999999901</v>
      </c>
      <c r="Z138">
        <v>11.9565</v>
      </c>
      <c r="AA138">
        <v>1396.6799999999901</v>
      </c>
      <c r="AC138">
        <v>9434.9999999999909</v>
      </c>
      <c r="AD138">
        <v>2607.5300000000002</v>
      </c>
      <c r="AE138">
        <v>70.329999999999899</v>
      </c>
      <c r="AF138">
        <v>13756.6499999999</v>
      </c>
      <c r="AG138">
        <v>4321.6499999999996</v>
      </c>
      <c r="AH138">
        <v>2132.1799999999998</v>
      </c>
      <c r="AI138">
        <v>9434.9999999999909</v>
      </c>
      <c r="AJ138">
        <v>232.91</v>
      </c>
      <c r="AK138">
        <v>-1760.82</v>
      </c>
      <c r="AL138">
        <v>119.94</v>
      </c>
      <c r="AM138">
        <v>1682.5</v>
      </c>
      <c r="AN138">
        <v>53.38</v>
      </c>
      <c r="AO138">
        <v>1449.59</v>
      </c>
      <c r="AP138">
        <v>41.620000000000097</v>
      </c>
      <c r="AQ138">
        <v>529.52</v>
      </c>
    </row>
    <row r="139" spans="1:43" x14ac:dyDescent="0.25">
      <c r="A139" t="s">
        <v>554</v>
      </c>
      <c r="B139" t="s">
        <v>553</v>
      </c>
      <c r="C139" t="s">
        <v>74</v>
      </c>
      <c r="D139">
        <v>45192.144214799999</v>
      </c>
      <c r="E139">
        <v>7228.85</v>
      </c>
      <c r="F139">
        <v>103.94</v>
      </c>
      <c r="G139">
        <v>0</v>
      </c>
      <c r="H139">
        <v>62.28</v>
      </c>
      <c r="I139">
        <v>1191.55</v>
      </c>
      <c r="K139">
        <v>12.89</v>
      </c>
      <c r="L139">
        <v>0</v>
      </c>
      <c r="M139">
        <v>0</v>
      </c>
      <c r="O139">
        <v>450.01</v>
      </c>
      <c r="P139">
        <v>199.17999999999901</v>
      </c>
      <c r="R139">
        <v>340.57</v>
      </c>
      <c r="S139">
        <v>145.18</v>
      </c>
      <c r="T139">
        <v>374.62</v>
      </c>
      <c r="U139">
        <v>96.55</v>
      </c>
      <c r="V139">
        <v>45.459999999999297</v>
      </c>
      <c r="W139">
        <v>2023.49</v>
      </c>
      <c r="X139">
        <v>2313.49999999999</v>
      </c>
      <c r="Y139">
        <v>478.56</v>
      </c>
      <c r="Z139">
        <v>6.2276439999999997</v>
      </c>
      <c r="AA139">
        <v>184.62</v>
      </c>
      <c r="AC139">
        <v>2085.77</v>
      </c>
      <c r="AD139">
        <v>0.39</v>
      </c>
      <c r="AE139">
        <v>153.72</v>
      </c>
      <c r="AF139">
        <v>2763.5099999999902</v>
      </c>
      <c r="AG139">
        <v>677.73999999999899</v>
      </c>
      <c r="AH139">
        <v>976.38</v>
      </c>
      <c r="AI139">
        <v>2085.77</v>
      </c>
      <c r="AJ139">
        <v>64.099999999999994</v>
      </c>
      <c r="AK139">
        <v>-303.12</v>
      </c>
      <c r="AL139">
        <v>-200.95</v>
      </c>
      <c r="AM139">
        <v>486.86</v>
      </c>
      <c r="AN139">
        <v>-494.53</v>
      </c>
      <c r="AO139">
        <v>422.76</v>
      </c>
      <c r="AP139">
        <v>-17.209999999999901</v>
      </c>
      <c r="AQ139">
        <v>264.67</v>
      </c>
    </row>
    <row r="140" spans="1:43" x14ac:dyDescent="0.25">
      <c r="A140" t="s">
        <v>567</v>
      </c>
      <c r="B140" t="s">
        <v>566</v>
      </c>
      <c r="C140" t="s">
        <v>71</v>
      </c>
      <c r="D140">
        <v>43566.505296050003</v>
      </c>
      <c r="E140">
        <v>102525.8</v>
      </c>
      <c r="F140">
        <v>2435.77</v>
      </c>
      <c r="G140">
        <v>9.42</v>
      </c>
      <c r="H140">
        <v>4.24</v>
      </c>
      <c r="I140">
        <v>2233.33</v>
      </c>
      <c r="J140">
        <v>384.63</v>
      </c>
      <c r="L140">
        <v>0</v>
      </c>
      <c r="M140">
        <v>1110.27</v>
      </c>
      <c r="N140">
        <v>0.16</v>
      </c>
      <c r="O140">
        <v>15125.73</v>
      </c>
      <c r="P140">
        <v>2166.27</v>
      </c>
      <c r="R140">
        <v>13163.83</v>
      </c>
      <c r="S140">
        <v>366.03</v>
      </c>
      <c r="T140">
        <v>5059.5499999999902</v>
      </c>
      <c r="U140">
        <v>851.63</v>
      </c>
      <c r="V140">
        <v>449.44000000000301</v>
      </c>
      <c r="W140">
        <v>14694</v>
      </c>
      <c r="X140">
        <v>9243.68</v>
      </c>
      <c r="Y140">
        <v>7495.32</v>
      </c>
      <c r="Z140">
        <v>0.4241143</v>
      </c>
      <c r="AA140">
        <v>3013.6099999999901</v>
      </c>
      <c r="AC140">
        <v>14707.82</v>
      </c>
      <c r="AD140">
        <v>4141.05</v>
      </c>
      <c r="AE140">
        <v>1332.19999999999</v>
      </c>
      <c r="AF140">
        <v>24369.41</v>
      </c>
      <c r="AG140">
        <v>9661.59</v>
      </c>
      <c r="AH140">
        <v>2503.27</v>
      </c>
      <c r="AI140">
        <v>14707.82</v>
      </c>
      <c r="AJ140">
        <v>3291.24</v>
      </c>
      <c r="AK140">
        <v>-839.54</v>
      </c>
      <c r="AL140">
        <v>-1921.81</v>
      </c>
      <c r="AM140">
        <v>2755.47</v>
      </c>
      <c r="AN140">
        <v>307.93</v>
      </c>
      <c r="AO140">
        <v>-535.77</v>
      </c>
      <c r="AP140">
        <v>-5.8800000000001003</v>
      </c>
      <c r="AQ140">
        <v>63.62</v>
      </c>
    </row>
    <row r="141" spans="1:43" x14ac:dyDescent="0.25">
      <c r="A141" t="s">
        <v>565</v>
      </c>
      <c r="B141" t="s">
        <v>564</v>
      </c>
      <c r="C141" t="s">
        <v>91</v>
      </c>
      <c r="D141">
        <v>42850.099350960001</v>
      </c>
      <c r="E141">
        <v>2268.1</v>
      </c>
      <c r="F141">
        <v>867.42</v>
      </c>
      <c r="G141">
        <v>177.32</v>
      </c>
      <c r="H141">
        <v>188.41</v>
      </c>
      <c r="I141">
        <v>2421.3200000000002</v>
      </c>
      <c r="K141">
        <v>139.28</v>
      </c>
      <c r="L141">
        <v>2986.6709999999998</v>
      </c>
      <c r="M141">
        <v>384.76</v>
      </c>
      <c r="N141">
        <v>0</v>
      </c>
      <c r="O141">
        <v>5553.4699999999903</v>
      </c>
      <c r="P141">
        <v>773.80999999999904</v>
      </c>
      <c r="R141">
        <v>1105.509</v>
      </c>
      <c r="S141">
        <v>1011.07</v>
      </c>
      <c r="T141">
        <v>1930.42</v>
      </c>
      <c r="U141">
        <v>937.25</v>
      </c>
      <c r="V141">
        <v>773.80999999999904</v>
      </c>
      <c r="W141">
        <v>7569.11</v>
      </c>
      <c r="X141">
        <v>5953.02</v>
      </c>
      <c r="Y141">
        <v>2797.84</v>
      </c>
      <c r="Z141">
        <v>18.8400043</v>
      </c>
      <c r="AA141">
        <v>198.48</v>
      </c>
      <c r="AC141">
        <v>7934.84</v>
      </c>
      <c r="AD141">
        <v>0</v>
      </c>
      <c r="AE141">
        <v>0</v>
      </c>
      <c r="AF141">
        <v>11506.49</v>
      </c>
      <c r="AG141">
        <v>3571.65</v>
      </c>
      <c r="AH141">
        <v>2520.63</v>
      </c>
      <c r="AI141">
        <v>7934.84</v>
      </c>
      <c r="AJ141">
        <v>113.15</v>
      </c>
      <c r="AK141">
        <v>-1440.18</v>
      </c>
      <c r="AL141">
        <v>195.68</v>
      </c>
      <c r="AM141">
        <v>1461.77</v>
      </c>
      <c r="AN141">
        <v>-1170.52</v>
      </c>
      <c r="AO141">
        <v>1348.62</v>
      </c>
      <c r="AP141">
        <v>217.26999999999899</v>
      </c>
      <c r="AQ141">
        <v>865.23</v>
      </c>
    </row>
    <row r="142" spans="1:43" x14ac:dyDescent="0.25">
      <c r="A142" t="s">
        <v>569</v>
      </c>
      <c r="B142" t="s">
        <v>568</v>
      </c>
      <c r="C142" t="s">
        <v>282</v>
      </c>
      <c r="D142">
        <v>42691.212442775002</v>
      </c>
      <c r="E142">
        <v>300.3</v>
      </c>
      <c r="F142">
        <v>30244.17</v>
      </c>
      <c r="G142">
        <v>0</v>
      </c>
      <c r="H142">
        <v>1418.94</v>
      </c>
      <c r="I142">
        <v>5629.49</v>
      </c>
      <c r="J142">
        <v>5957.71</v>
      </c>
      <c r="L142">
        <v>996.26</v>
      </c>
      <c r="M142">
        <v>13495.83</v>
      </c>
      <c r="N142">
        <v>0</v>
      </c>
      <c r="O142">
        <v>104878.34</v>
      </c>
      <c r="P142">
        <v>41784.409999999902</v>
      </c>
      <c r="R142">
        <v>86037.08</v>
      </c>
      <c r="S142">
        <v>2265.34</v>
      </c>
      <c r="T142">
        <v>41242.5099999999</v>
      </c>
      <c r="U142">
        <v>4349.17</v>
      </c>
      <c r="V142">
        <v>560.67999999999995</v>
      </c>
      <c r="W142">
        <v>39985.269999999997</v>
      </c>
      <c r="X142">
        <v>49796.959999999999</v>
      </c>
      <c r="Y142">
        <v>71486.679999999993</v>
      </c>
      <c r="Z142">
        <v>141.9953845</v>
      </c>
      <c r="AA142">
        <v>48497.75</v>
      </c>
      <c r="AC142">
        <v>41404.21</v>
      </c>
      <c r="AD142">
        <v>35561.82</v>
      </c>
      <c r="AE142">
        <v>35266.019999999997</v>
      </c>
      <c r="AF142">
        <v>154675.29999999999</v>
      </c>
      <c r="AG142">
        <v>113271.09</v>
      </c>
      <c r="AH142">
        <v>6340.31</v>
      </c>
      <c r="AI142">
        <v>41404.209999999897</v>
      </c>
      <c r="AJ142">
        <v>12344.76</v>
      </c>
      <c r="AK142">
        <v>-2066.2399999999998</v>
      </c>
      <c r="AL142">
        <v>-13744.84</v>
      </c>
      <c r="AM142">
        <v>15810.23</v>
      </c>
      <c r="AN142">
        <v>4098.53999999999</v>
      </c>
      <c r="AO142">
        <v>3465.4699999999898</v>
      </c>
      <c r="AP142">
        <v>-0.85000000000036302</v>
      </c>
      <c r="AQ142">
        <v>3222.89</v>
      </c>
    </row>
    <row r="143" spans="1:43" x14ac:dyDescent="0.25">
      <c r="A143" t="s">
        <v>573</v>
      </c>
      <c r="B143" t="s">
        <v>572</v>
      </c>
      <c r="C143" t="s">
        <v>323</v>
      </c>
      <c r="D143">
        <v>42633.4079877599</v>
      </c>
      <c r="E143">
        <v>937.6</v>
      </c>
      <c r="F143">
        <v>2597.9499999999998</v>
      </c>
      <c r="G143">
        <v>1107.58</v>
      </c>
      <c r="H143">
        <v>91</v>
      </c>
      <c r="I143">
        <v>1732.9</v>
      </c>
      <c r="J143">
        <v>73.78</v>
      </c>
      <c r="L143">
        <v>3528.91</v>
      </c>
      <c r="M143">
        <v>77.13</v>
      </c>
      <c r="N143">
        <v>78.319999999999993</v>
      </c>
      <c r="O143">
        <v>10348.9799999999</v>
      </c>
      <c r="P143">
        <v>805.7</v>
      </c>
      <c r="R143">
        <v>6064.3199999999897</v>
      </c>
      <c r="S143">
        <v>1745.9399999999901</v>
      </c>
      <c r="T143">
        <v>6853.81</v>
      </c>
      <c r="U143">
        <v>678.62</v>
      </c>
      <c r="V143">
        <v>704.41</v>
      </c>
      <c r="W143">
        <v>11265.92</v>
      </c>
      <c r="X143">
        <v>12451.3</v>
      </c>
      <c r="Y143">
        <v>9451.76</v>
      </c>
      <c r="Z143">
        <v>45.498133500000002</v>
      </c>
      <c r="AA143">
        <v>4541.5200000000004</v>
      </c>
      <c r="AC143">
        <v>12542.82</v>
      </c>
      <c r="AD143">
        <v>4491.76</v>
      </c>
      <c r="AE143">
        <v>27.510000000000201</v>
      </c>
      <c r="AF143">
        <v>22800.28</v>
      </c>
      <c r="AG143">
        <v>10257.459999999999</v>
      </c>
      <c r="AH143">
        <v>4480.7</v>
      </c>
      <c r="AI143">
        <v>12542.8199999999</v>
      </c>
      <c r="AJ143">
        <v>1499.62</v>
      </c>
      <c r="AK143">
        <v>-337.25</v>
      </c>
      <c r="AL143">
        <v>-1286.77</v>
      </c>
      <c r="AM143">
        <v>1897.24</v>
      </c>
      <c r="AN143">
        <v>83.339999999999904</v>
      </c>
      <c r="AO143">
        <v>397.62</v>
      </c>
      <c r="AP143">
        <v>273.22000000000003</v>
      </c>
      <c r="AQ143">
        <v>182.5</v>
      </c>
    </row>
    <row r="144" spans="1:43" x14ac:dyDescent="0.25">
      <c r="A144" t="s">
        <v>571</v>
      </c>
      <c r="B144" t="s">
        <v>570</v>
      </c>
      <c r="C144" t="s">
        <v>74</v>
      </c>
      <c r="D144">
        <v>42201.068838749998</v>
      </c>
      <c r="E144">
        <v>3974.15</v>
      </c>
      <c r="F144">
        <v>458.3</v>
      </c>
      <c r="G144">
        <v>1146.2</v>
      </c>
      <c r="H144">
        <v>21.1</v>
      </c>
      <c r="I144">
        <v>2798.7</v>
      </c>
      <c r="J144">
        <v>25.899999999999899</v>
      </c>
      <c r="L144">
        <v>601</v>
      </c>
      <c r="M144">
        <v>175.2</v>
      </c>
      <c r="N144">
        <v>18</v>
      </c>
      <c r="O144">
        <v>1762.49999999999</v>
      </c>
      <c r="P144">
        <v>420.7</v>
      </c>
      <c r="R144">
        <v>699.49999999999898</v>
      </c>
      <c r="S144">
        <v>612.20000000000005</v>
      </c>
      <c r="T144">
        <v>1055.5999999999999</v>
      </c>
      <c r="U144">
        <v>286.8</v>
      </c>
      <c r="V144">
        <v>21.7</v>
      </c>
      <c r="W144">
        <v>3783.6</v>
      </c>
      <c r="X144">
        <v>5141</v>
      </c>
      <c r="Y144">
        <v>1513.8999999999901</v>
      </c>
      <c r="Z144">
        <v>10.5532167</v>
      </c>
      <c r="AA144">
        <v>454.2</v>
      </c>
      <c r="AC144">
        <v>4968.8999999999996</v>
      </c>
      <c r="AD144">
        <v>0</v>
      </c>
      <c r="AE144">
        <v>373.1</v>
      </c>
      <c r="AF144">
        <v>6903.5</v>
      </c>
      <c r="AG144">
        <v>1934.6</v>
      </c>
      <c r="AH144">
        <v>1730.1</v>
      </c>
      <c r="AI144">
        <v>4968.8999999999996</v>
      </c>
      <c r="AJ144">
        <v>175.5</v>
      </c>
      <c r="AK144">
        <v>-443.5</v>
      </c>
      <c r="AL144">
        <v>-571.79999999999995</v>
      </c>
      <c r="AM144">
        <v>1305.0999999999999</v>
      </c>
      <c r="AN144">
        <v>-585.79999999999995</v>
      </c>
      <c r="AO144">
        <v>1129.5999999999999</v>
      </c>
      <c r="AP144">
        <v>289.79999999999899</v>
      </c>
      <c r="AQ144">
        <v>316.7</v>
      </c>
    </row>
    <row r="145" spans="1:43" x14ac:dyDescent="0.25">
      <c r="A145" t="s">
        <v>580</v>
      </c>
      <c r="B145" t="s">
        <v>579</v>
      </c>
      <c r="C145" t="s">
        <v>17</v>
      </c>
      <c r="D145">
        <v>41834.367859009901</v>
      </c>
      <c r="E145">
        <v>329.15</v>
      </c>
      <c r="G145">
        <v>2391.5500000000002</v>
      </c>
      <c r="H145">
        <v>1245.44</v>
      </c>
      <c r="I145">
        <v>50216.83</v>
      </c>
      <c r="M145">
        <v>188366.28</v>
      </c>
      <c r="N145">
        <v>26.19</v>
      </c>
      <c r="O145">
        <v>664142.56999999995</v>
      </c>
      <c r="P145">
        <v>43703.16</v>
      </c>
      <c r="Q145">
        <v>449293.95</v>
      </c>
      <c r="R145">
        <v>7480.67</v>
      </c>
      <c r="U145">
        <v>19001.669999999998</v>
      </c>
      <c r="V145">
        <v>21610.74</v>
      </c>
      <c r="W145">
        <v>45869.8299999999</v>
      </c>
      <c r="X145">
        <v>50216.83</v>
      </c>
      <c r="Y145">
        <v>621123.23</v>
      </c>
      <c r="Z145">
        <v>124.5441139</v>
      </c>
      <c r="AB145">
        <v>621123.23</v>
      </c>
      <c r="AC145">
        <v>49533.0099999999</v>
      </c>
      <c r="AE145">
        <v>22092.42</v>
      </c>
      <c r="AF145">
        <v>714359.4</v>
      </c>
      <c r="AG145">
        <v>664826.39</v>
      </c>
      <c r="AI145">
        <v>49533.01</v>
      </c>
      <c r="AJ145">
        <v>334.36</v>
      </c>
      <c r="AK145">
        <v>-1543.42</v>
      </c>
      <c r="AL145">
        <v>-313.98</v>
      </c>
      <c r="AM145">
        <v>-27893.99</v>
      </c>
      <c r="AN145">
        <v>-44824.14</v>
      </c>
      <c r="AO145">
        <v>-28228.35</v>
      </c>
      <c r="AP145">
        <v>-29751.39</v>
      </c>
      <c r="AQ145">
        <v>809.54</v>
      </c>
    </row>
    <row r="146" spans="1:43" x14ac:dyDescent="0.25">
      <c r="A146" t="s">
        <v>582</v>
      </c>
      <c r="B146" t="s">
        <v>581</v>
      </c>
      <c r="C146" t="s">
        <v>583</v>
      </c>
      <c r="D146">
        <v>41779.623535500003</v>
      </c>
      <c r="E146">
        <v>37196.199999999997</v>
      </c>
      <c r="F146">
        <v>309.33</v>
      </c>
      <c r="G146">
        <v>41.2</v>
      </c>
      <c r="H146">
        <v>11.15</v>
      </c>
      <c r="I146">
        <v>8.1</v>
      </c>
      <c r="K146">
        <v>5.1199999999999903</v>
      </c>
      <c r="L146">
        <v>0</v>
      </c>
      <c r="M146">
        <v>0</v>
      </c>
      <c r="O146">
        <v>728.20999999999901</v>
      </c>
      <c r="P146">
        <v>128.14999999999901</v>
      </c>
      <c r="R146">
        <v>635.61999999999898</v>
      </c>
      <c r="S146">
        <v>215.15</v>
      </c>
      <c r="T146">
        <v>884.27</v>
      </c>
      <c r="U146">
        <v>87.47</v>
      </c>
      <c r="V146">
        <v>6.3499999999997803</v>
      </c>
      <c r="W146">
        <v>1318.69</v>
      </c>
      <c r="X146">
        <v>1964.58</v>
      </c>
      <c r="Y146">
        <v>1193.5999999999999</v>
      </c>
      <c r="Z146">
        <v>1.1153873999999999</v>
      </c>
      <c r="AA146">
        <v>406.4</v>
      </c>
      <c r="AC146">
        <v>1371.04</v>
      </c>
      <c r="AD146">
        <v>1595.26</v>
      </c>
      <c r="AE146">
        <v>121.799999999999</v>
      </c>
      <c r="AF146">
        <v>2692.79</v>
      </c>
      <c r="AG146">
        <v>1321.75</v>
      </c>
      <c r="AH146">
        <v>146.07</v>
      </c>
      <c r="AI146">
        <v>1371.04</v>
      </c>
      <c r="AJ146">
        <v>165.65</v>
      </c>
      <c r="AK146">
        <v>-174.08</v>
      </c>
      <c r="AL146">
        <v>30.78</v>
      </c>
      <c r="AM146">
        <v>-1.61</v>
      </c>
      <c r="AN146">
        <v>-868.599999999999</v>
      </c>
      <c r="AO146">
        <v>-167.26</v>
      </c>
      <c r="AP146">
        <v>-144.91</v>
      </c>
      <c r="AQ146">
        <v>289.95999999999998</v>
      </c>
    </row>
    <row r="147" spans="1:43" x14ac:dyDescent="0.25">
      <c r="A147" t="s">
        <v>83</v>
      </c>
      <c r="B147" t="s">
        <v>84</v>
      </c>
      <c r="C147" t="s">
        <v>85</v>
      </c>
      <c r="D147">
        <v>41465.52685314</v>
      </c>
      <c r="E147">
        <v>679.55</v>
      </c>
      <c r="F147">
        <v>444.37</v>
      </c>
      <c r="G147">
        <v>0</v>
      </c>
      <c r="H147">
        <v>309.20999999999998</v>
      </c>
      <c r="I147">
        <v>2917.84</v>
      </c>
      <c r="K147">
        <v>108.22</v>
      </c>
      <c r="L147">
        <v>0</v>
      </c>
      <c r="M147">
        <v>1207.04</v>
      </c>
      <c r="N147">
        <v>101.11</v>
      </c>
      <c r="O147">
        <v>9327.3799999999992</v>
      </c>
      <c r="P147">
        <v>717</v>
      </c>
      <c r="R147">
        <v>6478.15</v>
      </c>
      <c r="S147">
        <v>543.82999999999902</v>
      </c>
      <c r="T147">
        <v>979.66999999999905</v>
      </c>
      <c r="U147">
        <v>1533.97</v>
      </c>
      <c r="V147">
        <v>102.77</v>
      </c>
      <c r="W147">
        <v>10450.9</v>
      </c>
      <c r="X147">
        <v>3674.8799999999901</v>
      </c>
      <c r="Y147">
        <v>1424.03999999999</v>
      </c>
      <c r="Z147">
        <v>60.929434800000003</v>
      </c>
      <c r="AA147">
        <v>730.72</v>
      </c>
      <c r="AC147">
        <v>10861.22</v>
      </c>
      <c r="AD147">
        <v>31.49</v>
      </c>
      <c r="AE147">
        <v>614.23</v>
      </c>
      <c r="AF147">
        <v>13002.2599999999</v>
      </c>
      <c r="AG147">
        <v>2141.04</v>
      </c>
      <c r="AH147">
        <v>181.72</v>
      </c>
      <c r="AI147">
        <v>10861.219999999899</v>
      </c>
      <c r="AJ147">
        <v>787.35</v>
      </c>
      <c r="AK147">
        <v>-594.98</v>
      </c>
      <c r="AL147">
        <v>-1070.19</v>
      </c>
      <c r="AM147">
        <v>1369.42</v>
      </c>
      <c r="AN147">
        <v>-443.73</v>
      </c>
      <c r="AO147">
        <v>582.07000000000005</v>
      </c>
      <c r="AP147">
        <v>-295.75</v>
      </c>
      <c r="AQ147">
        <v>487.4</v>
      </c>
    </row>
    <row r="148" spans="1:43" x14ac:dyDescent="0.25">
      <c r="A148" t="s">
        <v>577</v>
      </c>
      <c r="B148" t="s">
        <v>576</v>
      </c>
      <c r="C148" t="s">
        <v>578</v>
      </c>
      <c r="D148">
        <v>41366.261287000001</v>
      </c>
      <c r="E148">
        <v>144.65</v>
      </c>
      <c r="F148">
        <v>383.97</v>
      </c>
      <c r="G148">
        <v>1415.07</v>
      </c>
      <c r="H148">
        <v>47.41</v>
      </c>
      <c r="I148">
        <v>267.04000000000002</v>
      </c>
      <c r="K148">
        <v>115.22</v>
      </c>
      <c r="L148">
        <v>98.650999999999996</v>
      </c>
      <c r="M148">
        <v>0</v>
      </c>
      <c r="N148">
        <v>5.62</v>
      </c>
      <c r="O148">
        <v>718.99</v>
      </c>
      <c r="P148">
        <v>335.24999999999898</v>
      </c>
      <c r="R148">
        <v>409.09899999999902</v>
      </c>
      <c r="S148">
        <v>689.85</v>
      </c>
      <c r="T148">
        <v>581.29</v>
      </c>
      <c r="U148">
        <v>96.02</v>
      </c>
      <c r="V148">
        <v>129.99999999999901</v>
      </c>
      <c r="W148">
        <v>-122.649999999999</v>
      </c>
      <c r="X148">
        <v>1927.04</v>
      </c>
      <c r="Y148">
        <v>965.26</v>
      </c>
      <c r="Z148">
        <v>284.45771044636399</v>
      </c>
      <c r="AA148">
        <v>592.62999999999897</v>
      </c>
      <c r="AC148">
        <v>1345.52</v>
      </c>
      <c r="AD148">
        <v>875.62</v>
      </c>
      <c r="AE148">
        <v>205.25</v>
      </c>
      <c r="AF148">
        <v>2646.0299999999902</v>
      </c>
      <c r="AG148">
        <v>1300.50999999999</v>
      </c>
      <c r="AH148">
        <v>94.53</v>
      </c>
      <c r="AI148">
        <v>1345.52</v>
      </c>
      <c r="AJ148">
        <v>93.97</v>
      </c>
      <c r="AK148">
        <v>927.01</v>
      </c>
      <c r="AL148">
        <v>-602.79</v>
      </c>
      <c r="AM148">
        <v>-353.96</v>
      </c>
      <c r="AN148">
        <v>-537.08999999999901</v>
      </c>
      <c r="AO148">
        <v>-447.92999999999898</v>
      </c>
      <c r="AP148">
        <v>-29.74</v>
      </c>
      <c r="AQ148">
        <v>0</v>
      </c>
    </row>
    <row r="149" spans="1:43" x14ac:dyDescent="0.25">
      <c r="A149" t="s">
        <v>64</v>
      </c>
      <c r="B149" t="s">
        <v>65</v>
      </c>
      <c r="C149" t="s">
        <v>66</v>
      </c>
      <c r="D149">
        <v>39791.425192720002</v>
      </c>
      <c r="E149">
        <v>1479</v>
      </c>
      <c r="F149">
        <v>1069.5899999999999</v>
      </c>
      <c r="G149">
        <v>400.98</v>
      </c>
      <c r="H149">
        <v>50.06</v>
      </c>
      <c r="I149">
        <v>381.42</v>
      </c>
      <c r="J149">
        <v>118.71</v>
      </c>
      <c r="L149">
        <v>137.5</v>
      </c>
      <c r="M149">
        <v>86.25</v>
      </c>
      <c r="N149">
        <v>200.03</v>
      </c>
      <c r="O149">
        <v>2625.41</v>
      </c>
      <c r="P149">
        <v>559.07000000000005</v>
      </c>
      <c r="R149">
        <v>2203.54</v>
      </c>
      <c r="S149">
        <v>256.66000000000003</v>
      </c>
      <c r="T149">
        <v>359.74</v>
      </c>
      <c r="U149">
        <v>198.12</v>
      </c>
      <c r="V149">
        <v>93.18</v>
      </c>
      <c r="W149">
        <v>1812.94</v>
      </c>
      <c r="X149">
        <v>1827</v>
      </c>
      <c r="Y149">
        <v>1429.33</v>
      </c>
      <c r="Z149">
        <v>25.02805</v>
      </c>
      <c r="AA149">
        <v>581.22</v>
      </c>
      <c r="AC149">
        <v>2464.0100000000002</v>
      </c>
      <c r="AD149">
        <v>847.22</v>
      </c>
      <c r="AE149">
        <v>347.18</v>
      </c>
      <c r="AF149">
        <v>4452.41</v>
      </c>
      <c r="AG149">
        <v>1988.4</v>
      </c>
      <c r="AH149">
        <v>341.7</v>
      </c>
      <c r="AI149">
        <v>2464.0099999999902</v>
      </c>
      <c r="AJ149">
        <v>596.65</v>
      </c>
      <c r="AK149">
        <v>26.03</v>
      </c>
      <c r="AL149">
        <v>-530.13</v>
      </c>
      <c r="AM149">
        <v>651.71</v>
      </c>
      <c r="AN149">
        <v>-314.69</v>
      </c>
      <c r="AO149">
        <v>55.06</v>
      </c>
      <c r="AP149">
        <v>147.61000000000001</v>
      </c>
      <c r="AQ149">
        <v>0</v>
      </c>
    </row>
    <row r="150" spans="1:43" x14ac:dyDescent="0.25">
      <c r="A150" t="s">
        <v>587</v>
      </c>
      <c r="B150" t="s">
        <v>586</v>
      </c>
      <c r="C150" t="s">
        <v>344</v>
      </c>
      <c r="D150">
        <v>39677.463219040001</v>
      </c>
      <c r="E150">
        <v>867.55</v>
      </c>
      <c r="F150">
        <v>2283.88</v>
      </c>
      <c r="G150">
        <v>693.09</v>
      </c>
      <c r="H150">
        <v>93.13</v>
      </c>
      <c r="I150">
        <v>2089.58</v>
      </c>
      <c r="J150">
        <v>65.799999999999898</v>
      </c>
      <c r="L150">
        <v>361.164999999999</v>
      </c>
      <c r="M150">
        <v>1518.77</v>
      </c>
      <c r="N150">
        <v>36.07</v>
      </c>
      <c r="O150">
        <v>9232.64</v>
      </c>
      <c r="P150">
        <v>3216.2</v>
      </c>
      <c r="R150">
        <v>6500.9049999999997</v>
      </c>
      <c r="S150">
        <v>698.73</v>
      </c>
      <c r="T150">
        <v>5992.98</v>
      </c>
      <c r="U150">
        <v>851.8</v>
      </c>
      <c r="V150">
        <v>982.95000000000095</v>
      </c>
      <c r="W150">
        <v>5918.01</v>
      </c>
      <c r="X150">
        <v>9002.02</v>
      </c>
      <c r="Y150">
        <v>8276.86</v>
      </c>
      <c r="Z150">
        <v>46.576147200000001</v>
      </c>
      <c r="AA150">
        <v>7313.24</v>
      </c>
      <c r="AC150">
        <v>6741.6</v>
      </c>
      <c r="AD150">
        <v>3126.25</v>
      </c>
      <c r="AE150">
        <v>2167.4499999999998</v>
      </c>
      <c r="AF150">
        <v>18234.66</v>
      </c>
      <c r="AG150">
        <v>11493.06</v>
      </c>
      <c r="AH150">
        <v>3087.46</v>
      </c>
      <c r="AI150">
        <v>6741.5999999999904</v>
      </c>
      <c r="AJ150">
        <v>996.18</v>
      </c>
      <c r="AK150">
        <v>280.27</v>
      </c>
      <c r="AL150">
        <v>-1665.58</v>
      </c>
      <c r="AM150">
        <v>1294.47</v>
      </c>
      <c r="AN150">
        <v>-453.56999999999903</v>
      </c>
      <c r="AO150">
        <v>298.29000000000002</v>
      </c>
      <c r="AP150">
        <v>-90.839999999999904</v>
      </c>
      <c r="AQ150">
        <v>325.27999999999997</v>
      </c>
    </row>
    <row r="151" spans="1:43" x14ac:dyDescent="0.25">
      <c r="A151" t="s">
        <v>591</v>
      </c>
      <c r="B151" t="s">
        <v>590</v>
      </c>
      <c r="C151" t="s">
        <v>298</v>
      </c>
      <c r="D151">
        <v>39632.306541500002</v>
      </c>
      <c r="E151">
        <v>315.75</v>
      </c>
      <c r="F151">
        <v>1246.04</v>
      </c>
      <c r="G151">
        <v>7170.35</v>
      </c>
      <c r="H151">
        <v>246.72</v>
      </c>
      <c r="I151">
        <v>4066.91</v>
      </c>
      <c r="K151">
        <v>745.8</v>
      </c>
      <c r="L151">
        <v>0</v>
      </c>
      <c r="M151">
        <v>10063.129999999999</v>
      </c>
      <c r="N151">
        <v>141.35</v>
      </c>
      <c r="O151">
        <v>98138.240000000005</v>
      </c>
      <c r="P151">
        <v>77322.59</v>
      </c>
      <c r="Q151">
        <v>86456.07</v>
      </c>
      <c r="R151">
        <v>873.24</v>
      </c>
      <c r="S151">
        <v>2781.27</v>
      </c>
      <c r="T151">
        <v>7814.7</v>
      </c>
      <c r="U151">
        <v>0</v>
      </c>
      <c r="V151" s="4">
        <v>1.45519152283668E-11</v>
      </c>
      <c r="W151">
        <v>11143.0199999999</v>
      </c>
      <c r="X151">
        <v>6946.53</v>
      </c>
      <c r="Y151">
        <v>9060.74</v>
      </c>
      <c r="Z151">
        <v>123.3598471</v>
      </c>
      <c r="AA151">
        <v>81428.56</v>
      </c>
      <c r="AC151">
        <v>18701.439999999999</v>
      </c>
      <c r="AD151">
        <v>0</v>
      </c>
      <c r="AE151">
        <v>77322.59</v>
      </c>
      <c r="AF151">
        <v>105084.77</v>
      </c>
      <c r="AG151">
        <v>86383.33</v>
      </c>
      <c r="AH151">
        <v>98.35</v>
      </c>
      <c r="AI151">
        <v>18701.439999999999</v>
      </c>
      <c r="AJ151">
        <v>413.29</v>
      </c>
      <c r="AK151">
        <v>18851.97</v>
      </c>
      <c r="AL151">
        <v>-1635.3</v>
      </c>
      <c r="AM151">
        <v>-17395.32</v>
      </c>
      <c r="AN151">
        <v>-14602.69</v>
      </c>
      <c r="AO151">
        <v>-17808.61</v>
      </c>
      <c r="AP151">
        <v>-178.64999999999699</v>
      </c>
      <c r="AQ151">
        <v>443.99</v>
      </c>
    </row>
    <row r="152" spans="1:43" x14ac:dyDescent="0.25">
      <c r="A152" t="s">
        <v>585</v>
      </c>
      <c r="B152" t="s">
        <v>584</v>
      </c>
      <c r="C152" t="s">
        <v>443</v>
      </c>
      <c r="D152">
        <v>39570.874599340001</v>
      </c>
      <c r="E152">
        <v>1480.6</v>
      </c>
      <c r="F152">
        <v>744.53</v>
      </c>
      <c r="G152">
        <v>629.38</v>
      </c>
      <c r="H152">
        <v>26.44</v>
      </c>
      <c r="I152">
        <v>395.29</v>
      </c>
      <c r="K152">
        <v>45.009999999999899</v>
      </c>
      <c r="L152">
        <v>18.68</v>
      </c>
      <c r="M152">
        <v>8.0500000000000007</v>
      </c>
      <c r="N152">
        <v>4.6100000000000003</v>
      </c>
      <c r="O152">
        <v>2593.94</v>
      </c>
      <c r="P152">
        <v>33.430000000000902</v>
      </c>
      <c r="R152">
        <v>1909.48</v>
      </c>
      <c r="S152">
        <v>456.03</v>
      </c>
      <c r="T152">
        <v>1532.93</v>
      </c>
      <c r="U152">
        <v>612.72</v>
      </c>
      <c r="V152">
        <v>22.6900000000009</v>
      </c>
      <c r="W152">
        <v>3309.0699999999902</v>
      </c>
      <c r="X152">
        <v>3686.45</v>
      </c>
      <c r="Y152">
        <v>2277.46</v>
      </c>
      <c r="Z152">
        <v>26.4405149</v>
      </c>
      <c r="AA152">
        <v>15.6199999999999</v>
      </c>
      <c r="AC152">
        <v>3969.5</v>
      </c>
      <c r="AD152">
        <v>1427.81</v>
      </c>
      <c r="AE152">
        <v>10.739999999999901</v>
      </c>
      <c r="AF152">
        <v>6280.39</v>
      </c>
      <c r="AG152">
        <v>2310.89</v>
      </c>
      <c r="AH152">
        <v>1407.32</v>
      </c>
      <c r="AI152">
        <v>3969.49999999999</v>
      </c>
      <c r="AJ152">
        <v>156.28</v>
      </c>
      <c r="AK152">
        <v>-292.33999999999997</v>
      </c>
      <c r="AL152">
        <v>-120.83</v>
      </c>
      <c r="AM152">
        <v>-119.57</v>
      </c>
      <c r="AN152">
        <v>-755.76</v>
      </c>
      <c r="AO152">
        <v>-275.85000000000002</v>
      </c>
      <c r="AP152">
        <v>-532.74</v>
      </c>
      <c r="AQ152">
        <v>277.85000000000002</v>
      </c>
    </row>
    <row r="153" spans="1:43" x14ac:dyDescent="0.25">
      <c r="A153" t="s">
        <v>599</v>
      </c>
      <c r="B153" t="s">
        <v>598</v>
      </c>
      <c r="C153" t="s">
        <v>600</v>
      </c>
      <c r="D153">
        <v>39430.394999999997</v>
      </c>
      <c r="E153">
        <v>1860</v>
      </c>
      <c r="F153">
        <v>6165.65</v>
      </c>
      <c r="G153">
        <v>0</v>
      </c>
      <c r="H153">
        <v>201.69</v>
      </c>
      <c r="I153">
        <v>11480.47</v>
      </c>
      <c r="K153">
        <v>446.83</v>
      </c>
      <c r="L153">
        <v>0</v>
      </c>
      <c r="M153">
        <v>542.32000000000005</v>
      </c>
      <c r="N153">
        <v>0</v>
      </c>
      <c r="O153">
        <v>3240.72</v>
      </c>
      <c r="P153">
        <v>728.53999999999598</v>
      </c>
      <c r="R153">
        <v>1051.56</v>
      </c>
      <c r="S153">
        <v>6343.46</v>
      </c>
      <c r="T153">
        <v>19020.97</v>
      </c>
      <c r="U153">
        <v>1200.01</v>
      </c>
      <c r="V153">
        <v>723.79999999999598</v>
      </c>
      <c r="W153">
        <v>3655.99</v>
      </c>
      <c r="X153">
        <v>26532.12</v>
      </c>
      <c r="Y153">
        <v>25186.62</v>
      </c>
      <c r="Z153">
        <v>20.169</v>
      </c>
      <c r="AA153">
        <v>11.64</v>
      </c>
      <c r="AC153">
        <v>3857.68</v>
      </c>
      <c r="AD153">
        <v>7702.78</v>
      </c>
      <c r="AE153">
        <v>4.74</v>
      </c>
      <c r="AF153">
        <v>29772.84</v>
      </c>
      <c r="AG153">
        <v>25915.16</v>
      </c>
      <c r="AH153">
        <v>1005.41</v>
      </c>
      <c r="AI153">
        <v>3857.68</v>
      </c>
      <c r="AJ153">
        <v>32.01</v>
      </c>
      <c r="AK153">
        <v>-183.21</v>
      </c>
      <c r="AL153">
        <v>326.39999999999998</v>
      </c>
      <c r="AM153">
        <v>-162.63</v>
      </c>
      <c r="AN153">
        <v>-636.96</v>
      </c>
      <c r="AO153">
        <v>-194.64</v>
      </c>
      <c r="AP153">
        <v>-19.440000000000001</v>
      </c>
      <c r="AQ153">
        <v>180.11</v>
      </c>
    </row>
    <row r="154" spans="1:43" x14ac:dyDescent="0.25">
      <c r="A154" t="s">
        <v>589</v>
      </c>
      <c r="B154" t="s">
        <v>588</v>
      </c>
      <c r="C154" t="s">
        <v>102</v>
      </c>
      <c r="D154">
        <v>39179.145625084901</v>
      </c>
      <c r="E154">
        <v>4647.2</v>
      </c>
      <c r="F154">
        <v>593.14</v>
      </c>
      <c r="G154">
        <v>697.25</v>
      </c>
      <c r="H154">
        <v>85.28</v>
      </c>
      <c r="I154">
        <v>1191.49</v>
      </c>
      <c r="J154">
        <v>191.88</v>
      </c>
      <c r="L154">
        <v>8.9339999999999993</v>
      </c>
      <c r="M154">
        <v>32.049999999999997</v>
      </c>
      <c r="N154">
        <v>0</v>
      </c>
      <c r="O154">
        <v>2350.9699999999998</v>
      </c>
      <c r="P154">
        <v>325.52999999999901</v>
      </c>
      <c r="R154">
        <v>1978.7359999999901</v>
      </c>
      <c r="S154">
        <v>303.12</v>
      </c>
      <c r="T154">
        <v>341.01</v>
      </c>
      <c r="U154">
        <v>331.25</v>
      </c>
      <c r="V154">
        <v>112.959999999999</v>
      </c>
      <c r="W154">
        <v>2357.5700000000002</v>
      </c>
      <c r="X154">
        <v>2048.81</v>
      </c>
      <c r="Y154">
        <v>934.15</v>
      </c>
      <c r="Z154">
        <v>8.5284223000000008</v>
      </c>
      <c r="AA154">
        <v>22.05</v>
      </c>
      <c r="AC154">
        <v>3140.1</v>
      </c>
      <c r="AD154">
        <v>77.41</v>
      </c>
      <c r="AE154">
        <v>20.69</v>
      </c>
      <c r="AF154">
        <v>4399.78</v>
      </c>
      <c r="AG154">
        <v>1259.6799999999901</v>
      </c>
      <c r="AH154">
        <v>476.79</v>
      </c>
      <c r="AI154">
        <v>3140.1</v>
      </c>
      <c r="AJ154">
        <v>363.17</v>
      </c>
      <c r="AK154">
        <v>-119.45</v>
      </c>
      <c r="AL154">
        <v>-306.42</v>
      </c>
      <c r="AM154">
        <v>629.17999999999995</v>
      </c>
      <c r="AN154">
        <v>-148.44</v>
      </c>
      <c r="AO154">
        <v>266.00999999999902</v>
      </c>
      <c r="AP154">
        <v>203.30999999999901</v>
      </c>
      <c r="AQ154">
        <v>115.13</v>
      </c>
    </row>
    <row r="155" spans="1:43" x14ac:dyDescent="0.25">
      <c r="A155" t="s">
        <v>593</v>
      </c>
      <c r="B155" t="s">
        <v>592</v>
      </c>
      <c r="C155" t="s">
        <v>381</v>
      </c>
      <c r="D155">
        <v>38807.266755009899</v>
      </c>
      <c r="E155">
        <v>1064.5999999999999</v>
      </c>
      <c r="F155">
        <v>216.15</v>
      </c>
      <c r="G155">
        <v>2832.36</v>
      </c>
      <c r="H155">
        <v>363.6</v>
      </c>
      <c r="I155">
        <v>796.57999999999902</v>
      </c>
      <c r="K155">
        <v>192.91</v>
      </c>
      <c r="L155">
        <v>0</v>
      </c>
      <c r="M155">
        <v>418.99</v>
      </c>
      <c r="N155">
        <v>0</v>
      </c>
      <c r="O155">
        <v>6169.15</v>
      </c>
      <c r="P155">
        <v>3127.57</v>
      </c>
      <c r="R155">
        <v>4980</v>
      </c>
      <c r="S155">
        <v>2018.4</v>
      </c>
      <c r="T155">
        <v>3071.69</v>
      </c>
      <c r="U155">
        <v>577.25</v>
      </c>
      <c r="V155">
        <v>246.93</v>
      </c>
      <c r="W155">
        <v>9014.16</v>
      </c>
      <c r="X155">
        <v>12456.38</v>
      </c>
      <c r="Y155">
        <v>3287.84</v>
      </c>
      <c r="Z155">
        <v>36.360223699999999</v>
      </c>
      <c r="AA155">
        <v>3944.09</v>
      </c>
      <c r="AC155">
        <v>12210.119999999901</v>
      </c>
      <c r="AD155">
        <v>8543.09</v>
      </c>
      <c r="AE155">
        <v>2880.64</v>
      </c>
      <c r="AF155">
        <v>18625.53</v>
      </c>
      <c r="AG155">
        <v>6415.41</v>
      </c>
      <c r="AH155">
        <v>1098.31</v>
      </c>
      <c r="AI155">
        <v>12210.119999999901</v>
      </c>
      <c r="AJ155">
        <v>601.82000000000005</v>
      </c>
      <c r="AK155">
        <v>708.84</v>
      </c>
      <c r="AL155">
        <v>1135.6600000000001</v>
      </c>
      <c r="AM155">
        <v>-2383.04</v>
      </c>
      <c r="AN155">
        <v>-4500.4299999999903</v>
      </c>
      <c r="AO155">
        <v>-2984.86</v>
      </c>
      <c r="AP155">
        <v>-538.53999999999905</v>
      </c>
      <c r="AQ155">
        <v>109.08</v>
      </c>
    </row>
    <row r="156" spans="1:43" x14ac:dyDescent="0.25">
      <c r="A156" t="s">
        <v>595</v>
      </c>
      <c r="B156" t="s">
        <v>594</v>
      </c>
      <c r="C156" t="s">
        <v>295</v>
      </c>
      <c r="D156">
        <v>38456.954471949997</v>
      </c>
      <c r="E156">
        <v>7.9</v>
      </c>
      <c r="F156">
        <v>20107.2</v>
      </c>
      <c r="G156">
        <v>109590.39999999999</v>
      </c>
      <c r="H156">
        <v>48679.7</v>
      </c>
      <c r="I156">
        <v>855.4</v>
      </c>
      <c r="K156">
        <v>13.5</v>
      </c>
      <c r="L156">
        <v>96062.7</v>
      </c>
      <c r="M156">
        <v>5.8</v>
      </c>
      <c r="N156">
        <v>0</v>
      </c>
      <c r="O156">
        <v>193339.799999999</v>
      </c>
      <c r="P156">
        <v>221579.09999999899</v>
      </c>
      <c r="R156">
        <v>78068.899999999907</v>
      </c>
      <c r="S156">
        <v>10867.2</v>
      </c>
      <c r="T156">
        <v>39915.5</v>
      </c>
      <c r="U156">
        <v>19188.900000000001</v>
      </c>
      <c r="V156">
        <v>195582.8</v>
      </c>
      <c r="W156">
        <v>-232629.2</v>
      </c>
      <c r="X156">
        <v>13902.9</v>
      </c>
      <c r="Y156">
        <v>60022.7</v>
      </c>
      <c r="Z156">
        <v>4867.9689205000004</v>
      </c>
      <c r="AA156">
        <v>49411</v>
      </c>
      <c r="AC156">
        <v>-74359.100000000006</v>
      </c>
      <c r="AD156">
        <v>16.3</v>
      </c>
      <c r="AE156">
        <v>25996.3</v>
      </c>
      <c r="AF156">
        <v>207242.69999999899</v>
      </c>
      <c r="AG156">
        <v>281601.8</v>
      </c>
      <c r="AH156">
        <v>2164</v>
      </c>
      <c r="AI156">
        <v>-74359.100000000006</v>
      </c>
      <c r="AJ156">
        <v>5622.2</v>
      </c>
      <c r="AK156">
        <v>-14679.5</v>
      </c>
      <c r="AL156">
        <v>-5413.6</v>
      </c>
      <c r="AM156">
        <v>18868.7</v>
      </c>
      <c r="AN156">
        <v>1972.4</v>
      </c>
      <c r="AO156">
        <v>13246.5</v>
      </c>
      <c r="AP156">
        <v>-1224.3999999999901</v>
      </c>
      <c r="AQ156">
        <v>0</v>
      </c>
    </row>
    <row r="157" spans="1:43" x14ac:dyDescent="0.25">
      <c r="A157" t="s">
        <v>602</v>
      </c>
      <c r="B157" t="s">
        <v>601</v>
      </c>
      <c r="C157" t="s">
        <v>301</v>
      </c>
      <c r="D157">
        <v>37694.511993599997</v>
      </c>
      <c r="E157">
        <v>642.45000000000005</v>
      </c>
      <c r="F157">
        <v>306.92</v>
      </c>
      <c r="G157">
        <v>5703.06</v>
      </c>
      <c r="H157">
        <v>575.52</v>
      </c>
      <c r="I157">
        <v>563.54</v>
      </c>
      <c r="K157">
        <v>776.71</v>
      </c>
      <c r="L157">
        <v>0</v>
      </c>
      <c r="M157">
        <v>11243.23</v>
      </c>
      <c r="O157">
        <v>12267.2599999999</v>
      </c>
      <c r="P157">
        <v>730.52999999999702</v>
      </c>
      <c r="Q157">
        <v>0</v>
      </c>
      <c r="R157">
        <v>247.32</v>
      </c>
      <c r="S157">
        <v>682.81999999999903</v>
      </c>
      <c r="T157">
        <v>7855.97</v>
      </c>
      <c r="U157">
        <v>0</v>
      </c>
      <c r="V157">
        <v>10.5299999999979</v>
      </c>
      <c r="W157">
        <v>-1734.06</v>
      </c>
      <c r="X157">
        <v>1246.3599999999999</v>
      </c>
      <c r="Y157">
        <v>8162.89</v>
      </c>
      <c r="Z157">
        <v>57.552217400000004</v>
      </c>
      <c r="AA157">
        <v>720</v>
      </c>
      <c r="AC157">
        <v>4620.2</v>
      </c>
      <c r="AD157">
        <v>0</v>
      </c>
      <c r="AE157">
        <v>720</v>
      </c>
      <c r="AF157">
        <v>13513.619999999901</v>
      </c>
      <c r="AG157">
        <v>8893.4199999999892</v>
      </c>
      <c r="AH157">
        <v>0</v>
      </c>
      <c r="AI157">
        <v>4620.2</v>
      </c>
      <c r="AJ157">
        <v>63.13</v>
      </c>
      <c r="AK157">
        <v>2509.06</v>
      </c>
      <c r="AL157">
        <v>-3786.04</v>
      </c>
      <c r="AM157">
        <v>55.56</v>
      </c>
      <c r="AN157">
        <v>55.57</v>
      </c>
      <c r="AO157">
        <v>-7.57</v>
      </c>
      <c r="AP157">
        <v>-1221.42</v>
      </c>
      <c r="AQ157">
        <v>0</v>
      </c>
    </row>
    <row r="158" spans="1:43" x14ac:dyDescent="0.25">
      <c r="A158" t="s">
        <v>597</v>
      </c>
      <c r="B158" t="s">
        <v>596</v>
      </c>
      <c r="C158" t="s">
        <v>409</v>
      </c>
      <c r="D158">
        <v>37161.3190375349</v>
      </c>
      <c r="E158">
        <v>42598.6</v>
      </c>
      <c r="F158">
        <v>729.48</v>
      </c>
      <c r="G158">
        <v>15.77</v>
      </c>
      <c r="H158">
        <v>8.84</v>
      </c>
      <c r="I158">
        <v>2006.22</v>
      </c>
      <c r="K158">
        <v>57.919999999999902</v>
      </c>
      <c r="L158">
        <v>0</v>
      </c>
      <c r="M158">
        <v>0</v>
      </c>
      <c r="O158">
        <v>429.53</v>
      </c>
      <c r="P158">
        <v>64.31</v>
      </c>
      <c r="R158">
        <v>182.89</v>
      </c>
      <c r="S158">
        <v>801.12</v>
      </c>
      <c r="T158">
        <v>380.05</v>
      </c>
      <c r="U158">
        <v>188.72</v>
      </c>
      <c r="V158">
        <v>27.97</v>
      </c>
      <c r="W158">
        <v>2812.16</v>
      </c>
      <c r="X158">
        <v>3581.08</v>
      </c>
      <c r="Y158">
        <v>1109.53</v>
      </c>
      <c r="Z158">
        <v>0.8841523</v>
      </c>
      <c r="AA158">
        <v>55.74</v>
      </c>
      <c r="AC158">
        <v>2836.77</v>
      </c>
      <c r="AD158">
        <v>98.61</v>
      </c>
      <c r="AE158">
        <v>36.340000000000003</v>
      </c>
      <c r="AF158">
        <v>4010.61</v>
      </c>
      <c r="AG158">
        <v>1173.8399999999999</v>
      </c>
      <c r="AH158">
        <v>675.13</v>
      </c>
      <c r="AI158">
        <v>2836.77</v>
      </c>
      <c r="AJ158">
        <v>28.03</v>
      </c>
      <c r="AK158">
        <v>-102.03</v>
      </c>
      <c r="AL158">
        <v>-117.6</v>
      </c>
      <c r="AM158">
        <v>409.88</v>
      </c>
      <c r="AN158">
        <v>-182.51</v>
      </c>
      <c r="AO158">
        <v>381.85</v>
      </c>
      <c r="AP158">
        <v>190.24999999999901</v>
      </c>
      <c r="AQ158">
        <v>79.569999999999993</v>
      </c>
    </row>
    <row r="159" spans="1:43" x14ac:dyDescent="0.25">
      <c r="A159" t="s">
        <v>604</v>
      </c>
      <c r="B159" t="s">
        <v>603</v>
      </c>
      <c r="C159" t="s">
        <v>344</v>
      </c>
      <c r="D159">
        <v>37133.422348109998</v>
      </c>
      <c r="E159">
        <v>92.25</v>
      </c>
      <c r="F159">
        <v>19091.32</v>
      </c>
      <c r="G159">
        <v>235.1</v>
      </c>
      <c r="H159">
        <v>4130.53</v>
      </c>
      <c r="I159">
        <v>786.06</v>
      </c>
      <c r="J159">
        <v>5358.42</v>
      </c>
      <c r="L159">
        <v>0</v>
      </c>
      <c r="M159">
        <v>3756.92</v>
      </c>
      <c r="N159">
        <v>0.01</v>
      </c>
      <c r="O159">
        <v>91236.39</v>
      </c>
      <c r="P159">
        <v>26554.51</v>
      </c>
      <c r="R159">
        <v>77694.210000000006</v>
      </c>
      <c r="S159">
        <v>3708.24999999999</v>
      </c>
      <c r="T159">
        <v>20523.77</v>
      </c>
      <c r="U159">
        <v>9785.26</v>
      </c>
      <c r="V159">
        <v>9453.84</v>
      </c>
      <c r="W159">
        <v>49846.05</v>
      </c>
      <c r="X159">
        <v>29144.9</v>
      </c>
      <c r="Y159">
        <v>39615.089999999997</v>
      </c>
      <c r="Z159">
        <v>413.05252890000003</v>
      </c>
      <c r="AA159">
        <v>17284.169999999998</v>
      </c>
      <c r="AC159">
        <v>54211.69</v>
      </c>
      <c r="AD159">
        <v>19879.740000000002</v>
      </c>
      <c r="AE159">
        <v>11742.25</v>
      </c>
      <c r="AF159">
        <v>120381.29</v>
      </c>
      <c r="AG159">
        <v>66169.600000000006</v>
      </c>
      <c r="AH159">
        <v>4770.8500000000004</v>
      </c>
      <c r="AI159">
        <v>54211.69</v>
      </c>
      <c r="AJ159">
        <v>3665.49</v>
      </c>
      <c r="AK159">
        <v>-27397.61</v>
      </c>
      <c r="AL159">
        <v>-3975.78</v>
      </c>
      <c r="AM159">
        <v>30986.65</v>
      </c>
      <c r="AN159">
        <v>9392.7800000000007</v>
      </c>
      <c r="AO159">
        <v>27321.16</v>
      </c>
      <c r="AP159">
        <v>-386.739999999997</v>
      </c>
      <c r="AQ159">
        <v>3066.88</v>
      </c>
    </row>
    <row r="160" spans="1:43" x14ac:dyDescent="0.25">
      <c r="A160" t="s">
        <v>608</v>
      </c>
      <c r="B160" t="s">
        <v>607</v>
      </c>
      <c r="C160" t="s">
        <v>74</v>
      </c>
      <c r="D160">
        <v>35839.968797189998</v>
      </c>
      <c r="E160">
        <v>4682.95</v>
      </c>
      <c r="F160">
        <v>627.22</v>
      </c>
      <c r="G160">
        <v>0</v>
      </c>
      <c r="H160">
        <v>76.430000000000007</v>
      </c>
      <c r="I160">
        <v>1091.25</v>
      </c>
      <c r="K160">
        <v>112.929999999999</v>
      </c>
      <c r="L160">
        <v>718.37099999999998</v>
      </c>
      <c r="M160">
        <v>451.6</v>
      </c>
      <c r="N160">
        <v>0</v>
      </c>
      <c r="O160">
        <v>3101.24999999999</v>
      </c>
      <c r="P160">
        <v>695.96</v>
      </c>
      <c r="R160">
        <v>1639.0989999999899</v>
      </c>
      <c r="S160">
        <v>856.19</v>
      </c>
      <c r="T160">
        <v>1330.8899999999901</v>
      </c>
      <c r="U160">
        <v>179.25</v>
      </c>
      <c r="V160">
        <v>330.98</v>
      </c>
      <c r="W160">
        <v>3888.65</v>
      </c>
      <c r="X160">
        <v>3517.9</v>
      </c>
      <c r="Y160">
        <v>1958.11</v>
      </c>
      <c r="Z160">
        <v>7.6429999999999998</v>
      </c>
      <c r="AA160">
        <v>655.37</v>
      </c>
      <c r="AC160">
        <v>3965.08</v>
      </c>
      <c r="AD160">
        <v>0</v>
      </c>
      <c r="AE160">
        <v>364.98</v>
      </c>
      <c r="AF160">
        <v>6619.15</v>
      </c>
      <c r="AG160">
        <v>2654.0699999999902</v>
      </c>
      <c r="AH160">
        <v>1570.46</v>
      </c>
      <c r="AI160">
        <v>3965.08</v>
      </c>
      <c r="AJ160">
        <v>433.3</v>
      </c>
      <c r="AK160">
        <v>-403.95</v>
      </c>
      <c r="AL160">
        <v>-382.6</v>
      </c>
      <c r="AM160">
        <v>955.76</v>
      </c>
      <c r="AN160">
        <v>-778.2</v>
      </c>
      <c r="AO160">
        <v>522.46</v>
      </c>
      <c r="AP160">
        <v>169.20999999999901</v>
      </c>
      <c r="AQ160">
        <v>298.06</v>
      </c>
    </row>
    <row r="161" spans="1:43" x14ac:dyDescent="0.25">
      <c r="A161" t="s">
        <v>606</v>
      </c>
      <c r="B161" t="s">
        <v>605</v>
      </c>
      <c r="C161" t="s">
        <v>331</v>
      </c>
      <c r="D161">
        <v>35625.955599025001</v>
      </c>
      <c r="E161">
        <v>1908.45</v>
      </c>
      <c r="F161">
        <v>1418</v>
      </c>
      <c r="G161">
        <v>7345</v>
      </c>
      <c r="H161">
        <v>37</v>
      </c>
      <c r="I161">
        <v>3220</v>
      </c>
      <c r="J161">
        <v>1610</v>
      </c>
      <c r="L161">
        <v>2265</v>
      </c>
      <c r="M161">
        <v>589</v>
      </c>
      <c r="N161">
        <v>116</v>
      </c>
      <c r="O161">
        <v>19059</v>
      </c>
      <c r="P161">
        <v>5315</v>
      </c>
      <c r="R161">
        <v>14390</v>
      </c>
      <c r="S161">
        <v>1224</v>
      </c>
      <c r="T161">
        <v>3042</v>
      </c>
      <c r="U161">
        <v>1815</v>
      </c>
      <c r="V161">
        <v>406</v>
      </c>
      <c r="W161">
        <v>8234</v>
      </c>
      <c r="X161">
        <v>6460</v>
      </c>
      <c r="Y161">
        <v>4460</v>
      </c>
      <c r="Z161">
        <v>18.7368673</v>
      </c>
      <c r="AA161">
        <v>3855</v>
      </c>
      <c r="AC161">
        <v>15744</v>
      </c>
      <c r="AD161">
        <v>1316</v>
      </c>
      <c r="AE161">
        <v>3299</v>
      </c>
      <c r="AF161">
        <v>25519</v>
      </c>
      <c r="AG161">
        <v>9775</v>
      </c>
      <c r="AH161">
        <v>700</v>
      </c>
      <c r="AI161">
        <v>15744</v>
      </c>
      <c r="AJ161">
        <v>2709</v>
      </c>
      <c r="AK161">
        <v>168</v>
      </c>
      <c r="AL161">
        <v>-2326</v>
      </c>
      <c r="AM161">
        <v>2252</v>
      </c>
      <c r="AN161">
        <v>-91</v>
      </c>
      <c r="AO161">
        <v>-457</v>
      </c>
      <c r="AP161">
        <v>94</v>
      </c>
      <c r="AQ161">
        <v>169</v>
      </c>
    </row>
    <row r="162" spans="1:43" x14ac:dyDescent="0.25">
      <c r="A162" t="s">
        <v>610</v>
      </c>
      <c r="B162" t="s">
        <v>609</v>
      </c>
      <c r="C162" t="s">
        <v>27</v>
      </c>
      <c r="D162">
        <v>35221.444082615002</v>
      </c>
      <c r="E162">
        <v>218.2</v>
      </c>
      <c r="G162">
        <v>5418.79</v>
      </c>
      <c r="H162">
        <v>1610.84</v>
      </c>
      <c r="I162">
        <v>8249.73</v>
      </c>
      <c r="M162">
        <v>32365.89</v>
      </c>
      <c r="O162">
        <v>147779.79</v>
      </c>
      <c r="P162">
        <v>28376.05</v>
      </c>
      <c r="Q162">
        <v>104756.77</v>
      </c>
      <c r="R162">
        <v>854.59</v>
      </c>
      <c r="U162">
        <v>9802.5400000000009</v>
      </c>
      <c r="V162">
        <v>3665.23000000002</v>
      </c>
      <c r="W162">
        <v>12554.529999999901</v>
      </c>
      <c r="X162">
        <v>8249.73</v>
      </c>
      <c r="Y162">
        <v>108069.31</v>
      </c>
      <c r="Z162">
        <v>161.08364800000001</v>
      </c>
      <c r="AB162">
        <v>108069.31</v>
      </c>
      <c r="AC162">
        <v>19584.16</v>
      </c>
      <c r="AE162">
        <v>24710.82</v>
      </c>
      <c r="AF162">
        <v>156029.51999999999</v>
      </c>
      <c r="AG162">
        <v>136445.35999999999</v>
      </c>
      <c r="AI162">
        <v>19584.16</v>
      </c>
      <c r="AJ162">
        <v>412.09</v>
      </c>
      <c r="AK162">
        <v>4791.25</v>
      </c>
      <c r="AL162">
        <v>-1617.94</v>
      </c>
      <c r="AM162">
        <v>-4244.62</v>
      </c>
      <c r="AN162">
        <v>-10916.0099999999</v>
      </c>
      <c r="AO162">
        <v>-4656.71</v>
      </c>
      <c r="AP162">
        <v>-1071.3099999999899</v>
      </c>
      <c r="AQ162">
        <v>0</v>
      </c>
    </row>
    <row r="163" spans="1:43" x14ac:dyDescent="0.25">
      <c r="A163" t="s">
        <v>618</v>
      </c>
      <c r="B163" t="s">
        <v>617</v>
      </c>
      <c r="C163" t="s">
        <v>301</v>
      </c>
      <c r="D163">
        <v>34816.067999999999</v>
      </c>
      <c r="E163">
        <v>202.1</v>
      </c>
      <c r="F163">
        <v>2237.1</v>
      </c>
      <c r="G163">
        <v>1544.07</v>
      </c>
      <c r="H163">
        <v>877.2</v>
      </c>
      <c r="I163">
        <v>21451.34</v>
      </c>
      <c r="K163">
        <v>39.07</v>
      </c>
      <c r="L163">
        <v>27.383199999999999</v>
      </c>
      <c r="M163">
        <v>104677.33</v>
      </c>
      <c r="N163">
        <v>0</v>
      </c>
      <c r="O163">
        <v>105106.21</v>
      </c>
      <c r="P163">
        <v>24037.19</v>
      </c>
      <c r="Q163">
        <v>0</v>
      </c>
      <c r="R163">
        <v>172.80680000000001</v>
      </c>
      <c r="S163">
        <v>25282.99</v>
      </c>
      <c r="T163">
        <v>89558.409999999902</v>
      </c>
      <c r="U163">
        <v>189.62</v>
      </c>
      <c r="V163">
        <v>24037.19</v>
      </c>
      <c r="W163">
        <v>32052.01</v>
      </c>
      <c r="X163">
        <v>46734.33</v>
      </c>
      <c r="Y163">
        <v>91795.51</v>
      </c>
      <c r="Z163">
        <v>175.44</v>
      </c>
      <c r="AA163">
        <v>0</v>
      </c>
      <c r="AC163">
        <v>36007.839999999997</v>
      </c>
      <c r="AD163">
        <v>0</v>
      </c>
      <c r="AE163">
        <v>0</v>
      </c>
      <c r="AF163">
        <v>151840.54</v>
      </c>
      <c r="AG163">
        <v>115832.7</v>
      </c>
      <c r="AH163">
        <v>0</v>
      </c>
      <c r="AI163">
        <v>36007.839999999902</v>
      </c>
      <c r="AJ163">
        <v>15.45</v>
      </c>
      <c r="AK163">
        <v>0</v>
      </c>
      <c r="AL163">
        <v>-6144.68</v>
      </c>
      <c r="AM163">
        <v>9007.2199999999993</v>
      </c>
      <c r="AN163">
        <v>5207.33</v>
      </c>
      <c r="AO163">
        <v>8991.7699999999895</v>
      </c>
      <c r="AP163">
        <v>2862.53999999999</v>
      </c>
      <c r="AQ163">
        <v>0</v>
      </c>
    </row>
    <row r="164" spans="1:43" x14ac:dyDescent="0.25">
      <c r="A164" t="s">
        <v>612</v>
      </c>
      <c r="B164" t="s">
        <v>611</v>
      </c>
      <c r="C164" t="s">
        <v>17</v>
      </c>
      <c r="D164">
        <v>34613.579800450003</v>
      </c>
      <c r="E164">
        <v>83.05</v>
      </c>
      <c r="G164">
        <v>17384.7</v>
      </c>
      <c r="H164">
        <v>4104.3100000000004</v>
      </c>
      <c r="I164">
        <v>84683.28</v>
      </c>
      <c r="M164">
        <v>211323.55</v>
      </c>
      <c r="N164">
        <v>156.51</v>
      </c>
      <c r="O164">
        <v>743466.11</v>
      </c>
      <c r="P164">
        <v>95365.810000000201</v>
      </c>
      <c r="Q164">
        <v>488687.7</v>
      </c>
      <c r="R164">
        <v>10060.56</v>
      </c>
      <c r="U164">
        <v>33394.300000000003</v>
      </c>
      <c r="V164">
        <v>30350.580000000198</v>
      </c>
      <c r="W164">
        <v>38943.94</v>
      </c>
      <c r="X164">
        <v>84683.28</v>
      </c>
      <c r="Y164">
        <v>672194.12</v>
      </c>
      <c r="Z164">
        <v>410.43051700000001</v>
      </c>
      <c r="AB164">
        <v>672194.12</v>
      </c>
      <c r="AC164">
        <v>60589.46</v>
      </c>
      <c r="AE164">
        <v>65015.23</v>
      </c>
      <c r="AF164">
        <v>828149.39</v>
      </c>
      <c r="AG164">
        <v>767559.93</v>
      </c>
      <c r="AI164">
        <v>60589.459999999897</v>
      </c>
      <c r="AJ164">
        <v>623.29</v>
      </c>
      <c r="AK164">
        <v>540.77</v>
      </c>
      <c r="AL164">
        <v>-521.34</v>
      </c>
      <c r="AM164">
        <v>-7045.04</v>
      </c>
      <c r="AN164">
        <v>-19872.429999999898</v>
      </c>
      <c r="AO164">
        <v>-7668.33</v>
      </c>
      <c r="AP164">
        <v>-7025.61</v>
      </c>
      <c r="AQ164">
        <v>820.71</v>
      </c>
    </row>
    <row r="165" spans="1:43" x14ac:dyDescent="0.25">
      <c r="A165" t="s">
        <v>20</v>
      </c>
      <c r="B165" t="s">
        <v>21</v>
      </c>
      <c r="C165" t="s">
        <v>17</v>
      </c>
      <c r="D165">
        <v>34194.040383359999</v>
      </c>
      <c r="E165">
        <v>28.65</v>
      </c>
      <c r="G165">
        <v>3625.71</v>
      </c>
      <c r="H165">
        <v>11955.96</v>
      </c>
      <c r="I165">
        <v>28728.1</v>
      </c>
      <c r="M165">
        <v>95008.54</v>
      </c>
      <c r="N165">
        <v>0</v>
      </c>
      <c r="O165">
        <v>271974.07999999903</v>
      </c>
      <c r="P165">
        <v>25760.7399999999</v>
      </c>
      <c r="Q165">
        <v>155870.18</v>
      </c>
      <c r="R165">
        <v>3509.51</v>
      </c>
      <c r="U165">
        <v>17585.849999999999</v>
      </c>
      <c r="V165">
        <v>5259.6599999999398</v>
      </c>
      <c r="W165">
        <v>10022.029999999901</v>
      </c>
      <c r="X165">
        <v>28728.1</v>
      </c>
      <c r="Y165">
        <v>249337.74</v>
      </c>
      <c r="Z165">
        <v>1195.5958175999999</v>
      </c>
      <c r="AB165">
        <v>249337.74</v>
      </c>
      <c r="AC165">
        <v>25603.699999999899</v>
      </c>
      <c r="AE165">
        <v>20501.080000000002</v>
      </c>
      <c r="AF165">
        <v>300702.179999999</v>
      </c>
      <c r="AG165">
        <v>275098.47999999899</v>
      </c>
      <c r="AI165">
        <v>25603.7</v>
      </c>
      <c r="AJ165">
        <v>288.33999999999997</v>
      </c>
      <c r="AK165">
        <v>-335.77</v>
      </c>
      <c r="AL165">
        <v>-67.03</v>
      </c>
      <c r="AM165">
        <v>2982.91</v>
      </c>
      <c r="AN165">
        <v>-3248.20999999999</v>
      </c>
      <c r="AO165">
        <v>2694.5699999999902</v>
      </c>
      <c r="AP165">
        <v>2580.1099999999901</v>
      </c>
      <c r="AQ165">
        <v>0</v>
      </c>
    </row>
    <row r="166" spans="1:43" x14ac:dyDescent="0.25">
      <c r="A166" t="s">
        <v>633</v>
      </c>
      <c r="B166" t="s">
        <v>632</v>
      </c>
      <c r="C166" t="s">
        <v>415</v>
      </c>
      <c r="D166">
        <v>34141.631195775</v>
      </c>
      <c r="E166">
        <v>97.75</v>
      </c>
      <c r="F166">
        <v>7707.76</v>
      </c>
      <c r="G166">
        <v>0</v>
      </c>
      <c r="H166">
        <v>696.41</v>
      </c>
      <c r="I166">
        <v>7153.69</v>
      </c>
      <c r="K166">
        <v>3530.08</v>
      </c>
      <c r="L166">
        <v>55.23</v>
      </c>
      <c r="M166">
        <v>205.15</v>
      </c>
      <c r="N166">
        <v>0</v>
      </c>
      <c r="O166">
        <v>28381.78</v>
      </c>
      <c r="P166">
        <v>8366.01</v>
      </c>
      <c r="R166">
        <v>2774.21</v>
      </c>
      <c r="S166">
        <v>11123.33</v>
      </c>
      <c r="T166">
        <v>14410.47</v>
      </c>
      <c r="U166">
        <v>21817.11</v>
      </c>
      <c r="V166">
        <v>8330.89</v>
      </c>
      <c r="W166">
        <v>25810.19</v>
      </c>
      <c r="X166">
        <v>28609.059999999899</v>
      </c>
      <c r="Y166">
        <v>22118.23</v>
      </c>
      <c r="Z166">
        <v>348.20633550000002</v>
      </c>
      <c r="AA166">
        <v>4829.93</v>
      </c>
      <c r="AC166">
        <v>26506.6</v>
      </c>
      <c r="AD166">
        <v>7307.29</v>
      </c>
      <c r="AE166">
        <v>35.119999999999997</v>
      </c>
      <c r="AF166">
        <v>56990.84</v>
      </c>
      <c r="AG166">
        <v>30484.2399999999</v>
      </c>
      <c r="AH166">
        <v>3024.75</v>
      </c>
      <c r="AI166">
        <v>26506.5999999999</v>
      </c>
      <c r="AJ166">
        <v>169.38</v>
      </c>
      <c r="AK166">
        <v>-329.49</v>
      </c>
      <c r="AL166">
        <v>-1118.04</v>
      </c>
      <c r="AM166">
        <v>660.25</v>
      </c>
      <c r="AN166">
        <v>997.41</v>
      </c>
      <c r="AO166">
        <v>490.87</v>
      </c>
      <c r="AP166">
        <v>-787.28</v>
      </c>
      <c r="AQ166">
        <v>0.3</v>
      </c>
    </row>
    <row r="167" spans="1:43" x14ac:dyDescent="0.25">
      <c r="A167" t="s">
        <v>616</v>
      </c>
      <c r="B167" t="s">
        <v>615</v>
      </c>
      <c r="C167" t="s">
        <v>102</v>
      </c>
      <c r="D167">
        <v>34063.623853924997</v>
      </c>
      <c r="E167">
        <v>3779.65</v>
      </c>
      <c r="F167">
        <v>350.86</v>
      </c>
      <c r="G167">
        <v>149.13</v>
      </c>
      <c r="H167">
        <v>18.100000000000001</v>
      </c>
      <c r="I167">
        <v>280.08999999999997</v>
      </c>
      <c r="J167">
        <v>31.42</v>
      </c>
      <c r="L167">
        <v>28.11</v>
      </c>
      <c r="M167">
        <v>78.510000000000005</v>
      </c>
      <c r="N167">
        <v>140.36000000000001</v>
      </c>
      <c r="O167">
        <v>2407.39</v>
      </c>
      <c r="P167">
        <v>525.72</v>
      </c>
      <c r="R167">
        <v>1955.75</v>
      </c>
      <c r="S167">
        <v>297.99</v>
      </c>
      <c r="T167">
        <v>1281.46</v>
      </c>
      <c r="U167">
        <v>345.02</v>
      </c>
      <c r="V167">
        <v>2.64</v>
      </c>
      <c r="W167">
        <v>2443.1099999999901</v>
      </c>
      <c r="X167">
        <v>2501.3499999999899</v>
      </c>
      <c r="Y167">
        <v>1632.32</v>
      </c>
      <c r="Z167">
        <v>9.0490054999999998</v>
      </c>
      <c r="AA167">
        <v>1194.68</v>
      </c>
      <c r="AC167">
        <v>2750.7</v>
      </c>
      <c r="AD167">
        <v>1097.99</v>
      </c>
      <c r="AE167">
        <v>491.66</v>
      </c>
      <c r="AF167">
        <v>4908.74</v>
      </c>
      <c r="AG167">
        <v>2158.04</v>
      </c>
      <c r="AH167">
        <v>825.28</v>
      </c>
      <c r="AI167">
        <v>2750.7</v>
      </c>
      <c r="AJ167">
        <v>479.11</v>
      </c>
      <c r="AK167">
        <v>118.16</v>
      </c>
      <c r="AL167">
        <v>-614.27</v>
      </c>
      <c r="AM167">
        <v>656.48</v>
      </c>
      <c r="AN167">
        <v>-781.12999999999897</v>
      </c>
      <c r="AO167">
        <v>177.37</v>
      </c>
      <c r="AP167">
        <v>160.37</v>
      </c>
      <c r="AQ167">
        <v>67.87</v>
      </c>
    </row>
    <row r="168" spans="1:43" x14ac:dyDescent="0.25">
      <c r="A168" t="s">
        <v>625</v>
      </c>
      <c r="B168" t="s">
        <v>624</v>
      </c>
      <c r="C168" t="s">
        <v>465</v>
      </c>
      <c r="D168">
        <v>34000.93700256</v>
      </c>
      <c r="E168">
        <v>594.70000000000005</v>
      </c>
      <c r="F168">
        <v>301.43</v>
      </c>
      <c r="G168">
        <v>560.15</v>
      </c>
      <c r="H168">
        <v>585.41</v>
      </c>
      <c r="I168">
        <v>297.92</v>
      </c>
      <c r="J168">
        <v>87.63</v>
      </c>
      <c r="L168">
        <v>301.33999999999997</v>
      </c>
      <c r="M168">
        <v>4.49</v>
      </c>
      <c r="N168">
        <v>0</v>
      </c>
      <c r="O168">
        <v>1759.6</v>
      </c>
      <c r="P168">
        <v>219.44</v>
      </c>
      <c r="R168">
        <v>1377.4</v>
      </c>
      <c r="S168">
        <v>70.510000000000005</v>
      </c>
      <c r="T168">
        <v>248.74</v>
      </c>
      <c r="U168">
        <v>76.37</v>
      </c>
      <c r="V168">
        <v>17.200000000000401</v>
      </c>
      <c r="W168">
        <v>1144.6500000000001</v>
      </c>
      <c r="X168">
        <v>1300.22</v>
      </c>
      <c r="Y168">
        <v>550.16999999999996</v>
      </c>
      <c r="Z168">
        <v>58.540458200000003</v>
      </c>
      <c r="AA168">
        <v>295.19</v>
      </c>
      <c r="AC168">
        <v>2290.21</v>
      </c>
      <c r="AD168">
        <v>322.94</v>
      </c>
      <c r="AE168">
        <v>114.61</v>
      </c>
      <c r="AF168">
        <v>3059.82</v>
      </c>
      <c r="AG168">
        <v>769.61</v>
      </c>
      <c r="AH168">
        <v>608.85</v>
      </c>
      <c r="AI168">
        <v>2290.21</v>
      </c>
      <c r="AJ168">
        <v>335.24</v>
      </c>
      <c r="AK168">
        <v>18.75</v>
      </c>
      <c r="AL168">
        <v>-561.53</v>
      </c>
      <c r="AM168">
        <v>533.29</v>
      </c>
      <c r="AN168">
        <v>-173.23</v>
      </c>
      <c r="AO168">
        <v>198.04999999999899</v>
      </c>
      <c r="AP168">
        <v>-9.49</v>
      </c>
      <c r="AQ168">
        <v>119.93</v>
      </c>
    </row>
    <row r="169" spans="1:43" x14ac:dyDescent="0.25">
      <c r="A169" t="s">
        <v>629</v>
      </c>
      <c r="B169" t="s">
        <v>628</v>
      </c>
      <c r="C169" t="s">
        <v>331</v>
      </c>
      <c r="D169">
        <v>33888.089480980001</v>
      </c>
      <c r="E169">
        <v>1891.75</v>
      </c>
      <c r="F169">
        <v>1553.92</v>
      </c>
      <c r="G169">
        <v>845.03</v>
      </c>
      <c r="H169">
        <v>187.99</v>
      </c>
      <c r="I169">
        <v>414.71</v>
      </c>
      <c r="J169">
        <v>457.33</v>
      </c>
      <c r="L169">
        <v>3.77</v>
      </c>
      <c r="M169">
        <v>163.31</v>
      </c>
      <c r="N169">
        <v>3.48</v>
      </c>
      <c r="O169">
        <v>12288.619999999901</v>
      </c>
      <c r="P169">
        <v>760.81</v>
      </c>
      <c r="R169">
        <v>9192.1199999999899</v>
      </c>
      <c r="S169">
        <v>5347</v>
      </c>
      <c r="T169">
        <v>4087.0899999999901</v>
      </c>
      <c r="U169">
        <v>2929.42</v>
      </c>
      <c r="V169">
        <v>177.8</v>
      </c>
      <c r="W169">
        <v>13105.449999999901</v>
      </c>
      <c r="X169">
        <v>8255.15</v>
      </c>
      <c r="Y169">
        <v>5641.0099999999902</v>
      </c>
      <c r="Z169">
        <v>18.837406000000001</v>
      </c>
      <c r="AA169">
        <v>153.04</v>
      </c>
      <c r="AC169">
        <v>14141.949999999901</v>
      </c>
      <c r="AD169">
        <v>1624.2</v>
      </c>
      <c r="AE169">
        <v>125.679999999999</v>
      </c>
      <c r="AF169">
        <v>20543.769999999899</v>
      </c>
      <c r="AG169">
        <v>6401.82</v>
      </c>
      <c r="AH169">
        <v>869.24</v>
      </c>
      <c r="AI169">
        <v>14141.949999999901</v>
      </c>
      <c r="AJ169">
        <v>2104.7199999999998</v>
      </c>
      <c r="AK169">
        <v>-1237.71</v>
      </c>
      <c r="AL169">
        <v>-4637.17</v>
      </c>
      <c r="AM169">
        <v>-1235.08</v>
      </c>
      <c r="AN169">
        <v>-3074.7</v>
      </c>
      <c r="AO169">
        <v>-3339.7999999999902</v>
      </c>
      <c r="AP169">
        <v>-7109.96</v>
      </c>
      <c r="AQ169">
        <v>1089.17</v>
      </c>
    </row>
    <row r="170" spans="1:43" x14ac:dyDescent="0.25">
      <c r="A170" t="s">
        <v>622</v>
      </c>
      <c r="B170" t="s">
        <v>621</v>
      </c>
      <c r="C170" t="s">
        <v>623</v>
      </c>
      <c r="D170">
        <v>33577.501969879901</v>
      </c>
      <c r="E170">
        <v>225.7</v>
      </c>
      <c r="F170">
        <v>1712.33</v>
      </c>
      <c r="G170">
        <v>0</v>
      </c>
      <c r="H170">
        <v>1500</v>
      </c>
      <c r="I170">
        <v>5202.1099999999997</v>
      </c>
      <c r="J170">
        <v>832.13</v>
      </c>
      <c r="L170">
        <v>0</v>
      </c>
      <c r="M170">
        <v>410.1</v>
      </c>
      <c r="N170">
        <v>0</v>
      </c>
      <c r="O170">
        <v>12646.45</v>
      </c>
      <c r="P170">
        <v>4956.9399999999996</v>
      </c>
      <c r="R170">
        <v>9749.82</v>
      </c>
      <c r="S170">
        <v>252.08999999999901</v>
      </c>
      <c r="T170">
        <v>1027.42</v>
      </c>
      <c r="U170">
        <v>2486.5300000000002</v>
      </c>
      <c r="V170">
        <v>991.64000000000306</v>
      </c>
      <c r="W170">
        <v>12168.09</v>
      </c>
      <c r="X170">
        <v>8718.33</v>
      </c>
      <c r="Y170">
        <v>2739.75</v>
      </c>
      <c r="Z170">
        <v>150.00000879999999</v>
      </c>
      <c r="AA170">
        <v>3438.5</v>
      </c>
      <c r="AC170">
        <v>13668.09</v>
      </c>
      <c r="AD170">
        <v>579.69000000000005</v>
      </c>
      <c r="AE170">
        <v>3133.17</v>
      </c>
      <c r="AF170">
        <v>21364.78</v>
      </c>
      <c r="AG170">
        <v>7696.69</v>
      </c>
      <c r="AH170">
        <v>2684.44</v>
      </c>
      <c r="AI170">
        <v>13668.0899999999</v>
      </c>
      <c r="AJ170">
        <v>72.319999999999993</v>
      </c>
      <c r="AK170">
        <v>-2210.91</v>
      </c>
      <c r="AL170">
        <v>-1053.28</v>
      </c>
      <c r="AM170">
        <v>3468.78</v>
      </c>
      <c r="AN170">
        <v>-1897.86</v>
      </c>
      <c r="AO170">
        <v>3396.46</v>
      </c>
      <c r="AP170">
        <v>204.59</v>
      </c>
      <c r="AQ170">
        <v>1575</v>
      </c>
    </row>
    <row r="171" spans="1:43" x14ac:dyDescent="0.25">
      <c r="A171" t="s">
        <v>631</v>
      </c>
      <c r="B171" t="s">
        <v>630</v>
      </c>
      <c r="C171" t="s">
        <v>512</v>
      </c>
      <c r="D171">
        <v>33539.851970149997</v>
      </c>
      <c r="E171">
        <v>3493.45</v>
      </c>
      <c r="F171">
        <v>206.71</v>
      </c>
      <c r="G171">
        <v>268.54000000000002</v>
      </c>
      <c r="H171">
        <v>18.86</v>
      </c>
      <c r="I171">
        <v>1561.02</v>
      </c>
      <c r="J171">
        <v>38.700000000000003</v>
      </c>
      <c r="L171">
        <v>20.5152</v>
      </c>
      <c r="M171">
        <v>0.49</v>
      </c>
      <c r="N171">
        <v>8.48</v>
      </c>
      <c r="O171">
        <v>1398.61</v>
      </c>
      <c r="P171">
        <v>57.900000000000901</v>
      </c>
      <c r="R171">
        <v>979.71479999999997</v>
      </c>
      <c r="S171">
        <v>139.53</v>
      </c>
      <c r="T171">
        <v>97.27</v>
      </c>
      <c r="U171">
        <v>397.89</v>
      </c>
      <c r="V171">
        <v>14.5100000000009</v>
      </c>
      <c r="W171">
        <v>4467.5600000000004</v>
      </c>
      <c r="X171">
        <v>3726.71</v>
      </c>
      <c r="Y171">
        <v>303.98</v>
      </c>
      <c r="Z171">
        <v>9.4320369999999993</v>
      </c>
      <c r="AA171">
        <v>9.83</v>
      </c>
      <c r="AC171">
        <v>4763.4399999999996</v>
      </c>
      <c r="AD171">
        <v>1226.01</v>
      </c>
      <c r="AE171">
        <v>4.6900000000000004</v>
      </c>
      <c r="AF171">
        <v>5125.32</v>
      </c>
      <c r="AG171">
        <v>361.88</v>
      </c>
      <c r="AH171">
        <v>800.15</v>
      </c>
      <c r="AI171">
        <v>4763.4399999999996</v>
      </c>
      <c r="AJ171">
        <v>125.47</v>
      </c>
      <c r="AK171">
        <v>-267.55</v>
      </c>
      <c r="AL171">
        <v>101.31</v>
      </c>
      <c r="AM171">
        <v>-39.22</v>
      </c>
      <c r="AN171">
        <v>-763.46</v>
      </c>
      <c r="AO171">
        <v>-164.69</v>
      </c>
      <c r="AP171">
        <v>-205.46</v>
      </c>
      <c r="AQ171">
        <v>76.31</v>
      </c>
    </row>
    <row r="172" spans="1:43" x14ac:dyDescent="0.25">
      <c r="A172" t="s">
        <v>627</v>
      </c>
      <c r="B172" t="s">
        <v>626</v>
      </c>
      <c r="C172" t="s">
        <v>74</v>
      </c>
      <c r="D172">
        <v>33309.239829765</v>
      </c>
      <c r="E172">
        <v>3844.2</v>
      </c>
      <c r="F172">
        <v>42.89</v>
      </c>
      <c r="G172">
        <v>1736.46</v>
      </c>
      <c r="H172">
        <v>43.2</v>
      </c>
      <c r="I172">
        <v>5469.74</v>
      </c>
      <c r="J172">
        <v>59.5399999999999</v>
      </c>
      <c r="L172">
        <v>608.66300000000001</v>
      </c>
      <c r="M172">
        <v>0</v>
      </c>
      <c r="N172">
        <v>0</v>
      </c>
      <c r="O172">
        <v>1949.89</v>
      </c>
      <c r="P172">
        <v>565.72999999999797</v>
      </c>
      <c r="R172">
        <v>238.71700000000001</v>
      </c>
      <c r="S172">
        <v>615.77</v>
      </c>
      <c r="T172">
        <v>1051.24</v>
      </c>
      <c r="U172">
        <v>1102.51</v>
      </c>
      <c r="V172">
        <v>467.52999999999798</v>
      </c>
      <c r="W172">
        <v>5679.25</v>
      </c>
      <c r="X172">
        <v>7168.8799999999901</v>
      </c>
      <c r="Y172">
        <v>1094.1300000000001</v>
      </c>
      <c r="Z172">
        <v>8.6397179000000008</v>
      </c>
      <c r="AA172">
        <v>69.400000000000006</v>
      </c>
      <c r="AC172">
        <v>7458.91</v>
      </c>
      <c r="AD172">
        <v>0</v>
      </c>
      <c r="AE172">
        <v>38.659999999999997</v>
      </c>
      <c r="AF172">
        <v>9118.7699999999895</v>
      </c>
      <c r="AG172">
        <v>1659.8599999999899</v>
      </c>
      <c r="AH172">
        <v>1083.3699999999999</v>
      </c>
      <c r="AI172">
        <v>7458.91</v>
      </c>
      <c r="AJ172">
        <v>38.130000000000003</v>
      </c>
      <c r="AK172">
        <v>-1665.48</v>
      </c>
      <c r="AL172">
        <v>267.17</v>
      </c>
      <c r="AM172">
        <v>1758.42</v>
      </c>
      <c r="AN172">
        <v>-797.73</v>
      </c>
      <c r="AO172">
        <v>1720.29</v>
      </c>
      <c r="AP172">
        <v>360.11</v>
      </c>
      <c r="AQ172">
        <v>1641.59</v>
      </c>
    </row>
    <row r="173" spans="1:43" x14ac:dyDescent="0.25">
      <c r="A173" t="s">
        <v>620</v>
      </c>
      <c r="B173" t="s">
        <v>619</v>
      </c>
      <c r="C173" t="s">
        <v>24</v>
      </c>
      <c r="D173">
        <v>33247.765990335</v>
      </c>
      <c r="E173">
        <v>718.5</v>
      </c>
      <c r="F173">
        <v>199.48</v>
      </c>
      <c r="G173">
        <v>6775.54</v>
      </c>
      <c r="H173">
        <v>89.9</v>
      </c>
      <c r="I173">
        <v>4027.74</v>
      </c>
      <c r="K173">
        <v>7.0000000000000201E-2</v>
      </c>
      <c r="L173">
        <v>22.178999999999998</v>
      </c>
      <c r="M173">
        <v>45.57</v>
      </c>
      <c r="N173">
        <v>0</v>
      </c>
      <c r="O173">
        <v>343.95</v>
      </c>
      <c r="P173">
        <v>166.44</v>
      </c>
      <c r="R173">
        <v>182.721</v>
      </c>
      <c r="S173">
        <v>1182.93</v>
      </c>
      <c r="T173">
        <v>137.91</v>
      </c>
      <c r="U173">
        <v>93.41</v>
      </c>
      <c r="V173">
        <v>24.950000000000198</v>
      </c>
      <c r="W173">
        <v>-1453.77999999999</v>
      </c>
      <c r="X173">
        <v>5571.54</v>
      </c>
      <c r="Y173">
        <v>337.39</v>
      </c>
      <c r="Z173">
        <v>44.949980600000004</v>
      </c>
      <c r="AA173">
        <v>159.36000000000001</v>
      </c>
      <c r="AC173">
        <v>5411.66</v>
      </c>
      <c r="AD173">
        <v>0</v>
      </c>
      <c r="AE173">
        <v>141.49</v>
      </c>
      <c r="AF173">
        <v>5915.49</v>
      </c>
      <c r="AG173">
        <v>503.83</v>
      </c>
      <c r="AH173">
        <v>360.87</v>
      </c>
      <c r="AI173">
        <v>5411.66</v>
      </c>
      <c r="AJ173">
        <v>32.74</v>
      </c>
      <c r="AK173">
        <v>3621.42</v>
      </c>
      <c r="AL173">
        <v>-2124.91</v>
      </c>
      <c r="AM173">
        <v>-1567.88</v>
      </c>
      <c r="AN173">
        <v>-1279.42</v>
      </c>
      <c r="AO173">
        <v>-1600.62</v>
      </c>
      <c r="AP173">
        <v>-71.369999999999806</v>
      </c>
      <c r="AQ173">
        <v>0</v>
      </c>
    </row>
    <row r="174" spans="1:43" x14ac:dyDescent="0.25">
      <c r="A174" t="s">
        <v>614</v>
      </c>
      <c r="B174" t="s">
        <v>613</v>
      </c>
      <c r="C174" t="s">
        <v>448</v>
      </c>
      <c r="D174">
        <v>32938.537643999996</v>
      </c>
      <c r="E174">
        <v>473.65</v>
      </c>
      <c r="F174">
        <v>1465.5</v>
      </c>
      <c r="G174">
        <v>0</v>
      </c>
      <c r="H174">
        <v>140</v>
      </c>
      <c r="I174">
        <v>3079.32</v>
      </c>
      <c r="J174">
        <v>273.66999999999899</v>
      </c>
      <c r="L174">
        <v>0</v>
      </c>
      <c r="M174">
        <v>908.01</v>
      </c>
      <c r="N174">
        <v>0</v>
      </c>
      <c r="O174">
        <v>7339.52</v>
      </c>
      <c r="P174">
        <v>395.08999999999901</v>
      </c>
      <c r="R174">
        <v>6380.34</v>
      </c>
      <c r="S174">
        <v>117.289999999999</v>
      </c>
      <c r="T174">
        <v>1659.97</v>
      </c>
      <c r="U174">
        <v>51.17</v>
      </c>
      <c r="V174">
        <v>43.28</v>
      </c>
      <c r="W174">
        <v>7446.04</v>
      </c>
      <c r="X174">
        <v>3767.08</v>
      </c>
      <c r="Y174">
        <v>3125.47</v>
      </c>
      <c r="Z174">
        <v>70.000079999999997</v>
      </c>
      <c r="AA174">
        <v>107.64</v>
      </c>
      <c r="AC174">
        <v>7586.04</v>
      </c>
      <c r="AD174">
        <v>49.91</v>
      </c>
      <c r="AE174">
        <v>78.14</v>
      </c>
      <c r="AF174">
        <v>11106.6</v>
      </c>
      <c r="AG174">
        <v>3520.56</v>
      </c>
      <c r="AH174">
        <v>520.55999999999995</v>
      </c>
      <c r="AI174">
        <v>7586.04</v>
      </c>
      <c r="AJ174">
        <v>1336.95</v>
      </c>
      <c r="AK174">
        <v>-328.46</v>
      </c>
      <c r="AL174">
        <v>-1584.76</v>
      </c>
      <c r="AM174">
        <v>1897.9</v>
      </c>
      <c r="AN174">
        <v>1.8499999999999599</v>
      </c>
      <c r="AO174">
        <v>560.95000000000005</v>
      </c>
      <c r="AP174">
        <v>-15.3199999999998</v>
      </c>
      <c r="AQ174">
        <v>251.92</v>
      </c>
    </row>
    <row r="175" spans="1:43" x14ac:dyDescent="0.25">
      <c r="A175" t="s">
        <v>641</v>
      </c>
      <c r="B175" t="s">
        <v>640</v>
      </c>
      <c r="C175" t="s">
        <v>535</v>
      </c>
      <c r="D175">
        <v>32702.025459870001</v>
      </c>
      <c r="E175">
        <v>127</v>
      </c>
      <c r="F175">
        <v>806.39</v>
      </c>
      <c r="G175">
        <v>7802.07</v>
      </c>
      <c r="H175">
        <v>2479.67</v>
      </c>
      <c r="I175">
        <v>12748.91</v>
      </c>
      <c r="K175">
        <v>1837.75</v>
      </c>
      <c r="L175">
        <v>13.4</v>
      </c>
      <c r="M175">
        <v>14366.2</v>
      </c>
      <c r="N175">
        <v>89.44</v>
      </c>
      <c r="O175">
        <v>91915.8299999999</v>
      </c>
      <c r="P175">
        <v>60157.889999999898</v>
      </c>
      <c r="Q175">
        <v>75154.55</v>
      </c>
      <c r="R175">
        <v>543.92999999999995</v>
      </c>
      <c r="S175">
        <v>1668.18</v>
      </c>
      <c r="T175">
        <v>23756.71</v>
      </c>
      <c r="U175">
        <v>0</v>
      </c>
      <c r="V175" s="4">
        <v>-1.45519152283668E-11</v>
      </c>
      <c r="W175">
        <v>11246.63</v>
      </c>
      <c r="X175">
        <v>14422.97</v>
      </c>
      <c r="Y175">
        <v>24563.1</v>
      </c>
      <c r="Z175">
        <v>247.9671117</v>
      </c>
      <c r="AA175">
        <v>83104.899999999994</v>
      </c>
      <c r="AC175">
        <v>21617.81</v>
      </c>
      <c r="AD175">
        <v>0</v>
      </c>
      <c r="AE175">
        <v>60157.89</v>
      </c>
      <c r="AF175">
        <v>106338.799999999</v>
      </c>
      <c r="AG175">
        <v>84720.989999999903</v>
      </c>
      <c r="AH175">
        <v>5.88</v>
      </c>
      <c r="AI175">
        <v>21617.809999999899</v>
      </c>
      <c r="AJ175">
        <v>127.92</v>
      </c>
      <c r="AK175">
        <v>-1663.81</v>
      </c>
      <c r="AL175">
        <v>-1633.96</v>
      </c>
      <c r="AM175">
        <v>7490.47</v>
      </c>
      <c r="AN175">
        <v>2612.0099999999902</v>
      </c>
      <c r="AO175">
        <v>7362.55</v>
      </c>
      <c r="AP175">
        <v>4192.7</v>
      </c>
      <c r="AQ175">
        <v>123.75</v>
      </c>
    </row>
    <row r="176" spans="1:43" x14ac:dyDescent="0.25">
      <c r="A176" t="s">
        <v>635</v>
      </c>
      <c r="B176" t="s">
        <v>634</v>
      </c>
      <c r="C176" t="s">
        <v>465</v>
      </c>
      <c r="D176">
        <v>32601.598899320001</v>
      </c>
      <c r="E176">
        <v>583.35</v>
      </c>
      <c r="F176">
        <v>1484.62</v>
      </c>
      <c r="G176">
        <v>1439.13</v>
      </c>
      <c r="H176">
        <v>57.12</v>
      </c>
      <c r="I176">
        <v>246.29</v>
      </c>
      <c r="J176">
        <v>28.62</v>
      </c>
      <c r="L176">
        <v>457.65</v>
      </c>
      <c r="M176">
        <v>594.82000000000005</v>
      </c>
      <c r="N176">
        <v>326.3</v>
      </c>
      <c r="O176">
        <v>3841.94</v>
      </c>
      <c r="P176">
        <v>690.89000000000101</v>
      </c>
      <c r="R176">
        <v>2693.55</v>
      </c>
      <c r="S176">
        <v>286.56</v>
      </c>
      <c r="T176">
        <v>857.60999999999899</v>
      </c>
      <c r="U176">
        <v>95.92</v>
      </c>
      <c r="V176">
        <v>176.56</v>
      </c>
      <c r="W176">
        <v>1942.19999999999</v>
      </c>
      <c r="X176">
        <v>2955.93</v>
      </c>
      <c r="Y176">
        <v>2342.22999999999</v>
      </c>
      <c r="Z176">
        <v>57.123516959118</v>
      </c>
      <c r="AA176">
        <v>943.79</v>
      </c>
      <c r="AC176">
        <v>3764.75</v>
      </c>
      <c r="AD176">
        <v>1046.43</v>
      </c>
      <c r="AE176">
        <v>485.71</v>
      </c>
      <c r="AF176">
        <v>6797.87</v>
      </c>
      <c r="AG176">
        <v>3033.12</v>
      </c>
      <c r="AH176">
        <v>1376.65</v>
      </c>
      <c r="AI176">
        <v>3764.74999999999</v>
      </c>
      <c r="AJ176">
        <v>577.66999999999996</v>
      </c>
      <c r="AK176">
        <v>311</v>
      </c>
      <c r="AL176">
        <v>-697.22</v>
      </c>
      <c r="AM176">
        <v>382.88</v>
      </c>
      <c r="AN176">
        <v>-529.93999999999903</v>
      </c>
      <c r="AO176">
        <v>-194.789999999999</v>
      </c>
      <c r="AP176">
        <v>-3.3400000000000301</v>
      </c>
      <c r="AQ176">
        <v>37.39</v>
      </c>
    </row>
    <row r="177" spans="1:43" x14ac:dyDescent="0.25">
      <c r="A177" t="s">
        <v>110</v>
      </c>
      <c r="B177" t="s">
        <v>111</v>
      </c>
      <c r="C177" t="s">
        <v>112</v>
      </c>
      <c r="D177">
        <v>32529.724934999998</v>
      </c>
      <c r="E177">
        <v>112.2</v>
      </c>
      <c r="F177">
        <v>1724.2</v>
      </c>
      <c r="G177">
        <v>0</v>
      </c>
      <c r="H177">
        <v>293.07</v>
      </c>
      <c r="I177">
        <v>7978.29</v>
      </c>
      <c r="K177">
        <v>530.95000000000005</v>
      </c>
      <c r="L177">
        <v>93.89</v>
      </c>
      <c r="M177">
        <v>894.95</v>
      </c>
      <c r="N177">
        <v>13.45</v>
      </c>
      <c r="O177">
        <v>29040.74</v>
      </c>
      <c r="P177">
        <v>2916.81</v>
      </c>
      <c r="R177">
        <v>23030.38</v>
      </c>
      <c r="S177">
        <v>2713.3399999999901</v>
      </c>
      <c r="T177">
        <v>5210.21</v>
      </c>
      <c r="U177">
        <v>4490.57</v>
      </c>
      <c r="V177">
        <v>1242.74</v>
      </c>
      <c r="W177">
        <v>34693.83</v>
      </c>
      <c r="X177">
        <v>15810.83</v>
      </c>
      <c r="Y177">
        <v>6934.41</v>
      </c>
      <c r="Z177">
        <v>415.3723507556</v>
      </c>
      <c r="AA177">
        <v>3490.79</v>
      </c>
      <c r="AC177">
        <v>35000.35</v>
      </c>
      <c r="AD177">
        <v>2164.9</v>
      </c>
      <c r="AE177">
        <v>1674.07</v>
      </c>
      <c r="AF177">
        <v>44851.57</v>
      </c>
      <c r="AG177">
        <v>9851.2199999999993</v>
      </c>
      <c r="AH177">
        <v>2954.3</v>
      </c>
      <c r="AI177">
        <v>35000.35</v>
      </c>
      <c r="AJ177">
        <v>3047.36</v>
      </c>
      <c r="AK177">
        <v>-2916.29</v>
      </c>
      <c r="AL177">
        <v>-5065.75</v>
      </c>
      <c r="AM177">
        <v>7639.36</v>
      </c>
      <c r="AN177">
        <v>-5918.61</v>
      </c>
      <c r="AO177">
        <v>4592</v>
      </c>
      <c r="AP177">
        <v>-342.68</v>
      </c>
      <c r="AQ177">
        <v>4319.5200000000004</v>
      </c>
    </row>
    <row r="178" spans="1:43" x14ac:dyDescent="0.25">
      <c r="A178" t="s">
        <v>639</v>
      </c>
      <c r="B178" t="s">
        <v>638</v>
      </c>
      <c r="C178" t="s">
        <v>381</v>
      </c>
      <c r="D178">
        <v>32216.064643341</v>
      </c>
      <c r="E178">
        <v>308.72000000000003</v>
      </c>
      <c r="F178">
        <v>309.29000000000002</v>
      </c>
      <c r="G178">
        <v>0</v>
      </c>
      <c r="H178">
        <v>28826.21</v>
      </c>
      <c r="I178">
        <v>875.36</v>
      </c>
      <c r="J178">
        <v>5170.47</v>
      </c>
      <c r="L178">
        <v>6768.723</v>
      </c>
      <c r="M178">
        <v>3123.9</v>
      </c>
      <c r="N178">
        <v>0</v>
      </c>
      <c r="O178">
        <v>45254.28</v>
      </c>
      <c r="P178">
        <v>16104.639999999899</v>
      </c>
      <c r="R178">
        <v>32964.116999999998</v>
      </c>
      <c r="S178">
        <v>216.03</v>
      </c>
      <c r="T178">
        <v>5617.4299999999903</v>
      </c>
      <c r="U178">
        <v>2397.54</v>
      </c>
      <c r="V178">
        <v>477.229999999992</v>
      </c>
      <c r="W178">
        <v>-4457.91</v>
      </c>
      <c r="X178">
        <v>1145.3800000000001</v>
      </c>
      <c r="Y178">
        <v>5926.7199999999903</v>
      </c>
      <c r="Z178">
        <v>94.79</v>
      </c>
      <c r="AA178">
        <v>14841.75</v>
      </c>
      <c r="AC178">
        <v>24368.3</v>
      </c>
      <c r="AD178">
        <v>3.59</v>
      </c>
      <c r="AE178">
        <v>10456.94</v>
      </c>
      <c r="AF178">
        <v>46399.659999999902</v>
      </c>
      <c r="AG178">
        <v>22031.359999999899</v>
      </c>
      <c r="AH178">
        <v>50.4</v>
      </c>
      <c r="AI178">
        <v>24368.3</v>
      </c>
      <c r="AJ178">
        <v>1092.06</v>
      </c>
      <c r="AK178">
        <v>-868.95</v>
      </c>
      <c r="AL178">
        <v>-1467.66</v>
      </c>
      <c r="AM178">
        <v>2565.5100000000002</v>
      </c>
      <c r="AN178">
        <v>4.3799999999999901</v>
      </c>
      <c r="AO178">
        <v>1473.45</v>
      </c>
      <c r="AP178">
        <v>228.9</v>
      </c>
      <c r="AQ178">
        <v>0</v>
      </c>
    </row>
    <row r="179" spans="1:43" x14ac:dyDescent="0.25">
      <c r="A179" t="s">
        <v>637</v>
      </c>
      <c r="B179" t="s">
        <v>636</v>
      </c>
      <c r="C179" t="s">
        <v>448</v>
      </c>
      <c r="D179">
        <v>32144.376886875001</v>
      </c>
      <c r="E179">
        <v>469.05</v>
      </c>
      <c r="F179">
        <v>734.53</v>
      </c>
      <c r="G179">
        <v>0</v>
      </c>
      <c r="H179">
        <v>137.68</v>
      </c>
      <c r="I179">
        <v>21.3</v>
      </c>
      <c r="J179">
        <v>807.72</v>
      </c>
      <c r="L179">
        <v>0</v>
      </c>
      <c r="M179">
        <v>52.03</v>
      </c>
      <c r="N179">
        <v>0</v>
      </c>
      <c r="O179">
        <v>8197.2999999999993</v>
      </c>
      <c r="P179">
        <v>1446.6299999999901</v>
      </c>
      <c r="R179">
        <v>7623.5</v>
      </c>
      <c r="S179">
        <v>385.289999999999</v>
      </c>
      <c r="T179">
        <v>1776.24</v>
      </c>
      <c r="U179">
        <v>521.77</v>
      </c>
      <c r="V179">
        <v>122.609999999998</v>
      </c>
      <c r="W179">
        <v>5492.25</v>
      </c>
      <c r="X179">
        <v>1390.02999999999</v>
      </c>
      <c r="Y179">
        <v>2510.77</v>
      </c>
      <c r="Z179">
        <v>68.839012499999995</v>
      </c>
      <c r="AA179">
        <v>628.85</v>
      </c>
      <c r="AC179">
        <v>5629.93</v>
      </c>
      <c r="AD179">
        <v>53.39</v>
      </c>
      <c r="AE179">
        <v>516.29999999999995</v>
      </c>
      <c r="AF179">
        <v>9587.3299999999908</v>
      </c>
      <c r="AG179">
        <v>3957.3999999999901</v>
      </c>
      <c r="AH179">
        <v>930.05</v>
      </c>
      <c r="AI179">
        <v>5629.93</v>
      </c>
      <c r="AJ179">
        <v>1366.3</v>
      </c>
      <c r="AK179">
        <v>-628.44000000000005</v>
      </c>
      <c r="AL179">
        <v>-1293.53</v>
      </c>
      <c r="AM179">
        <v>1661.74</v>
      </c>
      <c r="AN179">
        <v>-445.86</v>
      </c>
      <c r="AO179">
        <v>295.44</v>
      </c>
      <c r="AP179">
        <v>-260.23</v>
      </c>
      <c r="AQ179">
        <v>137.47</v>
      </c>
    </row>
    <row r="180" spans="1:43" x14ac:dyDescent="0.25">
      <c r="A180" t="s">
        <v>643</v>
      </c>
      <c r="B180" t="s">
        <v>642</v>
      </c>
      <c r="C180" t="s">
        <v>644</v>
      </c>
      <c r="D180">
        <v>31858.575490949999</v>
      </c>
      <c r="E180">
        <v>28238.15</v>
      </c>
      <c r="F180">
        <v>541.59</v>
      </c>
      <c r="G180">
        <v>9.5</v>
      </c>
      <c r="H180">
        <v>11.27</v>
      </c>
      <c r="I180">
        <v>1327.86</v>
      </c>
      <c r="K180">
        <v>32.85</v>
      </c>
      <c r="L180">
        <v>0</v>
      </c>
      <c r="M180">
        <v>0</v>
      </c>
      <c r="N180">
        <v>0</v>
      </c>
      <c r="O180">
        <v>568.94000000000005</v>
      </c>
      <c r="P180">
        <v>61.910000000000402</v>
      </c>
      <c r="R180">
        <v>330.38</v>
      </c>
      <c r="S180">
        <v>91.799999999999898</v>
      </c>
      <c r="T180">
        <v>218.87</v>
      </c>
      <c r="U180">
        <v>205.71</v>
      </c>
      <c r="V180">
        <v>55.070000000000398</v>
      </c>
      <c r="W180">
        <v>2162.81</v>
      </c>
      <c r="X180">
        <v>2437.0100000000002</v>
      </c>
      <c r="Y180">
        <v>760.46</v>
      </c>
      <c r="Z180">
        <v>1.1265069999999999</v>
      </c>
      <c r="AA180">
        <v>24.57</v>
      </c>
      <c r="AC180">
        <v>2183.58</v>
      </c>
      <c r="AD180">
        <v>489.58</v>
      </c>
      <c r="AE180">
        <v>6.84</v>
      </c>
      <c r="AF180">
        <v>3005.95</v>
      </c>
      <c r="AG180">
        <v>822.37</v>
      </c>
      <c r="AH180">
        <v>527.77</v>
      </c>
      <c r="AI180">
        <v>2183.58</v>
      </c>
      <c r="AJ180">
        <v>70.31</v>
      </c>
      <c r="AK180">
        <v>-21.19</v>
      </c>
      <c r="AL180">
        <v>-40.729999999999997</v>
      </c>
      <c r="AM180">
        <v>327.37</v>
      </c>
      <c r="AN180">
        <v>-61.67</v>
      </c>
      <c r="AO180">
        <v>257.06</v>
      </c>
      <c r="AP180">
        <v>265.45</v>
      </c>
      <c r="AQ180">
        <v>0</v>
      </c>
    </row>
    <row r="181" spans="1:43" x14ac:dyDescent="0.25">
      <c r="A181" t="s">
        <v>649</v>
      </c>
      <c r="B181" t="s">
        <v>648</v>
      </c>
      <c r="C181" t="s">
        <v>541</v>
      </c>
      <c r="D181">
        <v>31382.990739000001</v>
      </c>
      <c r="E181">
        <v>477.7</v>
      </c>
      <c r="F181">
        <v>577.98</v>
      </c>
      <c r="G181">
        <v>0</v>
      </c>
      <c r="H181">
        <v>647.07000000000005</v>
      </c>
      <c r="I181">
        <v>1876.47</v>
      </c>
      <c r="L181">
        <v>0</v>
      </c>
      <c r="M181">
        <v>97.88</v>
      </c>
      <c r="N181">
        <v>0</v>
      </c>
      <c r="O181">
        <v>486.49999999999898</v>
      </c>
      <c r="P181">
        <v>252.17999999999901</v>
      </c>
      <c r="R181">
        <v>379.29999999999899</v>
      </c>
      <c r="S181">
        <v>1060.23</v>
      </c>
      <c r="T181">
        <v>3276.71</v>
      </c>
      <c r="U181">
        <v>9.32</v>
      </c>
      <c r="V181">
        <v>212.319999999999</v>
      </c>
      <c r="W181">
        <v>-457.7</v>
      </c>
      <c r="X181">
        <v>3809.74</v>
      </c>
      <c r="Y181">
        <v>3854.69</v>
      </c>
      <c r="Z181">
        <v>64.707197399999998</v>
      </c>
      <c r="AA181">
        <v>1837.58</v>
      </c>
      <c r="AC181">
        <v>189.37</v>
      </c>
      <c r="AD181">
        <v>697.81</v>
      </c>
      <c r="AE181">
        <v>39.86</v>
      </c>
      <c r="AF181">
        <v>4296.24</v>
      </c>
      <c r="AG181">
        <v>4106.8699999999899</v>
      </c>
      <c r="AH181">
        <v>175.23</v>
      </c>
      <c r="AI181">
        <v>189.37</v>
      </c>
      <c r="AJ181">
        <v>64.48</v>
      </c>
      <c r="AK181">
        <v>8.49</v>
      </c>
      <c r="AL181">
        <v>-157.66</v>
      </c>
      <c r="AM181">
        <v>152.44999999999999</v>
      </c>
      <c r="AN181">
        <v>-465.10999999999899</v>
      </c>
      <c r="AO181">
        <v>87.969999999999899</v>
      </c>
      <c r="AP181">
        <v>3.27999999999999</v>
      </c>
      <c r="AQ181">
        <v>0</v>
      </c>
    </row>
    <row r="182" spans="1:43" x14ac:dyDescent="0.25">
      <c r="A182" t="s">
        <v>651</v>
      </c>
      <c r="B182" t="s">
        <v>650</v>
      </c>
      <c r="C182" t="s">
        <v>115</v>
      </c>
      <c r="D182">
        <v>31247.2984956</v>
      </c>
      <c r="E182">
        <v>1249.75</v>
      </c>
      <c r="F182">
        <v>74.400000000000006</v>
      </c>
      <c r="G182">
        <v>7.21</v>
      </c>
      <c r="H182">
        <v>24.27</v>
      </c>
      <c r="I182">
        <v>415.96</v>
      </c>
      <c r="J182">
        <v>15.5099999999999</v>
      </c>
      <c r="L182">
        <v>169.73</v>
      </c>
      <c r="M182">
        <v>100.33</v>
      </c>
      <c r="N182">
        <v>0</v>
      </c>
      <c r="O182">
        <v>735.77</v>
      </c>
      <c r="P182">
        <v>342.49</v>
      </c>
      <c r="R182">
        <v>344.95999999999901</v>
      </c>
      <c r="S182">
        <v>76.97</v>
      </c>
      <c r="T182">
        <v>268.81</v>
      </c>
      <c r="U182">
        <v>120.75</v>
      </c>
      <c r="V182">
        <v>133.53</v>
      </c>
      <c r="W182">
        <v>1051.26</v>
      </c>
      <c r="X182">
        <v>1032.67</v>
      </c>
      <c r="Y182">
        <v>343.21</v>
      </c>
      <c r="Z182">
        <v>24.2703089</v>
      </c>
      <c r="AA182">
        <v>278.7</v>
      </c>
      <c r="AC182">
        <v>1082.74</v>
      </c>
      <c r="AD182">
        <v>143</v>
      </c>
      <c r="AE182">
        <v>193.45</v>
      </c>
      <c r="AF182">
        <v>1768.44</v>
      </c>
      <c r="AG182">
        <v>685.7</v>
      </c>
      <c r="AH182">
        <v>396.74</v>
      </c>
      <c r="AI182">
        <v>1082.74</v>
      </c>
      <c r="AJ182">
        <v>2.2599999999999998</v>
      </c>
      <c r="AK182">
        <v>-410.48</v>
      </c>
      <c r="AL182">
        <v>56.46</v>
      </c>
      <c r="AM182">
        <v>351.02</v>
      </c>
      <c r="AN182">
        <v>-154</v>
      </c>
      <c r="AO182">
        <v>348.76</v>
      </c>
      <c r="AP182">
        <v>-3.0000000000000502</v>
      </c>
      <c r="AQ182">
        <v>0</v>
      </c>
    </row>
    <row r="183" spans="1:43" x14ac:dyDescent="0.25">
      <c r="A183" t="s">
        <v>653</v>
      </c>
      <c r="B183" t="s">
        <v>652</v>
      </c>
      <c r="C183" t="s">
        <v>96</v>
      </c>
      <c r="D183">
        <v>30900.094092300002</v>
      </c>
      <c r="E183">
        <v>776.75</v>
      </c>
      <c r="F183">
        <v>316.2</v>
      </c>
      <c r="G183">
        <v>216.7</v>
      </c>
      <c r="H183">
        <v>401.4</v>
      </c>
      <c r="I183">
        <v>1356.1</v>
      </c>
      <c r="K183">
        <v>69.599999999999994</v>
      </c>
      <c r="L183">
        <v>0</v>
      </c>
      <c r="M183">
        <v>94.1</v>
      </c>
      <c r="N183">
        <v>0</v>
      </c>
      <c r="O183">
        <v>3405.6999999999898</v>
      </c>
      <c r="P183">
        <v>1024.79999999999</v>
      </c>
      <c r="R183">
        <v>2843.7999999999902</v>
      </c>
      <c r="S183">
        <v>207.1</v>
      </c>
      <c r="T183">
        <v>872</v>
      </c>
      <c r="U183">
        <v>398.2</v>
      </c>
      <c r="V183">
        <v>321.599999999999</v>
      </c>
      <c r="W183">
        <v>2999.9</v>
      </c>
      <c r="X183">
        <v>2425.2999999999902</v>
      </c>
      <c r="Y183">
        <v>1188.2</v>
      </c>
      <c r="Z183">
        <v>40.143450000000001</v>
      </c>
      <c r="AA183">
        <v>815.19999999999902</v>
      </c>
      <c r="AC183">
        <v>3618</v>
      </c>
      <c r="AD183">
        <v>332.8</v>
      </c>
      <c r="AE183">
        <v>703.19999999999902</v>
      </c>
      <c r="AF183">
        <v>5830.99999999999</v>
      </c>
      <c r="AG183">
        <v>2212.99999999999</v>
      </c>
      <c r="AH183">
        <v>529.29999999999995</v>
      </c>
      <c r="AI183">
        <v>3618</v>
      </c>
      <c r="AJ183">
        <v>518.29999999999995</v>
      </c>
      <c r="AK183">
        <v>-342.5</v>
      </c>
      <c r="AL183">
        <v>-653.29999999999995</v>
      </c>
      <c r="AM183">
        <v>823.5</v>
      </c>
      <c r="AN183">
        <v>-155</v>
      </c>
      <c r="AO183">
        <v>305.2</v>
      </c>
      <c r="AP183">
        <v>-172.29999999999899</v>
      </c>
      <c r="AQ183">
        <v>40.1</v>
      </c>
    </row>
    <row r="184" spans="1:43" x14ac:dyDescent="0.25">
      <c r="A184" t="s">
        <v>655</v>
      </c>
      <c r="B184" t="s">
        <v>654</v>
      </c>
      <c r="C184" t="s">
        <v>656</v>
      </c>
      <c r="D184">
        <v>30758.906478699999</v>
      </c>
      <c r="E184">
        <v>476.65</v>
      </c>
      <c r="F184">
        <v>598.59</v>
      </c>
      <c r="G184">
        <v>47.73</v>
      </c>
      <c r="H184">
        <v>131.97</v>
      </c>
      <c r="I184">
        <v>663.04</v>
      </c>
      <c r="K184">
        <v>52.58</v>
      </c>
      <c r="L184">
        <v>0</v>
      </c>
      <c r="M184">
        <v>827.1</v>
      </c>
      <c r="N184">
        <v>10.11</v>
      </c>
      <c r="O184">
        <v>3859.3099999999899</v>
      </c>
      <c r="P184">
        <v>1907.47999999999</v>
      </c>
      <c r="R184">
        <v>2783.14</v>
      </c>
      <c r="S184">
        <v>76.099999999999994</v>
      </c>
      <c r="T184">
        <v>320.52999999999997</v>
      </c>
      <c r="U184">
        <v>196.49</v>
      </c>
      <c r="V184">
        <v>0.49999999999909001</v>
      </c>
      <c r="W184">
        <v>1818.18</v>
      </c>
      <c r="X184">
        <v>922.37</v>
      </c>
      <c r="Y184">
        <v>919.12</v>
      </c>
      <c r="Z184">
        <v>65.984520000000003</v>
      </c>
      <c r="AA184">
        <v>2106.09</v>
      </c>
      <c r="AC184">
        <v>1955.08</v>
      </c>
      <c r="AD184">
        <v>161.18</v>
      </c>
      <c r="AE184">
        <v>1906.98</v>
      </c>
      <c r="AF184">
        <v>4781.6799999999903</v>
      </c>
      <c r="AG184">
        <v>2826.5999999999899</v>
      </c>
      <c r="AH184">
        <v>22.05</v>
      </c>
      <c r="AI184">
        <v>1955.08</v>
      </c>
      <c r="AJ184">
        <v>391.27</v>
      </c>
      <c r="AK184">
        <v>-306.62</v>
      </c>
      <c r="AL184">
        <v>-654.16</v>
      </c>
      <c r="AM184">
        <v>930.02</v>
      </c>
      <c r="AN184">
        <v>-182.05</v>
      </c>
      <c r="AO184">
        <v>538.75</v>
      </c>
      <c r="AP184">
        <v>-30.759999999999899</v>
      </c>
      <c r="AQ184">
        <v>79.010000000000005</v>
      </c>
    </row>
    <row r="185" spans="1:43" x14ac:dyDescent="0.25">
      <c r="A185" t="s">
        <v>660</v>
      </c>
      <c r="B185" t="s">
        <v>659</v>
      </c>
      <c r="C185" t="s">
        <v>88</v>
      </c>
      <c r="D185">
        <v>29876.453750000001</v>
      </c>
      <c r="E185">
        <v>2740.15</v>
      </c>
      <c r="F185">
        <v>584.5</v>
      </c>
      <c r="G185">
        <v>0</v>
      </c>
      <c r="H185">
        <v>10.99</v>
      </c>
      <c r="I185">
        <v>171.75</v>
      </c>
      <c r="J185">
        <v>259.19</v>
      </c>
      <c r="L185">
        <v>7.8563999999999998</v>
      </c>
      <c r="M185">
        <v>0.87</v>
      </c>
      <c r="N185">
        <v>-24.84</v>
      </c>
      <c r="O185">
        <v>4439.66</v>
      </c>
      <c r="P185">
        <v>741.08</v>
      </c>
      <c r="R185">
        <v>3185.6336000000001</v>
      </c>
      <c r="S185">
        <v>541.02</v>
      </c>
      <c r="T185">
        <v>1321.8999999999901</v>
      </c>
      <c r="U185">
        <v>1245.3</v>
      </c>
      <c r="V185">
        <v>45.180000000000597</v>
      </c>
      <c r="W185">
        <v>4244.1499999999996</v>
      </c>
      <c r="X185">
        <v>2438.12</v>
      </c>
      <c r="Y185">
        <v>1906.3999999999901</v>
      </c>
      <c r="Z185">
        <v>10.984999999999999</v>
      </c>
      <c r="AA185">
        <v>1555.71</v>
      </c>
      <c r="AC185">
        <v>4230.2999999999902</v>
      </c>
      <c r="AD185">
        <v>947.26</v>
      </c>
      <c r="AE185">
        <v>436.70999999999901</v>
      </c>
      <c r="AF185">
        <v>6877.78</v>
      </c>
      <c r="AG185">
        <v>2647.48</v>
      </c>
      <c r="AH185">
        <v>778.09</v>
      </c>
      <c r="AI185">
        <v>4230.2999999999902</v>
      </c>
      <c r="AJ185">
        <v>674.02</v>
      </c>
      <c r="AK185">
        <v>-143.51</v>
      </c>
      <c r="AL185">
        <v>-583.88</v>
      </c>
      <c r="AM185">
        <v>741.37</v>
      </c>
      <c r="AN185">
        <v>-486.35</v>
      </c>
      <c r="AO185">
        <v>67.349999999999994</v>
      </c>
      <c r="AP185">
        <v>13.98</v>
      </c>
      <c r="AQ185">
        <v>21.97</v>
      </c>
    </row>
    <row r="186" spans="1:43" x14ac:dyDescent="0.25">
      <c r="A186" t="s">
        <v>646</v>
      </c>
      <c r="B186" t="s">
        <v>645</v>
      </c>
      <c r="C186" t="s">
        <v>647</v>
      </c>
      <c r="D186">
        <v>29806.915452500001</v>
      </c>
      <c r="E186">
        <v>245.7</v>
      </c>
      <c r="F186">
        <v>4227.8999999999996</v>
      </c>
      <c r="G186">
        <v>173.5</v>
      </c>
      <c r="H186">
        <v>600.29999999999995</v>
      </c>
      <c r="I186">
        <v>3726.6</v>
      </c>
      <c r="J186">
        <v>80.799999999999898</v>
      </c>
      <c r="L186">
        <v>21875.7</v>
      </c>
      <c r="M186">
        <v>742.3</v>
      </c>
      <c r="N186">
        <v>4621.8999999999996</v>
      </c>
      <c r="O186">
        <v>39407.800000000003</v>
      </c>
      <c r="P186">
        <v>20742.3</v>
      </c>
      <c r="R186">
        <v>14908.9999999999</v>
      </c>
      <c r="S186">
        <v>790.5</v>
      </c>
      <c r="T186">
        <v>4282.8</v>
      </c>
      <c r="U186">
        <v>1880.8</v>
      </c>
      <c r="V186">
        <v>5161.9000000000096</v>
      </c>
      <c r="W186">
        <v>17093.099999999999</v>
      </c>
      <c r="X186">
        <v>12334</v>
      </c>
      <c r="Y186">
        <v>8510.7000000000007</v>
      </c>
      <c r="Z186">
        <v>120.06</v>
      </c>
      <c r="AA186">
        <v>18018.8</v>
      </c>
      <c r="AC186">
        <v>22488.799999999901</v>
      </c>
      <c r="AD186">
        <v>4243.7</v>
      </c>
      <c r="AE186">
        <v>15499.5999999999</v>
      </c>
      <c r="AF186">
        <v>51741.8</v>
      </c>
      <c r="AG186">
        <v>29253</v>
      </c>
      <c r="AH186">
        <v>3573.2</v>
      </c>
      <c r="AI186">
        <v>22488.799999999901</v>
      </c>
      <c r="AJ186">
        <v>1726.3</v>
      </c>
      <c r="AK186">
        <v>13048.7</v>
      </c>
      <c r="AL186">
        <v>-14260.1</v>
      </c>
      <c r="AM186">
        <v>1852.5</v>
      </c>
      <c r="AN186">
        <v>-729.6</v>
      </c>
      <c r="AO186">
        <v>126.2</v>
      </c>
      <c r="AP186">
        <v>641.1</v>
      </c>
      <c r="AQ186">
        <v>71.8</v>
      </c>
    </row>
    <row r="187" spans="1:43" x14ac:dyDescent="0.25">
      <c r="A187" t="s">
        <v>658</v>
      </c>
      <c r="B187" t="s">
        <v>657</v>
      </c>
      <c r="C187" t="s">
        <v>344</v>
      </c>
      <c r="D187">
        <v>29655.996686819999</v>
      </c>
      <c r="E187">
        <v>372.15</v>
      </c>
      <c r="F187">
        <v>4290.91</v>
      </c>
      <c r="G187">
        <v>1236.03</v>
      </c>
      <c r="H187">
        <v>105.1</v>
      </c>
      <c r="I187">
        <v>294.62</v>
      </c>
      <c r="J187">
        <v>799.28</v>
      </c>
      <c r="L187">
        <v>0.12</v>
      </c>
      <c r="M187">
        <v>561.95000000000005</v>
      </c>
      <c r="N187">
        <v>41.11</v>
      </c>
      <c r="O187">
        <v>7329.7599999999902</v>
      </c>
      <c r="P187">
        <v>2428.3399999999901</v>
      </c>
      <c r="R187">
        <v>5964.6299999999901</v>
      </c>
      <c r="S187">
        <v>607.08000000000004</v>
      </c>
      <c r="T187">
        <v>2915.88</v>
      </c>
      <c r="U187">
        <v>803.06</v>
      </c>
      <c r="V187">
        <v>146.33999999999801</v>
      </c>
      <c r="W187">
        <v>3844.63</v>
      </c>
      <c r="X187">
        <v>7532.24</v>
      </c>
      <c r="Y187">
        <v>7206.79</v>
      </c>
      <c r="Z187">
        <v>52.549546800000002</v>
      </c>
      <c r="AA187">
        <v>3196.08</v>
      </c>
      <c r="AC187">
        <v>5226.87</v>
      </c>
      <c r="AD187">
        <v>4177.09</v>
      </c>
      <c r="AE187">
        <v>1482.72</v>
      </c>
      <c r="AF187">
        <v>14861.9999999999</v>
      </c>
      <c r="AG187">
        <v>9635.1299999999992</v>
      </c>
      <c r="AH187">
        <v>2453.4499999999998</v>
      </c>
      <c r="AI187">
        <v>5226.8699999999899</v>
      </c>
      <c r="AJ187">
        <v>765.17</v>
      </c>
      <c r="AK187">
        <v>-163.16999999999999</v>
      </c>
      <c r="AL187">
        <v>-782.86</v>
      </c>
      <c r="AM187">
        <v>1083.23</v>
      </c>
      <c r="AN187">
        <v>-1926.96</v>
      </c>
      <c r="AO187">
        <v>318.06</v>
      </c>
      <c r="AP187">
        <v>137.19999999999999</v>
      </c>
      <c r="AQ187">
        <v>0</v>
      </c>
    </row>
    <row r="188" spans="1:43" x14ac:dyDescent="0.25">
      <c r="A188" t="s">
        <v>664</v>
      </c>
      <c r="B188" t="s">
        <v>663</v>
      </c>
      <c r="C188" t="s">
        <v>665</v>
      </c>
      <c r="D188">
        <v>29461.51477152</v>
      </c>
      <c r="E188">
        <v>1074.4000000000001</v>
      </c>
      <c r="F188">
        <v>245.75</v>
      </c>
      <c r="G188">
        <v>290.19</v>
      </c>
      <c r="H188">
        <v>135.75</v>
      </c>
      <c r="I188">
        <v>789.01</v>
      </c>
      <c r="K188">
        <v>22.3</v>
      </c>
      <c r="L188">
        <v>0.61909999999999998</v>
      </c>
      <c r="M188">
        <v>8.49</v>
      </c>
      <c r="N188">
        <v>22.44</v>
      </c>
      <c r="O188">
        <v>946.15</v>
      </c>
      <c r="P188">
        <v>598.81999999999903</v>
      </c>
      <c r="R188">
        <v>853.34090000000003</v>
      </c>
      <c r="S188">
        <v>97.1</v>
      </c>
      <c r="T188">
        <v>182.47</v>
      </c>
      <c r="U188">
        <v>61.4</v>
      </c>
      <c r="V188">
        <v>0.63999999999976298</v>
      </c>
      <c r="W188">
        <v>838.75</v>
      </c>
      <c r="X188">
        <v>1368.02</v>
      </c>
      <c r="Y188">
        <v>428.22</v>
      </c>
      <c r="Z188">
        <v>27.150742600000001</v>
      </c>
      <c r="AA188">
        <v>692.22</v>
      </c>
      <c r="AC188">
        <v>1287.1300000000001</v>
      </c>
      <c r="AD188">
        <v>424.19</v>
      </c>
      <c r="AE188">
        <v>598.17999999999995</v>
      </c>
      <c r="AF188">
        <v>2314.17</v>
      </c>
      <c r="AG188">
        <v>1027.04</v>
      </c>
      <c r="AH188">
        <v>57.72</v>
      </c>
      <c r="AI188">
        <v>1287.1300000000001</v>
      </c>
      <c r="AJ188">
        <v>47.92</v>
      </c>
      <c r="AK188">
        <v>116.46</v>
      </c>
      <c r="AL188">
        <v>-300.93</v>
      </c>
      <c r="AM188">
        <v>219.7</v>
      </c>
      <c r="AN188">
        <v>-197.58999999999901</v>
      </c>
      <c r="AO188">
        <v>171.77999999999901</v>
      </c>
      <c r="AP188">
        <v>35.229999999999897</v>
      </c>
      <c r="AQ188">
        <v>70.599999999999994</v>
      </c>
    </row>
    <row r="189" spans="1:43" x14ac:dyDescent="0.25">
      <c r="A189" t="s">
        <v>662</v>
      </c>
      <c r="B189" t="s">
        <v>661</v>
      </c>
      <c r="C189" t="s">
        <v>85</v>
      </c>
      <c r="D189">
        <v>29196.251572040001</v>
      </c>
      <c r="E189">
        <v>412.95</v>
      </c>
      <c r="F189">
        <v>912.42</v>
      </c>
      <c r="G189">
        <v>11373.46</v>
      </c>
      <c r="H189">
        <v>64.209999999999994</v>
      </c>
      <c r="I189">
        <v>1690.23</v>
      </c>
      <c r="J189">
        <v>62.91</v>
      </c>
      <c r="L189">
        <v>1453.6690000000001</v>
      </c>
      <c r="M189">
        <v>629.51</v>
      </c>
      <c r="N189">
        <v>0</v>
      </c>
      <c r="O189">
        <v>4290.82</v>
      </c>
      <c r="P189">
        <v>791.51999999999896</v>
      </c>
      <c r="R189">
        <v>1658.691</v>
      </c>
      <c r="S189">
        <v>1254.19</v>
      </c>
      <c r="T189">
        <v>589.49</v>
      </c>
      <c r="U189">
        <v>548.95000000000005</v>
      </c>
      <c r="V189">
        <v>38.249999999999702</v>
      </c>
      <c r="W189">
        <v>-5480.2999999999902</v>
      </c>
      <c r="X189">
        <v>3959.98</v>
      </c>
      <c r="Y189">
        <v>1501.91</v>
      </c>
      <c r="Z189">
        <v>64.210610000000003</v>
      </c>
      <c r="AA189">
        <v>1101.52</v>
      </c>
      <c r="AC189">
        <v>5957.3699999999899</v>
      </c>
      <c r="AD189">
        <v>25.31</v>
      </c>
      <c r="AE189">
        <v>690.36</v>
      </c>
      <c r="AF189">
        <v>8250.7999999999993</v>
      </c>
      <c r="AG189">
        <v>2293.4299999999998</v>
      </c>
      <c r="AH189">
        <v>990.25</v>
      </c>
      <c r="AI189">
        <v>5957.3699999999899</v>
      </c>
      <c r="AJ189">
        <v>543.94000000000005</v>
      </c>
      <c r="AK189">
        <v>2901.79</v>
      </c>
      <c r="AL189">
        <v>-2742.13</v>
      </c>
      <c r="AM189">
        <v>-240.53</v>
      </c>
      <c r="AN189">
        <v>-508.63</v>
      </c>
      <c r="AO189">
        <v>-784.47</v>
      </c>
      <c r="AP189">
        <v>-80.870000000000303</v>
      </c>
      <c r="AQ189">
        <v>0</v>
      </c>
    </row>
    <row r="190" spans="1:43" x14ac:dyDescent="0.25">
      <c r="A190" t="s">
        <v>669</v>
      </c>
      <c r="B190" t="s">
        <v>668</v>
      </c>
      <c r="C190" t="s">
        <v>381</v>
      </c>
      <c r="D190">
        <v>29125.577977494999</v>
      </c>
      <c r="E190">
        <v>1652.55</v>
      </c>
      <c r="F190">
        <v>280.70999999999998</v>
      </c>
      <c r="G190">
        <v>2453.94</v>
      </c>
      <c r="H190">
        <v>35.700000000000003</v>
      </c>
      <c r="I190">
        <v>2416.7399999999998</v>
      </c>
      <c r="K190">
        <v>120.91</v>
      </c>
      <c r="L190">
        <v>306.07429999999999</v>
      </c>
      <c r="M190">
        <v>493.19</v>
      </c>
      <c r="N190">
        <v>2428.83</v>
      </c>
      <c r="O190">
        <v>10512.22</v>
      </c>
      <c r="P190">
        <v>3277.1499999999901</v>
      </c>
      <c r="R190">
        <v>9250.22569999999</v>
      </c>
      <c r="S190">
        <v>371.23</v>
      </c>
      <c r="T190">
        <v>1760.78</v>
      </c>
      <c r="U190">
        <v>341.82</v>
      </c>
      <c r="V190">
        <v>136.46</v>
      </c>
      <c r="W190">
        <v>4092.8399999999901</v>
      </c>
      <c r="X190">
        <v>3817.73</v>
      </c>
      <c r="Y190">
        <v>2041.49</v>
      </c>
      <c r="Z190">
        <v>17.851942600000001</v>
      </c>
      <c r="AA190">
        <v>3982.08</v>
      </c>
      <c r="AC190">
        <v>9011.31</v>
      </c>
      <c r="AD190">
        <v>749.81</v>
      </c>
      <c r="AE190">
        <v>3140.6899999999901</v>
      </c>
      <c r="AF190">
        <v>14329.949999999901</v>
      </c>
      <c r="AG190">
        <v>5318.6399999999903</v>
      </c>
      <c r="AH190">
        <v>279.95</v>
      </c>
      <c r="AI190">
        <v>9011.31</v>
      </c>
      <c r="AJ190">
        <v>38.56</v>
      </c>
      <c r="AK190">
        <v>2227.56</v>
      </c>
      <c r="AL190">
        <v>-2841.19</v>
      </c>
      <c r="AM190">
        <v>780.61</v>
      </c>
      <c r="AN190">
        <v>13.64</v>
      </c>
      <c r="AO190">
        <v>742.05</v>
      </c>
      <c r="AP190">
        <v>166.98</v>
      </c>
      <c r="AQ190">
        <v>17.41</v>
      </c>
    </row>
    <row r="191" spans="1:43" x14ac:dyDescent="0.25">
      <c r="A191" t="s">
        <v>706</v>
      </c>
      <c r="B191" t="s">
        <v>705</v>
      </c>
      <c r="C191" t="s">
        <v>112</v>
      </c>
      <c r="D191">
        <v>29032.4408922</v>
      </c>
      <c r="E191">
        <v>574.9</v>
      </c>
      <c r="F191">
        <v>74.53</v>
      </c>
      <c r="G191">
        <v>1508.04</v>
      </c>
      <c r="H191">
        <v>50.48</v>
      </c>
      <c r="I191">
        <v>301.35000000000002</v>
      </c>
      <c r="K191">
        <v>137.38</v>
      </c>
      <c r="L191">
        <v>0</v>
      </c>
      <c r="M191">
        <v>0.04</v>
      </c>
      <c r="N191">
        <v>0</v>
      </c>
      <c r="O191">
        <v>1079.21</v>
      </c>
      <c r="P191">
        <v>24.76</v>
      </c>
      <c r="R191">
        <v>905.47</v>
      </c>
      <c r="S191">
        <v>351.21</v>
      </c>
      <c r="T191">
        <v>397.789999999999</v>
      </c>
      <c r="U191">
        <v>36.32</v>
      </c>
      <c r="V191">
        <v>22.57</v>
      </c>
      <c r="W191">
        <v>-29.569999999999901</v>
      </c>
      <c r="X191">
        <v>946.81999999999903</v>
      </c>
      <c r="Y191">
        <v>472.31999999999903</v>
      </c>
      <c r="Z191">
        <v>50.48</v>
      </c>
      <c r="AA191">
        <v>4.37</v>
      </c>
      <c r="AC191">
        <v>1528.95</v>
      </c>
      <c r="AD191">
        <v>269.75</v>
      </c>
      <c r="AE191">
        <v>2.19</v>
      </c>
      <c r="AF191">
        <v>2026.03</v>
      </c>
      <c r="AG191">
        <v>497.07999999999902</v>
      </c>
      <c r="AH191">
        <v>24.51</v>
      </c>
      <c r="AI191">
        <v>1528.95</v>
      </c>
      <c r="AJ191">
        <v>101.13</v>
      </c>
      <c r="AK191">
        <v>1142.53</v>
      </c>
      <c r="AL191">
        <v>-612.27</v>
      </c>
      <c r="AM191">
        <v>-516.44000000000005</v>
      </c>
      <c r="AN191">
        <v>-257.01</v>
      </c>
      <c r="AO191">
        <v>-617.57000000000005</v>
      </c>
      <c r="AP191">
        <v>13.819999999999901</v>
      </c>
      <c r="AQ191">
        <v>22.27</v>
      </c>
    </row>
    <row r="192" spans="1:43" x14ac:dyDescent="0.25">
      <c r="A192" t="s">
        <v>667</v>
      </c>
      <c r="B192" t="s">
        <v>666</v>
      </c>
      <c r="C192" t="s">
        <v>349</v>
      </c>
      <c r="D192">
        <v>29022.044501839999</v>
      </c>
      <c r="E192">
        <v>611.54999999999995</v>
      </c>
      <c r="F192">
        <v>1974.29</v>
      </c>
      <c r="G192">
        <v>0.03</v>
      </c>
      <c r="H192">
        <v>480.62</v>
      </c>
      <c r="I192">
        <v>1131.27</v>
      </c>
      <c r="J192">
        <v>930.14</v>
      </c>
      <c r="L192">
        <v>779.71</v>
      </c>
      <c r="M192">
        <v>15.94</v>
      </c>
      <c r="N192">
        <v>476.65</v>
      </c>
      <c r="O192">
        <v>22418.7399999999</v>
      </c>
      <c r="P192">
        <v>11454.85</v>
      </c>
      <c r="R192">
        <v>21114.17</v>
      </c>
      <c r="S192">
        <v>3254.91</v>
      </c>
      <c r="T192">
        <v>4955.74</v>
      </c>
      <c r="U192">
        <v>508.92</v>
      </c>
      <c r="V192">
        <v>1583.07</v>
      </c>
      <c r="W192">
        <v>10529.3499999999</v>
      </c>
      <c r="X192">
        <v>7452.79</v>
      </c>
      <c r="Y192">
        <v>6930.03</v>
      </c>
      <c r="Z192">
        <v>48.061678399999998</v>
      </c>
      <c r="AA192">
        <v>10541.41</v>
      </c>
      <c r="AC192">
        <v>11486.6499999999</v>
      </c>
      <c r="AD192">
        <v>820.28</v>
      </c>
      <c r="AE192">
        <v>8941.64</v>
      </c>
      <c r="AF192">
        <v>29871.53</v>
      </c>
      <c r="AG192">
        <v>18384.88</v>
      </c>
      <c r="AH192">
        <v>2246.33</v>
      </c>
      <c r="AI192">
        <v>11486.6499999999</v>
      </c>
      <c r="AJ192">
        <v>2815.55</v>
      </c>
      <c r="AK192">
        <v>-341</v>
      </c>
      <c r="AL192">
        <v>-3215.96</v>
      </c>
      <c r="AM192">
        <v>3455.78</v>
      </c>
      <c r="AN192">
        <v>-1413.72</v>
      </c>
      <c r="AO192">
        <v>640.23</v>
      </c>
      <c r="AP192">
        <v>-101.179999999999</v>
      </c>
      <c r="AQ192">
        <v>1061.81</v>
      </c>
    </row>
    <row r="193" spans="1:43" x14ac:dyDescent="0.25">
      <c r="A193" t="s">
        <v>684</v>
      </c>
      <c r="B193" t="s">
        <v>683</v>
      </c>
      <c r="C193" t="s">
        <v>91</v>
      </c>
      <c r="D193">
        <v>28872.491620069999</v>
      </c>
      <c r="E193">
        <v>4687.75</v>
      </c>
      <c r="F193">
        <v>690.7</v>
      </c>
      <c r="G193">
        <v>63.5</v>
      </c>
      <c r="H193">
        <v>61.1</v>
      </c>
      <c r="I193">
        <v>578.70000000000005</v>
      </c>
      <c r="K193">
        <v>317.39999999999998</v>
      </c>
      <c r="L193">
        <v>1193.8</v>
      </c>
      <c r="M193">
        <v>0</v>
      </c>
      <c r="N193">
        <v>87.4</v>
      </c>
      <c r="O193">
        <v>3018.7</v>
      </c>
      <c r="P193">
        <v>715.9</v>
      </c>
      <c r="R193">
        <v>1122.69999999999</v>
      </c>
      <c r="S193">
        <v>414.6</v>
      </c>
      <c r="T193">
        <v>1048.5999999999999</v>
      </c>
      <c r="U193">
        <v>384.8</v>
      </c>
      <c r="V193">
        <v>199.1</v>
      </c>
      <c r="W193">
        <v>2957.9</v>
      </c>
      <c r="X193">
        <v>2606.4</v>
      </c>
      <c r="Y193">
        <v>1739.3</v>
      </c>
      <c r="Z193">
        <v>6.108708</v>
      </c>
      <c r="AA193">
        <v>562.20000000000005</v>
      </c>
      <c r="AC193">
        <v>3169.9</v>
      </c>
      <c r="AD193">
        <v>0</v>
      </c>
      <c r="AE193">
        <v>516.79999999999995</v>
      </c>
      <c r="AF193">
        <v>5625.1</v>
      </c>
      <c r="AG193">
        <v>2455.1999999999998</v>
      </c>
      <c r="AH193">
        <v>1613.1</v>
      </c>
      <c r="AI193">
        <v>3169.9</v>
      </c>
      <c r="AJ193">
        <v>158.19999999999999</v>
      </c>
      <c r="AK193">
        <v>-558.20000000000005</v>
      </c>
      <c r="AL193">
        <v>-269.2</v>
      </c>
      <c r="AM193">
        <v>950.5</v>
      </c>
      <c r="AN193">
        <v>-382.7</v>
      </c>
      <c r="AO193">
        <v>792.3</v>
      </c>
      <c r="AP193">
        <v>123.099999999999</v>
      </c>
      <c r="AQ193">
        <v>428.5</v>
      </c>
    </row>
    <row r="194" spans="1:43" x14ac:dyDescent="0.25">
      <c r="A194" t="s">
        <v>690</v>
      </c>
      <c r="B194" t="s">
        <v>689</v>
      </c>
      <c r="C194" t="s">
        <v>91</v>
      </c>
      <c r="D194">
        <v>28597.2494788</v>
      </c>
      <c r="E194">
        <v>1056.5999999999999</v>
      </c>
      <c r="F194">
        <v>141.36000000000001</v>
      </c>
      <c r="G194">
        <v>0</v>
      </c>
      <c r="H194">
        <v>270.02</v>
      </c>
      <c r="I194">
        <v>1000.36999999999</v>
      </c>
      <c r="K194">
        <v>76.37</v>
      </c>
      <c r="L194">
        <v>168.11600000000001</v>
      </c>
      <c r="M194">
        <v>21.66</v>
      </c>
      <c r="N194">
        <v>15.55</v>
      </c>
      <c r="O194">
        <v>821.979999999999</v>
      </c>
      <c r="P194">
        <v>303.37</v>
      </c>
      <c r="R194">
        <v>473.14399999999898</v>
      </c>
      <c r="S194">
        <v>142.35</v>
      </c>
      <c r="T194">
        <v>566.29999999999995</v>
      </c>
      <c r="U194">
        <v>82.69</v>
      </c>
      <c r="V194">
        <v>118.11</v>
      </c>
      <c r="W194">
        <v>1039.55</v>
      </c>
      <c r="X194">
        <v>1514.17</v>
      </c>
      <c r="Y194">
        <v>707.66</v>
      </c>
      <c r="Z194">
        <v>27.0016575</v>
      </c>
      <c r="AA194">
        <v>227.23</v>
      </c>
      <c r="AC194">
        <v>1325.12</v>
      </c>
      <c r="AD194">
        <v>0</v>
      </c>
      <c r="AE194">
        <v>185.26</v>
      </c>
      <c r="AF194">
        <v>2336.15</v>
      </c>
      <c r="AG194">
        <v>1011.03</v>
      </c>
      <c r="AH194">
        <v>371.45</v>
      </c>
      <c r="AI194">
        <v>1325.12</v>
      </c>
      <c r="AJ194">
        <v>68.599999999999994</v>
      </c>
      <c r="AK194">
        <v>-126.67</v>
      </c>
      <c r="AL194">
        <v>-292.02999999999997</v>
      </c>
      <c r="AM194">
        <v>474.99</v>
      </c>
      <c r="AN194">
        <v>-1.3699999999999899</v>
      </c>
      <c r="AO194">
        <v>406.39</v>
      </c>
      <c r="AP194">
        <v>56.29</v>
      </c>
      <c r="AQ194">
        <v>74.13</v>
      </c>
    </row>
    <row r="195" spans="1:43" x14ac:dyDescent="0.25">
      <c r="A195" t="s">
        <v>671</v>
      </c>
      <c r="B195" t="s">
        <v>670</v>
      </c>
      <c r="C195" t="s">
        <v>541</v>
      </c>
      <c r="D195">
        <v>28557.385750784899</v>
      </c>
      <c r="E195">
        <v>967.3</v>
      </c>
      <c r="F195">
        <v>5336.15</v>
      </c>
      <c r="G195">
        <v>203.36</v>
      </c>
      <c r="H195">
        <v>29.4</v>
      </c>
      <c r="I195">
        <v>1417.76</v>
      </c>
      <c r="J195">
        <v>59.089999999999897</v>
      </c>
      <c r="L195">
        <v>0.78</v>
      </c>
      <c r="M195">
        <v>286.66000000000003</v>
      </c>
      <c r="N195">
        <v>0</v>
      </c>
      <c r="O195">
        <v>3991.19</v>
      </c>
      <c r="P195">
        <v>470.51999999999799</v>
      </c>
      <c r="R195">
        <v>2598.96</v>
      </c>
      <c r="S195">
        <v>3820.13</v>
      </c>
      <c r="T195">
        <v>520.34000000000106</v>
      </c>
      <c r="U195">
        <v>1104.79</v>
      </c>
      <c r="V195">
        <v>48.349999999998097</v>
      </c>
      <c r="W195">
        <v>7675.03</v>
      </c>
      <c r="X195">
        <v>10243.61</v>
      </c>
      <c r="Y195">
        <v>5856.49</v>
      </c>
      <c r="Z195">
        <v>29.4013749</v>
      </c>
      <c r="AA195">
        <v>392.58</v>
      </c>
      <c r="AC195">
        <v>7907.79</v>
      </c>
      <c r="AD195">
        <v>4416.45</v>
      </c>
      <c r="AE195">
        <v>363.08</v>
      </c>
      <c r="AF195">
        <v>14234.8</v>
      </c>
      <c r="AG195">
        <v>6327.0099999999902</v>
      </c>
      <c r="AH195">
        <v>589.27</v>
      </c>
      <c r="AI195">
        <v>7907.79</v>
      </c>
      <c r="AJ195">
        <v>605.24</v>
      </c>
      <c r="AK195">
        <v>-543.04999999999995</v>
      </c>
      <c r="AL195">
        <v>639.83000000000004</v>
      </c>
      <c r="AM195">
        <v>590.97</v>
      </c>
      <c r="AN195">
        <v>-2355.85</v>
      </c>
      <c r="AO195">
        <v>-14.2699999999999</v>
      </c>
      <c r="AP195">
        <v>687.75</v>
      </c>
      <c r="AQ195">
        <v>352.64</v>
      </c>
    </row>
    <row r="196" spans="1:43" x14ac:dyDescent="0.25">
      <c r="A196" t="s">
        <v>675</v>
      </c>
      <c r="B196" t="s">
        <v>674</v>
      </c>
      <c r="C196" t="s">
        <v>298</v>
      </c>
      <c r="D196">
        <v>28542.483321250002</v>
      </c>
      <c r="E196">
        <v>2589.5500000000002</v>
      </c>
      <c r="F196">
        <v>125.65</v>
      </c>
      <c r="G196">
        <v>0</v>
      </c>
      <c r="H196">
        <v>110.2</v>
      </c>
      <c r="I196">
        <v>1145.18</v>
      </c>
      <c r="K196">
        <v>181.1</v>
      </c>
      <c r="L196">
        <v>474.05</v>
      </c>
      <c r="M196">
        <v>8082.07</v>
      </c>
      <c r="N196">
        <v>2728.63</v>
      </c>
      <c r="O196">
        <v>54190.65</v>
      </c>
      <c r="P196">
        <v>37766.799999999901</v>
      </c>
      <c r="Q196">
        <v>44631.06</v>
      </c>
      <c r="R196">
        <v>822.36999999999898</v>
      </c>
      <c r="S196">
        <v>655.56</v>
      </c>
      <c r="T196">
        <v>5534.97</v>
      </c>
      <c r="U196">
        <v>0</v>
      </c>
      <c r="V196" s="4">
        <v>-7.2759576141834202E-12</v>
      </c>
      <c r="W196">
        <v>9799.65</v>
      </c>
      <c r="X196">
        <v>1875.25</v>
      </c>
      <c r="Y196">
        <v>5660.62</v>
      </c>
      <c r="Z196">
        <v>11.019731500000001</v>
      </c>
      <c r="AA196">
        <v>42693.9</v>
      </c>
      <c r="AC196">
        <v>12638.48</v>
      </c>
      <c r="AD196">
        <v>0</v>
      </c>
      <c r="AE196">
        <v>37766.800000000003</v>
      </c>
      <c r="AF196">
        <v>56065.9</v>
      </c>
      <c r="AG196">
        <v>43427.42</v>
      </c>
      <c r="AH196">
        <v>74.510000000000005</v>
      </c>
      <c r="AI196">
        <v>12638.48</v>
      </c>
      <c r="AJ196">
        <v>25.35</v>
      </c>
      <c r="AK196">
        <v>5890.14</v>
      </c>
      <c r="AL196">
        <v>668.51</v>
      </c>
      <c r="AM196">
        <v>-6504.29</v>
      </c>
      <c r="AN196">
        <v>-10727.68</v>
      </c>
      <c r="AO196">
        <v>-6529.64</v>
      </c>
      <c r="AP196">
        <v>54.360000000000497</v>
      </c>
      <c r="AQ196">
        <v>297.2</v>
      </c>
    </row>
    <row r="197" spans="1:43" x14ac:dyDescent="0.25">
      <c r="A197" t="s">
        <v>682</v>
      </c>
      <c r="B197" t="s">
        <v>681</v>
      </c>
      <c r="C197" t="s">
        <v>27</v>
      </c>
      <c r="D197">
        <v>28384.036491645002</v>
      </c>
      <c r="E197">
        <v>132.6</v>
      </c>
      <c r="G197">
        <v>6335.68</v>
      </c>
      <c r="H197">
        <v>423.24</v>
      </c>
      <c r="I197">
        <v>17803.93</v>
      </c>
      <c r="M197">
        <v>48702.239999999998</v>
      </c>
      <c r="N197">
        <v>351.97</v>
      </c>
      <c r="O197">
        <v>250644.74</v>
      </c>
      <c r="P197">
        <v>32985.79</v>
      </c>
      <c r="Q197">
        <v>181956.75</v>
      </c>
      <c r="R197">
        <v>971.71</v>
      </c>
      <c r="U197">
        <v>19014.04</v>
      </c>
      <c r="V197">
        <v>7123.81</v>
      </c>
      <c r="W197">
        <v>15363.4899999999</v>
      </c>
      <c r="X197">
        <v>17803.93</v>
      </c>
      <c r="Y197">
        <v>212988.5</v>
      </c>
      <c r="Z197">
        <v>211.6200643</v>
      </c>
      <c r="AB197">
        <v>212988.5</v>
      </c>
      <c r="AC197">
        <v>22474.379999999899</v>
      </c>
      <c r="AE197">
        <v>25861.98</v>
      </c>
      <c r="AF197">
        <v>268448.67</v>
      </c>
      <c r="AG197">
        <v>245974.29</v>
      </c>
      <c r="AI197">
        <v>22474.379999999899</v>
      </c>
      <c r="AJ197">
        <v>484.02</v>
      </c>
      <c r="AK197">
        <v>6038.13</v>
      </c>
      <c r="AL197">
        <v>-9859.6</v>
      </c>
      <c r="AM197">
        <v>489.3</v>
      </c>
      <c r="AN197">
        <v>-4965.6000000000004</v>
      </c>
      <c r="AO197">
        <v>5.2800000000000296</v>
      </c>
      <c r="AP197">
        <v>-3332.17</v>
      </c>
      <c r="AQ197">
        <v>378.66</v>
      </c>
    </row>
    <row r="198" spans="1:43" x14ac:dyDescent="0.25">
      <c r="A198" t="s">
        <v>680</v>
      </c>
      <c r="B198" t="s">
        <v>679</v>
      </c>
      <c r="C198" t="s">
        <v>496</v>
      </c>
      <c r="D198">
        <v>28304.1478575</v>
      </c>
      <c r="E198">
        <v>129.55000000000001</v>
      </c>
      <c r="F198">
        <v>223.96</v>
      </c>
      <c r="G198">
        <v>0</v>
      </c>
      <c r="H198">
        <v>2085.02</v>
      </c>
      <c r="I198">
        <v>6823.5</v>
      </c>
      <c r="K198">
        <v>13.15</v>
      </c>
      <c r="L198">
        <v>0</v>
      </c>
      <c r="M198">
        <v>1882.31</v>
      </c>
      <c r="N198">
        <v>0</v>
      </c>
      <c r="O198">
        <v>5400.33</v>
      </c>
      <c r="P198">
        <v>6637.88</v>
      </c>
      <c r="R198">
        <v>380.69</v>
      </c>
      <c r="S198">
        <v>6669.12</v>
      </c>
      <c r="T198">
        <v>6621.79</v>
      </c>
      <c r="U198">
        <v>3124.18</v>
      </c>
      <c r="V198">
        <v>294.54000000000002</v>
      </c>
      <c r="W198">
        <v>4312.38</v>
      </c>
      <c r="X198">
        <v>14480.7</v>
      </c>
      <c r="Y198">
        <v>6845.75</v>
      </c>
      <c r="Z198">
        <v>208.50201000000001</v>
      </c>
      <c r="AA198">
        <v>6643.47</v>
      </c>
      <c r="AC198">
        <v>6397.4</v>
      </c>
      <c r="AD198">
        <v>49.91</v>
      </c>
      <c r="AE198">
        <v>6343.34</v>
      </c>
      <c r="AF198">
        <v>19881.03</v>
      </c>
      <c r="AG198">
        <v>13483.63</v>
      </c>
      <c r="AH198">
        <v>938.17</v>
      </c>
      <c r="AI198">
        <v>6397.3999999999896</v>
      </c>
      <c r="AJ198">
        <v>116.34</v>
      </c>
      <c r="AK198">
        <v>-186.79</v>
      </c>
      <c r="AL198">
        <v>-1426.35</v>
      </c>
      <c r="AM198">
        <v>4800.12</v>
      </c>
      <c r="AN198">
        <v>3597.91</v>
      </c>
      <c r="AO198">
        <v>4683.78</v>
      </c>
      <c r="AP198">
        <v>3186.98</v>
      </c>
      <c r="AQ198">
        <v>421.18</v>
      </c>
    </row>
    <row r="199" spans="1:43" x14ac:dyDescent="0.25">
      <c r="A199" t="s">
        <v>673</v>
      </c>
      <c r="B199" t="s">
        <v>672</v>
      </c>
      <c r="C199" t="s">
        <v>298</v>
      </c>
      <c r="D199">
        <v>28302.073422789999</v>
      </c>
      <c r="E199">
        <v>379.7</v>
      </c>
      <c r="F199">
        <v>2.02</v>
      </c>
      <c r="G199">
        <v>5247.68</v>
      </c>
      <c r="H199">
        <v>153.59</v>
      </c>
      <c r="I199">
        <v>657.43</v>
      </c>
      <c r="K199">
        <v>47.68</v>
      </c>
      <c r="L199">
        <v>14.3</v>
      </c>
      <c r="M199">
        <v>310.91000000000003</v>
      </c>
      <c r="N199">
        <v>11.77</v>
      </c>
      <c r="O199">
        <v>15803.19</v>
      </c>
      <c r="P199">
        <v>7444.77</v>
      </c>
      <c r="Q199">
        <v>15218.45</v>
      </c>
      <c r="R199">
        <v>211.76999999999899</v>
      </c>
      <c r="S199">
        <v>6741.3499999999904</v>
      </c>
      <c r="T199">
        <v>8900.6499999999905</v>
      </c>
      <c r="U199">
        <v>0.08</v>
      </c>
      <c r="V199">
        <v>0</v>
      </c>
      <c r="W199">
        <v>1460.13</v>
      </c>
      <c r="X199">
        <v>7417.4199999999901</v>
      </c>
      <c r="Y199">
        <v>8902.6699999999892</v>
      </c>
      <c r="Z199">
        <v>76.794759200000001</v>
      </c>
      <c r="AA199">
        <v>11209.16</v>
      </c>
      <c r="AC199">
        <v>6873.17</v>
      </c>
      <c r="AD199">
        <v>0</v>
      </c>
      <c r="AE199">
        <v>7444.77</v>
      </c>
      <c r="AF199">
        <v>23220.61</v>
      </c>
      <c r="AG199">
        <v>16347.4399999999</v>
      </c>
      <c r="AH199">
        <v>18.64</v>
      </c>
      <c r="AI199">
        <v>6873.17</v>
      </c>
      <c r="AJ199">
        <v>81.02</v>
      </c>
      <c r="AK199">
        <v>5748.47</v>
      </c>
      <c r="AL199">
        <v>-110.45</v>
      </c>
      <c r="AM199">
        <v>-5236.54</v>
      </c>
      <c r="AN199">
        <v>-6156.65</v>
      </c>
      <c r="AO199">
        <v>-5317.56</v>
      </c>
      <c r="AP199">
        <v>401.48</v>
      </c>
      <c r="AQ199">
        <v>30.6</v>
      </c>
    </row>
    <row r="200" spans="1:43" x14ac:dyDescent="0.25">
      <c r="A200" t="s">
        <v>80</v>
      </c>
      <c r="B200" t="s">
        <v>81</v>
      </c>
      <c r="C200" t="s">
        <v>82</v>
      </c>
      <c r="D200">
        <v>28069.82844669</v>
      </c>
      <c r="E200">
        <v>262.45</v>
      </c>
      <c r="F200">
        <v>1692.95</v>
      </c>
      <c r="G200">
        <v>0</v>
      </c>
      <c r="H200">
        <v>1084.4100000000001</v>
      </c>
      <c r="I200">
        <v>2131.44</v>
      </c>
      <c r="J200">
        <v>3144.9399999999901</v>
      </c>
      <c r="L200">
        <v>121.15</v>
      </c>
      <c r="M200">
        <v>26693.26</v>
      </c>
      <c r="N200">
        <v>2614.27</v>
      </c>
      <c r="O200">
        <v>50706.879999999997</v>
      </c>
      <c r="P200">
        <v>20833.12</v>
      </c>
      <c r="R200">
        <v>22583.75</v>
      </c>
      <c r="S200">
        <v>2317.3199999999902</v>
      </c>
      <c r="T200">
        <v>5426.65</v>
      </c>
      <c r="U200">
        <v>1308.72</v>
      </c>
      <c r="V200">
        <v>1186.9000000000001</v>
      </c>
      <c r="W200">
        <v>29477.5</v>
      </c>
      <c r="X200">
        <v>10422.02</v>
      </c>
      <c r="Y200">
        <v>7119.6</v>
      </c>
      <c r="Z200">
        <v>108.4405194</v>
      </c>
      <c r="AA200">
        <v>16720.53</v>
      </c>
      <c r="AC200">
        <v>33176.18</v>
      </c>
      <c r="AD200">
        <v>4222.78</v>
      </c>
      <c r="AE200">
        <v>16501.28</v>
      </c>
      <c r="AF200">
        <v>61128.9</v>
      </c>
      <c r="AG200">
        <v>27952.720000000001</v>
      </c>
      <c r="AH200">
        <v>1750.48</v>
      </c>
      <c r="AI200">
        <v>33176.18</v>
      </c>
      <c r="AJ200">
        <v>5967.99</v>
      </c>
      <c r="AK200">
        <v>-5615.3</v>
      </c>
      <c r="AL200">
        <v>-4192.0600000000004</v>
      </c>
      <c r="AM200">
        <v>9309.57</v>
      </c>
      <c r="AN200">
        <v>-2428.16</v>
      </c>
      <c r="AO200">
        <v>3341.58</v>
      </c>
      <c r="AP200">
        <v>-497.79</v>
      </c>
      <c r="AQ200">
        <v>1380.93</v>
      </c>
    </row>
    <row r="201" spans="1:43" x14ac:dyDescent="0.25">
      <c r="A201" t="s">
        <v>696</v>
      </c>
      <c r="B201" t="s">
        <v>695</v>
      </c>
      <c r="C201" t="s">
        <v>61</v>
      </c>
      <c r="D201">
        <v>28067.145528749999</v>
      </c>
      <c r="E201">
        <v>48.25</v>
      </c>
      <c r="F201">
        <v>543.38</v>
      </c>
      <c r="G201">
        <v>0</v>
      </c>
      <c r="H201">
        <v>603.59</v>
      </c>
      <c r="I201">
        <v>4802.53</v>
      </c>
      <c r="K201">
        <v>764.59</v>
      </c>
      <c r="L201">
        <v>816.62</v>
      </c>
      <c r="M201">
        <v>2111.71</v>
      </c>
      <c r="N201">
        <v>2735.97</v>
      </c>
      <c r="O201">
        <v>30445.539999999899</v>
      </c>
      <c r="P201">
        <v>28738.619999999901</v>
      </c>
      <c r="R201">
        <v>19684.77</v>
      </c>
      <c r="S201">
        <v>1371.34</v>
      </c>
      <c r="T201">
        <v>5887.18</v>
      </c>
      <c r="U201">
        <v>7067.85</v>
      </c>
      <c r="V201">
        <v>4225.9299999999903</v>
      </c>
      <c r="W201">
        <v>-1421.41</v>
      </c>
      <c r="X201">
        <v>6641.79</v>
      </c>
      <c r="Y201">
        <v>6430.56</v>
      </c>
      <c r="Z201">
        <v>603.59452750000003</v>
      </c>
      <c r="AA201">
        <v>26632.71</v>
      </c>
      <c r="AC201">
        <v>1918.1499999999901</v>
      </c>
      <c r="AD201">
        <v>92.39</v>
      </c>
      <c r="AE201">
        <v>24512.69</v>
      </c>
      <c r="AF201">
        <v>37087.3299999999</v>
      </c>
      <c r="AG201">
        <v>35169.179999999898</v>
      </c>
      <c r="AH201">
        <v>375.53</v>
      </c>
      <c r="AI201">
        <v>1918.15</v>
      </c>
      <c r="AJ201">
        <v>3137.72</v>
      </c>
      <c r="AK201">
        <v>-3893.86</v>
      </c>
      <c r="AL201">
        <v>-2042.84</v>
      </c>
      <c r="AM201">
        <v>3256.11</v>
      </c>
      <c r="AN201">
        <v>886.33</v>
      </c>
      <c r="AO201">
        <v>118.39</v>
      </c>
      <c r="AP201">
        <v>-2680.59</v>
      </c>
      <c r="AQ201">
        <v>0</v>
      </c>
    </row>
    <row r="202" spans="1:43" x14ac:dyDescent="0.25">
      <c r="A202" t="s">
        <v>677</v>
      </c>
      <c r="B202" t="s">
        <v>676</v>
      </c>
      <c r="C202" t="s">
        <v>678</v>
      </c>
      <c r="D202">
        <v>28004.854091339999</v>
      </c>
      <c r="E202">
        <v>3790.75</v>
      </c>
      <c r="F202">
        <v>143.91999999999999</v>
      </c>
      <c r="G202">
        <v>353.28</v>
      </c>
      <c r="H202">
        <v>7.31</v>
      </c>
      <c r="I202">
        <v>814.07999999999902</v>
      </c>
      <c r="K202">
        <v>79.39</v>
      </c>
      <c r="L202">
        <v>414.65</v>
      </c>
      <c r="M202">
        <v>190.77</v>
      </c>
      <c r="N202">
        <v>0</v>
      </c>
      <c r="O202">
        <v>1069.8</v>
      </c>
      <c r="P202">
        <v>95.22</v>
      </c>
      <c r="R202">
        <v>217.91999999999899</v>
      </c>
      <c r="S202">
        <v>188.29</v>
      </c>
      <c r="T202">
        <v>799.88</v>
      </c>
      <c r="U202">
        <v>167.07</v>
      </c>
      <c r="V202">
        <v>71.33</v>
      </c>
      <c r="W202">
        <v>1431.35</v>
      </c>
      <c r="X202">
        <v>1761.19999999999</v>
      </c>
      <c r="Y202">
        <v>943.8</v>
      </c>
      <c r="Z202">
        <v>7.3064043999999999</v>
      </c>
      <c r="AA202">
        <v>83.46</v>
      </c>
      <c r="AC202">
        <v>1791.98</v>
      </c>
      <c r="AD202">
        <v>0</v>
      </c>
      <c r="AE202">
        <v>23.889999999999901</v>
      </c>
      <c r="AF202">
        <v>2831</v>
      </c>
      <c r="AG202">
        <v>1039.02</v>
      </c>
      <c r="AH202">
        <v>758.83</v>
      </c>
      <c r="AI202">
        <v>1791.98</v>
      </c>
      <c r="AJ202">
        <v>41.14</v>
      </c>
      <c r="AK202">
        <v>-368.32</v>
      </c>
      <c r="AL202">
        <v>-58.69</v>
      </c>
      <c r="AM202">
        <v>456.34</v>
      </c>
      <c r="AN202">
        <v>-332.789999999999</v>
      </c>
      <c r="AO202">
        <v>415.2</v>
      </c>
      <c r="AP202">
        <v>29.329999999999899</v>
      </c>
      <c r="AQ202">
        <v>343.14</v>
      </c>
    </row>
    <row r="203" spans="1:43" x14ac:dyDescent="0.25">
      <c r="A203" t="s">
        <v>688</v>
      </c>
      <c r="B203" t="s">
        <v>687</v>
      </c>
      <c r="C203" t="s">
        <v>301</v>
      </c>
      <c r="D203">
        <v>27843.859724279999</v>
      </c>
      <c r="E203">
        <v>811.8</v>
      </c>
      <c r="F203">
        <v>35.97</v>
      </c>
      <c r="G203">
        <v>4680.45</v>
      </c>
      <c r="H203">
        <v>69.02</v>
      </c>
      <c r="I203">
        <v>599.54999999999995</v>
      </c>
      <c r="J203">
        <v>2.52</v>
      </c>
      <c r="L203">
        <v>525.25440000000003</v>
      </c>
      <c r="M203">
        <v>109794.16</v>
      </c>
      <c r="N203">
        <v>550.29999999999995</v>
      </c>
      <c r="O203">
        <v>110410.59</v>
      </c>
      <c r="P203">
        <v>524.63</v>
      </c>
      <c r="Q203">
        <v>0</v>
      </c>
      <c r="R203">
        <v>91.175599999999903</v>
      </c>
      <c r="S203">
        <v>6737.11</v>
      </c>
      <c r="T203">
        <v>112701.739999999</v>
      </c>
      <c r="U203">
        <v>0</v>
      </c>
      <c r="V203">
        <v>0</v>
      </c>
      <c r="W203">
        <v>-814.85999999999899</v>
      </c>
      <c r="X203">
        <v>7336.66</v>
      </c>
      <c r="Y203">
        <v>112737.709999999</v>
      </c>
      <c r="Z203">
        <v>34.5114771</v>
      </c>
      <c r="AA203">
        <v>522.11</v>
      </c>
      <c r="AC203">
        <v>4484.91</v>
      </c>
      <c r="AD203">
        <v>0</v>
      </c>
      <c r="AE203">
        <v>522.11</v>
      </c>
      <c r="AF203">
        <v>117747.25</v>
      </c>
      <c r="AG203">
        <v>113262.34</v>
      </c>
      <c r="AH203">
        <v>0</v>
      </c>
      <c r="AI203">
        <v>4484.91</v>
      </c>
      <c r="AJ203">
        <v>128</v>
      </c>
      <c r="AK203">
        <v>387.97</v>
      </c>
      <c r="AL203">
        <v>-8835.3799999999992</v>
      </c>
      <c r="AM203">
        <v>8495.86</v>
      </c>
      <c r="AN203">
        <v>-55.86</v>
      </c>
      <c r="AO203">
        <v>8367.86</v>
      </c>
      <c r="AP203">
        <v>48.450000000001403</v>
      </c>
      <c r="AQ203">
        <v>32.07</v>
      </c>
    </row>
    <row r="204" spans="1:43" x14ac:dyDescent="0.25">
      <c r="A204" t="s">
        <v>686</v>
      </c>
      <c r="B204" t="s">
        <v>685</v>
      </c>
      <c r="C204" t="s">
        <v>512</v>
      </c>
      <c r="D204">
        <v>27559.671613499999</v>
      </c>
      <c r="E204">
        <v>2623.95</v>
      </c>
      <c r="F204">
        <v>1522.99</v>
      </c>
      <c r="G204">
        <v>57.28</v>
      </c>
      <c r="H204">
        <v>22.52</v>
      </c>
      <c r="I204">
        <v>2524.4499999999998</v>
      </c>
      <c r="K204">
        <v>105.71</v>
      </c>
      <c r="L204">
        <v>14.969999999999899</v>
      </c>
      <c r="M204">
        <v>233.21</v>
      </c>
      <c r="N204">
        <v>2.15</v>
      </c>
      <c r="O204">
        <v>2763.44</v>
      </c>
      <c r="P204">
        <v>556.29</v>
      </c>
      <c r="R204">
        <v>1666.96999999999</v>
      </c>
      <c r="S204">
        <v>1030.1199999999999</v>
      </c>
      <c r="T204">
        <v>2886.2</v>
      </c>
      <c r="U204">
        <v>742.58</v>
      </c>
      <c r="V204">
        <v>119.03</v>
      </c>
      <c r="W204">
        <v>3788.27</v>
      </c>
      <c r="X204">
        <v>6072.26</v>
      </c>
      <c r="Y204">
        <v>4409.1899999999996</v>
      </c>
      <c r="Z204">
        <v>11.261486</v>
      </c>
      <c r="AA204">
        <v>830.53</v>
      </c>
      <c r="AC204">
        <v>3870.22</v>
      </c>
      <c r="AD204">
        <v>755.63</v>
      </c>
      <c r="AE204">
        <v>437.26</v>
      </c>
      <c r="AF204">
        <v>8835.7000000000007</v>
      </c>
      <c r="AG204">
        <v>4965.4799999999996</v>
      </c>
      <c r="AH204">
        <v>1762.06</v>
      </c>
      <c r="AI204">
        <v>3870.22</v>
      </c>
      <c r="AJ204">
        <v>649.94000000000005</v>
      </c>
      <c r="AK204">
        <v>348.54</v>
      </c>
      <c r="AL204">
        <v>-663.81</v>
      </c>
      <c r="AM204">
        <v>459.56</v>
      </c>
      <c r="AN204">
        <v>-214.04</v>
      </c>
      <c r="AO204">
        <v>-190.38</v>
      </c>
      <c r="AP204">
        <v>144.29</v>
      </c>
      <c r="AQ204">
        <v>102.13</v>
      </c>
    </row>
    <row r="205" spans="1:43" x14ac:dyDescent="0.25">
      <c r="A205" t="s">
        <v>694</v>
      </c>
      <c r="B205" t="s">
        <v>693</v>
      </c>
      <c r="C205" t="s">
        <v>102</v>
      </c>
      <c r="D205">
        <v>27138.12336777</v>
      </c>
      <c r="E205">
        <v>2007.85</v>
      </c>
      <c r="F205">
        <v>706.02</v>
      </c>
      <c r="G205">
        <v>434.17</v>
      </c>
      <c r="H205">
        <v>27.28</v>
      </c>
      <c r="I205">
        <v>416.82</v>
      </c>
      <c r="J205">
        <v>156.47</v>
      </c>
      <c r="L205">
        <v>0</v>
      </c>
      <c r="M205">
        <v>2.48</v>
      </c>
      <c r="N205">
        <v>0</v>
      </c>
      <c r="O205">
        <v>2389.52</v>
      </c>
      <c r="P205">
        <v>244.86999999999901</v>
      </c>
      <c r="R205">
        <v>2242.44</v>
      </c>
      <c r="S205">
        <v>119.659999999999</v>
      </c>
      <c r="T205">
        <v>88.6400000000001</v>
      </c>
      <c r="U205">
        <v>144.6</v>
      </c>
      <c r="V205">
        <v>29.97</v>
      </c>
      <c r="W205">
        <v>3628.5099999999902</v>
      </c>
      <c r="X205">
        <v>2739.97</v>
      </c>
      <c r="Y205">
        <v>794.66</v>
      </c>
      <c r="Z205">
        <v>13.63935</v>
      </c>
      <c r="AA205">
        <v>72.8599999999999</v>
      </c>
      <c r="AC205">
        <v>4089.96</v>
      </c>
      <c r="AD205">
        <v>893.97</v>
      </c>
      <c r="AE205">
        <v>58.4299999999999</v>
      </c>
      <c r="AF205">
        <v>5129.49</v>
      </c>
      <c r="AG205">
        <v>1039.53</v>
      </c>
      <c r="AH205">
        <v>1309.52</v>
      </c>
      <c r="AI205">
        <v>4089.96</v>
      </c>
      <c r="AJ205">
        <v>360.85</v>
      </c>
      <c r="AK205">
        <v>-359.08</v>
      </c>
      <c r="AL205">
        <v>-276.05</v>
      </c>
      <c r="AM205">
        <v>649.91999999999996</v>
      </c>
      <c r="AN205">
        <v>-668.55</v>
      </c>
      <c r="AO205">
        <v>289.06999999999903</v>
      </c>
      <c r="AP205">
        <v>14.7899999999999</v>
      </c>
      <c r="AQ205">
        <v>95.48</v>
      </c>
    </row>
    <row r="206" spans="1:43" x14ac:dyDescent="0.25">
      <c r="A206" t="s">
        <v>692</v>
      </c>
      <c r="B206" t="s">
        <v>691</v>
      </c>
      <c r="C206" t="s">
        <v>17</v>
      </c>
      <c r="D206">
        <v>26824.102844879999</v>
      </c>
      <c r="E206">
        <v>30.3</v>
      </c>
      <c r="G206">
        <v>7466.63</v>
      </c>
      <c r="H206">
        <v>8680.94</v>
      </c>
      <c r="I206">
        <v>44101.94</v>
      </c>
      <c r="M206">
        <v>136569.38</v>
      </c>
      <c r="N206">
        <v>67.31</v>
      </c>
      <c r="O206">
        <v>363786</v>
      </c>
      <c r="P206">
        <v>18828.78</v>
      </c>
      <c r="Q206">
        <v>203893.26</v>
      </c>
      <c r="R206">
        <v>4785.59</v>
      </c>
      <c r="U206">
        <v>18537.77</v>
      </c>
      <c r="V206">
        <v>10494.86</v>
      </c>
      <c r="W206">
        <v>13069.16</v>
      </c>
      <c r="X206">
        <v>44101.94</v>
      </c>
      <c r="Y206">
        <v>359775.12</v>
      </c>
      <c r="Z206">
        <v>868.09394320000001</v>
      </c>
      <c r="AB206">
        <v>359775.12</v>
      </c>
      <c r="AC206">
        <v>29284.04</v>
      </c>
      <c r="AE206">
        <v>8333.92</v>
      </c>
      <c r="AF206">
        <v>407887.94</v>
      </c>
      <c r="AG206">
        <v>378603.9</v>
      </c>
      <c r="AI206">
        <v>29284.039999999899</v>
      </c>
      <c r="AJ206">
        <v>212.28</v>
      </c>
      <c r="AK206">
        <v>0</v>
      </c>
      <c r="AL206">
        <v>-208.66</v>
      </c>
      <c r="AM206">
        <v>-8786.34</v>
      </c>
      <c r="AN206">
        <v>-16179.219999999899</v>
      </c>
      <c r="AO206">
        <v>-8998.6200000000008</v>
      </c>
      <c r="AP206">
        <v>-8995</v>
      </c>
      <c r="AQ206">
        <v>0</v>
      </c>
    </row>
    <row r="207" spans="1:43" x14ac:dyDescent="0.25">
      <c r="A207" t="s">
        <v>698</v>
      </c>
      <c r="B207" t="s">
        <v>697</v>
      </c>
      <c r="C207" t="s">
        <v>71</v>
      </c>
      <c r="D207">
        <v>26337.636230619999</v>
      </c>
      <c r="E207">
        <v>420.1</v>
      </c>
      <c r="F207">
        <v>3557.54</v>
      </c>
      <c r="G207">
        <v>3131.77</v>
      </c>
      <c r="H207">
        <v>63.51</v>
      </c>
      <c r="I207">
        <v>1247.92</v>
      </c>
      <c r="J207">
        <v>887.5</v>
      </c>
      <c r="L207">
        <v>463.65300000000002</v>
      </c>
      <c r="M207">
        <v>34.08</v>
      </c>
      <c r="N207">
        <v>0</v>
      </c>
      <c r="O207">
        <v>18428.61</v>
      </c>
      <c r="P207">
        <v>6399.13</v>
      </c>
      <c r="R207">
        <v>17441.837</v>
      </c>
      <c r="S207">
        <v>693.78</v>
      </c>
      <c r="T207">
        <v>4452.8500000000004</v>
      </c>
      <c r="U207">
        <v>489.04</v>
      </c>
      <c r="V207">
        <v>1107.6099999999999</v>
      </c>
      <c r="W207">
        <v>9682.5</v>
      </c>
      <c r="X207">
        <v>8858.69</v>
      </c>
      <c r="Y207">
        <v>8010.39</v>
      </c>
      <c r="Z207">
        <v>63.510094600000002</v>
      </c>
      <c r="AA207">
        <v>6420.53</v>
      </c>
      <c r="AC207">
        <v>12877.78</v>
      </c>
      <c r="AD207">
        <v>4428.46</v>
      </c>
      <c r="AE207">
        <v>4404.0200000000004</v>
      </c>
      <c r="AF207">
        <v>27287.3</v>
      </c>
      <c r="AG207">
        <v>14409.52</v>
      </c>
      <c r="AH207">
        <v>2488.5300000000002</v>
      </c>
      <c r="AI207">
        <v>12877.78</v>
      </c>
      <c r="AJ207">
        <v>774.57</v>
      </c>
      <c r="AK207">
        <v>-1691.82</v>
      </c>
      <c r="AL207">
        <v>-476.14</v>
      </c>
      <c r="AM207">
        <v>2134.39</v>
      </c>
      <c r="AN207">
        <v>-1005.87</v>
      </c>
      <c r="AO207">
        <v>1359.8199999999899</v>
      </c>
      <c r="AP207">
        <v>-33.569999999999901</v>
      </c>
      <c r="AQ207">
        <v>206.41</v>
      </c>
    </row>
    <row r="208" spans="1:43" x14ac:dyDescent="0.25">
      <c r="A208" t="s">
        <v>700</v>
      </c>
      <c r="B208" t="s">
        <v>699</v>
      </c>
      <c r="C208" t="s">
        <v>58</v>
      </c>
      <c r="D208">
        <v>26106.618536099999</v>
      </c>
      <c r="E208">
        <v>321.60000000000002</v>
      </c>
      <c r="F208">
        <v>1032.79</v>
      </c>
      <c r="G208">
        <v>12.56</v>
      </c>
      <c r="H208">
        <v>53.89</v>
      </c>
      <c r="I208">
        <v>624.99</v>
      </c>
      <c r="J208">
        <v>111.88</v>
      </c>
      <c r="L208">
        <v>29</v>
      </c>
      <c r="M208">
        <v>3.23</v>
      </c>
      <c r="N208">
        <v>26.71</v>
      </c>
      <c r="O208">
        <v>2503.2399999999998</v>
      </c>
      <c r="P208">
        <v>239.3</v>
      </c>
      <c r="R208">
        <v>2192.0700000000002</v>
      </c>
      <c r="S208">
        <v>211.09</v>
      </c>
      <c r="T208">
        <v>473.85999999999899</v>
      </c>
      <c r="U208">
        <v>278.94</v>
      </c>
      <c r="V208">
        <v>122.73</v>
      </c>
      <c r="W208">
        <v>4467.25</v>
      </c>
      <c r="X208">
        <v>3803.12</v>
      </c>
      <c r="Y208">
        <v>1506.6499999999901</v>
      </c>
      <c r="Z208">
        <v>80.839035839440001</v>
      </c>
      <c r="AA208">
        <v>159.99</v>
      </c>
      <c r="AC208">
        <v>4560.41</v>
      </c>
      <c r="AD208">
        <v>1729.13</v>
      </c>
      <c r="AE208">
        <v>4.6899999999999897</v>
      </c>
      <c r="AF208">
        <v>6306.36</v>
      </c>
      <c r="AG208">
        <v>1745.95</v>
      </c>
      <c r="AH208">
        <v>1237.9100000000001</v>
      </c>
      <c r="AI208">
        <v>4560.41</v>
      </c>
      <c r="AJ208">
        <v>123.17</v>
      </c>
      <c r="AK208">
        <v>-132.6</v>
      </c>
      <c r="AL208">
        <v>-226.91</v>
      </c>
      <c r="AM208">
        <v>408.25</v>
      </c>
      <c r="AN208">
        <v>-422.35</v>
      </c>
      <c r="AO208">
        <v>285.08</v>
      </c>
      <c r="AP208">
        <v>48.74</v>
      </c>
      <c r="AQ208">
        <v>55.18</v>
      </c>
    </row>
    <row r="209" spans="1:43" x14ac:dyDescent="0.25">
      <c r="A209" t="s">
        <v>702</v>
      </c>
      <c r="B209" t="s">
        <v>701</v>
      </c>
      <c r="C209" t="s">
        <v>512</v>
      </c>
      <c r="D209">
        <v>25892.638741620001</v>
      </c>
      <c r="E209">
        <v>5251.8</v>
      </c>
      <c r="F209">
        <v>615.47</v>
      </c>
      <c r="G209">
        <v>0</v>
      </c>
      <c r="H209">
        <v>49.44</v>
      </c>
      <c r="I209">
        <v>957.96</v>
      </c>
      <c r="K209">
        <v>20.82</v>
      </c>
      <c r="L209">
        <v>0</v>
      </c>
      <c r="M209">
        <v>2.36</v>
      </c>
      <c r="N209">
        <v>0</v>
      </c>
      <c r="O209">
        <v>729.34</v>
      </c>
      <c r="P209">
        <v>40.410000000000402</v>
      </c>
      <c r="R209">
        <v>487.46</v>
      </c>
      <c r="S209">
        <v>125.91999999999901</v>
      </c>
      <c r="T209">
        <v>180.63999999999899</v>
      </c>
      <c r="U209">
        <v>218.7</v>
      </c>
      <c r="V209">
        <v>32.270000000000401</v>
      </c>
      <c r="W209">
        <v>2291.94</v>
      </c>
      <c r="X209">
        <v>2448.56</v>
      </c>
      <c r="Y209">
        <v>796.10999999999899</v>
      </c>
      <c r="Z209">
        <v>4.9400000000000004</v>
      </c>
      <c r="AA209">
        <v>14.44</v>
      </c>
      <c r="AC209">
        <v>2341.38</v>
      </c>
      <c r="AD209">
        <v>686.03</v>
      </c>
      <c r="AE209">
        <v>8.14</v>
      </c>
      <c r="AF209">
        <v>3177.9</v>
      </c>
      <c r="AG209">
        <v>836.52</v>
      </c>
      <c r="AH209">
        <v>678.65</v>
      </c>
      <c r="AI209">
        <v>2341.38</v>
      </c>
      <c r="AJ209">
        <v>106.72</v>
      </c>
      <c r="AK209">
        <v>-78.55</v>
      </c>
      <c r="AL209">
        <v>-44.92</v>
      </c>
      <c r="AM209">
        <v>690.23</v>
      </c>
      <c r="AN209">
        <v>-79.84</v>
      </c>
      <c r="AO209">
        <v>583.51</v>
      </c>
      <c r="AP209">
        <v>566.76</v>
      </c>
      <c r="AQ209">
        <v>71.94</v>
      </c>
    </row>
    <row r="210" spans="1:43" x14ac:dyDescent="0.25">
      <c r="A210" t="s">
        <v>50</v>
      </c>
      <c r="B210" t="s">
        <v>51</v>
      </c>
      <c r="C210" t="s">
        <v>52</v>
      </c>
      <c r="D210">
        <v>25620.320460145002</v>
      </c>
      <c r="E210">
        <v>61.9</v>
      </c>
      <c r="F210">
        <v>912.9</v>
      </c>
      <c r="G210">
        <v>0</v>
      </c>
      <c r="H210">
        <v>315.8</v>
      </c>
      <c r="I210">
        <v>293.3</v>
      </c>
      <c r="K210">
        <v>40.299999999999997</v>
      </c>
      <c r="L210">
        <v>0</v>
      </c>
      <c r="M210">
        <v>0</v>
      </c>
      <c r="O210">
        <v>588.99999999999898</v>
      </c>
      <c r="P210">
        <v>252</v>
      </c>
      <c r="R210">
        <v>464.4</v>
      </c>
      <c r="S210">
        <v>60.1</v>
      </c>
      <c r="T210">
        <v>282.19999999999902</v>
      </c>
      <c r="U210">
        <v>84.3</v>
      </c>
      <c r="V210">
        <v>42.3</v>
      </c>
      <c r="W210">
        <v>798.8</v>
      </c>
      <c r="X210">
        <v>1972.69999999999</v>
      </c>
      <c r="Y210">
        <v>1195.0999999999999</v>
      </c>
      <c r="Z210">
        <v>442.06974003491899</v>
      </c>
      <c r="AA210">
        <v>282.8</v>
      </c>
      <c r="AC210">
        <v>1114.5999999999999</v>
      </c>
      <c r="AD210">
        <v>960</v>
      </c>
      <c r="AE210">
        <v>209.7</v>
      </c>
      <c r="AF210">
        <v>2561.6999999999998</v>
      </c>
      <c r="AG210">
        <v>1447.1</v>
      </c>
      <c r="AH210">
        <v>659.3</v>
      </c>
      <c r="AI210">
        <v>1114.5999999999999</v>
      </c>
      <c r="AJ210">
        <v>100.8</v>
      </c>
      <c r="AK210">
        <v>-143.9</v>
      </c>
      <c r="AL210">
        <v>-100.8</v>
      </c>
      <c r="AM210">
        <v>500.7</v>
      </c>
      <c r="AN210">
        <v>-257.3</v>
      </c>
      <c r="AO210">
        <v>399.9</v>
      </c>
      <c r="AP210">
        <v>255.99999999999901</v>
      </c>
      <c r="AQ210">
        <v>0</v>
      </c>
    </row>
    <row r="211" spans="1:43" x14ac:dyDescent="0.25">
      <c r="A211" t="s">
        <v>708</v>
      </c>
      <c r="B211" t="s">
        <v>707</v>
      </c>
      <c r="C211" t="s">
        <v>709</v>
      </c>
      <c r="D211">
        <v>25554.518942625</v>
      </c>
      <c r="E211">
        <v>2366</v>
      </c>
      <c r="F211">
        <v>1300.99</v>
      </c>
      <c r="G211">
        <v>3322.98</v>
      </c>
      <c r="H211">
        <v>131.94</v>
      </c>
      <c r="I211">
        <v>2266.83</v>
      </c>
      <c r="J211">
        <v>64.229999999999905</v>
      </c>
      <c r="L211">
        <v>5.07</v>
      </c>
      <c r="M211">
        <v>2971.76</v>
      </c>
      <c r="N211">
        <v>-3.88</v>
      </c>
      <c r="O211">
        <v>5181.41</v>
      </c>
      <c r="P211">
        <v>186.08999999999801</v>
      </c>
      <c r="R211">
        <v>1999.76</v>
      </c>
      <c r="S211">
        <v>239.24999999999901</v>
      </c>
      <c r="T211">
        <v>414.91</v>
      </c>
      <c r="U211">
        <v>204.82</v>
      </c>
      <c r="V211">
        <v>76.949999999998099</v>
      </c>
      <c r="W211">
        <v>4948.21</v>
      </c>
      <c r="X211">
        <v>4903.41</v>
      </c>
      <c r="Y211">
        <v>1715.9</v>
      </c>
      <c r="Z211">
        <v>13.1940604</v>
      </c>
      <c r="AA211">
        <v>57.3</v>
      </c>
      <c r="AC211">
        <v>8182.83</v>
      </c>
      <c r="AD211">
        <v>1217.68</v>
      </c>
      <c r="AE211">
        <v>44.91</v>
      </c>
      <c r="AF211">
        <v>10084.82</v>
      </c>
      <c r="AG211">
        <v>1901.98999999999</v>
      </c>
      <c r="AH211">
        <v>1179.6500000000001</v>
      </c>
      <c r="AI211">
        <v>8182.83</v>
      </c>
      <c r="AJ211">
        <v>218.79</v>
      </c>
      <c r="AK211">
        <v>-71.22</v>
      </c>
      <c r="AL211">
        <v>-62.05</v>
      </c>
      <c r="AM211">
        <v>223.91</v>
      </c>
      <c r="AN211">
        <v>-596.62</v>
      </c>
      <c r="AO211">
        <v>5.12</v>
      </c>
      <c r="AP211">
        <v>90.64</v>
      </c>
      <c r="AQ211">
        <v>75.69</v>
      </c>
    </row>
    <row r="212" spans="1:43" x14ac:dyDescent="0.25">
      <c r="A212" t="s">
        <v>711</v>
      </c>
      <c r="B212" t="s">
        <v>710</v>
      </c>
      <c r="C212" t="s">
        <v>55</v>
      </c>
      <c r="D212">
        <v>25370.36856354</v>
      </c>
      <c r="E212">
        <v>340.1</v>
      </c>
      <c r="F212">
        <v>822.97</v>
      </c>
      <c r="G212">
        <v>7215.19</v>
      </c>
      <c r="H212">
        <v>754.96</v>
      </c>
      <c r="I212">
        <v>362.73</v>
      </c>
      <c r="J212">
        <v>66.459999999999894</v>
      </c>
      <c r="L212">
        <v>4391.5698000000002</v>
      </c>
      <c r="M212">
        <v>210.3</v>
      </c>
      <c r="N212">
        <v>858.13</v>
      </c>
      <c r="O212">
        <v>10682.98</v>
      </c>
      <c r="P212">
        <v>2563.0599999999899</v>
      </c>
      <c r="R212">
        <v>5262.65019999999</v>
      </c>
      <c r="S212">
        <v>339.17</v>
      </c>
      <c r="T212">
        <v>602.90999999999894</v>
      </c>
      <c r="U212">
        <v>818.46</v>
      </c>
      <c r="V212">
        <v>1741.73999999999</v>
      </c>
      <c r="W212">
        <v>-727.88999999999896</v>
      </c>
      <c r="X212">
        <v>1406.35</v>
      </c>
      <c r="Y212">
        <v>1425.8799999999901</v>
      </c>
      <c r="Z212">
        <v>75.495814800000005</v>
      </c>
      <c r="AA212">
        <v>925.73</v>
      </c>
      <c r="AC212">
        <v>8100.39</v>
      </c>
      <c r="AD212">
        <v>122.84</v>
      </c>
      <c r="AE212">
        <v>754.86</v>
      </c>
      <c r="AF212">
        <v>12089.33</v>
      </c>
      <c r="AG212">
        <v>3988.9399999999901</v>
      </c>
      <c r="AH212">
        <v>581.61</v>
      </c>
      <c r="AI212">
        <v>8100.3899999999903</v>
      </c>
      <c r="AJ212">
        <v>461.13</v>
      </c>
      <c r="AK212">
        <v>-471.22</v>
      </c>
      <c r="AL212">
        <v>-372.48</v>
      </c>
      <c r="AM212">
        <v>822.25</v>
      </c>
      <c r="AN212">
        <v>-298.64</v>
      </c>
      <c r="AO212">
        <v>361.12</v>
      </c>
      <c r="AP212">
        <v>-21.45</v>
      </c>
      <c r="AQ212">
        <v>15.98</v>
      </c>
    </row>
    <row r="213" spans="1:43" x14ac:dyDescent="0.25">
      <c r="A213" t="s">
        <v>713</v>
      </c>
      <c r="B213" t="s">
        <v>712</v>
      </c>
      <c r="C213" t="s">
        <v>714</v>
      </c>
      <c r="D213">
        <v>25334.190118099999</v>
      </c>
      <c r="E213">
        <v>767.15</v>
      </c>
      <c r="F213">
        <v>3030.82</v>
      </c>
      <c r="G213">
        <v>4.7699999999999996</v>
      </c>
      <c r="H213">
        <v>33.08</v>
      </c>
      <c r="I213">
        <v>1015.54</v>
      </c>
      <c r="K213">
        <v>30.28</v>
      </c>
      <c r="L213">
        <v>72.31</v>
      </c>
      <c r="M213">
        <v>2801.48</v>
      </c>
      <c r="N213">
        <v>41.65</v>
      </c>
      <c r="O213">
        <v>3809.94</v>
      </c>
      <c r="P213">
        <v>143.16999999999999</v>
      </c>
      <c r="R213">
        <v>533.30999999999995</v>
      </c>
      <c r="S213">
        <v>1647.1299999999901</v>
      </c>
      <c r="T213">
        <v>1588.71999999999</v>
      </c>
      <c r="U213">
        <v>372.56</v>
      </c>
      <c r="V213">
        <v>96.630000000000706</v>
      </c>
      <c r="W213">
        <v>5414.2199999999903</v>
      </c>
      <c r="X213">
        <v>6446.49</v>
      </c>
      <c r="Y213">
        <v>4619.53999999999</v>
      </c>
      <c r="Z213">
        <v>33.075643999999997</v>
      </c>
      <c r="AA213">
        <v>650.58000000000004</v>
      </c>
      <c r="AC213">
        <v>5493.7199999999903</v>
      </c>
      <c r="AD213">
        <v>1591.97</v>
      </c>
      <c r="AE213">
        <v>46.54</v>
      </c>
      <c r="AF213">
        <v>10256.43</v>
      </c>
      <c r="AG213">
        <v>4762.71</v>
      </c>
      <c r="AH213">
        <v>2191.85</v>
      </c>
      <c r="AI213">
        <v>5493.72</v>
      </c>
      <c r="AJ213">
        <v>179.93</v>
      </c>
      <c r="AK213">
        <v>55.05</v>
      </c>
      <c r="AL213">
        <v>-81.599999999999994</v>
      </c>
      <c r="AM213">
        <v>159.38</v>
      </c>
      <c r="AN213">
        <v>-549.22</v>
      </c>
      <c r="AO213">
        <v>-20.55</v>
      </c>
      <c r="AP213">
        <v>132.82999999999899</v>
      </c>
      <c r="AQ213">
        <v>182.85</v>
      </c>
    </row>
    <row r="214" spans="1:43" x14ac:dyDescent="0.25">
      <c r="A214" t="s">
        <v>716</v>
      </c>
      <c r="B214" t="s">
        <v>715</v>
      </c>
      <c r="C214" t="s">
        <v>373</v>
      </c>
      <c r="D214">
        <v>25233.609335900001</v>
      </c>
      <c r="E214">
        <v>977.1</v>
      </c>
      <c r="F214">
        <v>2656</v>
      </c>
      <c r="G214">
        <v>1259</v>
      </c>
      <c r="H214">
        <v>255</v>
      </c>
      <c r="I214">
        <v>1935</v>
      </c>
      <c r="J214">
        <v>1791</v>
      </c>
      <c r="L214">
        <v>2161</v>
      </c>
      <c r="M214">
        <v>6178</v>
      </c>
      <c r="N214">
        <v>921</v>
      </c>
      <c r="O214">
        <v>26776</v>
      </c>
      <c r="P214">
        <v>9394</v>
      </c>
      <c r="R214">
        <v>17341</v>
      </c>
      <c r="S214">
        <v>1070</v>
      </c>
      <c r="T214">
        <v>2248</v>
      </c>
      <c r="U214">
        <v>1096</v>
      </c>
      <c r="V214">
        <v>1926</v>
      </c>
      <c r="W214">
        <v>18207</v>
      </c>
      <c r="X214">
        <v>8164</v>
      </c>
      <c r="Y214">
        <v>4904</v>
      </c>
      <c r="Z214">
        <v>25.4842598</v>
      </c>
      <c r="AA214">
        <v>6296</v>
      </c>
      <c r="AC214">
        <v>20642</v>
      </c>
      <c r="AD214">
        <v>2532</v>
      </c>
      <c r="AE214">
        <v>5677</v>
      </c>
      <c r="AF214">
        <v>34940</v>
      </c>
      <c r="AG214">
        <v>14298</v>
      </c>
      <c r="AH214">
        <v>2627</v>
      </c>
      <c r="AI214">
        <v>20642</v>
      </c>
      <c r="AJ214">
        <v>1578</v>
      </c>
      <c r="AK214">
        <v>-2076</v>
      </c>
      <c r="AL214">
        <v>-1149</v>
      </c>
      <c r="AM214">
        <v>2971</v>
      </c>
      <c r="AN214">
        <v>-1086</v>
      </c>
      <c r="AO214">
        <v>1393</v>
      </c>
      <c r="AP214">
        <v>-254</v>
      </c>
      <c r="AQ214">
        <v>419</v>
      </c>
    </row>
    <row r="215" spans="1:43" x14ac:dyDescent="0.25">
      <c r="A215" t="s">
        <v>704</v>
      </c>
      <c r="B215" t="s">
        <v>703</v>
      </c>
      <c r="C215" t="s">
        <v>465</v>
      </c>
      <c r="D215">
        <v>25179.6825771</v>
      </c>
      <c r="E215">
        <v>1220.55</v>
      </c>
      <c r="F215">
        <v>541.14</v>
      </c>
      <c r="G215">
        <v>0</v>
      </c>
      <c r="H215">
        <v>21.01</v>
      </c>
      <c r="I215">
        <v>90.49</v>
      </c>
      <c r="J215">
        <v>136.70999999999901</v>
      </c>
      <c r="L215">
        <v>3.34</v>
      </c>
      <c r="M215">
        <v>98.79</v>
      </c>
      <c r="N215">
        <v>18.36</v>
      </c>
      <c r="O215">
        <v>2375.62</v>
      </c>
      <c r="P215">
        <v>317.479999999999</v>
      </c>
      <c r="R215">
        <v>2090.52</v>
      </c>
      <c r="S215">
        <v>90.17</v>
      </c>
      <c r="T215">
        <v>731.58</v>
      </c>
      <c r="U215">
        <v>182.97</v>
      </c>
      <c r="V215">
        <v>21.09</v>
      </c>
      <c r="W215">
        <v>2994.7</v>
      </c>
      <c r="X215">
        <v>2248.65</v>
      </c>
      <c r="Y215">
        <v>1272.72</v>
      </c>
      <c r="Z215">
        <v>21.012837000000001</v>
      </c>
      <c r="AA215">
        <v>730.29</v>
      </c>
      <c r="AC215">
        <v>3034.07</v>
      </c>
      <c r="AD215">
        <v>923.42</v>
      </c>
      <c r="AE215">
        <v>159.67999999999901</v>
      </c>
      <c r="AF215">
        <v>4624.2700000000004</v>
      </c>
      <c r="AG215">
        <v>1590.19999999999</v>
      </c>
      <c r="AH215">
        <v>1144.57</v>
      </c>
      <c r="AI215">
        <v>3034.07</v>
      </c>
      <c r="AJ215">
        <v>238.53</v>
      </c>
      <c r="AK215">
        <v>-214.26</v>
      </c>
      <c r="AL215">
        <v>-233.64</v>
      </c>
      <c r="AM215">
        <v>468.96</v>
      </c>
      <c r="AN215">
        <v>-416.92999999999898</v>
      </c>
      <c r="AO215">
        <v>230.42999999999901</v>
      </c>
      <c r="AP215">
        <v>21.06</v>
      </c>
      <c r="AQ215">
        <v>119.54</v>
      </c>
    </row>
    <row r="216" spans="1:43" x14ac:dyDescent="0.25">
      <c r="A216" t="s">
        <v>776</v>
      </c>
      <c r="B216" t="s">
        <v>775</v>
      </c>
      <c r="C216" t="s">
        <v>777</v>
      </c>
      <c r="D216">
        <v>24848.689247900002</v>
      </c>
      <c r="E216">
        <v>19</v>
      </c>
      <c r="F216">
        <v>1840.49</v>
      </c>
      <c r="G216">
        <v>9610.92</v>
      </c>
      <c r="H216">
        <v>4067.07</v>
      </c>
      <c r="I216">
        <v>500.43</v>
      </c>
      <c r="K216">
        <v>17.48</v>
      </c>
      <c r="L216">
        <v>0</v>
      </c>
      <c r="M216">
        <v>0.03</v>
      </c>
      <c r="N216">
        <v>-36.08</v>
      </c>
      <c r="O216">
        <v>1389.99</v>
      </c>
      <c r="P216">
        <v>3578.69</v>
      </c>
      <c r="R216">
        <v>1078.93</v>
      </c>
      <c r="S216">
        <v>999.59</v>
      </c>
      <c r="T216">
        <v>2393.91</v>
      </c>
      <c r="U216">
        <v>293.55</v>
      </c>
      <c r="V216">
        <v>152.29</v>
      </c>
      <c r="W216">
        <v>-15225.91</v>
      </c>
      <c r="X216">
        <v>5084.87</v>
      </c>
      <c r="Y216">
        <v>4234.3999999999996</v>
      </c>
      <c r="Z216">
        <v>1003.94556962196</v>
      </c>
      <c r="AA216">
        <v>4241.6399999999903</v>
      </c>
      <c r="AC216">
        <v>-1338.23</v>
      </c>
      <c r="AD216">
        <v>2207.9</v>
      </c>
      <c r="AE216">
        <v>3426.4</v>
      </c>
      <c r="AF216">
        <v>6474.86</v>
      </c>
      <c r="AG216">
        <v>7813.09</v>
      </c>
      <c r="AH216">
        <v>1376.95</v>
      </c>
      <c r="AI216">
        <v>-1338.22999999999</v>
      </c>
      <c r="AJ216">
        <v>76.72</v>
      </c>
      <c r="AK216">
        <v>-1044.95</v>
      </c>
      <c r="AL216">
        <v>-19.02</v>
      </c>
      <c r="AM216">
        <v>1301.9000000000001</v>
      </c>
      <c r="AN216">
        <v>166.44</v>
      </c>
      <c r="AO216">
        <v>1225.18</v>
      </c>
      <c r="AP216">
        <v>237.93</v>
      </c>
      <c r="AQ216">
        <v>0</v>
      </c>
    </row>
    <row r="217" spans="1:43" x14ac:dyDescent="0.25">
      <c r="A217" t="s">
        <v>720</v>
      </c>
      <c r="B217" t="s">
        <v>719</v>
      </c>
      <c r="C217" t="s">
        <v>331</v>
      </c>
      <c r="D217">
        <v>24323.272732289999</v>
      </c>
      <c r="E217">
        <v>3249.1</v>
      </c>
      <c r="F217">
        <v>822.14</v>
      </c>
      <c r="G217">
        <v>756.8</v>
      </c>
      <c r="H217">
        <v>77.27</v>
      </c>
      <c r="I217">
        <v>904.08999999999901</v>
      </c>
      <c r="J217">
        <v>809.39</v>
      </c>
      <c r="L217">
        <v>0</v>
      </c>
      <c r="M217">
        <v>21.47</v>
      </c>
      <c r="N217">
        <v>-44.4</v>
      </c>
      <c r="O217">
        <v>9546.7999999999993</v>
      </c>
      <c r="P217">
        <v>5695.8799999999901</v>
      </c>
      <c r="R217">
        <v>9037.58</v>
      </c>
      <c r="S217">
        <v>1371.97</v>
      </c>
      <c r="T217">
        <v>2124.69</v>
      </c>
      <c r="U217">
        <v>487.75</v>
      </c>
      <c r="V217">
        <v>589.87999999999795</v>
      </c>
      <c r="W217">
        <v>3852.6799999999898</v>
      </c>
      <c r="X217">
        <v>3738.26</v>
      </c>
      <c r="Y217">
        <v>2946.83</v>
      </c>
      <c r="Z217">
        <v>7.7268251000000001</v>
      </c>
      <c r="AA217">
        <v>5292.18</v>
      </c>
      <c r="AC217">
        <v>4642.3499999999904</v>
      </c>
      <c r="AD217">
        <v>982.12</v>
      </c>
      <c r="AE217">
        <v>4296.6099999999997</v>
      </c>
      <c r="AF217">
        <v>13285.06</v>
      </c>
      <c r="AG217">
        <v>8642.7099999999991</v>
      </c>
      <c r="AH217">
        <v>480.08</v>
      </c>
      <c r="AI217">
        <v>4642.3500000000004</v>
      </c>
      <c r="AJ217">
        <v>1611.45</v>
      </c>
      <c r="AK217">
        <v>741.32</v>
      </c>
      <c r="AL217">
        <v>-1964.3</v>
      </c>
      <c r="AM217">
        <v>1377.08</v>
      </c>
      <c r="AN217">
        <v>64.209999999999894</v>
      </c>
      <c r="AO217">
        <v>-234.37</v>
      </c>
      <c r="AP217">
        <v>154.1</v>
      </c>
      <c r="AQ217">
        <v>115.89</v>
      </c>
    </row>
    <row r="218" spans="1:43" x14ac:dyDescent="0.25">
      <c r="A218" t="s">
        <v>722</v>
      </c>
      <c r="B218" t="s">
        <v>721</v>
      </c>
      <c r="C218" t="s">
        <v>512</v>
      </c>
      <c r="D218">
        <v>24135.811272250001</v>
      </c>
      <c r="E218">
        <v>3271.45</v>
      </c>
      <c r="F218">
        <v>334.7</v>
      </c>
      <c r="G218">
        <v>534.87</v>
      </c>
      <c r="H218">
        <v>75.22</v>
      </c>
      <c r="I218">
        <v>117.149999999999</v>
      </c>
      <c r="J218">
        <v>28.01</v>
      </c>
      <c r="L218">
        <v>225.27699999999999</v>
      </c>
      <c r="M218">
        <v>0.03</v>
      </c>
      <c r="O218">
        <v>933.81</v>
      </c>
      <c r="P218">
        <v>101.09</v>
      </c>
      <c r="R218">
        <v>684.423</v>
      </c>
      <c r="S218">
        <v>45.59</v>
      </c>
      <c r="T218">
        <v>101.07</v>
      </c>
      <c r="U218">
        <v>24.08</v>
      </c>
      <c r="V218">
        <v>72.130000000000194</v>
      </c>
      <c r="W218">
        <v>1046.8499999999999</v>
      </c>
      <c r="X218">
        <v>1259.99</v>
      </c>
      <c r="Y218">
        <v>435.77</v>
      </c>
      <c r="Z218">
        <v>7.5218733999999996</v>
      </c>
      <c r="AA218">
        <v>31.73</v>
      </c>
      <c r="AC218">
        <v>1656.94</v>
      </c>
      <c r="AD218">
        <v>558.49</v>
      </c>
      <c r="AE218">
        <v>0.94999999999999896</v>
      </c>
      <c r="AF218">
        <v>2193.8000000000002</v>
      </c>
      <c r="AG218">
        <v>536.86</v>
      </c>
      <c r="AH218">
        <v>538.76</v>
      </c>
      <c r="AI218">
        <v>1656.94</v>
      </c>
      <c r="AJ218">
        <v>80.349999999999994</v>
      </c>
      <c r="AK218">
        <v>-14.71</v>
      </c>
      <c r="AL218">
        <v>-74.84</v>
      </c>
      <c r="AM218">
        <v>32.89</v>
      </c>
      <c r="AN218">
        <v>-482.14</v>
      </c>
      <c r="AO218">
        <v>-47.459999999999901</v>
      </c>
      <c r="AP218">
        <v>-56.66</v>
      </c>
      <c r="AQ218">
        <v>11.28</v>
      </c>
    </row>
    <row r="219" spans="1:43" x14ac:dyDescent="0.25">
      <c r="A219" t="s">
        <v>718</v>
      </c>
      <c r="B219" t="s">
        <v>717</v>
      </c>
      <c r="C219" t="s">
        <v>714</v>
      </c>
      <c r="D219">
        <v>23912.512845025001</v>
      </c>
      <c r="E219">
        <v>4112.8999999999996</v>
      </c>
      <c r="F219">
        <v>2377.4299999999998</v>
      </c>
      <c r="G219">
        <v>232.26</v>
      </c>
      <c r="H219">
        <v>11.87</v>
      </c>
      <c r="I219">
        <v>317.36</v>
      </c>
      <c r="J219">
        <v>20.12</v>
      </c>
      <c r="L219">
        <v>30.31</v>
      </c>
      <c r="M219">
        <v>5.94</v>
      </c>
      <c r="N219">
        <v>0.55000000000000004</v>
      </c>
      <c r="O219">
        <v>1130.1699999999901</v>
      </c>
      <c r="P219">
        <v>543.95000000000005</v>
      </c>
      <c r="R219">
        <v>995.36999999999898</v>
      </c>
      <c r="S219">
        <v>317.599999999999</v>
      </c>
      <c r="T219">
        <v>358.46</v>
      </c>
      <c r="U219">
        <v>98.55</v>
      </c>
      <c r="V219">
        <v>29.19</v>
      </c>
      <c r="W219">
        <v>752.65</v>
      </c>
      <c r="X219">
        <v>3147</v>
      </c>
      <c r="Y219">
        <v>2735.89</v>
      </c>
      <c r="Z219">
        <v>5.9341935000000001</v>
      </c>
      <c r="AA219">
        <v>666.9</v>
      </c>
      <c r="AC219">
        <v>997.32999999999902</v>
      </c>
      <c r="AD219">
        <v>1155.69</v>
      </c>
      <c r="AE219">
        <v>494.64</v>
      </c>
      <c r="AF219">
        <v>4277.17</v>
      </c>
      <c r="AG219">
        <v>3279.84</v>
      </c>
      <c r="AH219">
        <v>1356.35</v>
      </c>
      <c r="AI219">
        <v>997.32999999999902</v>
      </c>
      <c r="AJ219">
        <v>420.64</v>
      </c>
      <c r="AK219">
        <v>304.32</v>
      </c>
      <c r="AL219">
        <v>-464.46</v>
      </c>
      <c r="AM219">
        <v>272.74</v>
      </c>
      <c r="AN219">
        <v>-118.09</v>
      </c>
      <c r="AO219">
        <v>-147.89999999999901</v>
      </c>
      <c r="AP219">
        <v>112.6</v>
      </c>
      <c r="AQ219">
        <v>5.86</v>
      </c>
    </row>
    <row r="220" spans="1:43" x14ac:dyDescent="0.25">
      <c r="A220" t="s">
        <v>730</v>
      </c>
      <c r="B220" t="s">
        <v>729</v>
      </c>
      <c r="C220" t="s">
        <v>465</v>
      </c>
      <c r="D220">
        <v>23900.72781792</v>
      </c>
      <c r="E220">
        <v>1697.05</v>
      </c>
      <c r="F220">
        <v>1511.2</v>
      </c>
      <c r="G220">
        <v>16.04</v>
      </c>
      <c r="H220">
        <v>140.66</v>
      </c>
      <c r="I220">
        <v>934.07999999999902</v>
      </c>
      <c r="K220">
        <v>71.449999999999903</v>
      </c>
      <c r="L220">
        <v>500.671999999999</v>
      </c>
      <c r="M220">
        <v>25.47</v>
      </c>
      <c r="N220">
        <v>0</v>
      </c>
      <c r="O220">
        <v>3610.0499999999902</v>
      </c>
      <c r="P220">
        <v>459.069999999998</v>
      </c>
      <c r="R220">
        <v>2813.078</v>
      </c>
      <c r="S220">
        <v>275.19</v>
      </c>
      <c r="T220">
        <v>419.53</v>
      </c>
      <c r="U220">
        <v>199.38</v>
      </c>
      <c r="V220">
        <v>162.18999999999801</v>
      </c>
      <c r="W220">
        <v>4255.43</v>
      </c>
      <c r="X220">
        <v>3191.8799999999901</v>
      </c>
      <c r="Y220">
        <v>1930.73</v>
      </c>
      <c r="Z220">
        <v>14.0662848</v>
      </c>
      <c r="AA220">
        <v>514.77</v>
      </c>
      <c r="AC220">
        <v>4412.13</v>
      </c>
      <c r="AD220">
        <v>820.58</v>
      </c>
      <c r="AE220">
        <v>296.88</v>
      </c>
      <c r="AF220">
        <v>6801.9299999999903</v>
      </c>
      <c r="AG220">
        <v>2389.7999999999902</v>
      </c>
      <c r="AH220">
        <v>1162.03</v>
      </c>
      <c r="AI220">
        <v>4412.13</v>
      </c>
      <c r="AJ220">
        <v>636.26</v>
      </c>
      <c r="AK220">
        <v>-71.88</v>
      </c>
      <c r="AL220">
        <v>-905.05</v>
      </c>
      <c r="AM220">
        <v>861.99</v>
      </c>
      <c r="AN220">
        <v>-226.41</v>
      </c>
      <c r="AO220">
        <v>225.73</v>
      </c>
      <c r="AP220">
        <v>-114.939999999999</v>
      </c>
      <c r="AQ220">
        <v>87.91</v>
      </c>
    </row>
    <row r="221" spans="1:43" x14ac:dyDescent="0.25">
      <c r="A221" t="s">
        <v>724</v>
      </c>
      <c r="B221" t="s">
        <v>723</v>
      </c>
      <c r="C221" t="s">
        <v>17</v>
      </c>
      <c r="D221">
        <v>23864.2291634299</v>
      </c>
      <c r="E221">
        <v>33.450000000000003</v>
      </c>
      <c r="G221">
        <v>328.31</v>
      </c>
      <c r="H221">
        <v>6730.5</v>
      </c>
      <c r="I221">
        <v>18528.96</v>
      </c>
      <c r="M221">
        <v>69042.03</v>
      </c>
      <c r="N221">
        <v>0</v>
      </c>
      <c r="O221">
        <v>249311.12</v>
      </c>
      <c r="P221">
        <v>17985.740000000002</v>
      </c>
      <c r="Q221">
        <v>171220.67</v>
      </c>
      <c r="R221">
        <v>2156.7399999999998</v>
      </c>
      <c r="U221">
        <v>6891.68</v>
      </c>
      <c r="V221">
        <v>7220.08</v>
      </c>
      <c r="W221">
        <v>8731.43</v>
      </c>
      <c r="X221">
        <v>18528.96</v>
      </c>
      <c r="Y221">
        <v>234064.1</v>
      </c>
      <c r="Z221">
        <v>673.04964470000004</v>
      </c>
      <c r="AB221">
        <v>234064.1</v>
      </c>
      <c r="AC221">
        <v>15790.24</v>
      </c>
      <c r="AE221">
        <v>10765.66</v>
      </c>
      <c r="AF221">
        <v>267840.08</v>
      </c>
      <c r="AG221">
        <v>252049.84</v>
      </c>
      <c r="AI221">
        <v>15790.2399999999</v>
      </c>
      <c r="AJ221">
        <v>309.05</v>
      </c>
      <c r="AK221">
        <v>41.55</v>
      </c>
      <c r="AL221">
        <v>-300.18</v>
      </c>
      <c r="AM221">
        <v>7232.86</v>
      </c>
      <c r="AN221">
        <v>1551.77999999999</v>
      </c>
      <c r="AO221">
        <v>6923.8099999999904</v>
      </c>
      <c r="AP221">
        <v>6974.23</v>
      </c>
      <c r="AQ221">
        <v>336.52</v>
      </c>
    </row>
    <row r="222" spans="1:43" x14ac:dyDescent="0.25">
      <c r="A222" t="s">
        <v>726</v>
      </c>
      <c r="B222" t="s">
        <v>725</v>
      </c>
      <c r="C222" t="s">
        <v>512</v>
      </c>
      <c r="D222">
        <v>23803.692800000001</v>
      </c>
      <c r="E222">
        <v>2115.6</v>
      </c>
      <c r="F222">
        <v>321.17</v>
      </c>
      <c r="G222">
        <v>27.91</v>
      </c>
      <c r="H222">
        <v>55.36</v>
      </c>
      <c r="I222">
        <v>574.25</v>
      </c>
      <c r="J222">
        <v>9.8699999999999992</v>
      </c>
      <c r="L222">
        <v>86.796499999999995</v>
      </c>
      <c r="M222">
        <v>206.84</v>
      </c>
      <c r="N222">
        <v>11.08</v>
      </c>
      <c r="O222">
        <v>1027.43</v>
      </c>
      <c r="P222">
        <v>73.38</v>
      </c>
      <c r="R222">
        <v>623.10350000000005</v>
      </c>
      <c r="S222">
        <v>60.099999999999902</v>
      </c>
      <c r="T222">
        <v>194.48</v>
      </c>
      <c r="U222">
        <v>110.69</v>
      </c>
      <c r="V222">
        <v>34.06</v>
      </c>
      <c r="W222">
        <v>1722.54</v>
      </c>
      <c r="X222">
        <v>1378.49</v>
      </c>
      <c r="Y222">
        <v>515.65</v>
      </c>
      <c r="Z222">
        <v>11.071999999999999</v>
      </c>
      <c r="AA222">
        <v>51.36</v>
      </c>
      <c r="AC222">
        <v>1816.8899999999901</v>
      </c>
      <c r="AD222">
        <v>463.94</v>
      </c>
      <c r="AE222">
        <v>29.4499999999999</v>
      </c>
      <c r="AF222">
        <v>2405.92</v>
      </c>
      <c r="AG222">
        <v>589.03</v>
      </c>
      <c r="AH222">
        <v>280.2</v>
      </c>
      <c r="AI222">
        <v>1816.8899999999901</v>
      </c>
      <c r="AJ222">
        <v>163.74</v>
      </c>
      <c r="AK222">
        <v>-140.18</v>
      </c>
      <c r="AL222">
        <v>-214.3</v>
      </c>
      <c r="AM222">
        <v>355.7</v>
      </c>
      <c r="AN222">
        <v>-168.07999999999899</v>
      </c>
      <c r="AO222">
        <v>191.95999999999901</v>
      </c>
      <c r="AP222">
        <v>1.21999999999997</v>
      </c>
      <c r="AQ222">
        <v>132.86000000000001</v>
      </c>
    </row>
    <row r="223" spans="1:43" x14ac:dyDescent="0.25">
      <c r="A223" t="s">
        <v>740</v>
      </c>
      <c r="B223" t="s">
        <v>739</v>
      </c>
      <c r="C223" t="s">
        <v>52</v>
      </c>
      <c r="D223">
        <v>23657.476487399999</v>
      </c>
      <c r="E223">
        <v>2587.8000000000002</v>
      </c>
      <c r="F223">
        <v>470.19</v>
      </c>
      <c r="G223">
        <v>608.75</v>
      </c>
      <c r="H223">
        <v>18.02</v>
      </c>
      <c r="I223">
        <v>360.04</v>
      </c>
      <c r="J223">
        <v>29.44</v>
      </c>
      <c r="L223">
        <v>0</v>
      </c>
      <c r="M223">
        <v>2.02</v>
      </c>
      <c r="N223">
        <v>-0.01</v>
      </c>
      <c r="O223">
        <v>565.99999999999898</v>
      </c>
      <c r="P223">
        <v>58.8900000000002</v>
      </c>
      <c r="R223">
        <v>547.41999999999996</v>
      </c>
      <c r="S223">
        <v>126.09</v>
      </c>
      <c r="T223">
        <v>862.469999999999</v>
      </c>
      <c r="U223">
        <v>16.559999999999999</v>
      </c>
      <c r="V223">
        <v>8.7800000000002107</v>
      </c>
      <c r="W223">
        <v>1508.76</v>
      </c>
      <c r="X223">
        <v>2961.07</v>
      </c>
      <c r="Y223">
        <v>1332.6599999999901</v>
      </c>
      <c r="Z223">
        <v>9.0105438000000007</v>
      </c>
      <c r="AA223">
        <v>355.38</v>
      </c>
      <c r="AC223">
        <v>2135.52</v>
      </c>
      <c r="AD223">
        <v>1079.4100000000001</v>
      </c>
      <c r="AE223">
        <v>20.669999999999899</v>
      </c>
      <c r="AF223">
        <v>3527.07</v>
      </c>
      <c r="AG223">
        <v>1391.55</v>
      </c>
      <c r="AH223">
        <v>1395.53</v>
      </c>
      <c r="AI223">
        <v>2135.52</v>
      </c>
      <c r="AJ223">
        <v>59.73</v>
      </c>
      <c r="AK223">
        <v>-31.37</v>
      </c>
      <c r="AL223">
        <v>-58.39</v>
      </c>
      <c r="AM223">
        <v>228.62</v>
      </c>
      <c r="AN223">
        <v>-380.17</v>
      </c>
      <c r="AO223">
        <v>168.89</v>
      </c>
      <c r="AP223">
        <v>138.86000000000001</v>
      </c>
      <c r="AQ223">
        <v>22.53</v>
      </c>
    </row>
    <row r="224" spans="1:43" x14ac:dyDescent="0.25">
      <c r="A224" t="s">
        <v>744</v>
      </c>
      <c r="B224" t="s">
        <v>743</v>
      </c>
      <c r="C224" t="s">
        <v>665</v>
      </c>
      <c r="D224">
        <v>23611.824882100002</v>
      </c>
      <c r="E224">
        <v>947.35</v>
      </c>
      <c r="F224">
        <v>226.25</v>
      </c>
      <c r="G224">
        <v>216.2</v>
      </c>
      <c r="H224">
        <v>24.89</v>
      </c>
      <c r="I224">
        <v>181.77</v>
      </c>
      <c r="J224">
        <v>19.850000000000001</v>
      </c>
      <c r="L224">
        <v>25.45</v>
      </c>
      <c r="M224">
        <v>24.98</v>
      </c>
      <c r="O224">
        <v>1195.6300000000001</v>
      </c>
      <c r="P224">
        <v>161.44999999999999</v>
      </c>
      <c r="R224">
        <v>1110.77</v>
      </c>
      <c r="S224">
        <v>81.150000000000006</v>
      </c>
      <c r="T224">
        <v>234.76999999999899</v>
      </c>
      <c r="U224">
        <v>34.43</v>
      </c>
      <c r="V224">
        <v>18.82</v>
      </c>
      <c r="W224">
        <v>1519.03</v>
      </c>
      <c r="X224">
        <v>1186.96</v>
      </c>
      <c r="Y224">
        <v>461.02</v>
      </c>
      <c r="Z224">
        <v>24.892604599999999</v>
      </c>
      <c r="AA224">
        <v>174.039999999999</v>
      </c>
      <c r="AC224">
        <v>1760.12</v>
      </c>
      <c r="AD224">
        <v>673.25</v>
      </c>
      <c r="AE224">
        <v>122.77999999999901</v>
      </c>
      <c r="AF224">
        <v>2382.59</v>
      </c>
      <c r="AG224">
        <v>622.47</v>
      </c>
      <c r="AH224">
        <v>250.79</v>
      </c>
      <c r="AI224">
        <v>1760.12</v>
      </c>
      <c r="AJ224">
        <v>139.51</v>
      </c>
      <c r="AK224">
        <v>-69.78</v>
      </c>
      <c r="AL224">
        <v>14.55</v>
      </c>
      <c r="AM224">
        <v>55.99</v>
      </c>
      <c r="AN224">
        <v>-365.469999999999</v>
      </c>
      <c r="AO224">
        <v>-83.519999999999897</v>
      </c>
      <c r="AP224">
        <v>0.760000000000005</v>
      </c>
      <c r="AQ224">
        <v>62.11</v>
      </c>
    </row>
    <row r="225" spans="1:43" x14ac:dyDescent="0.25">
      <c r="A225" t="s">
        <v>734</v>
      </c>
      <c r="B225" t="s">
        <v>733</v>
      </c>
      <c r="C225" t="s">
        <v>323</v>
      </c>
      <c r="D225">
        <v>23579.625872460001</v>
      </c>
      <c r="E225">
        <v>1402.8</v>
      </c>
      <c r="F225">
        <v>429.5</v>
      </c>
      <c r="G225">
        <v>0</v>
      </c>
      <c r="H225">
        <v>169.41</v>
      </c>
      <c r="I225">
        <v>1674.22</v>
      </c>
      <c r="K225">
        <v>133.54</v>
      </c>
      <c r="L225">
        <v>8.8482000000000003</v>
      </c>
      <c r="M225">
        <v>0</v>
      </c>
      <c r="N225">
        <v>0</v>
      </c>
      <c r="O225">
        <v>832.31</v>
      </c>
      <c r="P225">
        <v>258.93999999999897</v>
      </c>
      <c r="R225">
        <v>341.42180000000002</v>
      </c>
      <c r="S225">
        <v>167.7</v>
      </c>
      <c r="T225">
        <v>896.85999999999899</v>
      </c>
      <c r="U225">
        <v>348.5</v>
      </c>
      <c r="V225">
        <v>255.479999999999</v>
      </c>
      <c r="W225">
        <v>1571.87</v>
      </c>
      <c r="X225">
        <v>2494.26999999999</v>
      </c>
      <c r="Y225">
        <v>1326.36</v>
      </c>
      <c r="Z225">
        <v>16.940603400000001</v>
      </c>
      <c r="AA225">
        <v>15.54</v>
      </c>
      <c r="AC225">
        <v>1741.28</v>
      </c>
      <c r="AD225">
        <v>459.97</v>
      </c>
      <c r="AE225">
        <v>3.4599999999999902</v>
      </c>
      <c r="AF225">
        <v>3326.5799999999899</v>
      </c>
      <c r="AG225">
        <v>1585.29999999999</v>
      </c>
      <c r="AH225">
        <v>192.38</v>
      </c>
      <c r="AI225">
        <v>1741.28</v>
      </c>
      <c r="AJ225">
        <v>339.82</v>
      </c>
      <c r="AK225">
        <v>-1543.32</v>
      </c>
      <c r="AL225">
        <v>807.85</v>
      </c>
      <c r="AM225">
        <v>484.23</v>
      </c>
      <c r="AN225">
        <v>-317.26</v>
      </c>
      <c r="AO225">
        <v>144.41</v>
      </c>
      <c r="AP225">
        <v>-251.24</v>
      </c>
      <c r="AQ225">
        <v>1525.5</v>
      </c>
    </row>
    <row r="226" spans="1:43" x14ac:dyDescent="0.25">
      <c r="A226" t="s">
        <v>728</v>
      </c>
      <c r="B226" t="s">
        <v>727</v>
      </c>
      <c r="C226" t="s">
        <v>656</v>
      </c>
      <c r="D226">
        <v>23567.5030649</v>
      </c>
      <c r="E226">
        <v>198.75</v>
      </c>
      <c r="F226">
        <v>314.56</v>
      </c>
      <c r="G226">
        <v>1245.99</v>
      </c>
      <c r="H226">
        <v>120.5</v>
      </c>
      <c r="I226">
        <v>85.14</v>
      </c>
      <c r="K226">
        <v>96.33</v>
      </c>
      <c r="L226">
        <v>209.45699999999999</v>
      </c>
      <c r="M226">
        <v>0</v>
      </c>
      <c r="N226">
        <v>-6.16</v>
      </c>
      <c r="O226">
        <v>2678.66</v>
      </c>
      <c r="P226">
        <v>1488.85</v>
      </c>
      <c r="R226">
        <v>2232.5129999999999</v>
      </c>
      <c r="S226">
        <v>66.77</v>
      </c>
      <c r="T226">
        <v>220.93</v>
      </c>
      <c r="U226">
        <v>140.36000000000001</v>
      </c>
      <c r="V226">
        <v>24.8300000000004</v>
      </c>
      <c r="W226">
        <v>-397.59</v>
      </c>
      <c r="X226">
        <v>309.87</v>
      </c>
      <c r="Y226">
        <v>535.49</v>
      </c>
      <c r="Z226">
        <v>120.4961378</v>
      </c>
      <c r="AA226">
        <v>1564.81</v>
      </c>
      <c r="AC226">
        <v>964.19</v>
      </c>
      <c r="AD226">
        <v>129.05000000000001</v>
      </c>
      <c r="AE226">
        <v>1464.02</v>
      </c>
      <c r="AF226">
        <v>2988.53</v>
      </c>
      <c r="AG226">
        <v>2024.34</v>
      </c>
      <c r="AH226">
        <v>28.91</v>
      </c>
      <c r="AI226">
        <v>964.18999999999903</v>
      </c>
      <c r="AJ226">
        <v>437.31</v>
      </c>
      <c r="AK226">
        <v>-282.7</v>
      </c>
      <c r="AL226">
        <v>-349.16</v>
      </c>
      <c r="AM226">
        <v>637</v>
      </c>
      <c r="AN226">
        <v>-23.22</v>
      </c>
      <c r="AO226">
        <v>199.69</v>
      </c>
      <c r="AP226">
        <v>5.1399999999999801</v>
      </c>
      <c r="AQ226">
        <v>0</v>
      </c>
    </row>
    <row r="227" spans="1:43" x14ac:dyDescent="0.25">
      <c r="A227" t="s">
        <v>736</v>
      </c>
      <c r="B227" t="s">
        <v>735</v>
      </c>
      <c r="C227" t="s">
        <v>535</v>
      </c>
      <c r="D227">
        <v>23554.902770820001</v>
      </c>
      <c r="E227">
        <v>1004</v>
      </c>
      <c r="F227">
        <v>399.27</v>
      </c>
      <c r="G227">
        <v>11421.65</v>
      </c>
      <c r="H227">
        <v>47.73</v>
      </c>
      <c r="I227">
        <v>4649.08</v>
      </c>
      <c r="K227">
        <v>1847.18</v>
      </c>
      <c r="L227">
        <v>272.17</v>
      </c>
      <c r="M227">
        <v>22331.79</v>
      </c>
      <c r="N227">
        <v>0</v>
      </c>
      <c r="O227">
        <v>73842.62</v>
      </c>
      <c r="P227">
        <v>46242.219999999899</v>
      </c>
      <c r="Q227">
        <v>46362.03</v>
      </c>
      <c r="R227">
        <v>2996.85</v>
      </c>
      <c r="S227">
        <v>5241.0599999999904</v>
      </c>
      <c r="T227">
        <v>6051.59</v>
      </c>
      <c r="U227">
        <v>32.6</v>
      </c>
      <c r="V227">
        <v>0</v>
      </c>
      <c r="W227">
        <v>19589.699999999899</v>
      </c>
      <c r="X227">
        <v>9909.53999999999</v>
      </c>
      <c r="Y227">
        <v>6450.86</v>
      </c>
      <c r="Z227">
        <v>23.86637</v>
      </c>
      <c r="AA227">
        <v>49582.81</v>
      </c>
      <c r="AC227">
        <v>31059.0799999999</v>
      </c>
      <c r="AD227">
        <v>0</v>
      </c>
      <c r="AE227">
        <v>46242.219999999899</v>
      </c>
      <c r="AF227">
        <v>83752.159999999902</v>
      </c>
      <c r="AG227">
        <v>52693.0799999999</v>
      </c>
      <c r="AH227">
        <v>19.399999999999999</v>
      </c>
      <c r="AI227">
        <v>31059.0799999999</v>
      </c>
      <c r="AJ227">
        <v>197.03</v>
      </c>
      <c r="AK227">
        <v>-3324.53</v>
      </c>
      <c r="AL227">
        <v>-589.87</v>
      </c>
      <c r="AM227">
        <v>1359.34</v>
      </c>
      <c r="AN227">
        <v>-1105.2</v>
      </c>
      <c r="AO227">
        <v>1162.31</v>
      </c>
      <c r="AP227">
        <v>-2555.06</v>
      </c>
      <c r="AQ227">
        <v>787.59</v>
      </c>
    </row>
    <row r="228" spans="1:43" x14ac:dyDescent="0.25">
      <c r="A228" t="s">
        <v>746</v>
      </c>
      <c r="B228" t="s">
        <v>745</v>
      </c>
      <c r="C228" t="s">
        <v>17</v>
      </c>
      <c r="D228">
        <v>23417.252174385001</v>
      </c>
      <c r="E228">
        <v>33.1</v>
      </c>
      <c r="G228">
        <v>3131.98</v>
      </c>
      <c r="H228">
        <v>6777.79</v>
      </c>
      <c r="I228">
        <v>6296.7199999999903</v>
      </c>
      <c r="M228">
        <v>44838.42</v>
      </c>
      <c r="O228">
        <v>130240.68</v>
      </c>
      <c r="P228">
        <v>11763.4</v>
      </c>
      <c r="Q228">
        <v>76819.429999999993</v>
      </c>
      <c r="R228">
        <v>1519.42</v>
      </c>
      <c r="U228">
        <v>7063.41</v>
      </c>
      <c r="V228">
        <v>2745.02</v>
      </c>
      <c r="W228">
        <v>5198.74</v>
      </c>
      <c r="X228">
        <v>6296.7199999999903</v>
      </c>
      <c r="Y228">
        <v>109665.49</v>
      </c>
      <c r="Z228">
        <v>677.77864469999997</v>
      </c>
      <c r="AB228">
        <v>109665.49</v>
      </c>
      <c r="AC228">
        <v>15108.51</v>
      </c>
      <c r="AE228">
        <v>9018.3799999999992</v>
      </c>
      <c r="AF228">
        <v>136537.4</v>
      </c>
      <c r="AG228">
        <v>121428.89</v>
      </c>
      <c r="AI228">
        <v>15108.5099999999</v>
      </c>
      <c r="AJ228">
        <v>90.31</v>
      </c>
      <c r="AK228">
        <v>-1331.71</v>
      </c>
      <c r="AL228">
        <v>-88.16</v>
      </c>
      <c r="AM228">
        <v>1428.36</v>
      </c>
      <c r="AN228">
        <v>-284.33999999999997</v>
      </c>
      <c r="AO228">
        <v>1338.05</v>
      </c>
      <c r="AP228">
        <v>8.4899999999997799</v>
      </c>
      <c r="AQ228">
        <v>210.11</v>
      </c>
    </row>
    <row r="229" spans="1:43" x14ac:dyDescent="0.25">
      <c r="A229" t="s">
        <v>742</v>
      </c>
      <c r="B229" t="s">
        <v>741</v>
      </c>
      <c r="C229" t="s">
        <v>35</v>
      </c>
      <c r="D229">
        <v>23025.673136879999</v>
      </c>
      <c r="E229">
        <v>45.83</v>
      </c>
    </row>
    <row r="230" spans="1:43" x14ac:dyDescent="0.25">
      <c r="A230" t="s">
        <v>738</v>
      </c>
      <c r="B230" t="s">
        <v>737</v>
      </c>
      <c r="C230" t="s">
        <v>465</v>
      </c>
      <c r="D230">
        <v>22865.991539520001</v>
      </c>
      <c r="E230">
        <v>11989.65</v>
      </c>
      <c r="F230">
        <v>381.19</v>
      </c>
      <c r="G230">
        <v>0</v>
      </c>
      <c r="H230">
        <v>9.48</v>
      </c>
      <c r="I230">
        <v>1269.55</v>
      </c>
      <c r="K230">
        <v>22.04</v>
      </c>
      <c r="L230">
        <v>0</v>
      </c>
      <c r="M230">
        <v>0</v>
      </c>
      <c r="N230">
        <v>0</v>
      </c>
      <c r="O230">
        <v>783.52</v>
      </c>
      <c r="P230">
        <v>77.510000000000204</v>
      </c>
      <c r="R230">
        <v>663.81</v>
      </c>
      <c r="S230">
        <v>54.79</v>
      </c>
      <c r="T230">
        <v>154.57</v>
      </c>
      <c r="U230">
        <v>97.67</v>
      </c>
      <c r="V230">
        <v>77.510000000000204</v>
      </c>
      <c r="W230">
        <v>2399.63</v>
      </c>
      <c r="X230">
        <v>2238.86</v>
      </c>
      <c r="Y230">
        <v>535.76</v>
      </c>
      <c r="Z230">
        <v>1.8967584</v>
      </c>
      <c r="AA230">
        <v>0</v>
      </c>
      <c r="AC230">
        <v>2409.11</v>
      </c>
      <c r="AD230">
        <v>156.96</v>
      </c>
      <c r="AE230">
        <v>0</v>
      </c>
      <c r="AF230">
        <v>3022.38</v>
      </c>
      <c r="AG230">
        <v>613.27</v>
      </c>
      <c r="AH230">
        <v>757.56</v>
      </c>
      <c r="AI230">
        <v>2409.1099999999901</v>
      </c>
      <c r="AJ230">
        <v>127.82</v>
      </c>
      <c r="AK230">
        <v>-31.07</v>
      </c>
      <c r="AL230">
        <v>-270.14999999999998</v>
      </c>
      <c r="AM230">
        <v>298.45999999999998</v>
      </c>
      <c r="AN230">
        <v>-187.13</v>
      </c>
      <c r="AO230">
        <v>170.64</v>
      </c>
      <c r="AP230">
        <v>-2.75999999999999</v>
      </c>
      <c r="AQ230">
        <v>22.76</v>
      </c>
    </row>
    <row r="231" spans="1:43" x14ac:dyDescent="0.25">
      <c r="A231" t="s">
        <v>732</v>
      </c>
      <c r="B231" t="s">
        <v>731</v>
      </c>
      <c r="C231" t="s">
        <v>336</v>
      </c>
      <c r="D231">
        <v>22794.944005779998</v>
      </c>
      <c r="E231">
        <v>1024.25</v>
      </c>
      <c r="F231">
        <v>215.77</v>
      </c>
      <c r="G231">
        <v>585.9</v>
      </c>
      <c r="H231">
        <v>21.56</v>
      </c>
      <c r="I231">
        <v>39.67</v>
      </c>
      <c r="J231">
        <v>47.04</v>
      </c>
      <c r="L231">
        <v>7.7412000000000001</v>
      </c>
      <c r="M231">
        <v>13.51</v>
      </c>
      <c r="O231">
        <v>2765.84</v>
      </c>
      <c r="P231">
        <v>1012.83</v>
      </c>
      <c r="R231">
        <v>2638.9688000000001</v>
      </c>
      <c r="S231">
        <v>119.22</v>
      </c>
      <c r="T231">
        <v>1204.32</v>
      </c>
      <c r="U231">
        <v>105.62</v>
      </c>
      <c r="V231">
        <v>18.8800000000004</v>
      </c>
      <c r="W231">
        <v>501.3</v>
      </c>
      <c r="X231">
        <v>775.84</v>
      </c>
      <c r="Y231">
        <v>1420.09</v>
      </c>
      <c r="Z231">
        <v>21.958357897395</v>
      </c>
      <c r="AA231">
        <v>1938.9299999999901</v>
      </c>
      <c r="AC231">
        <v>1108.76</v>
      </c>
      <c r="AD231">
        <v>609.16999999999996</v>
      </c>
      <c r="AE231">
        <v>946.91</v>
      </c>
      <c r="AF231">
        <v>3541.68</v>
      </c>
      <c r="AG231">
        <v>2432.92</v>
      </c>
      <c r="AH231">
        <v>7.78</v>
      </c>
      <c r="AI231">
        <v>1108.76</v>
      </c>
      <c r="AJ231">
        <v>592.70000000000005</v>
      </c>
      <c r="AK231">
        <v>-8.2200000000000006</v>
      </c>
      <c r="AL231">
        <v>-565.12</v>
      </c>
      <c r="AM231">
        <v>576.38</v>
      </c>
      <c r="AN231">
        <v>-122.81</v>
      </c>
      <c r="AO231">
        <v>-16.32</v>
      </c>
      <c r="AP231">
        <v>3.0399999999999898</v>
      </c>
      <c r="AQ231">
        <v>129.34</v>
      </c>
    </row>
    <row r="232" spans="1:43" x14ac:dyDescent="0.25">
      <c r="A232" t="s">
        <v>748</v>
      </c>
      <c r="B232" t="s">
        <v>747</v>
      </c>
      <c r="C232" t="s">
        <v>749</v>
      </c>
      <c r="D232">
        <v>22655.089938000001</v>
      </c>
      <c r="E232">
        <v>1454.45</v>
      </c>
      <c r="F232">
        <v>344.87</v>
      </c>
      <c r="G232">
        <v>178.92</v>
      </c>
      <c r="H232">
        <v>15.92</v>
      </c>
      <c r="I232">
        <v>424.38</v>
      </c>
      <c r="J232">
        <v>72.569999999999993</v>
      </c>
      <c r="L232">
        <v>8.4499999999999993</v>
      </c>
      <c r="M232">
        <v>0</v>
      </c>
      <c r="N232">
        <v>64.78</v>
      </c>
      <c r="O232">
        <v>1534.45</v>
      </c>
      <c r="P232">
        <v>139.509999999999</v>
      </c>
      <c r="R232">
        <v>1404.5</v>
      </c>
      <c r="S232">
        <v>47.779999999999902</v>
      </c>
      <c r="T232">
        <v>314.25</v>
      </c>
      <c r="U232">
        <v>121.5</v>
      </c>
      <c r="V232">
        <v>18.929999999999499</v>
      </c>
      <c r="W232">
        <v>1927.54</v>
      </c>
      <c r="X232">
        <v>1451.34</v>
      </c>
      <c r="Y232">
        <v>659.12</v>
      </c>
      <c r="Z232">
        <v>15.920405000000001</v>
      </c>
      <c r="AA232">
        <v>164.89</v>
      </c>
      <c r="AC232">
        <v>2187.16</v>
      </c>
      <c r="AD232">
        <v>465.88</v>
      </c>
      <c r="AE232">
        <v>48.009999999999899</v>
      </c>
      <c r="AF232">
        <v>2985.79</v>
      </c>
      <c r="AG232">
        <v>798.62999999999897</v>
      </c>
      <c r="AH232">
        <v>513.29999999999995</v>
      </c>
      <c r="AI232">
        <v>2187.16</v>
      </c>
      <c r="AJ232">
        <v>268.70999999999998</v>
      </c>
      <c r="AK232">
        <v>-120.13</v>
      </c>
      <c r="AL232">
        <v>-297.91000000000003</v>
      </c>
      <c r="AM232">
        <v>425.52</v>
      </c>
      <c r="AN232">
        <v>-190.62</v>
      </c>
      <c r="AO232">
        <v>156.81</v>
      </c>
      <c r="AP232">
        <v>7.4799999999999596</v>
      </c>
      <c r="AQ232">
        <v>127.34</v>
      </c>
    </row>
    <row r="233" spans="1:43" x14ac:dyDescent="0.25">
      <c r="A233" t="s">
        <v>751</v>
      </c>
      <c r="B233" t="s">
        <v>750</v>
      </c>
      <c r="C233" t="s">
        <v>512</v>
      </c>
      <c r="D233">
        <v>22594.466528590001</v>
      </c>
      <c r="E233">
        <v>1182.6500000000001</v>
      </c>
      <c r="F233">
        <v>352.23</v>
      </c>
      <c r="G233">
        <v>41.03</v>
      </c>
      <c r="H233">
        <v>18.989999999999998</v>
      </c>
      <c r="I233">
        <v>400.11</v>
      </c>
      <c r="K233">
        <v>23.7</v>
      </c>
      <c r="L233">
        <v>405.88400000000001</v>
      </c>
      <c r="M233">
        <v>161.22999999999999</v>
      </c>
      <c r="N233">
        <v>127.9</v>
      </c>
      <c r="O233">
        <v>1845.99</v>
      </c>
      <c r="P233">
        <v>185.38</v>
      </c>
      <c r="R233">
        <v>1208.336</v>
      </c>
      <c r="S233">
        <v>99.52</v>
      </c>
      <c r="T233">
        <v>385.85999999999899</v>
      </c>
      <c r="U233">
        <v>46.84</v>
      </c>
      <c r="V233">
        <v>103.84</v>
      </c>
      <c r="W233">
        <v>2760.54</v>
      </c>
      <c r="X233">
        <v>2025.94</v>
      </c>
      <c r="Y233">
        <v>738.08999999999901</v>
      </c>
      <c r="Z233">
        <v>18.9943974</v>
      </c>
      <c r="AA233">
        <v>277.26</v>
      </c>
      <c r="AC233">
        <v>2948.46</v>
      </c>
      <c r="AD233">
        <v>898.93</v>
      </c>
      <c r="AE233">
        <v>81.540000000000006</v>
      </c>
      <c r="AF233">
        <v>3871.93</v>
      </c>
      <c r="AG233">
        <v>923.47</v>
      </c>
      <c r="AH233">
        <v>627.38</v>
      </c>
      <c r="AI233">
        <v>2948.46</v>
      </c>
      <c r="AJ233">
        <v>301.74</v>
      </c>
      <c r="AK233">
        <v>-133.41</v>
      </c>
      <c r="AL233">
        <v>-247.89</v>
      </c>
      <c r="AM233">
        <v>430.17</v>
      </c>
      <c r="AN233">
        <v>-315.61</v>
      </c>
      <c r="AO233">
        <v>128.43</v>
      </c>
      <c r="AP233">
        <v>48.87</v>
      </c>
      <c r="AQ233">
        <v>76.540000000000006</v>
      </c>
    </row>
    <row r="234" spans="1:43" x14ac:dyDescent="0.25">
      <c r="A234" t="s">
        <v>803</v>
      </c>
      <c r="B234" t="s">
        <v>802</v>
      </c>
      <c r="C234" t="s">
        <v>352</v>
      </c>
      <c r="D234">
        <v>22439.130449249998</v>
      </c>
      <c r="E234">
        <v>59.8</v>
      </c>
      <c r="F234">
        <v>907.29</v>
      </c>
      <c r="G234">
        <v>0</v>
      </c>
      <c r="H234">
        <v>3929.8</v>
      </c>
      <c r="I234">
        <v>2902.03</v>
      </c>
      <c r="K234">
        <v>529.71</v>
      </c>
      <c r="L234">
        <v>0</v>
      </c>
      <c r="M234">
        <v>275.17</v>
      </c>
      <c r="N234">
        <v>0</v>
      </c>
      <c r="O234">
        <v>19139.159999999902</v>
      </c>
      <c r="P234">
        <v>7453.2799999999897</v>
      </c>
      <c r="R234">
        <v>16234.96</v>
      </c>
      <c r="S234">
        <v>569.55999999999995</v>
      </c>
      <c r="T234">
        <v>1717.5699999999899</v>
      </c>
      <c r="U234">
        <v>2099.3200000000002</v>
      </c>
      <c r="V234">
        <v>1277.23999999999</v>
      </c>
      <c r="W234">
        <v>9240.5400000000009</v>
      </c>
      <c r="X234">
        <v>4109.32</v>
      </c>
      <c r="Y234">
        <v>2624.8599999999901</v>
      </c>
      <c r="Z234">
        <v>392.97951749999999</v>
      </c>
      <c r="AA234">
        <v>6906.15</v>
      </c>
      <c r="AC234">
        <v>13170.34</v>
      </c>
      <c r="AD234">
        <v>62.7</v>
      </c>
      <c r="AE234">
        <v>6176.04</v>
      </c>
      <c r="AF234">
        <v>23248.479999999901</v>
      </c>
      <c r="AG234">
        <v>10078.139999999899</v>
      </c>
      <c r="AH234">
        <v>575.03</v>
      </c>
      <c r="AI234">
        <v>13170.34</v>
      </c>
      <c r="AJ234">
        <v>4427.79</v>
      </c>
      <c r="AK234">
        <v>3669.36</v>
      </c>
      <c r="AL234">
        <v>-6131.67</v>
      </c>
      <c r="AM234">
        <v>2137.73</v>
      </c>
      <c r="AN234">
        <v>378.9</v>
      </c>
      <c r="AO234">
        <v>-2290.06</v>
      </c>
      <c r="AP234">
        <v>-324.57999999999902</v>
      </c>
      <c r="AQ234">
        <v>610.54</v>
      </c>
    </row>
    <row r="235" spans="1:43" x14ac:dyDescent="0.25">
      <c r="A235" t="s">
        <v>768</v>
      </c>
      <c r="B235" t="s">
        <v>767</v>
      </c>
      <c r="C235" t="s">
        <v>323</v>
      </c>
      <c r="D235">
        <v>22243.315737479999</v>
      </c>
      <c r="E235">
        <v>784.05</v>
      </c>
      <c r="F235">
        <v>2317.09</v>
      </c>
      <c r="G235">
        <v>1685.36</v>
      </c>
      <c r="H235">
        <v>28.22</v>
      </c>
      <c r="I235">
        <v>1411.52</v>
      </c>
      <c r="K235">
        <v>1654.62</v>
      </c>
      <c r="L235">
        <v>2071.123</v>
      </c>
      <c r="M235">
        <v>49.62</v>
      </c>
      <c r="N235">
        <v>351.47</v>
      </c>
      <c r="O235">
        <v>8769.4299999999894</v>
      </c>
      <c r="P235">
        <v>2924.25</v>
      </c>
      <c r="R235">
        <v>4825.9869999999901</v>
      </c>
      <c r="S235">
        <v>1269.8699999999999</v>
      </c>
      <c r="T235">
        <v>2372.33</v>
      </c>
      <c r="U235">
        <v>168.08</v>
      </c>
      <c r="V235">
        <v>152.51000000000201</v>
      </c>
      <c r="W235">
        <v>7373.07</v>
      </c>
      <c r="X235">
        <v>8282.36</v>
      </c>
      <c r="Y235">
        <v>4689.42</v>
      </c>
      <c r="Z235">
        <v>28.2168156</v>
      </c>
      <c r="AA235">
        <v>3962.01999999999</v>
      </c>
      <c r="AC235">
        <v>9438.1200000000008</v>
      </c>
      <c r="AD235">
        <v>2499.83</v>
      </c>
      <c r="AE235">
        <v>2771.74</v>
      </c>
      <c r="AF235">
        <v>17051.79</v>
      </c>
      <c r="AG235">
        <v>7613.67</v>
      </c>
      <c r="AH235">
        <v>3101.14</v>
      </c>
      <c r="AI235">
        <v>9438.1199999999899</v>
      </c>
      <c r="AJ235">
        <v>787.34</v>
      </c>
      <c r="AK235">
        <v>-520.49</v>
      </c>
      <c r="AL235">
        <v>-315.73</v>
      </c>
      <c r="AM235">
        <v>1108.6500000000001</v>
      </c>
      <c r="AN235">
        <v>-1119.7</v>
      </c>
      <c r="AO235">
        <v>321.31</v>
      </c>
      <c r="AP235">
        <v>272.43</v>
      </c>
      <c r="AQ235">
        <v>92.7</v>
      </c>
    </row>
    <row r="236" spans="1:43" x14ac:dyDescent="0.25">
      <c r="A236" t="s">
        <v>757</v>
      </c>
      <c r="B236" t="s">
        <v>756</v>
      </c>
      <c r="C236" t="s">
        <v>381</v>
      </c>
      <c r="D236">
        <v>21971.227255739999</v>
      </c>
      <c r="E236">
        <v>555.35</v>
      </c>
      <c r="F236">
        <v>1179.2</v>
      </c>
      <c r="G236">
        <v>2856.3</v>
      </c>
      <c r="H236">
        <v>563.1</v>
      </c>
      <c r="I236">
        <v>2171.6999999999998</v>
      </c>
      <c r="K236">
        <v>313.60000000000002</v>
      </c>
      <c r="L236">
        <v>53.4</v>
      </c>
      <c r="M236">
        <v>771.9</v>
      </c>
      <c r="N236">
        <v>452.3</v>
      </c>
      <c r="O236">
        <v>10599.699999999901</v>
      </c>
      <c r="P236">
        <v>4583.6000000000004</v>
      </c>
      <c r="R236">
        <v>7528.9</v>
      </c>
      <c r="S236">
        <v>4413.3</v>
      </c>
      <c r="T236">
        <v>14699.1</v>
      </c>
      <c r="U236">
        <v>1931.9</v>
      </c>
      <c r="V236">
        <v>138.5</v>
      </c>
      <c r="W236">
        <v>5837.4</v>
      </c>
      <c r="X236">
        <v>19571.3</v>
      </c>
      <c r="Y236">
        <v>15878.3</v>
      </c>
      <c r="Z236">
        <v>40.086165399999999</v>
      </c>
      <c r="AA236">
        <v>7250</v>
      </c>
      <c r="AC236">
        <v>9709.1</v>
      </c>
      <c r="AD236">
        <v>11566.7</v>
      </c>
      <c r="AE236">
        <v>4445.1000000000004</v>
      </c>
      <c r="AF236">
        <v>30171</v>
      </c>
      <c r="AG236">
        <v>20461.900000000001</v>
      </c>
      <c r="AH236">
        <v>1419.6</v>
      </c>
      <c r="AI236">
        <v>9709.0999999999894</v>
      </c>
      <c r="AJ236">
        <v>2270.4</v>
      </c>
      <c r="AK236">
        <v>1598.4</v>
      </c>
      <c r="AL236">
        <v>-4015.8</v>
      </c>
      <c r="AM236">
        <v>2139.9</v>
      </c>
      <c r="AN236">
        <v>578</v>
      </c>
      <c r="AO236">
        <v>-130.5</v>
      </c>
      <c r="AP236">
        <v>-277.5</v>
      </c>
      <c r="AQ236">
        <v>60.1</v>
      </c>
    </row>
    <row r="237" spans="1:43" x14ac:dyDescent="0.25">
      <c r="A237" t="s">
        <v>755</v>
      </c>
      <c r="B237" t="s">
        <v>754</v>
      </c>
      <c r="C237" t="s">
        <v>88</v>
      </c>
      <c r="D237">
        <v>21923.057789999999</v>
      </c>
      <c r="E237">
        <v>4308.3999999999996</v>
      </c>
      <c r="F237">
        <v>327.64999999999998</v>
      </c>
      <c r="G237">
        <v>27.18</v>
      </c>
      <c r="H237">
        <v>9.91</v>
      </c>
      <c r="I237">
        <v>65.92</v>
      </c>
      <c r="J237">
        <v>34.75</v>
      </c>
      <c r="L237">
        <v>87.76</v>
      </c>
      <c r="M237">
        <v>12.7</v>
      </c>
      <c r="N237">
        <v>0</v>
      </c>
      <c r="O237">
        <v>2063.12</v>
      </c>
      <c r="P237">
        <v>822.85999999999899</v>
      </c>
      <c r="R237">
        <v>1836.7</v>
      </c>
      <c r="S237">
        <v>370.61</v>
      </c>
      <c r="T237">
        <v>193.83</v>
      </c>
      <c r="U237">
        <v>125.96</v>
      </c>
      <c r="V237">
        <v>28.559999999999</v>
      </c>
      <c r="W237">
        <v>2147.85</v>
      </c>
      <c r="X237">
        <v>1466.17</v>
      </c>
      <c r="Y237">
        <v>521.48</v>
      </c>
      <c r="Z237">
        <v>4.9562249999999999</v>
      </c>
      <c r="AA237">
        <v>860.8</v>
      </c>
      <c r="AC237">
        <v>2184.9499999999998</v>
      </c>
      <c r="AD237">
        <v>468.12</v>
      </c>
      <c r="AE237">
        <v>759.55</v>
      </c>
      <c r="AF237">
        <v>3529.29</v>
      </c>
      <c r="AG237">
        <v>1344.3399999999899</v>
      </c>
      <c r="AH237">
        <v>561.52</v>
      </c>
      <c r="AI237">
        <v>2184.9499999999998</v>
      </c>
      <c r="AJ237">
        <v>757.71</v>
      </c>
      <c r="AK237">
        <v>657.94</v>
      </c>
      <c r="AL237">
        <v>-655.62</v>
      </c>
      <c r="AM237">
        <v>-63.59</v>
      </c>
      <c r="AN237">
        <v>-640.52</v>
      </c>
      <c r="AO237">
        <v>-821.3</v>
      </c>
      <c r="AP237">
        <v>-61.269999999999897</v>
      </c>
      <c r="AQ237">
        <v>54.28</v>
      </c>
    </row>
    <row r="238" spans="1:43" x14ac:dyDescent="0.25">
      <c r="A238" t="s">
        <v>783</v>
      </c>
      <c r="B238" t="s">
        <v>782</v>
      </c>
      <c r="C238" t="s">
        <v>298</v>
      </c>
      <c r="D238">
        <v>21839.533058199999</v>
      </c>
      <c r="E238">
        <v>1369.65</v>
      </c>
      <c r="F238">
        <v>40.46</v>
      </c>
      <c r="G238">
        <v>2268.12</v>
      </c>
      <c r="H238">
        <v>155.87</v>
      </c>
      <c r="I238">
        <v>1761.39</v>
      </c>
      <c r="K238">
        <v>132.47999999999999</v>
      </c>
      <c r="L238">
        <v>317.58</v>
      </c>
      <c r="M238">
        <v>0.54</v>
      </c>
      <c r="N238">
        <v>98.4</v>
      </c>
      <c r="O238">
        <v>15472.21</v>
      </c>
      <c r="P238">
        <v>12920.69</v>
      </c>
      <c r="Q238">
        <v>14765.33</v>
      </c>
      <c r="R238">
        <v>256.27999999999997</v>
      </c>
      <c r="S238">
        <v>161.15</v>
      </c>
      <c r="T238">
        <v>357.55</v>
      </c>
      <c r="U238">
        <v>0</v>
      </c>
      <c r="V238">
        <v>0</v>
      </c>
      <c r="W238">
        <v>1553.66</v>
      </c>
      <c r="X238">
        <v>1922.54</v>
      </c>
      <c r="Y238">
        <v>398.01</v>
      </c>
      <c r="Z238">
        <v>15.5866346</v>
      </c>
      <c r="AA238">
        <v>12920.69</v>
      </c>
      <c r="AC238">
        <v>4076.05</v>
      </c>
      <c r="AD238">
        <v>0</v>
      </c>
      <c r="AE238">
        <v>12920.69</v>
      </c>
      <c r="AF238">
        <v>17394.75</v>
      </c>
      <c r="AG238">
        <v>13318.7</v>
      </c>
      <c r="AH238">
        <v>0</v>
      </c>
      <c r="AI238">
        <v>4076.0499999999902</v>
      </c>
      <c r="AJ238">
        <v>27.86</v>
      </c>
      <c r="AK238">
        <v>1967.76</v>
      </c>
      <c r="AL238">
        <v>-32.96</v>
      </c>
      <c r="AM238">
        <v>-2714.34</v>
      </c>
      <c r="AN238">
        <v>-3750.75</v>
      </c>
      <c r="AO238">
        <v>-2742.2</v>
      </c>
      <c r="AP238">
        <v>-779.54</v>
      </c>
      <c r="AQ238">
        <v>0</v>
      </c>
    </row>
    <row r="239" spans="1:43" x14ac:dyDescent="0.25">
      <c r="A239" t="s">
        <v>759</v>
      </c>
      <c r="B239" t="s">
        <v>758</v>
      </c>
      <c r="C239" t="s">
        <v>665</v>
      </c>
      <c r="D239">
        <v>21660.746316199999</v>
      </c>
      <c r="E239">
        <v>1701</v>
      </c>
      <c r="F239">
        <v>418.36</v>
      </c>
      <c r="G239">
        <v>50.14</v>
      </c>
      <c r="H239">
        <v>64.260000000000005</v>
      </c>
      <c r="I239">
        <v>531.20000000000005</v>
      </c>
      <c r="K239">
        <v>113.33</v>
      </c>
      <c r="L239">
        <v>0</v>
      </c>
      <c r="M239">
        <v>0.5</v>
      </c>
      <c r="N239">
        <v>0</v>
      </c>
      <c r="O239">
        <v>1658.1499999999901</v>
      </c>
      <c r="P239">
        <v>1011.01</v>
      </c>
      <c r="R239">
        <v>1395.61</v>
      </c>
      <c r="S239">
        <v>95.2</v>
      </c>
      <c r="T239">
        <v>404.07999999999902</v>
      </c>
      <c r="U239">
        <v>148.71</v>
      </c>
      <c r="V239">
        <v>0.47</v>
      </c>
      <c r="W239">
        <v>1323.81</v>
      </c>
      <c r="X239">
        <v>1613.51</v>
      </c>
      <c r="Y239">
        <v>822.43999999999903</v>
      </c>
      <c r="Z239">
        <v>12.852753999999999</v>
      </c>
      <c r="AA239">
        <v>1246.45</v>
      </c>
      <c r="AC239">
        <v>1438.21</v>
      </c>
      <c r="AD239">
        <v>904.56</v>
      </c>
      <c r="AE239">
        <v>1010.54</v>
      </c>
      <c r="AF239">
        <v>3271.66</v>
      </c>
      <c r="AG239">
        <v>1833.45</v>
      </c>
      <c r="AH239">
        <v>82.55</v>
      </c>
      <c r="AI239">
        <v>1438.20999999999</v>
      </c>
      <c r="AJ239">
        <v>95.41</v>
      </c>
      <c r="AK239">
        <v>-1010.53</v>
      </c>
      <c r="AL239">
        <v>438.53</v>
      </c>
      <c r="AM239">
        <v>628.82000000000005</v>
      </c>
      <c r="AN239">
        <v>-175.01</v>
      </c>
      <c r="AO239">
        <v>533.41</v>
      </c>
      <c r="AP239">
        <v>56.819999999999901</v>
      </c>
      <c r="AQ239">
        <v>698.91</v>
      </c>
    </row>
    <row r="240" spans="1:43" x14ac:dyDescent="0.25">
      <c r="A240" t="s">
        <v>764</v>
      </c>
      <c r="B240" t="s">
        <v>763</v>
      </c>
      <c r="C240" t="s">
        <v>118</v>
      </c>
      <c r="D240">
        <v>21599.6953125</v>
      </c>
      <c r="E240">
        <v>1193.45</v>
      </c>
      <c r="F240">
        <v>632.22</v>
      </c>
      <c r="G240">
        <v>0</v>
      </c>
      <c r="H240">
        <v>183.28</v>
      </c>
      <c r="I240">
        <v>1899.53</v>
      </c>
      <c r="K240">
        <v>57.11</v>
      </c>
      <c r="L240">
        <v>111.5651</v>
      </c>
      <c r="M240">
        <v>0</v>
      </c>
      <c r="O240">
        <v>1040.6499999999901</v>
      </c>
      <c r="P240">
        <v>952.25999999999897</v>
      </c>
      <c r="R240">
        <v>803.01489999999899</v>
      </c>
      <c r="S240">
        <v>1665.09</v>
      </c>
      <c r="T240">
        <v>2020.54</v>
      </c>
      <c r="U240">
        <v>68.959999999999994</v>
      </c>
      <c r="V240">
        <v>947.04999999999905</v>
      </c>
      <c r="W240">
        <v>2847.28</v>
      </c>
      <c r="X240">
        <v>5594.93</v>
      </c>
      <c r="Y240">
        <v>2652.76</v>
      </c>
      <c r="Z240">
        <v>18.328125</v>
      </c>
      <c r="AA240">
        <v>10.11</v>
      </c>
      <c r="AC240">
        <v>3030.56</v>
      </c>
      <c r="AD240">
        <v>1726.15</v>
      </c>
      <c r="AE240">
        <v>5.21</v>
      </c>
      <c r="AF240">
        <v>6635.58</v>
      </c>
      <c r="AG240">
        <v>3605.02</v>
      </c>
      <c r="AH240">
        <v>304.16000000000003</v>
      </c>
      <c r="AI240">
        <v>3030.56</v>
      </c>
      <c r="AJ240">
        <v>102.04</v>
      </c>
      <c r="AK240">
        <v>-148.52000000000001</v>
      </c>
      <c r="AL240">
        <v>-573.01</v>
      </c>
      <c r="AM240">
        <v>529.66</v>
      </c>
      <c r="AN240">
        <v>-301.70999999999901</v>
      </c>
      <c r="AO240">
        <v>427.61999999999898</v>
      </c>
      <c r="AP240">
        <v>-191.87</v>
      </c>
      <c r="AQ240">
        <v>145.30000000000001</v>
      </c>
    </row>
    <row r="241" spans="1:43" x14ac:dyDescent="0.25">
      <c r="A241" t="s">
        <v>761</v>
      </c>
      <c r="B241" t="s">
        <v>760</v>
      </c>
      <c r="C241" t="s">
        <v>762</v>
      </c>
      <c r="D241">
        <v>21515.493290400002</v>
      </c>
      <c r="E241">
        <v>575</v>
      </c>
      <c r="F241">
        <v>197.3</v>
      </c>
      <c r="G241">
        <v>3427.32</v>
      </c>
      <c r="H241">
        <v>76.09</v>
      </c>
      <c r="I241">
        <v>5839.03</v>
      </c>
      <c r="K241">
        <v>123.28</v>
      </c>
      <c r="L241">
        <v>0</v>
      </c>
      <c r="M241">
        <v>3511</v>
      </c>
      <c r="N241">
        <v>1210.08</v>
      </c>
      <c r="O241">
        <v>44524.94</v>
      </c>
      <c r="P241">
        <v>39396.519999999997</v>
      </c>
      <c r="Q241">
        <v>40001.11</v>
      </c>
      <c r="R241">
        <v>889.55</v>
      </c>
      <c r="S241">
        <v>2515.31</v>
      </c>
      <c r="T241">
        <v>3204.75</v>
      </c>
      <c r="U241">
        <v>0</v>
      </c>
      <c r="V241" s="4">
        <v>7.2759576141834202E-12</v>
      </c>
      <c r="W241">
        <v>5488.65</v>
      </c>
      <c r="X241">
        <v>8475.77</v>
      </c>
      <c r="Y241">
        <v>3402.05</v>
      </c>
      <c r="Z241">
        <v>38.043038899999999</v>
      </c>
      <c r="AA241">
        <v>40017.42</v>
      </c>
      <c r="AC241">
        <v>10202.14</v>
      </c>
      <c r="AD241">
        <v>0</v>
      </c>
      <c r="AE241">
        <v>39396.519999999997</v>
      </c>
      <c r="AF241">
        <v>53000.71</v>
      </c>
      <c r="AG241">
        <v>42798.57</v>
      </c>
      <c r="AH241">
        <v>121.43</v>
      </c>
      <c r="AI241">
        <v>10202.14</v>
      </c>
      <c r="AJ241">
        <v>260.99</v>
      </c>
      <c r="AK241">
        <v>5090.04</v>
      </c>
      <c r="AL241">
        <v>-2730.45</v>
      </c>
      <c r="AM241">
        <v>-4940.5600000000004</v>
      </c>
      <c r="AN241">
        <v>-7279.75</v>
      </c>
      <c r="AO241">
        <v>-5201.55</v>
      </c>
      <c r="AP241">
        <v>-2580.9699999999998</v>
      </c>
      <c r="AQ241">
        <v>173.63</v>
      </c>
    </row>
    <row r="242" spans="1:43" x14ac:dyDescent="0.25">
      <c r="A242" t="s">
        <v>770</v>
      </c>
      <c r="B242" t="s">
        <v>769</v>
      </c>
      <c r="C242" t="s">
        <v>771</v>
      </c>
      <c r="D242">
        <v>21474.45952</v>
      </c>
      <c r="E242">
        <v>392.5</v>
      </c>
      <c r="F242">
        <v>53.97</v>
      </c>
      <c r="G242">
        <v>4047.52</v>
      </c>
      <c r="H242">
        <v>110.08</v>
      </c>
      <c r="I242">
        <v>984.66</v>
      </c>
      <c r="K242">
        <v>1371.24</v>
      </c>
      <c r="L242">
        <v>0.21</v>
      </c>
      <c r="M242">
        <v>6279.39</v>
      </c>
      <c r="N242">
        <v>2.92</v>
      </c>
      <c r="O242">
        <v>253204.24</v>
      </c>
      <c r="P242">
        <v>196492.85</v>
      </c>
      <c r="Q242">
        <v>245222.3</v>
      </c>
      <c r="R242">
        <v>318.91000000000003</v>
      </c>
      <c r="S242">
        <v>489.37</v>
      </c>
      <c r="T242">
        <v>33386.089999999997</v>
      </c>
      <c r="U242">
        <v>12.19</v>
      </c>
      <c r="V242" s="4">
        <v>2.91038304567337E-11</v>
      </c>
      <c r="W242">
        <v>20593.22</v>
      </c>
      <c r="X242">
        <v>1482.41</v>
      </c>
      <c r="Y242">
        <v>33440.06</v>
      </c>
      <c r="Z242">
        <v>55.006300000000003</v>
      </c>
      <c r="AA242">
        <v>223757.06999999899</v>
      </c>
      <c r="AC242">
        <v>24753.7399999999</v>
      </c>
      <c r="AD242">
        <v>0</v>
      </c>
      <c r="AE242">
        <v>196492.84999999899</v>
      </c>
      <c r="AF242">
        <v>254686.65</v>
      </c>
      <c r="AG242">
        <v>229932.91</v>
      </c>
      <c r="AH242">
        <v>8.3800000000000008</v>
      </c>
      <c r="AI242">
        <v>24753.7399999999</v>
      </c>
      <c r="AJ242">
        <v>35.31</v>
      </c>
      <c r="AK242">
        <v>17850.27</v>
      </c>
      <c r="AL242">
        <v>-1628.52</v>
      </c>
      <c r="AM242">
        <v>-16729.27</v>
      </c>
      <c r="AN242">
        <v>-16176.45</v>
      </c>
      <c r="AO242">
        <v>-16764.580000000002</v>
      </c>
      <c r="AP242">
        <v>-507.52</v>
      </c>
      <c r="AQ242">
        <v>467.55</v>
      </c>
    </row>
    <row r="243" spans="1:43" x14ac:dyDescent="0.25">
      <c r="A243" t="s">
        <v>766</v>
      </c>
      <c r="B243" t="s">
        <v>765</v>
      </c>
      <c r="C243" t="s">
        <v>38</v>
      </c>
      <c r="D243">
        <v>21377.5</v>
      </c>
      <c r="E243">
        <v>250.3</v>
      </c>
      <c r="F243">
        <v>1370.15</v>
      </c>
      <c r="G243">
        <v>737.88</v>
      </c>
      <c r="H243">
        <v>85</v>
      </c>
      <c r="I243">
        <v>743.56</v>
      </c>
      <c r="K243">
        <v>108.25</v>
      </c>
      <c r="L243">
        <v>74.900000000000006</v>
      </c>
      <c r="M243">
        <v>4502.66</v>
      </c>
      <c r="N243">
        <v>9.02</v>
      </c>
      <c r="O243">
        <v>9068.9599999999991</v>
      </c>
      <c r="P243">
        <v>594.25999999999794</v>
      </c>
      <c r="R243">
        <v>4134.97</v>
      </c>
      <c r="S243">
        <v>281.479999999999</v>
      </c>
      <c r="T243">
        <v>1654.23999999999</v>
      </c>
      <c r="U243">
        <v>248.18</v>
      </c>
      <c r="V243">
        <v>153.859999999998</v>
      </c>
      <c r="W243">
        <v>10309.4</v>
      </c>
      <c r="X243">
        <v>5690.99</v>
      </c>
      <c r="Y243">
        <v>3024.39</v>
      </c>
      <c r="Z243">
        <v>85</v>
      </c>
      <c r="AA243">
        <v>588.39</v>
      </c>
      <c r="AC243">
        <v>11141.3</v>
      </c>
      <c r="AD243">
        <v>3436.4</v>
      </c>
      <c r="AE243">
        <v>440.4</v>
      </c>
      <c r="AF243">
        <v>14759.949999999901</v>
      </c>
      <c r="AG243">
        <v>3618.6499999999901</v>
      </c>
      <c r="AH243">
        <v>1229.55</v>
      </c>
      <c r="AI243">
        <v>11141.3</v>
      </c>
      <c r="AJ243">
        <v>995.85</v>
      </c>
      <c r="AK243">
        <v>-30.1</v>
      </c>
      <c r="AL243">
        <v>-798.82</v>
      </c>
      <c r="AM243">
        <v>768.24</v>
      </c>
      <c r="AN243">
        <v>-872.79</v>
      </c>
      <c r="AO243">
        <v>-227.61</v>
      </c>
      <c r="AP243">
        <v>-60.68</v>
      </c>
      <c r="AQ243">
        <v>0</v>
      </c>
    </row>
    <row r="244" spans="1:43" x14ac:dyDescent="0.25">
      <c r="A244" t="s">
        <v>753</v>
      </c>
      <c r="B244" t="s">
        <v>752</v>
      </c>
      <c r="C244" t="s">
        <v>115</v>
      </c>
      <c r="D244">
        <v>21375.338489999998</v>
      </c>
      <c r="E244">
        <v>638.54999999999995</v>
      </c>
      <c r="F244">
        <v>336.05</v>
      </c>
      <c r="G244">
        <v>38.630000000000003</v>
      </c>
      <c r="H244">
        <v>34.18</v>
      </c>
      <c r="I244">
        <v>239.82</v>
      </c>
      <c r="J244">
        <v>96.96</v>
      </c>
      <c r="L244">
        <v>0.7</v>
      </c>
      <c r="M244">
        <v>1.5</v>
      </c>
      <c r="N244">
        <v>0</v>
      </c>
      <c r="O244">
        <v>2619.4899999999998</v>
      </c>
      <c r="P244">
        <v>565.77999999999895</v>
      </c>
      <c r="R244">
        <v>2392.36</v>
      </c>
      <c r="S244">
        <v>214.42</v>
      </c>
      <c r="T244">
        <v>989.11</v>
      </c>
      <c r="U244">
        <v>224.93</v>
      </c>
      <c r="V244">
        <v>20.37</v>
      </c>
      <c r="W244">
        <v>3633.88</v>
      </c>
      <c r="X244">
        <v>2978.14</v>
      </c>
      <c r="Y244">
        <v>1325.16</v>
      </c>
      <c r="Z244">
        <v>34.181399999999996</v>
      </c>
      <c r="AA244">
        <v>1348.09</v>
      </c>
      <c r="AC244">
        <v>3706.69</v>
      </c>
      <c r="AD244">
        <v>1898.46</v>
      </c>
      <c r="AE244">
        <v>448.44999999999902</v>
      </c>
      <c r="AF244">
        <v>5597.63</v>
      </c>
      <c r="AG244">
        <v>1890.94</v>
      </c>
      <c r="AH244">
        <v>625.44000000000005</v>
      </c>
      <c r="AI244">
        <v>3706.69</v>
      </c>
      <c r="AJ244">
        <v>379.02</v>
      </c>
      <c r="AK244">
        <v>-206.33</v>
      </c>
      <c r="AL244">
        <v>-105.07</v>
      </c>
      <c r="AM244">
        <v>298.67</v>
      </c>
      <c r="AN244">
        <v>-1000.56999999999</v>
      </c>
      <c r="AO244">
        <v>-80.349999999999895</v>
      </c>
      <c r="AP244">
        <v>-12.729999999999899</v>
      </c>
      <c r="AQ244">
        <v>73.489999999999995</v>
      </c>
    </row>
    <row r="245" spans="1:43" x14ac:dyDescent="0.25">
      <c r="A245" t="s">
        <v>785</v>
      </c>
      <c r="B245" t="s">
        <v>784</v>
      </c>
      <c r="C245" t="s">
        <v>774</v>
      </c>
      <c r="D245">
        <v>21331.800480599999</v>
      </c>
      <c r="E245">
        <v>538.4</v>
      </c>
      <c r="F245">
        <v>226.4</v>
      </c>
      <c r="G245">
        <v>471.82</v>
      </c>
      <c r="H245">
        <v>197.04</v>
      </c>
      <c r="I245">
        <v>3548.27</v>
      </c>
      <c r="K245">
        <v>274.19</v>
      </c>
      <c r="L245">
        <v>451.13</v>
      </c>
      <c r="M245">
        <v>1147.95</v>
      </c>
      <c r="N245">
        <v>5.07</v>
      </c>
      <c r="O245">
        <v>3613.3</v>
      </c>
      <c r="P245">
        <v>72.509999999998101</v>
      </c>
      <c r="R245">
        <v>1584.35</v>
      </c>
      <c r="S245">
        <v>301.909999999999</v>
      </c>
      <c r="T245">
        <v>438.92</v>
      </c>
      <c r="U245">
        <v>155.68</v>
      </c>
      <c r="V245">
        <v>8.9499999999981803</v>
      </c>
      <c r="W245">
        <v>7486.34</v>
      </c>
      <c r="X245">
        <v>5284.7999999999902</v>
      </c>
      <c r="Y245">
        <v>665.32</v>
      </c>
      <c r="Z245">
        <v>39.408462</v>
      </c>
      <c r="AA245">
        <v>94.88</v>
      </c>
      <c r="AC245">
        <v>8160.2699999999904</v>
      </c>
      <c r="AD245">
        <v>0</v>
      </c>
      <c r="AE245">
        <v>63.559999999999903</v>
      </c>
      <c r="AF245">
        <v>8898.0999999999894</v>
      </c>
      <c r="AG245">
        <v>737.82999999999799</v>
      </c>
      <c r="AH245">
        <v>1434.62</v>
      </c>
      <c r="AI245">
        <v>8160.27</v>
      </c>
      <c r="AJ245">
        <v>1130.04</v>
      </c>
      <c r="AK245">
        <v>-602.73</v>
      </c>
      <c r="AL245">
        <v>-986.57</v>
      </c>
      <c r="AM245">
        <v>1633.67</v>
      </c>
      <c r="AN245">
        <v>-749.52</v>
      </c>
      <c r="AO245">
        <v>503.63</v>
      </c>
      <c r="AP245">
        <v>44.37</v>
      </c>
      <c r="AQ245">
        <v>541.87</v>
      </c>
    </row>
    <row r="246" spans="1:43" x14ac:dyDescent="0.25">
      <c r="A246" t="s">
        <v>773</v>
      </c>
      <c r="B246" t="s">
        <v>772</v>
      </c>
      <c r="C246" t="s">
        <v>774</v>
      </c>
      <c r="D246">
        <v>21299.5181385</v>
      </c>
      <c r="E246">
        <v>235.65</v>
      </c>
      <c r="F246">
        <v>1403.9</v>
      </c>
      <c r="G246">
        <v>0</v>
      </c>
      <c r="H246">
        <v>96.1</v>
      </c>
      <c r="I246">
        <v>1297.5</v>
      </c>
      <c r="K246">
        <v>308</v>
      </c>
      <c r="L246">
        <v>351.2</v>
      </c>
      <c r="M246">
        <v>40.9</v>
      </c>
      <c r="N246">
        <v>0</v>
      </c>
      <c r="O246">
        <v>2095.1</v>
      </c>
      <c r="P246">
        <v>159.599999999998</v>
      </c>
      <c r="R246">
        <v>961.099999999999</v>
      </c>
      <c r="S246">
        <v>1723.3</v>
      </c>
      <c r="T246">
        <v>813.3</v>
      </c>
      <c r="U246">
        <v>433.9</v>
      </c>
      <c r="V246">
        <v>103.999999999998</v>
      </c>
      <c r="W246">
        <v>10766.7</v>
      </c>
      <c r="X246">
        <v>11144.5</v>
      </c>
      <c r="Y246">
        <v>2217.1999999999998</v>
      </c>
      <c r="Z246">
        <v>96.050447500000004</v>
      </c>
      <c r="AA246">
        <v>76.3</v>
      </c>
      <c r="AC246">
        <v>10862.8</v>
      </c>
      <c r="AD246">
        <v>6386.2</v>
      </c>
      <c r="AE246">
        <v>55.6</v>
      </c>
      <c r="AF246">
        <v>13239.6</v>
      </c>
      <c r="AG246">
        <v>2376.7999999999902</v>
      </c>
      <c r="AH246">
        <v>1737.5</v>
      </c>
      <c r="AI246">
        <v>10862.8</v>
      </c>
      <c r="AJ246">
        <v>236.1</v>
      </c>
      <c r="AK246">
        <v>-715.3</v>
      </c>
      <c r="AL246">
        <v>585.6</v>
      </c>
      <c r="AM246">
        <v>279.89999999999998</v>
      </c>
      <c r="AN246">
        <v>-1460.5</v>
      </c>
      <c r="AO246">
        <v>43.799999999999898</v>
      </c>
      <c r="AP246">
        <v>150.19999999999999</v>
      </c>
      <c r="AQ246">
        <v>285</v>
      </c>
    </row>
    <row r="247" spans="1:43" x14ac:dyDescent="0.25">
      <c r="A247" t="s">
        <v>781</v>
      </c>
      <c r="B247" t="s">
        <v>780</v>
      </c>
      <c r="C247" t="s">
        <v>55</v>
      </c>
      <c r="D247">
        <v>21044.127001050001</v>
      </c>
      <c r="E247">
        <v>1050.25</v>
      </c>
      <c r="F247">
        <v>646.83000000000004</v>
      </c>
      <c r="G247">
        <v>505.78</v>
      </c>
      <c r="H247">
        <v>204.36</v>
      </c>
      <c r="I247">
        <v>631.24</v>
      </c>
      <c r="J247">
        <v>81.400000000000006</v>
      </c>
      <c r="L247">
        <v>117.4</v>
      </c>
      <c r="M247">
        <v>0.51</v>
      </c>
      <c r="N247">
        <v>1.05</v>
      </c>
      <c r="O247">
        <v>2862.58</v>
      </c>
      <c r="P247">
        <v>1036.81</v>
      </c>
      <c r="R247">
        <v>2478.1899999999901</v>
      </c>
      <c r="S247">
        <v>159.63</v>
      </c>
      <c r="T247">
        <v>354.33999999999901</v>
      </c>
      <c r="U247">
        <v>266.48</v>
      </c>
      <c r="V247">
        <v>240.379999999999</v>
      </c>
      <c r="W247">
        <v>1422.53</v>
      </c>
      <c r="X247">
        <v>1307.83</v>
      </c>
      <c r="Y247">
        <v>1001.17</v>
      </c>
      <c r="Z247">
        <v>20.436080400000002</v>
      </c>
      <c r="AA247">
        <v>884.18</v>
      </c>
      <c r="AC247">
        <v>2132.4299999999998</v>
      </c>
      <c r="AD247">
        <v>85.46</v>
      </c>
      <c r="AE247">
        <v>715.03</v>
      </c>
      <c r="AF247">
        <v>4170.41</v>
      </c>
      <c r="AG247">
        <v>2037.98</v>
      </c>
      <c r="AH247">
        <v>431.5</v>
      </c>
      <c r="AI247">
        <v>2132.4299999999998</v>
      </c>
      <c r="AJ247">
        <v>522.04</v>
      </c>
      <c r="AK247">
        <v>87.74</v>
      </c>
      <c r="AL247">
        <v>-1176.23</v>
      </c>
      <c r="AM247">
        <v>1084.56</v>
      </c>
      <c r="AN247">
        <v>19.559999999999999</v>
      </c>
      <c r="AO247">
        <v>562.52</v>
      </c>
      <c r="AP247">
        <v>-3.9300000000000699</v>
      </c>
      <c r="AQ247">
        <v>20.3</v>
      </c>
    </row>
    <row r="248" spans="1:43" x14ac:dyDescent="0.25">
      <c r="A248" t="s">
        <v>779</v>
      </c>
      <c r="B248" t="s">
        <v>778</v>
      </c>
      <c r="C248" t="s">
        <v>331</v>
      </c>
      <c r="D248">
        <v>20843.350839800001</v>
      </c>
      <c r="E248">
        <v>897.6</v>
      </c>
      <c r="F248">
        <v>792.52</v>
      </c>
      <c r="G248">
        <v>50.59</v>
      </c>
      <c r="H248">
        <v>23.63</v>
      </c>
      <c r="I248">
        <v>170.33</v>
      </c>
      <c r="J248">
        <v>925.04</v>
      </c>
      <c r="L248">
        <v>0</v>
      </c>
      <c r="M248">
        <v>272.7</v>
      </c>
      <c r="N248">
        <v>7</v>
      </c>
      <c r="O248">
        <v>12705.48</v>
      </c>
      <c r="P248">
        <v>4636.1999999999898</v>
      </c>
      <c r="R248">
        <v>12181.859999999901</v>
      </c>
      <c r="S248">
        <v>367.83</v>
      </c>
      <c r="T248">
        <v>2295.5700000000002</v>
      </c>
      <c r="U248">
        <v>250.92</v>
      </c>
      <c r="V248">
        <v>69.519999999998106</v>
      </c>
      <c r="W248">
        <v>6786.84</v>
      </c>
      <c r="X248">
        <v>1886.87</v>
      </c>
      <c r="Y248">
        <v>3088.09</v>
      </c>
      <c r="Z248">
        <v>23.629238000000001</v>
      </c>
      <c r="AA248">
        <v>4507.1099999999997</v>
      </c>
      <c r="AC248">
        <v>6868.06</v>
      </c>
      <c r="AD248">
        <v>883.61</v>
      </c>
      <c r="AE248">
        <v>3641.6399999999899</v>
      </c>
      <c r="AF248">
        <v>14592.3499999999</v>
      </c>
      <c r="AG248">
        <v>7724.28999999999</v>
      </c>
      <c r="AH248">
        <v>465.1</v>
      </c>
      <c r="AI248">
        <v>6868.06</v>
      </c>
      <c r="AJ248">
        <v>1765.79</v>
      </c>
      <c r="AK248">
        <v>274.48</v>
      </c>
      <c r="AL248">
        <v>-1694.13</v>
      </c>
      <c r="AM248">
        <v>1411.5</v>
      </c>
      <c r="AN248">
        <v>218.27999999999901</v>
      </c>
      <c r="AO248">
        <v>-354.289999999999</v>
      </c>
      <c r="AP248">
        <v>-8.1500000000000892</v>
      </c>
      <c r="AQ248">
        <v>70.959999999999994</v>
      </c>
    </row>
    <row r="249" spans="1:43" x14ac:dyDescent="0.25">
      <c r="A249" t="s">
        <v>787</v>
      </c>
      <c r="B249" t="s">
        <v>786</v>
      </c>
      <c r="C249" t="s">
        <v>541</v>
      </c>
      <c r="D249">
        <v>20693.5862614</v>
      </c>
      <c r="E249">
        <v>4489.3</v>
      </c>
      <c r="F249">
        <v>873.9</v>
      </c>
      <c r="G249">
        <v>139.4</v>
      </c>
      <c r="H249">
        <v>44.9</v>
      </c>
      <c r="I249">
        <v>909.1</v>
      </c>
      <c r="J249">
        <v>0.30000000000000399</v>
      </c>
      <c r="L249">
        <v>0</v>
      </c>
      <c r="M249">
        <v>0</v>
      </c>
      <c r="O249">
        <v>782.2</v>
      </c>
      <c r="P249">
        <v>189</v>
      </c>
      <c r="R249">
        <v>571.6</v>
      </c>
      <c r="S249">
        <v>204.49999999999901</v>
      </c>
      <c r="T249">
        <v>903.599999999999</v>
      </c>
      <c r="U249">
        <v>210.6</v>
      </c>
      <c r="V249">
        <v>152.30000000000001</v>
      </c>
      <c r="W249">
        <v>2527.7999999999902</v>
      </c>
      <c r="X249">
        <v>3896.4</v>
      </c>
      <c r="Y249">
        <v>1777.49999999999</v>
      </c>
      <c r="Z249">
        <v>4.4942092000000002</v>
      </c>
      <c r="AA249">
        <v>73.5</v>
      </c>
      <c r="AC249">
        <v>2712.1</v>
      </c>
      <c r="AD249">
        <v>1807.2</v>
      </c>
      <c r="AE249">
        <v>36.4</v>
      </c>
      <c r="AF249">
        <v>4678.6000000000004</v>
      </c>
      <c r="AG249">
        <v>1966.5</v>
      </c>
      <c r="AH249">
        <v>975.6</v>
      </c>
      <c r="AI249">
        <v>2712.0999999999899</v>
      </c>
      <c r="AJ249">
        <v>77.3</v>
      </c>
      <c r="AK249">
        <v>-613.20000000000005</v>
      </c>
      <c r="AL249">
        <v>83.3</v>
      </c>
      <c r="AM249">
        <v>609.29999999999995</v>
      </c>
      <c r="AN249">
        <v>-380.4</v>
      </c>
      <c r="AO249">
        <v>532</v>
      </c>
      <c r="AP249">
        <v>79.399999999999807</v>
      </c>
      <c r="AQ249">
        <v>561.1</v>
      </c>
    </row>
    <row r="250" spans="1:43" x14ac:dyDescent="0.25">
      <c r="A250" t="s">
        <v>791</v>
      </c>
      <c r="B250" t="s">
        <v>790</v>
      </c>
      <c r="C250" t="s">
        <v>102</v>
      </c>
      <c r="D250">
        <v>20522.376935640001</v>
      </c>
      <c r="E250">
        <v>409.6</v>
      </c>
      <c r="F250">
        <v>495.81</v>
      </c>
      <c r="G250">
        <v>235.06</v>
      </c>
      <c r="H250">
        <v>499.15</v>
      </c>
      <c r="I250">
        <v>541.61</v>
      </c>
      <c r="J250">
        <v>13.6199999999999</v>
      </c>
      <c r="L250">
        <v>0</v>
      </c>
      <c r="M250">
        <v>0.12</v>
      </c>
      <c r="N250">
        <v>0</v>
      </c>
      <c r="O250">
        <v>581.16</v>
      </c>
      <c r="P250">
        <v>53.929999999999303</v>
      </c>
      <c r="R250">
        <v>501.00999999999902</v>
      </c>
      <c r="S250">
        <v>411.58</v>
      </c>
      <c r="T250">
        <v>437.59</v>
      </c>
      <c r="U250">
        <v>80.03</v>
      </c>
      <c r="V250">
        <v>22.5699999999993</v>
      </c>
      <c r="W250">
        <v>1647.57</v>
      </c>
      <c r="X250">
        <v>2787.95</v>
      </c>
      <c r="Y250">
        <v>933.4</v>
      </c>
      <c r="Z250">
        <v>49.914573599999997</v>
      </c>
      <c r="AA250">
        <v>33.97</v>
      </c>
      <c r="AC250">
        <v>2381.7800000000002</v>
      </c>
      <c r="AD250">
        <v>888.7</v>
      </c>
      <c r="AE250">
        <v>17.739999999999998</v>
      </c>
      <c r="AF250">
        <v>3369.1099999999901</v>
      </c>
      <c r="AG250">
        <v>987.32999999999902</v>
      </c>
      <c r="AH250">
        <v>946.06</v>
      </c>
      <c r="AI250">
        <v>2381.7800000000002</v>
      </c>
      <c r="AJ250">
        <v>119.88</v>
      </c>
      <c r="AK250">
        <v>-72.55</v>
      </c>
      <c r="AL250">
        <v>-327.2</v>
      </c>
      <c r="AM250">
        <v>389.39</v>
      </c>
      <c r="AN250">
        <v>-303.27</v>
      </c>
      <c r="AO250">
        <v>269.51</v>
      </c>
      <c r="AP250">
        <v>-10.36</v>
      </c>
      <c r="AQ250">
        <v>49.94</v>
      </c>
    </row>
    <row r="251" spans="1:43" x14ac:dyDescent="0.25">
      <c r="A251" t="s">
        <v>793</v>
      </c>
      <c r="B251" t="s">
        <v>792</v>
      </c>
      <c r="C251" t="s">
        <v>762</v>
      </c>
      <c r="D251">
        <v>20483.129983999999</v>
      </c>
      <c r="E251">
        <v>634.15</v>
      </c>
      <c r="F251">
        <v>1077.6099999999999</v>
      </c>
      <c r="G251">
        <v>41.85</v>
      </c>
      <c r="H251">
        <v>161.34</v>
      </c>
      <c r="I251">
        <v>5616.61</v>
      </c>
      <c r="K251">
        <v>42.41</v>
      </c>
      <c r="L251">
        <v>0</v>
      </c>
      <c r="M251">
        <v>10.71</v>
      </c>
      <c r="N251">
        <v>0</v>
      </c>
      <c r="O251">
        <v>7107.58</v>
      </c>
      <c r="P251">
        <v>106.3</v>
      </c>
      <c r="Q251">
        <v>6856.67</v>
      </c>
      <c r="R251">
        <v>197.79</v>
      </c>
      <c r="S251">
        <v>537.20000000000005</v>
      </c>
      <c r="T251">
        <v>10031.779999999901</v>
      </c>
      <c r="U251">
        <v>0</v>
      </c>
      <c r="V251">
        <v>0</v>
      </c>
      <c r="W251">
        <v>2227.2800000000002</v>
      </c>
      <c r="X251">
        <v>6538.6399999999903</v>
      </c>
      <c r="Y251">
        <v>11109.39</v>
      </c>
      <c r="Z251">
        <v>32.267872099999998</v>
      </c>
      <c r="AA251">
        <v>7845.53</v>
      </c>
      <c r="AC251">
        <v>2430.5300000000002</v>
      </c>
      <c r="AD251">
        <v>0</v>
      </c>
      <c r="AE251">
        <v>106.3</v>
      </c>
      <c r="AF251">
        <v>13646.22</v>
      </c>
      <c r="AG251">
        <v>11215.6899999999</v>
      </c>
      <c r="AH251">
        <v>384.83</v>
      </c>
      <c r="AI251">
        <v>2430.5300000000002</v>
      </c>
      <c r="AJ251">
        <v>64.099999999999994</v>
      </c>
      <c r="AK251">
        <v>3130.46</v>
      </c>
      <c r="AL251">
        <v>-68.760000000000005</v>
      </c>
      <c r="AM251">
        <v>-2597.46</v>
      </c>
      <c r="AN251">
        <v>-4767.9799999999996</v>
      </c>
      <c r="AO251">
        <v>-2661.56</v>
      </c>
      <c r="AP251">
        <v>464.23999999999899</v>
      </c>
      <c r="AQ251">
        <v>798.4</v>
      </c>
    </row>
    <row r="252" spans="1:43" x14ac:dyDescent="0.25">
      <c r="A252" t="s">
        <v>795</v>
      </c>
      <c r="B252" t="s">
        <v>794</v>
      </c>
      <c r="C252" t="s">
        <v>323</v>
      </c>
      <c r="D252">
        <v>20412.196498505</v>
      </c>
      <c r="E252">
        <v>1227.1500000000001</v>
      </c>
      <c r="F252">
        <v>482.87</v>
      </c>
      <c r="G252">
        <v>1895.39</v>
      </c>
      <c r="H252">
        <v>16.43</v>
      </c>
      <c r="I252">
        <v>3248.31</v>
      </c>
      <c r="J252">
        <v>87.759999999999906</v>
      </c>
      <c r="L252">
        <v>0</v>
      </c>
      <c r="M252">
        <v>0</v>
      </c>
      <c r="N252">
        <v>0</v>
      </c>
      <c r="O252">
        <v>1981.54</v>
      </c>
      <c r="P252">
        <v>93.970000000000894</v>
      </c>
      <c r="R252">
        <v>1692.94</v>
      </c>
      <c r="S252">
        <v>219.32</v>
      </c>
      <c r="T252">
        <v>99.159999999999897</v>
      </c>
      <c r="U252">
        <v>288.60000000000002</v>
      </c>
      <c r="V252">
        <v>1.7300000000008999</v>
      </c>
      <c r="W252">
        <v>5245.7999999999902</v>
      </c>
      <c r="X252">
        <v>5852.08</v>
      </c>
      <c r="Y252">
        <v>582.03</v>
      </c>
      <c r="Z252">
        <v>16.430272299999999</v>
      </c>
      <c r="AA252">
        <v>4.74</v>
      </c>
      <c r="AC252">
        <v>7157.6199999999899</v>
      </c>
      <c r="AD252">
        <v>1185.67</v>
      </c>
      <c r="AE252">
        <v>4.4800000000000004</v>
      </c>
      <c r="AF252">
        <v>7833.62</v>
      </c>
      <c r="AG252">
        <v>676</v>
      </c>
      <c r="AH252">
        <v>1198.78</v>
      </c>
      <c r="AI252">
        <v>7157.6199999999899</v>
      </c>
      <c r="AJ252">
        <v>522.12</v>
      </c>
      <c r="AK252">
        <v>34.9</v>
      </c>
      <c r="AL252">
        <v>-999.31</v>
      </c>
      <c r="AM252">
        <v>790.77</v>
      </c>
      <c r="AN252">
        <v>-799.59</v>
      </c>
      <c r="AO252">
        <v>268.64999999999998</v>
      </c>
      <c r="AP252">
        <v>-173.63999999999899</v>
      </c>
      <c r="AQ252">
        <v>0</v>
      </c>
    </row>
    <row r="253" spans="1:43" x14ac:dyDescent="0.25">
      <c r="A253" t="s">
        <v>805</v>
      </c>
      <c r="B253" t="s">
        <v>804</v>
      </c>
      <c r="C253" t="s">
        <v>301</v>
      </c>
      <c r="D253">
        <v>20328.080000000002</v>
      </c>
      <c r="E253">
        <v>123.75</v>
      </c>
      <c r="F253">
        <v>2197.88</v>
      </c>
      <c r="G253">
        <v>1890.85</v>
      </c>
      <c r="H253">
        <v>824</v>
      </c>
      <c r="I253">
        <v>12629.27</v>
      </c>
      <c r="K253">
        <v>256.66000000000003</v>
      </c>
      <c r="L253">
        <v>68.975399999999993</v>
      </c>
      <c r="M253">
        <v>71318.67</v>
      </c>
      <c r="N253">
        <v>55.67</v>
      </c>
      <c r="O253">
        <v>73311.990000000005</v>
      </c>
      <c r="P253">
        <v>14048.87</v>
      </c>
      <c r="Q253">
        <v>0</v>
      </c>
      <c r="R253">
        <v>511.82459999999998</v>
      </c>
      <c r="S253">
        <v>10555.13</v>
      </c>
      <c r="T253">
        <v>54389.04</v>
      </c>
      <c r="U253">
        <v>1155.8599999999999</v>
      </c>
      <c r="V253">
        <v>14048.87</v>
      </c>
      <c r="W253">
        <v>23090.080000000002</v>
      </c>
      <c r="X253">
        <v>23184.400000000001</v>
      </c>
      <c r="Y253">
        <v>56586.92</v>
      </c>
      <c r="Z253">
        <v>164.8</v>
      </c>
      <c r="AA253">
        <v>0</v>
      </c>
      <c r="AC253">
        <v>25860.6</v>
      </c>
      <c r="AD253">
        <v>0</v>
      </c>
      <c r="AE253">
        <v>0</v>
      </c>
      <c r="AF253">
        <v>96496.39</v>
      </c>
      <c r="AG253">
        <v>70635.789999999994</v>
      </c>
      <c r="AH253">
        <v>0</v>
      </c>
      <c r="AI253">
        <v>25860.5999999999</v>
      </c>
      <c r="AJ253">
        <v>116.89</v>
      </c>
      <c r="AK253">
        <v>-5.66</v>
      </c>
      <c r="AL253">
        <v>4899.5</v>
      </c>
      <c r="AM253">
        <v>-4051.5</v>
      </c>
      <c r="AN253">
        <v>-4051.5</v>
      </c>
      <c r="AO253">
        <v>-4168.3900000000003</v>
      </c>
      <c r="AP253">
        <v>842.34</v>
      </c>
      <c r="AQ253">
        <v>0</v>
      </c>
    </row>
    <row r="254" spans="1:43" x14ac:dyDescent="0.25">
      <c r="A254" t="s">
        <v>801</v>
      </c>
      <c r="B254" t="s">
        <v>800</v>
      </c>
      <c r="C254" t="s">
        <v>491</v>
      </c>
      <c r="D254">
        <v>20235.039441224999</v>
      </c>
      <c r="E254">
        <v>217.8</v>
      </c>
      <c r="F254">
        <v>3469.66</v>
      </c>
      <c r="G254">
        <v>3118.18</v>
      </c>
      <c r="H254">
        <v>938.8</v>
      </c>
      <c r="I254">
        <v>728.67</v>
      </c>
      <c r="K254">
        <v>168.51999999999899</v>
      </c>
      <c r="L254">
        <v>2863.04</v>
      </c>
      <c r="M254">
        <v>75.89</v>
      </c>
      <c r="N254">
        <v>15.2</v>
      </c>
      <c r="O254">
        <v>6860.1</v>
      </c>
      <c r="P254">
        <v>3617.61</v>
      </c>
      <c r="R254">
        <v>3299.41</v>
      </c>
      <c r="S254">
        <v>919.82999999999902</v>
      </c>
      <c r="T254">
        <v>2318.3200000000002</v>
      </c>
      <c r="U254">
        <v>453.24</v>
      </c>
      <c r="V254">
        <v>763.69000000000096</v>
      </c>
      <c r="W254">
        <v>-1180.06</v>
      </c>
      <c r="X254">
        <v>5334.52</v>
      </c>
      <c r="Y254">
        <v>5787.98</v>
      </c>
      <c r="Z254">
        <v>93.850953799999999</v>
      </c>
      <c r="AA254">
        <v>4099.91</v>
      </c>
      <c r="AC254">
        <v>2789.0299999999902</v>
      </c>
      <c r="AD254">
        <v>2929.59</v>
      </c>
      <c r="AE254">
        <v>2853.92</v>
      </c>
      <c r="AF254">
        <v>12194.62</v>
      </c>
      <c r="AG254">
        <v>9405.59</v>
      </c>
      <c r="AH254">
        <v>756.43</v>
      </c>
      <c r="AI254">
        <v>2789.0299999999902</v>
      </c>
      <c r="AJ254">
        <v>347.95</v>
      </c>
      <c r="AK254">
        <v>-526.97</v>
      </c>
      <c r="AL254">
        <v>-551.45000000000005</v>
      </c>
      <c r="AM254">
        <v>950.51</v>
      </c>
      <c r="AN254">
        <v>7.6999999999998199</v>
      </c>
      <c r="AO254">
        <v>602.55999999999995</v>
      </c>
      <c r="AP254">
        <v>-127.91</v>
      </c>
      <c r="AQ254">
        <v>0</v>
      </c>
    </row>
    <row r="255" spans="1:43" x14ac:dyDescent="0.25">
      <c r="A255" t="s">
        <v>799</v>
      </c>
      <c r="B255" t="s">
        <v>798</v>
      </c>
      <c r="C255" t="s">
        <v>381</v>
      </c>
      <c r="D255">
        <v>20155.501969815999</v>
      </c>
      <c r="E255">
        <v>303.38</v>
      </c>
      <c r="F255">
        <v>264.89999999999998</v>
      </c>
      <c r="G255">
        <v>0</v>
      </c>
      <c r="H255">
        <v>16283.9</v>
      </c>
      <c r="I255">
        <v>426.8</v>
      </c>
      <c r="J255">
        <v>202.1</v>
      </c>
      <c r="L255">
        <v>0.1</v>
      </c>
      <c r="M255">
        <v>2.9</v>
      </c>
      <c r="N255">
        <v>795.5</v>
      </c>
      <c r="O255">
        <v>21872.5</v>
      </c>
      <c r="P255">
        <v>5267.9</v>
      </c>
      <c r="R255">
        <v>21430.7</v>
      </c>
      <c r="S255">
        <v>312.099999999999</v>
      </c>
      <c r="T255">
        <v>1564.8</v>
      </c>
      <c r="U255">
        <v>438.8</v>
      </c>
      <c r="V255">
        <v>470.2</v>
      </c>
      <c r="W255">
        <v>-1501.2</v>
      </c>
      <c r="X255">
        <v>803.3</v>
      </c>
      <c r="Y255">
        <v>1829.7</v>
      </c>
      <c r="Z255">
        <v>59.3018182</v>
      </c>
      <c r="AA255">
        <v>5466.2</v>
      </c>
      <c r="AC255">
        <v>15578.199999999901</v>
      </c>
      <c r="AD255">
        <v>7.2</v>
      </c>
      <c r="AE255">
        <v>4595.6000000000004</v>
      </c>
      <c r="AF255">
        <v>22675.8</v>
      </c>
      <c r="AG255">
        <v>7097.6</v>
      </c>
      <c r="AH255">
        <v>57.2</v>
      </c>
      <c r="AI255">
        <v>15578.199999999901</v>
      </c>
      <c r="AJ255">
        <v>766</v>
      </c>
      <c r="AK255">
        <v>-456.3</v>
      </c>
      <c r="AL255">
        <v>-750.6</v>
      </c>
      <c r="AM255">
        <v>1393</v>
      </c>
      <c r="AN255">
        <v>-194.2</v>
      </c>
      <c r="AO255">
        <v>627</v>
      </c>
      <c r="AP255">
        <v>186.099999999999</v>
      </c>
      <c r="AQ255">
        <v>1200.9000000000001</v>
      </c>
    </row>
    <row r="256" spans="1:43" x14ac:dyDescent="0.25">
      <c r="A256" t="s">
        <v>797</v>
      </c>
      <c r="B256" t="s">
        <v>796</v>
      </c>
      <c r="C256" t="s">
        <v>323</v>
      </c>
      <c r="D256">
        <v>20106.0592765</v>
      </c>
      <c r="E256">
        <v>798.9</v>
      </c>
      <c r="F256">
        <v>553.82000000000005</v>
      </c>
      <c r="G256">
        <v>96.52</v>
      </c>
      <c r="H256">
        <v>25.37</v>
      </c>
      <c r="I256">
        <v>2176.56</v>
      </c>
      <c r="J256">
        <v>185.59</v>
      </c>
      <c r="L256">
        <v>103.479999999999</v>
      </c>
      <c r="M256">
        <v>302.66000000000003</v>
      </c>
      <c r="N256">
        <v>73.3</v>
      </c>
      <c r="O256">
        <v>3433.5899999999901</v>
      </c>
      <c r="P256">
        <v>901.71999999999798</v>
      </c>
      <c r="R256">
        <v>2788.33</v>
      </c>
      <c r="S256">
        <v>280.32</v>
      </c>
      <c r="T256">
        <v>1252</v>
      </c>
      <c r="U256">
        <v>239.12</v>
      </c>
      <c r="V256">
        <v>47.269999999998099</v>
      </c>
      <c r="W256">
        <v>5720.1299999999901</v>
      </c>
      <c r="X256">
        <v>5189.2699999999904</v>
      </c>
      <c r="Y256">
        <v>1805.82</v>
      </c>
      <c r="Z256">
        <v>25.370421799999999</v>
      </c>
      <c r="AA256">
        <v>1481.27</v>
      </c>
      <c r="AC256">
        <v>5915.32</v>
      </c>
      <c r="AD256">
        <v>1743.37</v>
      </c>
      <c r="AE256">
        <v>668.86</v>
      </c>
      <c r="AF256">
        <v>8622.8599999999897</v>
      </c>
      <c r="AG256">
        <v>2707.53999999999</v>
      </c>
      <c r="AH256">
        <v>989.02</v>
      </c>
      <c r="AI256">
        <v>5915.32</v>
      </c>
      <c r="AJ256">
        <v>494.47</v>
      </c>
      <c r="AK256">
        <v>507.24</v>
      </c>
      <c r="AL256">
        <v>-725</v>
      </c>
      <c r="AM256">
        <v>805.81</v>
      </c>
      <c r="AN256">
        <v>-174.66</v>
      </c>
      <c r="AO256">
        <v>311.33999999999901</v>
      </c>
      <c r="AP256">
        <v>588.04999999999995</v>
      </c>
      <c r="AQ256">
        <v>101.48</v>
      </c>
    </row>
    <row r="257" spans="1:43" x14ac:dyDescent="0.25">
      <c r="A257" t="s">
        <v>789</v>
      </c>
      <c r="B257" t="s">
        <v>788</v>
      </c>
      <c r="C257" t="s">
        <v>373</v>
      </c>
      <c r="D257">
        <v>19786.464058325</v>
      </c>
      <c r="E257">
        <v>6564.15</v>
      </c>
      <c r="F257">
        <v>657.1</v>
      </c>
      <c r="G257">
        <v>0</v>
      </c>
      <c r="H257">
        <v>29.53</v>
      </c>
      <c r="I257">
        <v>241.6</v>
      </c>
      <c r="J257">
        <v>117.41</v>
      </c>
      <c r="L257">
        <v>29.14</v>
      </c>
      <c r="M257">
        <v>691.37</v>
      </c>
      <c r="N257">
        <v>48.04</v>
      </c>
      <c r="O257">
        <v>3660.6</v>
      </c>
      <c r="P257">
        <v>191.92</v>
      </c>
      <c r="R257">
        <v>2773.37</v>
      </c>
      <c r="S257">
        <v>215.4</v>
      </c>
      <c r="T257">
        <v>183.13</v>
      </c>
      <c r="U257">
        <v>166.72</v>
      </c>
      <c r="V257">
        <v>40.54</v>
      </c>
      <c r="W257">
        <v>4641.8500000000004</v>
      </c>
      <c r="X257">
        <v>2090.9699999999998</v>
      </c>
      <c r="Y257">
        <v>840.23</v>
      </c>
      <c r="Z257">
        <v>2.9543746</v>
      </c>
      <c r="AA257">
        <v>52.239999999999903</v>
      </c>
      <c r="AC257">
        <v>4719.42</v>
      </c>
      <c r="AD257">
        <v>789.36</v>
      </c>
      <c r="AE257">
        <v>33.969999999999899</v>
      </c>
      <c r="AF257">
        <v>5751.57</v>
      </c>
      <c r="AG257">
        <v>1032.1500000000001</v>
      </c>
      <c r="AH257">
        <v>844.61</v>
      </c>
      <c r="AI257">
        <v>4719.42</v>
      </c>
      <c r="AJ257">
        <v>874.68</v>
      </c>
      <c r="AK257">
        <v>-257.49</v>
      </c>
      <c r="AL257">
        <v>-468.84</v>
      </c>
      <c r="AM257">
        <v>706.69</v>
      </c>
      <c r="AN257">
        <v>-166.32999999999899</v>
      </c>
      <c r="AO257">
        <v>-167.98999999999899</v>
      </c>
      <c r="AP257">
        <v>-19.639999999999901</v>
      </c>
      <c r="AQ257">
        <v>96.13</v>
      </c>
    </row>
    <row r="258" spans="1:43" x14ac:dyDescent="0.25">
      <c r="A258" t="s">
        <v>807</v>
      </c>
      <c r="B258" t="s">
        <v>806</v>
      </c>
      <c r="C258" t="s">
        <v>431</v>
      </c>
      <c r="D258">
        <v>19707.393846399998</v>
      </c>
      <c r="E258">
        <v>315.7</v>
      </c>
      <c r="F258">
        <v>66.2</v>
      </c>
      <c r="G258">
        <v>837.5</v>
      </c>
      <c r="H258">
        <v>623.17999999999995</v>
      </c>
      <c r="I258">
        <v>272.74</v>
      </c>
      <c r="J258">
        <v>70.84</v>
      </c>
      <c r="L258">
        <v>0</v>
      </c>
      <c r="M258">
        <v>3023.14</v>
      </c>
      <c r="N258">
        <v>0</v>
      </c>
      <c r="O258">
        <v>3330.47</v>
      </c>
      <c r="P258">
        <v>70.840000000000401</v>
      </c>
      <c r="Q258">
        <v>0</v>
      </c>
      <c r="R258">
        <v>307.27999999999997</v>
      </c>
      <c r="S258">
        <v>160.82</v>
      </c>
      <c r="T258">
        <v>208.24</v>
      </c>
      <c r="U258">
        <v>0.05</v>
      </c>
      <c r="V258" s="4">
        <v>4.5474735088646402E-13</v>
      </c>
      <c r="W258">
        <v>2054.69</v>
      </c>
      <c r="X258">
        <v>530.44000000000005</v>
      </c>
      <c r="Y258">
        <v>274.44</v>
      </c>
      <c r="Z258">
        <v>62.317544300000002</v>
      </c>
      <c r="AA258">
        <v>0</v>
      </c>
      <c r="AC258">
        <v>3515.63</v>
      </c>
      <c r="AD258">
        <v>0</v>
      </c>
      <c r="AE258">
        <v>0</v>
      </c>
      <c r="AF258">
        <v>3860.91</v>
      </c>
      <c r="AG258">
        <v>345.28</v>
      </c>
      <c r="AH258">
        <v>96.88</v>
      </c>
      <c r="AI258">
        <v>3515.63</v>
      </c>
      <c r="AJ258">
        <v>10.38</v>
      </c>
      <c r="AK258">
        <v>-711.65</v>
      </c>
      <c r="AL258">
        <v>100.87</v>
      </c>
      <c r="AM258">
        <v>584.12</v>
      </c>
      <c r="AN258">
        <v>-233.17</v>
      </c>
      <c r="AO258">
        <v>573.74</v>
      </c>
      <c r="AP258">
        <v>-26.659999999999901</v>
      </c>
      <c r="AQ258">
        <v>716.11</v>
      </c>
    </row>
    <row r="259" spans="1:43" x14ac:dyDescent="0.25">
      <c r="A259" t="s">
        <v>815</v>
      </c>
      <c r="B259" t="s">
        <v>814</v>
      </c>
      <c r="C259" t="s">
        <v>55</v>
      </c>
      <c r="D259">
        <v>19486.256315685001</v>
      </c>
      <c r="E259">
        <v>2383.0500000000002</v>
      </c>
      <c r="F259">
        <v>170.18</v>
      </c>
      <c r="G259">
        <v>92.8</v>
      </c>
      <c r="H259">
        <v>83.48</v>
      </c>
      <c r="I259">
        <v>683.05</v>
      </c>
      <c r="K259">
        <v>33</v>
      </c>
      <c r="L259">
        <v>749.63</v>
      </c>
      <c r="M259">
        <v>0</v>
      </c>
      <c r="N259">
        <v>35.46</v>
      </c>
      <c r="O259">
        <v>1474.03</v>
      </c>
      <c r="P259">
        <v>305.51999999999902</v>
      </c>
      <c r="R259">
        <v>640.65</v>
      </c>
      <c r="S259">
        <v>54.16</v>
      </c>
      <c r="T259">
        <v>329.80999999999898</v>
      </c>
      <c r="U259">
        <v>50.75</v>
      </c>
      <c r="V259">
        <v>-1.0000000000218201E-2</v>
      </c>
      <c r="W259">
        <v>1331.93</v>
      </c>
      <c r="X259">
        <v>875.15</v>
      </c>
      <c r="Y259">
        <v>499.98999999999899</v>
      </c>
      <c r="Z259">
        <v>8.3344877000000004</v>
      </c>
      <c r="AA259">
        <v>532.44000000000005</v>
      </c>
      <c r="AC259">
        <v>1543.67</v>
      </c>
      <c r="AD259">
        <v>52.54</v>
      </c>
      <c r="AE259">
        <v>305.52999999999997</v>
      </c>
      <c r="AF259">
        <v>2349.1799999999998</v>
      </c>
      <c r="AG259">
        <v>805.50999999999897</v>
      </c>
      <c r="AH259">
        <v>85.4</v>
      </c>
      <c r="AI259">
        <v>1543.67</v>
      </c>
      <c r="AJ259">
        <v>476.14</v>
      </c>
      <c r="AK259">
        <v>136.44999999999999</v>
      </c>
      <c r="AL259">
        <v>-449.25</v>
      </c>
      <c r="AM259">
        <v>446.69</v>
      </c>
      <c r="AN259">
        <v>-146.72999999999999</v>
      </c>
      <c r="AO259">
        <v>-29.4499999999999</v>
      </c>
      <c r="AP259">
        <v>133.88999999999999</v>
      </c>
      <c r="AQ259">
        <v>116.66</v>
      </c>
    </row>
    <row r="260" spans="1:43" x14ac:dyDescent="0.25">
      <c r="A260" t="s">
        <v>817</v>
      </c>
      <c r="B260" t="s">
        <v>816</v>
      </c>
      <c r="C260" t="s">
        <v>298</v>
      </c>
      <c r="D260">
        <v>19263.848212000001</v>
      </c>
      <c r="E260">
        <v>675.55</v>
      </c>
      <c r="F260">
        <v>13</v>
      </c>
      <c r="G260">
        <v>2313.62</v>
      </c>
      <c r="H260">
        <v>29.13</v>
      </c>
      <c r="I260">
        <v>879.94</v>
      </c>
      <c r="K260">
        <v>46.67</v>
      </c>
      <c r="L260">
        <v>0</v>
      </c>
      <c r="M260">
        <v>248.18</v>
      </c>
      <c r="O260">
        <v>5430.11</v>
      </c>
      <c r="P260">
        <v>2475.3200000000002</v>
      </c>
      <c r="Q260">
        <v>5102.41</v>
      </c>
      <c r="R260">
        <v>32.85</v>
      </c>
      <c r="S260">
        <v>33.009999999999899</v>
      </c>
      <c r="T260">
        <v>144.38999999999999</v>
      </c>
      <c r="U260">
        <v>0</v>
      </c>
      <c r="V260" s="4">
        <v>9.0949470177292804E-13</v>
      </c>
      <c r="W260">
        <v>1367.6</v>
      </c>
      <c r="X260">
        <v>912.95</v>
      </c>
      <c r="Y260">
        <v>157.38999999999999</v>
      </c>
      <c r="Z260">
        <v>29.134312000000001</v>
      </c>
      <c r="AA260">
        <v>2558.83</v>
      </c>
      <c r="AC260">
        <v>3710.35</v>
      </c>
      <c r="AD260">
        <v>0</v>
      </c>
      <c r="AE260">
        <v>2475.3200000000002</v>
      </c>
      <c r="AF260">
        <v>6343.06</v>
      </c>
      <c r="AG260">
        <v>2632.71</v>
      </c>
      <c r="AH260">
        <v>0</v>
      </c>
      <c r="AI260">
        <v>3710.3499999999899</v>
      </c>
      <c r="AJ260">
        <v>8.6300000000000008</v>
      </c>
      <c r="AK260">
        <v>7.02</v>
      </c>
      <c r="AL260">
        <v>-383.89</v>
      </c>
      <c r="AM260">
        <v>-277.16000000000003</v>
      </c>
      <c r="AN260">
        <v>-50.299999999999898</v>
      </c>
      <c r="AO260">
        <v>-285.79000000000002</v>
      </c>
      <c r="AP260">
        <v>-654.03</v>
      </c>
      <c r="AQ260">
        <v>0</v>
      </c>
    </row>
    <row r="261" spans="1:43" x14ac:dyDescent="0.25">
      <c r="A261" t="s">
        <v>813</v>
      </c>
      <c r="B261" t="s">
        <v>812</v>
      </c>
      <c r="C261" t="s">
        <v>55</v>
      </c>
      <c r="D261">
        <v>18967.84524431</v>
      </c>
      <c r="E261">
        <v>715.4</v>
      </c>
      <c r="F261">
        <v>166.18</v>
      </c>
      <c r="G261">
        <v>584.96</v>
      </c>
      <c r="H261">
        <v>50.65</v>
      </c>
      <c r="I261">
        <v>511.81</v>
      </c>
      <c r="K261">
        <v>27.79</v>
      </c>
      <c r="L261">
        <v>0</v>
      </c>
      <c r="M261">
        <v>0.05</v>
      </c>
      <c r="N261">
        <v>0</v>
      </c>
      <c r="O261">
        <v>2333.8000000000002</v>
      </c>
      <c r="P261">
        <v>1110.03</v>
      </c>
      <c r="R261">
        <v>2215.12</v>
      </c>
      <c r="S261">
        <v>66.33</v>
      </c>
      <c r="T261">
        <v>253.29999999999899</v>
      </c>
      <c r="U261">
        <v>90.84</v>
      </c>
      <c r="V261">
        <v>106.69</v>
      </c>
      <c r="W261">
        <v>980.40999999999894</v>
      </c>
      <c r="X261">
        <v>811.73</v>
      </c>
      <c r="Y261">
        <v>419.479999999999</v>
      </c>
      <c r="Z261">
        <v>25.322393000000002</v>
      </c>
      <c r="AA261">
        <v>1108.93</v>
      </c>
      <c r="AC261">
        <v>1616.02</v>
      </c>
      <c r="AD261">
        <v>53.39</v>
      </c>
      <c r="AE261">
        <v>1003.34</v>
      </c>
      <c r="AF261">
        <v>3145.53</v>
      </c>
      <c r="AG261">
        <v>1529.51</v>
      </c>
      <c r="AH261">
        <v>180.2</v>
      </c>
      <c r="AI261">
        <v>1616.01999999999</v>
      </c>
      <c r="AJ261">
        <v>274.48</v>
      </c>
      <c r="AK261">
        <v>159.59</v>
      </c>
      <c r="AL261">
        <v>-420.89</v>
      </c>
      <c r="AM261">
        <v>311.26</v>
      </c>
      <c r="AN261">
        <v>-164.78</v>
      </c>
      <c r="AO261">
        <v>36.779999999999902</v>
      </c>
      <c r="AP261">
        <v>49.96</v>
      </c>
      <c r="AQ261">
        <v>0</v>
      </c>
    </row>
    <row r="262" spans="1:43" x14ac:dyDescent="0.25">
      <c r="A262" t="s">
        <v>809</v>
      </c>
      <c r="B262" t="s">
        <v>808</v>
      </c>
      <c r="C262" t="s">
        <v>323</v>
      </c>
      <c r="D262">
        <v>18869.97839058</v>
      </c>
      <c r="E262">
        <v>2489.0500000000002</v>
      </c>
      <c r="F262">
        <v>228</v>
      </c>
      <c r="G262">
        <v>50.77</v>
      </c>
      <c r="H262">
        <v>15.46</v>
      </c>
      <c r="I262">
        <v>58.53</v>
      </c>
      <c r="J262">
        <v>41.13</v>
      </c>
      <c r="L262">
        <v>698.6105</v>
      </c>
      <c r="M262">
        <v>12.72</v>
      </c>
      <c r="N262">
        <v>4.49</v>
      </c>
      <c r="O262">
        <v>1326.11</v>
      </c>
      <c r="P262">
        <v>78.630000000000194</v>
      </c>
      <c r="R262">
        <v>597.05949999999996</v>
      </c>
      <c r="S262">
        <v>250.68</v>
      </c>
      <c r="T262">
        <v>155.719999999999</v>
      </c>
      <c r="U262">
        <v>17.72</v>
      </c>
      <c r="V262">
        <v>16.8900000000002</v>
      </c>
      <c r="W262">
        <v>2067.9</v>
      </c>
      <c r="X262">
        <v>1274.8599999999999</v>
      </c>
      <c r="Y262">
        <v>383.719999999999</v>
      </c>
      <c r="Z262">
        <v>7.7282096999999998</v>
      </c>
      <c r="AA262">
        <v>54.56</v>
      </c>
      <c r="AC262">
        <v>2138.62</v>
      </c>
      <c r="AD262">
        <v>409.96</v>
      </c>
      <c r="AE262">
        <v>20.61</v>
      </c>
      <c r="AF262">
        <v>2600.9699999999998</v>
      </c>
      <c r="AG262">
        <v>462.35</v>
      </c>
      <c r="AH262">
        <v>555.69000000000005</v>
      </c>
      <c r="AI262">
        <v>2138.62</v>
      </c>
      <c r="AJ262">
        <v>706.79</v>
      </c>
      <c r="AK262">
        <v>-138.38999999999999</v>
      </c>
      <c r="AL262">
        <v>2.3199999999999998</v>
      </c>
      <c r="AM262">
        <v>170.13</v>
      </c>
      <c r="AN262">
        <v>-437.14</v>
      </c>
      <c r="AO262">
        <v>-536.66</v>
      </c>
      <c r="AP262">
        <v>34.06</v>
      </c>
      <c r="AQ262">
        <v>127.56</v>
      </c>
    </row>
    <row r="263" spans="1:43" x14ac:dyDescent="0.25">
      <c r="A263" t="s">
        <v>819</v>
      </c>
      <c r="B263" t="s">
        <v>818</v>
      </c>
      <c r="C263" t="s">
        <v>323</v>
      </c>
      <c r="D263">
        <v>18780.064500125001</v>
      </c>
      <c r="E263">
        <v>346.9</v>
      </c>
      <c r="F263">
        <v>894.36</v>
      </c>
      <c r="G263">
        <v>713.06</v>
      </c>
      <c r="H263">
        <v>107.73</v>
      </c>
      <c r="I263">
        <v>48.46</v>
      </c>
      <c r="J263">
        <v>82.45</v>
      </c>
      <c r="L263">
        <v>246.3</v>
      </c>
      <c r="M263">
        <v>49.9</v>
      </c>
      <c r="N263">
        <v>11.13</v>
      </c>
      <c r="O263">
        <v>4198.72</v>
      </c>
      <c r="P263">
        <v>1179.48</v>
      </c>
      <c r="R263">
        <v>3713.1</v>
      </c>
      <c r="S263">
        <v>147.97</v>
      </c>
      <c r="T263">
        <v>1537.9</v>
      </c>
      <c r="U263">
        <v>189.42</v>
      </c>
      <c r="V263">
        <v>298.17</v>
      </c>
      <c r="W263">
        <v>3216.74</v>
      </c>
      <c r="X263">
        <v>3461.68</v>
      </c>
      <c r="Y263">
        <v>2432.2600000000002</v>
      </c>
      <c r="Z263">
        <v>53.865092500000003</v>
      </c>
      <c r="AA263">
        <v>2015.09</v>
      </c>
      <c r="AC263">
        <v>4048.66</v>
      </c>
      <c r="AD263">
        <v>1684.81</v>
      </c>
      <c r="AE263">
        <v>798.86</v>
      </c>
      <c r="AF263">
        <v>7660.4</v>
      </c>
      <c r="AG263">
        <v>3611.74</v>
      </c>
      <c r="AH263">
        <v>1580.44</v>
      </c>
      <c r="AI263">
        <v>4048.66</v>
      </c>
      <c r="AJ263">
        <v>990.16</v>
      </c>
      <c r="AK263">
        <v>-26.64</v>
      </c>
      <c r="AL263">
        <v>-996.94</v>
      </c>
      <c r="AM263">
        <v>993.9</v>
      </c>
      <c r="AN263">
        <v>-600.75</v>
      </c>
      <c r="AO263">
        <v>3.74</v>
      </c>
      <c r="AP263">
        <v>-29.68</v>
      </c>
      <c r="AQ263">
        <v>107.47</v>
      </c>
    </row>
    <row r="264" spans="1:43" x14ac:dyDescent="0.25">
      <c r="A264" t="s">
        <v>821</v>
      </c>
      <c r="B264" t="s">
        <v>820</v>
      </c>
      <c r="C264" t="s">
        <v>443</v>
      </c>
      <c r="D264">
        <v>18764.454761875</v>
      </c>
      <c r="E264">
        <v>1387</v>
      </c>
      <c r="F264">
        <v>307.25</v>
      </c>
      <c r="G264">
        <v>382.57</v>
      </c>
      <c r="H264">
        <v>26.73</v>
      </c>
      <c r="I264">
        <v>110.14</v>
      </c>
      <c r="J264">
        <v>76.900000000000006</v>
      </c>
      <c r="L264">
        <v>9.0076000000000001</v>
      </c>
      <c r="M264">
        <v>175.48</v>
      </c>
      <c r="N264">
        <v>0</v>
      </c>
      <c r="O264">
        <v>1169.5</v>
      </c>
      <c r="P264">
        <v>100.58</v>
      </c>
      <c r="R264">
        <v>841.87239999999895</v>
      </c>
      <c r="S264">
        <v>208.94</v>
      </c>
      <c r="T264">
        <v>348.909999999999</v>
      </c>
      <c r="U264">
        <v>143.13999999999999</v>
      </c>
      <c r="V264">
        <v>11.2200000000004</v>
      </c>
      <c r="W264">
        <v>1617.55</v>
      </c>
      <c r="X264">
        <v>1614.09</v>
      </c>
      <c r="Y264">
        <v>656.16</v>
      </c>
      <c r="Z264">
        <v>13.367376500000001</v>
      </c>
      <c r="AA264">
        <v>201.57</v>
      </c>
      <c r="AC264">
        <v>2026.85</v>
      </c>
      <c r="AD264">
        <v>539.25</v>
      </c>
      <c r="AE264">
        <v>12.4599999999999</v>
      </c>
      <c r="AF264">
        <v>2783.59</v>
      </c>
      <c r="AG264">
        <v>756.74</v>
      </c>
      <c r="AH264">
        <v>755.76</v>
      </c>
      <c r="AI264">
        <v>2026.8499999999899</v>
      </c>
      <c r="AJ264">
        <v>135.41999999999999</v>
      </c>
      <c r="AK264">
        <v>-133.80000000000001</v>
      </c>
      <c r="AL264">
        <v>-107.24</v>
      </c>
      <c r="AM264">
        <v>221.18</v>
      </c>
      <c r="AN264">
        <v>-191.78</v>
      </c>
      <c r="AO264">
        <v>85.759999999999906</v>
      </c>
      <c r="AP264">
        <v>-19.86</v>
      </c>
      <c r="AQ264">
        <v>32.08</v>
      </c>
    </row>
    <row r="265" spans="1:43" x14ac:dyDescent="0.25">
      <c r="A265" t="s">
        <v>825</v>
      </c>
      <c r="B265" t="s">
        <v>824</v>
      </c>
      <c r="C265" t="s">
        <v>465</v>
      </c>
      <c r="D265">
        <v>18653.24807709</v>
      </c>
      <c r="E265">
        <v>478.1</v>
      </c>
      <c r="F265">
        <v>2124.3000000000002</v>
      </c>
      <c r="G265">
        <v>1536</v>
      </c>
      <c r="H265">
        <v>379.3</v>
      </c>
      <c r="I265">
        <v>629.4</v>
      </c>
      <c r="J265">
        <v>320</v>
      </c>
      <c r="L265">
        <v>2804</v>
      </c>
      <c r="M265">
        <v>32.1</v>
      </c>
      <c r="N265">
        <v>0</v>
      </c>
      <c r="O265">
        <v>5997.5</v>
      </c>
      <c r="P265">
        <v>703.70000000000095</v>
      </c>
      <c r="R265">
        <v>2862.2</v>
      </c>
      <c r="S265">
        <v>1221.3</v>
      </c>
      <c r="T265">
        <v>1993.3</v>
      </c>
      <c r="U265">
        <v>299.2</v>
      </c>
      <c r="V265">
        <v>222.400000000001</v>
      </c>
      <c r="W265">
        <v>3183.2</v>
      </c>
      <c r="X265">
        <v>3922.3</v>
      </c>
      <c r="Y265">
        <v>4117.6000000000004</v>
      </c>
      <c r="Z265">
        <v>37.931737900000002</v>
      </c>
      <c r="AA265">
        <v>984.5</v>
      </c>
      <c r="AC265">
        <v>5098.5</v>
      </c>
      <c r="AD265">
        <v>1210.8</v>
      </c>
      <c r="AE265">
        <v>161.29999999999899</v>
      </c>
      <c r="AF265">
        <v>9919.7999999999993</v>
      </c>
      <c r="AG265">
        <v>4821.3</v>
      </c>
      <c r="AH265">
        <v>860.8</v>
      </c>
      <c r="AI265">
        <v>5098.49999999999</v>
      </c>
      <c r="AJ265">
        <v>501.4</v>
      </c>
      <c r="AK265">
        <v>-487.7</v>
      </c>
      <c r="AL265">
        <v>-636.70000000000005</v>
      </c>
      <c r="AM265">
        <v>1118.2</v>
      </c>
      <c r="AN265">
        <v>-207.8</v>
      </c>
      <c r="AO265">
        <v>616.79999999999995</v>
      </c>
      <c r="AP265">
        <v>-6.1999999999999797</v>
      </c>
      <c r="AQ265">
        <v>94.8</v>
      </c>
    </row>
    <row r="266" spans="1:43" x14ac:dyDescent="0.25">
      <c r="A266" t="s">
        <v>811</v>
      </c>
      <c r="B266" t="s">
        <v>810</v>
      </c>
      <c r="C266" t="s">
        <v>24</v>
      </c>
      <c r="D266">
        <v>18632.53093972</v>
      </c>
      <c r="E266">
        <v>2937.75</v>
      </c>
      <c r="F266">
        <v>27.22</v>
      </c>
      <c r="G266">
        <v>1552.25</v>
      </c>
      <c r="H266">
        <v>30.58</v>
      </c>
      <c r="I266">
        <v>2330.11</v>
      </c>
      <c r="J266">
        <v>18.11</v>
      </c>
      <c r="L266">
        <v>454.27199999999999</v>
      </c>
      <c r="M266">
        <v>511.7</v>
      </c>
      <c r="N266">
        <v>0</v>
      </c>
      <c r="O266">
        <v>1079.0899999999899</v>
      </c>
      <c r="P266">
        <v>527.90999999999894</v>
      </c>
      <c r="R266">
        <v>99.017999999999802</v>
      </c>
      <c r="S266">
        <v>26.2</v>
      </c>
      <c r="T266">
        <v>828.84</v>
      </c>
      <c r="U266">
        <v>14.1</v>
      </c>
      <c r="V266">
        <v>475.76999999999902</v>
      </c>
      <c r="W266">
        <v>475.66</v>
      </c>
      <c r="X266">
        <v>2363.37</v>
      </c>
      <c r="Y266">
        <v>856.06</v>
      </c>
      <c r="Z266">
        <v>12.231688399999999</v>
      </c>
      <c r="AA266">
        <v>45.91</v>
      </c>
      <c r="AC266">
        <v>2058.4899999999998</v>
      </c>
      <c r="AD266">
        <v>0</v>
      </c>
      <c r="AE266">
        <v>34.029999999999902</v>
      </c>
      <c r="AF266">
        <v>3442.45999999999</v>
      </c>
      <c r="AG266">
        <v>1383.96999999999</v>
      </c>
      <c r="AH266">
        <v>7.06</v>
      </c>
      <c r="AI266">
        <v>2058.4899999999998</v>
      </c>
      <c r="AJ266">
        <v>17.2</v>
      </c>
      <c r="AK266">
        <v>-143.26</v>
      </c>
      <c r="AL266">
        <v>-324.01</v>
      </c>
      <c r="AM266">
        <v>475.83</v>
      </c>
      <c r="AN266">
        <v>179.62</v>
      </c>
      <c r="AO266">
        <v>458.63</v>
      </c>
      <c r="AP266">
        <v>8.56</v>
      </c>
      <c r="AQ266">
        <v>6.1</v>
      </c>
    </row>
    <row r="267" spans="1:43" x14ac:dyDescent="0.25">
      <c r="A267" t="s">
        <v>829</v>
      </c>
      <c r="B267" t="s">
        <v>828</v>
      </c>
      <c r="C267" t="s">
        <v>762</v>
      </c>
      <c r="D267">
        <v>18618.497305320001</v>
      </c>
      <c r="E267">
        <v>519.6</v>
      </c>
      <c r="F267">
        <v>176.26</v>
      </c>
      <c r="G267">
        <v>1983.47</v>
      </c>
      <c r="H267">
        <v>17.739999999999998</v>
      </c>
      <c r="I267">
        <v>1022.2</v>
      </c>
      <c r="J267">
        <v>95.309999999999903</v>
      </c>
      <c r="L267">
        <v>373.39400000000001</v>
      </c>
      <c r="M267">
        <v>4072.4</v>
      </c>
      <c r="N267">
        <v>0</v>
      </c>
      <c r="O267">
        <v>8805.6299999999992</v>
      </c>
      <c r="P267">
        <v>4087.83</v>
      </c>
      <c r="Q267">
        <v>3916.16</v>
      </c>
      <c r="R267">
        <v>442.885999999999</v>
      </c>
      <c r="S267">
        <v>656.86</v>
      </c>
      <c r="T267">
        <v>3477.6899999999901</v>
      </c>
      <c r="U267">
        <v>0.79</v>
      </c>
      <c r="V267">
        <v>2.0000000002255498E-2</v>
      </c>
      <c r="W267">
        <v>996.35999999999899</v>
      </c>
      <c r="X267">
        <v>1933.72</v>
      </c>
      <c r="Y267">
        <v>3653.95</v>
      </c>
      <c r="Z267">
        <v>70.965355321969994</v>
      </c>
      <c r="AA267">
        <v>5807.58</v>
      </c>
      <c r="AC267">
        <v>2997.5699999999902</v>
      </c>
      <c r="AD267">
        <v>0</v>
      </c>
      <c r="AE267">
        <v>3992.5</v>
      </c>
      <c r="AF267">
        <v>10739.35</v>
      </c>
      <c r="AG267">
        <v>7741.78</v>
      </c>
      <c r="AH267">
        <v>254.66</v>
      </c>
      <c r="AI267">
        <v>2997.5699999999902</v>
      </c>
      <c r="AJ267">
        <v>16.38</v>
      </c>
      <c r="AK267">
        <v>251.24</v>
      </c>
      <c r="AL267">
        <v>-1128.1099999999999</v>
      </c>
      <c r="AM267">
        <v>928.8</v>
      </c>
      <c r="AN267">
        <v>331.87</v>
      </c>
      <c r="AO267">
        <v>912.42</v>
      </c>
      <c r="AP267">
        <v>51.93</v>
      </c>
      <c r="AQ267">
        <v>485.78</v>
      </c>
    </row>
    <row r="268" spans="1:43" x14ac:dyDescent="0.25">
      <c r="A268" t="s">
        <v>823</v>
      </c>
      <c r="B268" t="s">
        <v>822</v>
      </c>
      <c r="C268" t="s">
        <v>88</v>
      </c>
      <c r="D268">
        <v>18594.300665499999</v>
      </c>
      <c r="E268">
        <v>1810.6</v>
      </c>
      <c r="F268">
        <v>114.57</v>
      </c>
      <c r="G268">
        <v>6.36</v>
      </c>
      <c r="H268">
        <v>10.28</v>
      </c>
      <c r="I268">
        <v>4.42</v>
      </c>
      <c r="J268">
        <v>90.02</v>
      </c>
      <c r="L268">
        <v>0.77580000000000005</v>
      </c>
      <c r="M268">
        <v>93.5</v>
      </c>
      <c r="N268">
        <v>0</v>
      </c>
      <c r="O268">
        <v>1313.77</v>
      </c>
      <c r="P268">
        <v>94.499999999999901</v>
      </c>
      <c r="R268">
        <v>923.87419999999997</v>
      </c>
      <c r="S268">
        <v>137.04</v>
      </c>
      <c r="T268">
        <v>52.68</v>
      </c>
      <c r="U268">
        <v>295.62</v>
      </c>
      <c r="V268">
        <v>4.47999999999998</v>
      </c>
      <c r="W268">
        <v>1811.38</v>
      </c>
      <c r="X268">
        <v>776</v>
      </c>
      <c r="Y268">
        <v>167.25</v>
      </c>
      <c r="Z268">
        <v>10.278205</v>
      </c>
      <c r="AA268">
        <v>18.399999999999999</v>
      </c>
      <c r="AC268">
        <v>1828.02</v>
      </c>
      <c r="AD268">
        <v>176.16</v>
      </c>
      <c r="AE268">
        <v>0</v>
      </c>
      <c r="AF268">
        <v>2089.77</v>
      </c>
      <c r="AG268">
        <v>261.75</v>
      </c>
      <c r="AH268">
        <v>458.38</v>
      </c>
      <c r="AI268">
        <v>1828.02</v>
      </c>
      <c r="AJ268">
        <v>161.99</v>
      </c>
      <c r="AK268">
        <v>-46.54</v>
      </c>
      <c r="AL268">
        <v>-255.36</v>
      </c>
      <c r="AM268">
        <v>126.77</v>
      </c>
      <c r="AN268">
        <v>-333.75</v>
      </c>
      <c r="AO268">
        <v>-35.22</v>
      </c>
      <c r="AP268">
        <v>-175.13</v>
      </c>
      <c r="AQ268">
        <v>61.79</v>
      </c>
    </row>
    <row r="269" spans="1:43" x14ac:dyDescent="0.25">
      <c r="A269" t="s">
        <v>827</v>
      </c>
      <c r="B269" t="s">
        <v>826</v>
      </c>
      <c r="C269" t="s">
        <v>714</v>
      </c>
      <c r="D269">
        <v>18544.30282003</v>
      </c>
      <c r="E269">
        <v>287.25</v>
      </c>
      <c r="F269">
        <v>970.02</v>
      </c>
      <c r="G269">
        <v>209.51</v>
      </c>
      <c r="H269">
        <v>127.22</v>
      </c>
      <c r="I269">
        <v>657.31</v>
      </c>
      <c r="J269">
        <v>12.2699999999999</v>
      </c>
      <c r="L269">
        <v>2481.48</v>
      </c>
      <c r="M269">
        <v>0.35</v>
      </c>
      <c r="N269">
        <v>447.71</v>
      </c>
      <c r="O269">
        <v>3396.14</v>
      </c>
      <c r="P269">
        <v>809.8</v>
      </c>
      <c r="R269">
        <v>794.969999999999</v>
      </c>
      <c r="S269">
        <v>186.57</v>
      </c>
      <c r="T269">
        <v>766.90999999999894</v>
      </c>
      <c r="U269">
        <v>119.34</v>
      </c>
      <c r="V269">
        <v>144.41999999999999</v>
      </c>
      <c r="W269">
        <v>2490.1499999999901</v>
      </c>
      <c r="X269">
        <v>2258.29</v>
      </c>
      <c r="Y269">
        <v>1736.9299999999901</v>
      </c>
      <c r="Z269">
        <v>63.610971900000003</v>
      </c>
      <c r="AA269">
        <v>1005.10999999999</v>
      </c>
      <c r="AC269">
        <v>3107.7</v>
      </c>
      <c r="AD269">
        <v>743.85</v>
      </c>
      <c r="AE269">
        <v>653.10999999999899</v>
      </c>
      <c r="AF269">
        <v>5654.43</v>
      </c>
      <c r="AG269">
        <v>2546.73</v>
      </c>
      <c r="AH269">
        <v>670.56</v>
      </c>
      <c r="AI269">
        <v>3107.7</v>
      </c>
      <c r="AJ269">
        <v>79.099999999999994</v>
      </c>
      <c r="AK269">
        <v>-910.53</v>
      </c>
      <c r="AL269">
        <v>263.16000000000003</v>
      </c>
      <c r="AM269">
        <v>552.59</v>
      </c>
      <c r="AN269">
        <v>-243.72</v>
      </c>
      <c r="AO269">
        <v>473.49</v>
      </c>
      <c r="AP269">
        <v>-94.779999999999902</v>
      </c>
      <c r="AQ269">
        <v>157.78</v>
      </c>
    </row>
    <row r="270" spans="1:43" x14ac:dyDescent="0.25">
      <c r="A270" t="s">
        <v>833</v>
      </c>
      <c r="B270" t="s">
        <v>832</v>
      </c>
      <c r="C270" t="s">
        <v>392</v>
      </c>
      <c r="D270">
        <v>18365.737499999999</v>
      </c>
      <c r="E270">
        <v>423.55</v>
      </c>
      <c r="F270">
        <v>415.24</v>
      </c>
      <c r="G270">
        <v>0</v>
      </c>
      <c r="H270">
        <v>44.12</v>
      </c>
      <c r="I270">
        <v>155.52000000000001</v>
      </c>
      <c r="K270">
        <v>276.27</v>
      </c>
      <c r="L270">
        <v>571.8981</v>
      </c>
      <c r="M270">
        <v>263.17</v>
      </c>
      <c r="N270">
        <v>-2.2999999999999998</v>
      </c>
      <c r="O270">
        <v>1977.19999999999</v>
      </c>
      <c r="P270">
        <v>59.919999999999902</v>
      </c>
      <c r="R270">
        <v>775.10189999999898</v>
      </c>
      <c r="S270">
        <v>238.69</v>
      </c>
      <c r="T270">
        <v>500.48</v>
      </c>
      <c r="U270">
        <v>90.76</v>
      </c>
      <c r="V270">
        <v>50.04</v>
      </c>
      <c r="W270">
        <v>2032.48</v>
      </c>
      <c r="X270">
        <v>1072.74</v>
      </c>
      <c r="Y270">
        <v>915.72</v>
      </c>
      <c r="Z270">
        <v>44.115000000000002</v>
      </c>
      <c r="AA270">
        <v>281.55</v>
      </c>
      <c r="AC270">
        <v>2074.2999999999902</v>
      </c>
      <c r="AD270">
        <v>357.61</v>
      </c>
      <c r="AE270">
        <v>9.8799999999999901</v>
      </c>
      <c r="AF270">
        <v>3049.9399999999901</v>
      </c>
      <c r="AG270">
        <v>975.64</v>
      </c>
      <c r="AH270">
        <v>320.92</v>
      </c>
      <c r="AI270">
        <v>2074.2999999999902</v>
      </c>
      <c r="AJ270">
        <v>483.56</v>
      </c>
      <c r="AK270">
        <v>-402.14</v>
      </c>
      <c r="AL270">
        <v>-233.95</v>
      </c>
      <c r="AM270">
        <v>643.85</v>
      </c>
      <c r="AN270">
        <v>-311.69</v>
      </c>
      <c r="AO270">
        <v>160.29</v>
      </c>
      <c r="AP270">
        <v>7.7600000000000398</v>
      </c>
      <c r="AQ270">
        <v>355.61</v>
      </c>
    </row>
    <row r="271" spans="1:43" x14ac:dyDescent="0.25">
      <c r="A271" t="s">
        <v>831</v>
      </c>
      <c r="B271" t="s">
        <v>830</v>
      </c>
      <c r="C271" t="s">
        <v>714</v>
      </c>
      <c r="D271">
        <v>18272.080956599999</v>
      </c>
      <c r="E271">
        <v>1425.7</v>
      </c>
      <c r="F271">
        <v>1490.99</v>
      </c>
      <c r="G271">
        <v>12.69</v>
      </c>
      <c r="H271">
        <v>126.87</v>
      </c>
      <c r="I271">
        <v>1616.48</v>
      </c>
      <c r="J271">
        <v>9.2799999999999994</v>
      </c>
      <c r="L271">
        <v>747.8</v>
      </c>
      <c r="M271">
        <v>0</v>
      </c>
      <c r="N271">
        <v>142.6</v>
      </c>
      <c r="O271">
        <v>2044.3799999999901</v>
      </c>
      <c r="P271">
        <v>377.48</v>
      </c>
      <c r="R271">
        <v>1131.5899999999999</v>
      </c>
      <c r="S271">
        <v>231.62</v>
      </c>
      <c r="T271">
        <v>264.56</v>
      </c>
      <c r="U271">
        <v>164.99</v>
      </c>
      <c r="V271">
        <v>263.10000000000002</v>
      </c>
      <c r="W271">
        <v>3218.54</v>
      </c>
      <c r="X271">
        <v>3589.35</v>
      </c>
      <c r="Y271">
        <v>1755.55</v>
      </c>
      <c r="Z271">
        <v>12.686999999999999</v>
      </c>
      <c r="AA271">
        <v>133.59</v>
      </c>
      <c r="AC271">
        <v>3500.7</v>
      </c>
      <c r="AD271">
        <v>1311.46</v>
      </c>
      <c r="AE271">
        <v>105.1</v>
      </c>
      <c r="AF271">
        <v>5633.73</v>
      </c>
      <c r="AG271">
        <v>2133.0300000000002</v>
      </c>
      <c r="AH271">
        <v>429.79</v>
      </c>
      <c r="AI271">
        <v>3500.6999999999898</v>
      </c>
      <c r="AJ271">
        <v>169.79</v>
      </c>
      <c r="AK271">
        <v>-88.57</v>
      </c>
      <c r="AL271">
        <v>-459.49</v>
      </c>
      <c r="AM271">
        <v>97.77</v>
      </c>
      <c r="AN271">
        <v>-328.88</v>
      </c>
      <c r="AO271">
        <v>-72.02</v>
      </c>
      <c r="AP271">
        <v>-450.29</v>
      </c>
      <c r="AQ271">
        <v>63.44</v>
      </c>
    </row>
    <row r="272" spans="1:43" x14ac:dyDescent="0.25">
      <c r="A272" t="s">
        <v>839</v>
      </c>
      <c r="B272" t="s">
        <v>838</v>
      </c>
      <c r="C272" t="s">
        <v>535</v>
      </c>
      <c r="D272">
        <v>18199.822959500001</v>
      </c>
      <c r="E272">
        <v>113.95</v>
      </c>
      <c r="F272">
        <v>40.71</v>
      </c>
      <c r="G272">
        <v>2522.0700000000002</v>
      </c>
      <c r="H272">
        <v>1599.99</v>
      </c>
      <c r="I272">
        <v>377.46</v>
      </c>
      <c r="J272">
        <v>36.25</v>
      </c>
      <c r="L272">
        <v>0</v>
      </c>
      <c r="M272">
        <v>11220.62</v>
      </c>
      <c r="N272">
        <v>0</v>
      </c>
      <c r="O272">
        <v>11220.69</v>
      </c>
      <c r="P272">
        <v>36.25</v>
      </c>
      <c r="Q272">
        <v>0</v>
      </c>
      <c r="R272">
        <v>7.0000000000000007E-2</v>
      </c>
      <c r="S272">
        <v>88.06</v>
      </c>
      <c r="T272">
        <v>12.05</v>
      </c>
      <c r="U272">
        <v>0</v>
      </c>
      <c r="V272">
        <v>0</v>
      </c>
      <c r="W272">
        <v>7475.1399999999903</v>
      </c>
      <c r="X272">
        <v>465.52</v>
      </c>
      <c r="Y272">
        <v>52.76</v>
      </c>
      <c r="Z272">
        <v>159.9984436</v>
      </c>
      <c r="AA272">
        <v>0</v>
      </c>
      <c r="AC272">
        <v>11597.2</v>
      </c>
      <c r="AD272">
        <v>0</v>
      </c>
      <c r="AE272">
        <v>0</v>
      </c>
      <c r="AF272">
        <v>11686.21</v>
      </c>
      <c r="AG272">
        <v>89.01</v>
      </c>
      <c r="AH272">
        <v>0</v>
      </c>
      <c r="AI272">
        <v>11597.199999999901</v>
      </c>
      <c r="AJ272">
        <v>0</v>
      </c>
      <c r="AK272">
        <v>-1900.24</v>
      </c>
      <c r="AL272">
        <v>-2356.5</v>
      </c>
      <c r="AM272">
        <v>4128.21</v>
      </c>
      <c r="AN272">
        <v>-420.9</v>
      </c>
      <c r="AO272">
        <v>4128.21</v>
      </c>
      <c r="AP272">
        <v>-128.52999999999901</v>
      </c>
      <c r="AQ272">
        <v>1919.63</v>
      </c>
    </row>
    <row r="273" spans="1:43" x14ac:dyDescent="0.25">
      <c r="A273" t="s">
        <v>835</v>
      </c>
      <c r="B273" t="s">
        <v>834</v>
      </c>
      <c r="C273" t="s">
        <v>66</v>
      </c>
      <c r="D273">
        <v>17976.49524</v>
      </c>
      <c r="E273">
        <v>2566.15</v>
      </c>
      <c r="F273">
        <v>386.01</v>
      </c>
      <c r="G273">
        <v>18.12</v>
      </c>
      <c r="H273">
        <v>14.02</v>
      </c>
      <c r="I273">
        <v>169.25</v>
      </c>
      <c r="J273">
        <v>69.98</v>
      </c>
      <c r="L273">
        <v>18.639700000000001</v>
      </c>
      <c r="M273">
        <v>0</v>
      </c>
      <c r="N273">
        <v>72.069999999999993</v>
      </c>
      <c r="O273">
        <v>1247.3199999999899</v>
      </c>
      <c r="P273">
        <v>243.54999999999899</v>
      </c>
      <c r="R273">
        <v>1204.3102999999901</v>
      </c>
      <c r="S273">
        <v>95.33</v>
      </c>
      <c r="T273">
        <v>474.75</v>
      </c>
      <c r="U273">
        <v>24.37</v>
      </c>
      <c r="V273">
        <v>104.619999999999</v>
      </c>
      <c r="W273">
        <v>2571.77</v>
      </c>
      <c r="X273">
        <v>2532.9699999999998</v>
      </c>
      <c r="Y273">
        <v>860.76</v>
      </c>
      <c r="Z273">
        <v>7.0091999999999999</v>
      </c>
      <c r="AA273">
        <v>237</v>
      </c>
      <c r="AC273">
        <v>2675.98</v>
      </c>
      <c r="AD273">
        <v>1259.17</v>
      </c>
      <c r="AE273">
        <v>68.95</v>
      </c>
      <c r="AF273">
        <v>3780.29</v>
      </c>
      <c r="AG273">
        <v>1104.3099999999899</v>
      </c>
      <c r="AH273">
        <v>1009.22</v>
      </c>
      <c r="AI273">
        <v>2675.98</v>
      </c>
      <c r="AJ273">
        <v>141.88999999999999</v>
      </c>
      <c r="AK273">
        <v>-116.08</v>
      </c>
      <c r="AL273">
        <v>-207.73</v>
      </c>
      <c r="AM273">
        <v>310.47000000000003</v>
      </c>
      <c r="AN273">
        <v>-482.17999999999898</v>
      </c>
      <c r="AO273">
        <v>168.58</v>
      </c>
      <c r="AP273">
        <v>-13.3399999999999</v>
      </c>
      <c r="AQ273">
        <v>65.42</v>
      </c>
    </row>
    <row r="274" spans="1:43" x14ac:dyDescent="0.25">
      <c r="A274" t="s">
        <v>837</v>
      </c>
      <c r="B274" t="s">
        <v>836</v>
      </c>
      <c r="C274" t="s">
        <v>392</v>
      </c>
      <c r="D274">
        <v>17947.611671430001</v>
      </c>
      <c r="E274">
        <v>5511.5</v>
      </c>
      <c r="F274">
        <v>585.28</v>
      </c>
      <c r="G274">
        <v>32.9</v>
      </c>
      <c r="H274">
        <v>32.590000000000003</v>
      </c>
      <c r="I274">
        <v>291.07</v>
      </c>
      <c r="K274">
        <v>33.06</v>
      </c>
      <c r="L274">
        <v>0</v>
      </c>
      <c r="M274">
        <v>0</v>
      </c>
      <c r="O274">
        <v>656</v>
      </c>
      <c r="P274">
        <v>83.340000000000202</v>
      </c>
      <c r="R274">
        <v>427.98999999999899</v>
      </c>
      <c r="S274">
        <v>31.41</v>
      </c>
      <c r="T274">
        <v>78.479999999999905</v>
      </c>
      <c r="U274">
        <v>194.95</v>
      </c>
      <c r="V274">
        <v>83.270000000000195</v>
      </c>
      <c r="W274">
        <v>795.71</v>
      </c>
      <c r="X274">
        <v>952.3</v>
      </c>
      <c r="Y274">
        <v>663.75999999999897</v>
      </c>
      <c r="Z274">
        <v>3.2585217000000002</v>
      </c>
      <c r="AA274">
        <v>0.12</v>
      </c>
      <c r="AC274">
        <v>861.2</v>
      </c>
      <c r="AD274">
        <v>373.44</v>
      </c>
      <c r="AE274">
        <v>6.9999999999999896E-2</v>
      </c>
      <c r="AF274">
        <v>1608.3</v>
      </c>
      <c r="AG274">
        <v>747.1</v>
      </c>
      <c r="AH274">
        <v>256.38</v>
      </c>
      <c r="AI274">
        <v>861.2</v>
      </c>
      <c r="AJ274">
        <v>116.41</v>
      </c>
      <c r="AK274">
        <v>-224.89</v>
      </c>
      <c r="AL274">
        <v>-112.04</v>
      </c>
      <c r="AM274">
        <v>461.53</v>
      </c>
      <c r="AN274">
        <v>-26.68</v>
      </c>
      <c r="AO274">
        <v>345.12</v>
      </c>
      <c r="AP274">
        <v>124.599999999999</v>
      </c>
      <c r="AQ274">
        <v>224.84</v>
      </c>
    </row>
    <row r="275" spans="1:43" x14ac:dyDescent="0.25">
      <c r="A275" t="s">
        <v>847</v>
      </c>
      <c r="B275" t="s">
        <v>846</v>
      </c>
      <c r="C275" t="s">
        <v>323</v>
      </c>
      <c r="D275">
        <v>17942.980837499999</v>
      </c>
      <c r="E275">
        <v>1511.75</v>
      </c>
      <c r="F275">
        <v>452.58</v>
      </c>
      <c r="G275">
        <v>0</v>
      </c>
      <c r="H275">
        <v>25.27</v>
      </c>
      <c r="I275">
        <v>841.17</v>
      </c>
      <c r="J275">
        <v>0.95000000000001705</v>
      </c>
      <c r="L275">
        <v>0</v>
      </c>
      <c r="M275">
        <v>25.1</v>
      </c>
      <c r="N275">
        <v>0</v>
      </c>
      <c r="O275">
        <v>1757.07</v>
      </c>
      <c r="P275">
        <v>54.98</v>
      </c>
      <c r="R275">
        <v>1705.91</v>
      </c>
      <c r="S275">
        <v>111.48</v>
      </c>
      <c r="T275">
        <v>686.7</v>
      </c>
      <c r="U275">
        <v>26.06</v>
      </c>
      <c r="V275">
        <v>27.83</v>
      </c>
      <c r="W275">
        <v>3362.72</v>
      </c>
      <c r="X275">
        <v>2825.18</v>
      </c>
      <c r="Y275">
        <v>1139.28</v>
      </c>
      <c r="Z275">
        <v>12.668115500000001</v>
      </c>
      <c r="AA275">
        <v>35.630000000000003</v>
      </c>
      <c r="AC275">
        <v>3387.99</v>
      </c>
      <c r="AD275">
        <v>815.63</v>
      </c>
      <c r="AE275">
        <v>26.2</v>
      </c>
      <c r="AF275">
        <v>4582.25</v>
      </c>
      <c r="AG275">
        <v>1194.26</v>
      </c>
      <c r="AH275">
        <v>1056.9000000000001</v>
      </c>
      <c r="AI275">
        <v>3387.99</v>
      </c>
      <c r="AJ275">
        <v>174.49</v>
      </c>
      <c r="AK275">
        <v>-107.87</v>
      </c>
      <c r="AL275">
        <v>-559.6</v>
      </c>
      <c r="AM275">
        <v>791.78</v>
      </c>
      <c r="AN275">
        <v>-84.77</v>
      </c>
      <c r="AO275">
        <v>617.29</v>
      </c>
      <c r="AP275">
        <v>124.30999999999899</v>
      </c>
      <c r="AQ275">
        <v>89.69</v>
      </c>
    </row>
    <row r="276" spans="1:43" x14ac:dyDescent="0.25">
      <c r="A276" t="s">
        <v>861</v>
      </c>
      <c r="B276" t="s">
        <v>860</v>
      </c>
      <c r="C276" t="s">
        <v>771</v>
      </c>
      <c r="D276">
        <v>17890.346965279899</v>
      </c>
      <c r="E276">
        <v>684.65</v>
      </c>
      <c r="F276">
        <v>30.25</v>
      </c>
      <c r="G276">
        <v>4072.48</v>
      </c>
      <c r="H276">
        <v>168.86</v>
      </c>
      <c r="I276">
        <v>3796.2</v>
      </c>
      <c r="K276">
        <v>145.66999999999999</v>
      </c>
      <c r="L276">
        <v>0</v>
      </c>
      <c r="M276">
        <v>3196.29</v>
      </c>
      <c r="N276">
        <v>0</v>
      </c>
      <c r="O276">
        <v>61331.22</v>
      </c>
      <c r="P276">
        <v>53571.39</v>
      </c>
      <c r="Q276">
        <v>57839.79</v>
      </c>
      <c r="R276">
        <v>149.47</v>
      </c>
      <c r="S276">
        <v>1733.4199999999901</v>
      </c>
      <c r="T276">
        <v>2258.1999999999998</v>
      </c>
      <c r="U276">
        <v>0</v>
      </c>
      <c r="V276">
        <v>0</v>
      </c>
      <c r="W276">
        <v>6772.32</v>
      </c>
      <c r="X276">
        <v>5542.48</v>
      </c>
      <c r="Y276">
        <v>2288.4499999999998</v>
      </c>
      <c r="Z276">
        <v>16.885581800000001</v>
      </c>
      <c r="AA276">
        <v>53621.38</v>
      </c>
      <c r="AC276">
        <v>11013.86</v>
      </c>
      <c r="AD276">
        <v>0</v>
      </c>
      <c r="AE276">
        <v>53571.39</v>
      </c>
      <c r="AF276">
        <v>66873.7</v>
      </c>
      <c r="AG276">
        <v>55859.839999999997</v>
      </c>
      <c r="AH276">
        <v>12.86</v>
      </c>
      <c r="AI276">
        <v>11013.86</v>
      </c>
      <c r="AJ276">
        <v>13</v>
      </c>
      <c r="AK276">
        <v>301.47000000000003</v>
      </c>
      <c r="AL276">
        <v>175.78</v>
      </c>
      <c r="AM276">
        <v>-1865.03</v>
      </c>
      <c r="AN276">
        <v>-7843.57</v>
      </c>
      <c r="AO276">
        <v>-1878.03</v>
      </c>
      <c r="AP276">
        <v>-1387.78</v>
      </c>
      <c r="AQ276">
        <v>0</v>
      </c>
    </row>
    <row r="277" spans="1:43" x14ac:dyDescent="0.25">
      <c r="A277" t="s">
        <v>841</v>
      </c>
      <c r="B277" t="s">
        <v>840</v>
      </c>
      <c r="C277" t="s">
        <v>320</v>
      </c>
      <c r="D277">
        <v>17799.316824959998</v>
      </c>
      <c r="E277">
        <v>174.25</v>
      </c>
      <c r="F277">
        <v>1197</v>
      </c>
      <c r="G277">
        <v>1601.66</v>
      </c>
      <c r="H277">
        <v>1030.05</v>
      </c>
      <c r="I277">
        <v>981.88</v>
      </c>
      <c r="K277">
        <v>56.199999999999903</v>
      </c>
      <c r="L277">
        <v>5.056</v>
      </c>
      <c r="M277">
        <v>4.3499999999999996</v>
      </c>
      <c r="N277">
        <v>-0.23</v>
      </c>
      <c r="O277">
        <v>2197.1099999999901</v>
      </c>
      <c r="P277">
        <v>709.75</v>
      </c>
      <c r="R277">
        <v>1918.3239999999901</v>
      </c>
      <c r="S277">
        <v>275.85000000000002</v>
      </c>
      <c r="T277">
        <v>5171.7199999999903</v>
      </c>
      <c r="U277">
        <v>213.18</v>
      </c>
      <c r="V277">
        <v>37.660000000000203</v>
      </c>
      <c r="W277">
        <v>1002.99999999999</v>
      </c>
      <c r="X277">
        <v>8515.84</v>
      </c>
      <c r="Y277">
        <v>6368.7199999999903</v>
      </c>
      <c r="Z277">
        <v>103.00530569999999</v>
      </c>
      <c r="AA277">
        <v>4295.49</v>
      </c>
      <c r="AC277">
        <v>3634.48</v>
      </c>
      <c r="AD277">
        <v>7013.88</v>
      </c>
      <c r="AE277">
        <v>672.09</v>
      </c>
      <c r="AF277">
        <v>10712.95</v>
      </c>
      <c r="AG277">
        <v>7078.47</v>
      </c>
      <c r="AH277">
        <v>244.23</v>
      </c>
      <c r="AI277">
        <v>3634.48</v>
      </c>
      <c r="AJ277">
        <v>187.12</v>
      </c>
      <c r="AK277">
        <v>-637.59</v>
      </c>
      <c r="AL277">
        <v>-383.9</v>
      </c>
      <c r="AM277">
        <v>1013.37</v>
      </c>
      <c r="AN277">
        <v>-86.579999999999899</v>
      </c>
      <c r="AO277">
        <v>826.25</v>
      </c>
      <c r="AP277">
        <v>-8.1199999999999992</v>
      </c>
      <c r="AQ277">
        <v>0</v>
      </c>
    </row>
    <row r="278" spans="1:43" x14ac:dyDescent="0.25">
      <c r="A278" t="s">
        <v>851</v>
      </c>
      <c r="B278" t="s">
        <v>850</v>
      </c>
      <c r="C278" t="s">
        <v>381</v>
      </c>
      <c r="D278">
        <v>17669.445</v>
      </c>
      <c r="E278">
        <v>116.3</v>
      </c>
      <c r="F278">
        <v>122.17</v>
      </c>
      <c r="G278">
        <v>1176.9100000000001</v>
      </c>
      <c r="H278">
        <v>324.85000000000002</v>
      </c>
      <c r="I278">
        <v>819.62</v>
      </c>
      <c r="J278">
        <v>227.58999999999901</v>
      </c>
      <c r="L278">
        <v>225.09399999999999</v>
      </c>
      <c r="M278">
        <v>29.35</v>
      </c>
      <c r="O278">
        <v>7572.55</v>
      </c>
      <c r="P278">
        <v>6303.31</v>
      </c>
      <c r="R278">
        <v>7009.2359999999999</v>
      </c>
      <c r="S278">
        <v>406.96</v>
      </c>
      <c r="T278">
        <v>890.6</v>
      </c>
      <c r="U278">
        <v>308.87</v>
      </c>
      <c r="V278">
        <v>116.26</v>
      </c>
      <c r="W278">
        <v>222.07999999999899</v>
      </c>
      <c r="X278">
        <v>1467.37</v>
      </c>
      <c r="Y278">
        <v>1012.77</v>
      </c>
      <c r="Z278">
        <v>30.896683899999999</v>
      </c>
      <c r="AA278">
        <v>6319.47</v>
      </c>
      <c r="AC278">
        <v>1723.84</v>
      </c>
      <c r="AD278">
        <v>124.66</v>
      </c>
      <c r="AE278">
        <v>5959.46</v>
      </c>
      <c r="AF278">
        <v>9039.92</v>
      </c>
      <c r="AG278">
        <v>7316.08</v>
      </c>
      <c r="AH278">
        <v>116.13</v>
      </c>
      <c r="AI278">
        <v>1723.84</v>
      </c>
      <c r="AJ278">
        <v>125.92</v>
      </c>
      <c r="AK278">
        <v>-438.18</v>
      </c>
      <c r="AL278">
        <v>-270.69</v>
      </c>
      <c r="AM278">
        <v>747.48</v>
      </c>
      <c r="AN278">
        <v>-27.64</v>
      </c>
      <c r="AO278">
        <v>621.55999999999995</v>
      </c>
      <c r="AP278">
        <v>38.61</v>
      </c>
      <c r="AQ278">
        <v>0</v>
      </c>
    </row>
    <row r="279" spans="1:43" x14ac:dyDescent="0.25">
      <c r="A279" t="s">
        <v>845</v>
      </c>
      <c r="B279" t="s">
        <v>844</v>
      </c>
      <c r="C279" t="s">
        <v>323</v>
      </c>
      <c r="D279">
        <v>17640.096720540001</v>
      </c>
      <c r="E279">
        <v>3850.2</v>
      </c>
      <c r="F279">
        <v>264.16000000000003</v>
      </c>
      <c r="G279">
        <v>1320.67</v>
      </c>
      <c r="H279">
        <v>45.75</v>
      </c>
      <c r="I279">
        <v>1633.33</v>
      </c>
      <c r="K279">
        <v>46.98</v>
      </c>
      <c r="L279">
        <v>609.96</v>
      </c>
      <c r="M279">
        <v>0</v>
      </c>
      <c r="O279">
        <v>1504.03</v>
      </c>
      <c r="P279">
        <v>183.21</v>
      </c>
      <c r="R279">
        <v>260.32</v>
      </c>
      <c r="S279">
        <v>189.98</v>
      </c>
      <c r="T279">
        <v>588.73</v>
      </c>
      <c r="U279">
        <v>586.77</v>
      </c>
      <c r="V279">
        <v>183.21</v>
      </c>
      <c r="W279">
        <v>1497.98999999999</v>
      </c>
      <c r="X279">
        <v>2396.48</v>
      </c>
      <c r="Y279">
        <v>852.89</v>
      </c>
      <c r="Z279">
        <v>4.5753012000000002</v>
      </c>
      <c r="AA279">
        <v>39.25</v>
      </c>
      <c r="AC279">
        <v>2864.41</v>
      </c>
      <c r="AD279">
        <v>448.9</v>
      </c>
      <c r="AE279">
        <v>0</v>
      </c>
      <c r="AF279">
        <v>3900.51</v>
      </c>
      <c r="AG279">
        <v>1036.0999999999999</v>
      </c>
      <c r="AH279">
        <v>124.27</v>
      </c>
      <c r="AI279">
        <v>2864.4099999999899</v>
      </c>
      <c r="AJ279">
        <v>15.31</v>
      </c>
      <c r="AK279">
        <v>-180.51</v>
      </c>
      <c r="AL279">
        <v>-575.02</v>
      </c>
      <c r="AM279">
        <v>667.08</v>
      </c>
      <c r="AN279">
        <v>-182.539999999999</v>
      </c>
      <c r="AO279">
        <v>651.77</v>
      </c>
      <c r="AP279">
        <v>-88.449999999999903</v>
      </c>
      <c r="AQ279">
        <v>159.74</v>
      </c>
    </row>
    <row r="280" spans="1:43" x14ac:dyDescent="0.25">
      <c r="A280" t="s">
        <v>849</v>
      </c>
      <c r="B280" t="s">
        <v>848</v>
      </c>
      <c r="C280" t="s">
        <v>512</v>
      </c>
      <c r="D280">
        <v>17572.0365059</v>
      </c>
      <c r="E280">
        <v>552.45000000000005</v>
      </c>
      <c r="F280">
        <v>316.63</v>
      </c>
      <c r="G280">
        <v>25.09</v>
      </c>
      <c r="H280">
        <v>31.69</v>
      </c>
      <c r="I280">
        <v>570.22</v>
      </c>
      <c r="K280">
        <v>8.7299999999999898</v>
      </c>
      <c r="L280">
        <v>204.19799999999901</v>
      </c>
      <c r="M280">
        <v>37</v>
      </c>
      <c r="N280">
        <v>0</v>
      </c>
      <c r="O280">
        <v>655.36999999999898</v>
      </c>
      <c r="P280">
        <v>86.849999999999199</v>
      </c>
      <c r="R280">
        <v>385.56199999999899</v>
      </c>
      <c r="S280">
        <v>100.45</v>
      </c>
      <c r="T280">
        <v>704.48</v>
      </c>
      <c r="U280">
        <v>19.88</v>
      </c>
      <c r="V280">
        <v>17.2699999999993</v>
      </c>
      <c r="W280">
        <v>1324.16</v>
      </c>
      <c r="X280">
        <v>1823.74</v>
      </c>
      <c r="Y280">
        <v>1021.11</v>
      </c>
      <c r="Z280">
        <v>31.690999999999999</v>
      </c>
      <c r="AA280">
        <v>576.78</v>
      </c>
      <c r="AC280">
        <v>1371.15</v>
      </c>
      <c r="AD280">
        <v>602.36</v>
      </c>
      <c r="AE280">
        <v>69.579999999999899</v>
      </c>
      <c r="AF280">
        <v>2479.1099999999901</v>
      </c>
      <c r="AG280">
        <v>1107.95999999999</v>
      </c>
      <c r="AH280">
        <v>550.71</v>
      </c>
      <c r="AI280">
        <v>1371.15</v>
      </c>
      <c r="AJ280">
        <v>69</v>
      </c>
      <c r="AK280">
        <v>59.82</v>
      </c>
      <c r="AL280">
        <v>-217.34</v>
      </c>
      <c r="AM280">
        <v>165.91</v>
      </c>
      <c r="AN280">
        <v>-298.49</v>
      </c>
      <c r="AO280">
        <v>96.91</v>
      </c>
      <c r="AP280">
        <v>8.3899999999999899</v>
      </c>
      <c r="AQ280">
        <v>36.36</v>
      </c>
    </row>
    <row r="281" spans="1:43" x14ac:dyDescent="0.25">
      <c r="A281" t="s">
        <v>843</v>
      </c>
      <c r="B281" t="s">
        <v>842</v>
      </c>
      <c r="C281" t="s">
        <v>415</v>
      </c>
      <c r="D281">
        <v>17468.454984749998</v>
      </c>
      <c r="E281">
        <v>4144.45</v>
      </c>
      <c r="F281">
        <v>1023.5</v>
      </c>
      <c r="G281">
        <v>9.8000000000000007</v>
      </c>
      <c r="H281">
        <v>8.48</v>
      </c>
      <c r="I281">
        <v>163.29</v>
      </c>
      <c r="K281">
        <v>31.87</v>
      </c>
      <c r="L281">
        <v>31.8</v>
      </c>
      <c r="M281">
        <v>0</v>
      </c>
      <c r="O281">
        <v>846.64999999999895</v>
      </c>
      <c r="P281">
        <v>48.82</v>
      </c>
      <c r="R281">
        <v>730.19999999999902</v>
      </c>
      <c r="S281">
        <v>562.9</v>
      </c>
      <c r="T281">
        <v>1630.88</v>
      </c>
      <c r="U281">
        <v>52.78</v>
      </c>
      <c r="V281">
        <v>2.2000000000000002</v>
      </c>
      <c r="W281">
        <v>1197.03</v>
      </c>
      <c r="X281">
        <v>3071.86</v>
      </c>
      <c r="Y281">
        <v>2654.38</v>
      </c>
      <c r="Z281">
        <v>4.2381675000000003</v>
      </c>
      <c r="AA281">
        <v>334.31</v>
      </c>
      <c r="AC281">
        <v>1215.31</v>
      </c>
      <c r="AD281">
        <v>817.9</v>
      </c>
      <c r="AE281">
        <v>46.62</v>
      </c>
      <c r="AF281">
        <v>3918.51</v>
      </c>
      <c r="AG281">
        <v>2703.2</v>
      </c>
      <c r="AH281">
        <v>1527.77</v>
      </c>
      <c r="AI281">
        <v>1215.31</v>
      </c>
      <c r="AJ281">
        <v>12.01</v>
      </c>
      <c r="AK281">
        <v>83.69</v>
      </c>
      <c r="AL281">
        <v>-11.77</v>
      </c>
      <c r="AM281">
        <v>5.37</v>
      </c>
      <c r="AN281">
        <v>-248.29</v>
      </c>
      <c r="AO281">
        <v>-6.64</v>
      </c>
      <c r="AP281">
        <v>77.289999999999907</v>
      </c>
      <c r="AQ281">
        <v>12.66</v>
      </c>
    </row>
    <row r="282" spans="1:43" x14ac:dyDescent="0.25">
      <c r="A282" t="s">
        <v>853</v>
      </c>
      <c r="B282" t="s">
        <v>852</v>
      </c>
      <c r="C282" t="s">
        <v>535</v>
      </c>
      <c r="D282">
        <v>17296.182024819998</v>
      </c>
      <c r="E282">
        <v>915.25</v>
      </c>
      <c r="F282">
        <v>1466.95</v>
      </c>
      <c r="G282">
        <v>2348.4299999999998</v>
      </c>
      <c r="H282">
        <v>18.78</v>
      </c>
      <c r="I282">
        <v>3163.71</v>
      </c>
      <c r="K282">
        <v>896.349999999999</v>
      </c>
      <c r="L282">
        <v>42.72</v>
      </c>
      <c r="M282">
        <v>17536.05</v>
      </c>
      <c r="N282">
        <v>8597.44</v>
      </c>
      <c r="O282">
        <v>123925.7</v>
      </c>
      <c r="P282">
        <v>90268.59</v>
      </c>
      <c r="Q282">
        <v>104809.65</v>
      </c>
      <c r="R282">
        <v>640.92999999999995</v>
      </c>
      <c r="S282">
        <v>3844.29</v>
      </c>
      <c r="T282">
        <v>23039.27</v>
      </c>
      <c r="U282">
        <v>0</v>
      </c>
      <c r="V282">
        <v>0</v>
      </c>
      <c r="W282">
        <v>5293.37</v>
      </c>
      <c r="X282">
        <v>7107.13</v>
      </c>
      <c r="Y282">
        <v>24506.22</v>
      </c>
      <c r="Z282">
        <v>18.777746199999999</v>
      </c>
      <c r="AA282">
        <v>97191.03</v>
      </c>
      <c r="AC282">
        <v>16258.02</v>
      </c>
      <c r="AD282">
        <v>0</v>
      </c>
      <c r="AE282">
        <v>90268.59</v>
      </c>
      <c r="AF282">
        <v>131032.83</v>
      </c>
      <c r="AG282">
        <v>114774.81</v>
      </c>
      <c r="AH282">
        <v>99.13</v>
      </c>
      <c r="AI282">
        <v>16258.02</v>
      </c>
      <c r="AJ282">
        <v>248.05</v>
      </c>
      <c r="AK282">
        <v>27839.78</v>
      </c>
      <c r="AL282">
        <v>-257.02999999999997</v>
      </c>
      <c r="AM282">
        <v>-29328.73</v>
      </c>
      <c r="AN282">
        <v>-38760.14</v>
      </c>
      <c r="AO282">
        <v>-29576.78</v>
      </c>
      <c r="AP282">
        <v>-1745.97999999999</v>
      </c>
      <c r="AQ282">
        <v>100.32</v>
      </c>
    </row>
    <row r="283" spans="1:43" x14ac:dyDescent="0.25">
      <c r="A283" t="s">
        <v>857</v>
      </c>
      <c r="B283" t="s">
        <v>856</v>
      </c>
      <c r="C283" t="s">
        <v>74</v>
      </c>
      <c r="D283">
        <v>17134.203898799999</v>
      </c>
      <c r="E283">
        <v>1250.5</v>
      </c>
      <c r="F283">
        <v>678.95</v>
      </c>
      <c r="G283">
        <v>427.88</v>
      </c>
      <c r="H283">
        <v>13.57</v>
      </c>
      <c r="I283">
        <v>862.27</v>
      </c>
      <c r="K283">
        <v>39.54</v>
      </c>
      <c r="L283">
        <v>136.26679999999999</v>
      </c>
      <c r="M283">
        <v>0</v>
      </c>
      <c r="N283">
        <v>0</v>
      </c>
      <c r="O283">
        <v>512.89</v>
      </c>
      <c r="P283">
        <v>52.64</v>
      </c>
      <c r="R283">
        <v>222.00319999999999</v>
      </c>
      <c r="S283">
        <v>459.13</v>
      </c>
      <c r="T283">
        <v>308.99</v>
      </c>
      <c r="U283">
        <v>115.08</v>
      </c>
      <c r="V283">
        <v>7.96</v>
      </c>
      <c r="W283">
        <v>912.59</v>
      </c>
      <c r="X283">
        <v>1881.73</v>
      </c>
      <c r="Y283">
        <v>987.94</v>
      </c>
      <c r="Z283">
        <v>13.574552300000001</v>
      </c>
      <c r="AA283">
        <v>53.53</v>
      </c>
      <c r="AC283">
        <v>1354.04</v>
      </c>
      <c r="AD283">
        <v>0</v>
      </c>
      <c r="AE283">
        <v>44.68</v>
      </c>
      <c r="AF283">
        <v>2394.62</v>
      </c>
      <c r="AG283">
        <v>1040.58</v>
      </c>
      <c r="AH283">
        <v>560.33000000000004</v>
      </c>
      <c r="AI283">
        <v>1354.03999999999</v>
      </c>
      <c r="AJ283">
        <v>61.67</v>
      </c>
      <c r="AK283">
        <v>-97.41</v>
      </c>
      <c r="AL283">
        <v>-110.89</v>
      </c>
      <c r="AM283">
        <v>486.42</v>
      </c>
      <c r="AN283">
        <v>-238.45</v>
      </c>
      <c r="AO283">
        <v>424.75</v>
      </c>
      <c r="AP283">
        <v>278.12</v>
      </c>
      <c r="AQ283">
        <v>0</v>
      </c>
    </row>
    <row r="284" spans="1:43" x14ac:dyDescent="0.25">
      <c r="A284" t="s">
        <v>855</v>
      </c>
      <c r="B284" t="s">
        <v>854</v>
      </c>
      <c r="C284" t="s">
        <v>85</v>
      </c>
      <c r="D284">
        <v>17133.70386206</v>
      </c>
      <c r="E284">
        <v>7154.2</v>
      </c>
      <c r="F284">
        <v>585.1</v>
      </c>
      <c r="G284">
        <v>34.75</v>
      </c>
      <c r="H284">
        <v>23.76</v>
      </c>
      <c r="I284">
        <v>266.409999999999</v>
      </c>
      <c r="K284">
        <v>102.38</v>
      </c>
      <c r="L284">
        <v>0</v>
      </c>
      <c r="M284">
        <v>0</v>
      </c>
      <c r="N284">
        <v>0</v>
      </c>
      <c r="O284">
        <v>2162.69</v>
      </c>
      <c r="P284">
        <v>927.62</v>
      </c>
      <c r="R284">
        <v>1875.94</v>
      </c>
      <c r="S284">
        <v>117.93</v>
      </c>
      <c r="T284">
        <v>530.76</v>
      </c>
      <c r="U284">
        <v>184.37</v>
      </c>
      <c r="V284">
        <v>17.989999999999998</v>
      </c>
      <c r="W284">
        <v>1121.05</v>
      </c>
      <c r="X284">
        <v>1060.3499999999999</v>
      </c>
      <c r="Y284">
        <v>1115.8599999999999</v>
      </c>
      <c r="Z284">
        <v>2.3727933999999999</v>
      </c>
      <c r="AA284">
        <v>1120.1400000000001</v>
      </c>
      <c r="AC284">
        <v>1179.56</v>
      </c>
      <c r="AD284">
        <v>39.35</v>
      </c>
      <c r="AE284">
        <v>909.63</v>
      </c>
      <c r="AF284">
        <v>3223.04</v>
      </c>
      <c r="AG284">
        <v>2043.48</v>
      </c>
      <c r="AH284">
        <v>636.66</v>
      </c>
      <c r="AI284">
        <v>1179.5599999999899</v>
      </c>
      <c r="AJ284">
        <v>571.36</v>
      </c>
      <c r="AK284">
        <v>-291.45</v>
      </c>
      <c r="AL284">
        <v>-514.09</v>
      </c>
      <c r="AM284">
        <v>716.74</v>
      </c>
      <c r="AN284">
        <v>-261.409999999999</v>
      </c>
      <c r="AO284">
        <v>145.38</v>
      </c>
      <c r="AP284">
        <v>-88.8</v>
      </c>
      <c r="AQ284">
        <v>83.05</v>
      </c>
    </row>
    <row r="285" spans="1:43" x14ac:dyDescent="0.25">
      <c r="A285" t="s">
        <v>859</v>
      </c>
      <c r="B285" t="s">
        <v>858</v>
      </c>
      <c r="C285" t="s">
        <v>49</v>
      </c>
      <c r="D285">
        <v>16924.561917204999</v>
      </c>
      <c r="E285">
        <v>94.85</v>
      </c>
      <c r="F285">
        <v>1773.23</v>
      </c>
      <c r="G285">
        <v>0</v>
      </c>
      <c r="H285">
        <v>918.32</v>
      </c>
      <c r="I285">
        <v>3770.08</v>
      </c>
      <c r="J285">
        <v>868.18</v>
      </c>
      <c r="L285">
        <v>61.8</v>
      </c>
      <c r="M285">
        <v>311</v>
      </c>
      <c r="N285">
        <v>0</v>
      </c>
      <c r="O285">
        <v>10790.54</v>
      </c>
      <c r="P285">
        <v>1624.00999999999</v>
      </c>
      <c r="R285">
        <v>9516.23</v>
      </c>
      <c r="S285">
        <v>993.5</v>
      </c>
      <c r="T285">
        <v>1325.9099999999901</v>
      </c>
      <c r="U285">
        <v>901.51</v>
      </c>
      <c r="V285">
        <v>704.92</v>
      </c>
      <c r="W285">
        <v>11634.07</v>
      </c>
      <c r="X285">
        <v>6485</v>
      </c>
      <c r="Y285">
        <v>3099.14</v>
      </c>
      <c r="Z285">
        <v>183.6631787</v>
      </c>
      <c r="AA285">
        <v>77.099999999999994</v>
      </c>
      <c r="AC285">
        <v>12552.39</v>
      </c>
      <c r="AD285">
        <v>1646.17</v>
      </c>
      <c r="AE285">
        <v>50.91</v>
      </c>
      <c r="AF285">
        <v>17275.54</v>
      </c>
      <c r="AG285">
        <v>4723.1499999999996</v>
      </c>
      <c r="AH285">
        <v>75.25</v>
      </c>
      <c r="AI285">
        <v>12552.39</v>
      </c>
      <c r="AJ285">
        <v>1282.8699999999999</v>
      </c>
      <c r="AK285">
        <v>-1139.8399999999999</v>
      </c>
      <c r="AL285">
        <v>-2619.23</v>
      </c>
      <c r="AM285">
        <v>3958.35</v>
      </c>
      <c r="AN285">
        <v>-689.45</v>
      </c>
      <c r="AO285">
        <v>2675.48</v>
      </c>
      <c r="AP285">
        <v>199.27999999999901</v>
      </c>
      <c r="AQ285">
        <v>1101.98</v>
      </c>
    </row>
    <row r="286" spans="1:43" x14ac:dyDescent="0.25">
      <c r="A286" t="s">
        <v>86</v>
      </c>
      <c r="B286" t="s">
        <v>87</v>
      </c>
      <c r="C286" t="s">
        <v>88</v>
      </c>
      <c r="D286">
        <v>16849.1875468</v>
      </c>
      <c r="E286">
        <v>461.1</v>
      </c>
      <c r="F286">
        <v>404.93</v>
      </c>
      <c r="G286">
        <v>1348.78</v>
      </c>
      <c r="H286">
        <v>181.25</v>
      </c>
      <c r="I286">
        <v>200.73</v>
      </c>
      <c r="K286">
        <v>52.779999999999902</v>
      </c>
      <c r="L286">
        <v>0</v>
      </c>
      <c r="M286">
        <v>17.170000000000002</v>
      </c>
      <c r="N286">
        <v>0.72</v>
      </c>
      <c r="O286">
        <v>6121.62</v>
      </c>
      <c r="P286">
        <v>876.78</v>
      </c>
      <c r="R286">
        <v>5957.17</v>
      </c>
      <c r="S286">
        <v>287.01</v>
      </c>
      <c r="T286">
        <v>2378.39</v>
      </c>
      <c r="U286">
        <v>94.5</v>
      </c>
      <c r="V286">
        <v>216.81</v>
      </c>
      <c r="W286">
        <v>3390.05</v>
      </c>
      <c r="X286">
        <v>2459.2799999999902</v>
      </c>
      <c r="Y286">
        <v>2783.32</v>
      </c>
      <c r="Z286">
        <v>36.250403499999997</v>
      </c>
      <c r="AA286">
        <v>2907.31</v>
      </c>
      <c r="AC286">
        <v>4920.8</v>
      </c>
      <c r="AD286">
        <v>1031.05</v>
      </c>
      <c r="AE286">
        <v>659.97</v>
      </c>
      <c r="AF286">
        <v>8580.9</v>
      </c>
      <c r="AG286">
        <v>3660.1</v>
      </c>
      <c r="AH286">
        <v>940.49</v>
      </c>
      <c r="AI286">
        <v>4920.8</v>
      </c>
      <c r="AJ286">
        <v>1326.3</v>
      </c>
      <c r="AK286">
        <v>47.15</v>
      </c>
      <c r="AL286">
        <v>-1329.78</v>
      </c>
      <c r="AM286">
        <v>1309.8</v>
      </c>
      <c r="AN286">
        <v>220.81</v>
      </c>
      <c r="AO286">
        <v>-16.5</v>
      </c>
      <c r="AP286">
        <v>27.169999999999899</v>
      </c>
      <c r="AQ286">
        <v>90.63</v>
      </c>
    </row>
    <row r="287" spans="1:43" x14ac:dyDescent="0.25">
      <c r="A287" t="s">
        <v>113</v>
      </c>
      <c r="B287" t="s">
        <v>114</v>
      </c>
      <c r="C287" t="s">
        <v>115</v>
      </c>
      <c r="D287">
        <v>16630.854291650001</v>
      </c>
      <c r="E287">
        <v>33</v>
      </c>
      <c r="F287">
        <v>673.93</v>
      </c>
      <c r="G287">
        <v>333.37</v>
      </c>
      <c r="H287">
        <v>509.6</v>
      </c>
      <c r="I287">
        <v>364.99</v>
      </c>
      <c r="J287">
        <v>301.56</v>
      </c>
      <c r="L287">
        <v>0</v>
      </c>
      <c r="M287">
        <v>0.49</v>
      </c>
      <c r="N287">
        <v>1.52</v>
      </c>
      <c r="O287">
        <v>4783.18</v>
      </c>
      <c r="P287">
        <v>1169.4099999999901</v>
      </c>
      <c r="R287">
        <v>4462.51</v>
      </c>
      <c r="S287">
        <v>322.02999999999997</v>
      </c>
      <c r="T287">
        <v>791.04999999999905</v>
      </c>
      <c r="U287">
        <v>320.18</v>
      </c>
      <c r="V287">
        <v>3.28</v>
      </c>
      <c r="W287">
        <v>3332.75</v>
      </c>
      <c r="X287">
        <v>2045.36</v>
      </c>
      <c r="Y287">
        <v>1464.97999999999</v>
      </c>
      <c r="Z287">
        <v>509.59556700000002</v>
      </c>
      <c r="AA287">
        <v>1442.1899999999901</v>
      </c>
      <c r="AC287">
        <v>4194.1499999999996</v>
      </c>
      <c r="AD287">
        <v>1081.8</v>
      </c>
      <c r="AE287">
        <v>864.56999999999903</v>
      </c>
      <c r="AF287">
        <v>6828.54</v>
      </c>
      <c r="AG287">
        <v>2634.3899999999899</v>
      </c>
      <c r="AH287">
        <v>276.54000000000002</v>
      </c>
      <c r="AI287">
        <v>4194.1499999999996</v>
      </c>
      <c r="AJ287">
        <v>779.09</v>
      </c>
      <c r="AK287">
        <v>-410.38</v>
      </c>
      <c r="AL287">
        <v>-1160.19</v>
      </c>
      <c r="AM287">
        <v>1426.25</v>
      </c>
      <c r="AN287">
        <v>444.98999999999899</v>
      </c>
      <c r="AO287">
        <v>647.16</v>
      </c>
      <c r="AP287">
        <v>-144.32</v>
      </c>
      <c r="AQ287">
        <v>180.23</v>
      </c>
    </row>
    <row r="288" spans="1:43" x14ac:dyDescent="0.25">
      <c r="A288" t="s">
        <v>865</v>
      </c>
      <c r="B288" t="s">
        <v>864</v>
      </c>
      <c r="C288" t="s">
        <v>298</v>
      </c>
      <c r="D288">
        <v>16505.627454860001</v>
      </c>
      <c r="E288">
        <v>800.35</v>
      </c>
      <c r="F288">
        <v>33.49</v>
      </c>
      <c r="G288">
        <v>454.11</v>
      </c>
      <c r="H288">
        <v>35.130000000000003</v>
      </c>
      <c r="I288">
        <v>353.12</v>
      </c>
      <c r="K288">
        <v>36.68</v>
      </c>
      <c r="L288">
        <v>0</v>
      </c>
      <c r="M288">
        <v>377.48</v>
      </c>
      <c r="N288">
        <v>0</v>
      </c>
      <c r="O288">
        <v>6721.6499999999896</v>
      </c>
      <c r="P288">
        <v>4738.2199999999903</v>
      </c>
      <c r="Q288">
        <v>6270.69</v>
      </c>
      <c r="R288">
        <v>36.69</v>
      </c>
      <c r="S288">
        <v>69.83</v>
      </c>
      <c r="T288">
        <v>458.58</v>
      </c>
      <c r="U288">
        <v>0.11</v>
      </c>
      <c r="V288">
        <v>-1.00000000020372E-2</v>
      </c>
      <c r="W288">
        <v>1433.23</v>
      </c>
      <c r="X288">
        <v>431.11</v>
      </c>
      <c r="Y288">
        <v>492.07</v>
      </c>
      <c r="Z288">
        <v>18.5726058513699</v>
      </c>
      <c r="AA288">
        <v>4808.3900000000003</v>
      </c>
      <c r="AC288">
        <v>1922.47</v>
      </c>
      <c r="AD288">
        <v>0</v>
      </c>
      <c r="AE288">
        <v>4738.2299999999996</v>
      </c>
      <c r="AF288">
        <v>7152.7599999999902</v>
      </c>
      <c r="AG288">
        <v>5230.28999999999</v>
      </c>
      <c r="AH288">
        <v>8.16</v>
      </c>
      <c r="AI288">
        <v>1922.47</v>
      </c>
      <c r="AJ288">
        <v>11.83</v>
      </c>
      <c r="AK288">
        <v>1025.98</v>
      </c>
      <c r="AL288">
        <v>466.65</v>
      </c>
      <c r="AM288">
        <v>-1340.69</v>
      </c>
      <c r="AN288">
        <v>-1671.84</v>
      </c>
      <c r="AO288">
        <v>-1352.52</v>
      </c>
      <c r="AP288">
        <v>151.939999999999</v>
      </c>
      <c r="AQ288">
        <v>7.01</v>
      </c>
    </row>
    <row r="289" spans="1:43" x14ac:dyDescent="0.25">
      <c r="A289" t="s">
        <v>875</v>
      </c>
      <c r="B289" t="s">
        <v>874</v>
      </c>
      <c r="C289" t="s">
        <v>61</v>
      </c>
      <c r="D289">
        <v>16380.385494550001</v>
      </c>
      <c r="E289">
        <v>648.1</v>
      </c>
      <c r="F289">
        <v>6285.79</v>
      </c>
      <c r="G289">
        <v>86.75</v>
      </c>
      <c r="H289">
        <v>51.42</v>
      </c>
      <c r="I289">
        <v>344.16</v>
      </c>
      <c r="K289">
        <v>320.10000000000002</v>
      </c>
      <c r="L289">
        <v>292.48</v>
      </c>
      <c r="M289">
        <v>0</v>
      </c>
      <c r="N289">
        <v>0</v>
      </c>
      <c r="O289">
        <v>2835.77</v>
      </c>
      <c r="P289">
        <v>680.9</v>
      </c>
      <c r="R289">
        <v>1301.78</v>
      </c>
      <c r="S289">
        <v>7448.19</v>
      </c>
      <c r="T289">
        <v>7923.23</v>
      </c>
      <c r="U289">
        <v>921.41</v>
      </c>
      <c r="V289">
        <v>24.57</v>
      </c>
      <c r="W289">
        <v>3633.25</v>
      </c>
      <c r="X289">
        <v>15825.57</v>
      </c>
      <c r="Y289">
        <v>14209.02</v>
      </c>
      <c r="Z289">
        <v>25.708836999999999</v>
      </c>
      <c r="AA289">
        <v>3383.37</v>
      </c>
      <c r="AC289">
        <v>3771.42</v>
      </c>
      <c r="AD289">
        <v>1137.1600000000001</v>
      </c>
      <c r="AE289">
        <v>656.33</v>
      </c>
      <c r="AF289">
        <v>18661.34</v>
      </c>
      <c r="AG289">
        <v>14889.92</v>
      </c>
      <c r="AH289">
        <v>6896.06</v>
      </c>
      <c r="AI289">
        <v>3771.42</v>
      </c>
      <c r="AJ289">
        <v>178.29</v>
      </c>
      <c r="AK289">
        <v>-400.81</v>
      </c>
      <c r="AL289">
        <v>-132.38999999999999</v>
      </c>
      <c r="AM289">
        <v>606.73</v>
      </c>
      <c r="AN289">
        <v>-247.009999999999</v>
      </c>
      <c r="AO289">
        <v>428.44</v>
      </c>
      <c r="AP289">
        <v>73.53</v>
      </c>
      <c r="AQ289">
        <v>102.85</v>
      </c>
    </row>
    <row r="290" spans="1:43" x14ac:dyDescent="0.25">
      <c r="A290" t="s">
        <v>873</v>
      </c>
      <c r="B290" t="s">
        <v>872</v>
      </c>
      <c r="C290" t="s">
        <v>448</v>
      </c>
      <c r="D290">
        <v>16379.0562452799</v>
      </c>
      <c r="E290">
        <v>291.60000000000002</v>
      </c>
      <c r="F290">
        <v>491.5</v>
      </c>
      <c r="G290">
        <v>418.45</v>
      </c>
      <c r="H290">
        <v>564.21</v>
      </c>
      <c r="I290">
        <v>107.7</v>
      </c>
      <c r="J290">
        <v>1232.73</v>
      </c>
      <c r="L290">
        <v>0</v>
      </c>
      <c r="M290">
        <v>1670</v>
      </c>
      <c r="N290">
        <v>2598.6799999999998</v>
      </c>
      <c r="O290">
        <v>13503.08</v>
      </c>
      <c r="P290">
        <v>1958.13</v>
      </c>
      <c r="R290">
        <v>11191.39</v>
      </c>
      <c r="S290">
        <v>402.15</v>
      </c>
      <c r="T290">
        <v>2326.9699999999998</v>
      </c>
      <c r="U290">
        <v>641.69000000000005</v>
      </c>
      <c r="V290">
        <v>213.07000000000099</v>
      </c>
      <c r="W290">
        <v>6936.08</v>
      </c>
      <c r="X290">
        <v>1790.94</v>
      </c>
      <c r="Y290">
        <v>2818.47</v>
      </c>
      <c r="Z290">
        <v>56.421137600000002</v>
      </c>
      <c r="AA290">
        <v>712.85</v>
      </c>
      <c r="AC290">
        <v>10517.42</v>
      </c>
      <c r="AD290">
        <v>242.42</v>
      </c>
      <c r="AE290">
        <v>512.33000000000004</v>
      </c>
      <c r="AF290">
        <v>15294.02</v>
      </c>
      <c r="AG290">
        <v>4776.6000000000004</v>
      </c>
      <c r="AH290">
        <v>1038.67</v>
      </c>
      <c r="AI290">
        <v>10517.42</v>
      </c>
      <c r="AJ290">
        <v>1289.23</v>
      </c>
      <c r="AK290">
        <v>-1659.32</v>
      </c>
      <c r="AL290">
        <v>-1356.94</v>
      </c>
      <c r="AM290">
        <v>2745.54</v>
      </c>
      <c r="AN290">
        <v>-781.6</v>
      </c>
      <c r="AO290">
        <v>1456.31</v>
      </c>
      <c r="AP290">
        <v>-270.72000000000003</v>
      </c>
      <c r="AQ290">
        <v>175.73</v>
      </c>
    </row>
    <row r="291" spans="1:43" x14ac:dyDescent="0.25">
      <c r="A291" t="s">
        <v>867</v>
      </c>
      <c r="B291" t="s">
        <v>866</v>
      </c>
      <c r="C291" t="s">
        <v>99</v>
      </c>
      <c r="D291">
        <v>16327.646070975001</v>
      </c>
      <c r="E291">
        <v>118.55</v>
      </c>
      <c r="F291">
        <v>1517.97</v>
      </c>
      <c r="G291">
        <v>0</v>
      </c>
      <c r="H291">
        <v>1386.64</v>
      </c>
      <c r="I291">
        <v>769.04</v>
      </c>
      <c r="J291">
        <v>3054.31</v>
      </c>
      <c r="L291">
        <v>0</v>
      </c>
      <c r="M291">
        <v>6.62</v>
      </c>
      <c r="N291">
        <v>2185.13</v>
      </c>
      <c r="O291">
        <v>41765.279999999999</v>
      </c>
      <c r="P291">
        <v>27161.879999999899</v>
      </c>
      <c r="R291">
        <v>37897.049999999901</v>
      </c>
      <c r="S291">
        <v>2340.08</v>
      </c>
      <c r="T291">
        <v>4763.3599999999897</v>
      </c>
      <c r="U291">
        <v>3861.61</v>
      </c>
      <c r="V291">
        <v>5234.5999999999904</v>
      </c>
      <c r="W291">
        <v>12802.54</v>
      </c>
      <c r="X291">
        <v>8052.24</v>
      </c>
      <c r="Y291">
        <v>6281.3299999999899</v>
      </c>
      <c r="Z291">
        <v>138.6636609</v>
      </c>
      <c r="AA291">
        <v>22086.07</v>
      </c>
      <c r="AC291">
        <v>16374.31</v>
      </c>
      <c r="AD291">
        <v>1233.49</v>
      </c>
      <c r="AE291">
        <v>18872.97</v>
      </c>
      <c r="AF291">
        <v>49817.52</v>
      </c>
      <c r="AG291">
        <v>33443.21</v>
      </c>
      <c r="AH291">
        <v>3709.63</v>
      </c>
      <c r="AI291">
        <v>16374.309999999899</v>
      </c>
      <c r="AJ291">
        <v>913.68</v>
      </c>
      <c r="AK291">
        <v>-7024.95</v>
      </c>
      <c r="AL291">
        <v>-762.62</v>
      </c>
      <c r="AM291">
        <v>7769.64</v>
      </c>
      <c r="AN291">
        <v>2116.5500000000002</v>
      </c>
      <c r="AO291">
        <v>6855.96</v>
      </c>
      <c r="AP291">
        <v>-17.9299999999993</v>
      </c>
      <c r="AQ291">
        <v>456.86</v>
      </c>
    </row>
    <row r="292" spans="1:43" x14ac:dyDescent="0.25">
      <c r="A292" t="s">
        <v>72</v>
      </c>
      <c r="B292" t="s">
        <v>73</v>
      </c>
      <c r="C292" t="s">
        <v>74</v>
      </c>
      <c r="D292">
        <v>16235.965943364999</v>
      </c>
      <c r="E292">
        <v>1466.55</v>
      </c>
      <c r="F292">
        <v>716.2</v>
      </c>
      <c r="G292">
        <v>242.7</v>
      </c>
      <c r="H292">
        <v>55.3</v>
      </c>
      <c r="I292">
        <v>891.2</v>
      </c>
      <c r="J292">
        <v>34.799999999999997</v>
      </c>
      <c r="L292">
        <v>1639</v>
      </c>
      <c r="M292">
        <v>346.3</v>
      </c>
      <c r="N292">
        <v>-3.2</v>
      </c>
      <c r="O292">
        <v>3308.5999999999899</v>
      </c>
      <c r="P292">
        <v>1013.29999999999</v>
      </c>
      <c r="R292">
        <v>1230.0999999999899</v>
      </c>
      <c r="S292">
        <v>737.19999999999902</v>
      </c>
      <c r="T292">
        <v>1306.8999999999901</v>
      </c>
      <c r="U292">
        <v>93.2</v>
      </c>
      <c r="V292">
        <v>288.60000000000002</v>
      </c>
      <c r="W292">
        <v>3168.7</v>
      </c>
      <c r="X292">
        <v>3191.2999999999902</v>
      </c>
      <c r="Y292">
        <v>2023.1</v>
      </c>
      <c r="Z292">
        <v>11.057500599999999</v>
      </c>
      <c r="AA292">
        <v>1217.8</v>
      </c>
      <c r="AC292">
        <v>3463.5</v>
      </c>
      <c r="AD292">
        <v>435.8</v>
      </c>
      <c r="AE292">
        <v>689.89999999999895</v>
      </c>
      <c r="AF292">
        <v>6499.9</v>
      </c>
      <c r="AG292">
        <v>3036.3999999999901</v>
      </c>
      <c r="AH292">
        <v>1127.0999999999999</v>
      </c>
      <c r="AI292">
        <v>3463.5</v>
      </c>
      <c r="AJ292">
        <v>67.5</v>
      </c>
      <c r="AK292">
        <v>-109.3</v>
      </c>
      <c r="AL292">
        <v>-1006.2</v>
      </c>
      <c r="AM292">
        <v>553.9</v>
      </c>
      <c r="AN292">
        <v>-477.3</v>
      </c>
      <c r="AO292">
        <v>486.4</v>
      </c>
      <c r="AP292">
        <v>-561.6</v>
      </c>
      <c r="AQ292">
        <v>263</v>
      </c>
    </row>
    <row r="293" spans="1:43" x14ac:dyDescent="0.25">
      <c r="A293" t="s">
        <v>871</v>
      </c>
      <c r="B293" t="s">
        <v>870</v>
      </c>
      <c r="C293" t="s">
        <v>373</v>
      </c>
      <c r="D293">
        <v>16203.137720000001</v>
      </c>
      <c r="E293">
        <v>474.4</v>
      </c>
      <c r="F293">
        <v>4280.51</v>
      </c>
      <c r="G293">
        <v>925.14</v>
      </c>
      <c r="H293">
        <v>33.659999999999997</v>
      </c>
      <c r="I293">
        <v>5053.74</v>
      </c>
      <c r="K293">
        <v>238.44</v>
      </c>
      <c r="L293">
        <v>1024.27</v>
      </c>
      <c r="M293">
        <v>5910.21</v>
      </c>
      <c r="N293">
        <v>6316.56</v>
      </c>
      <c r="O293">
        <v>17644.249999999902</v>
      </c>
      <c r="P293">
        <v>7308.3099999999904</v>
      </c>
      <c r="R293">
        <v>5186.34</v>
      </c>
      <c r="S293">
        <v>5569.03</v>
      </c>
      <c r="T293">
        <v>17854.48</v>
      </c>
      <c r="U293">
        <v>5284.99</v>
      </c>
      <c r="V293">
        <v>81.67</v>
      </c>
      <c r="W293">
        <v>7025.48</v>
      </c>
      <c r="X293">
        <v>26099.89</v>
      </c>
      <c r="Y293">
        <v>22134.99</v>
      </c>
      <c r="Z293">
        <v>33.652509799999997</v>
      </c>
      <c r="AA293">
        <v>19642.43</v>
      </c>
      <c r="AC293">
        <v>14300.84</v>
      </c>
      <c r="AD293">
        <v>13976.91</v>
      </c>
      <c r="AE293">
        <v>7226.6399999999903</v>
      </c>
      <c r="AF293">
        <v>43744.14</v>
      </c>
      <c r="AG293">
        <v>29443.3</v>
      </c>
      <c r="AH293">
        <v>1500.21</v>
      </c>
      <c r="AI293">
        <v>14300.8399999999</v>
      </c>
      <c r="AJ293">
        <v>827.68</v>
      </c>
      <c r="AK293">
        <v>3534.62</v>
      </c>
      <c r="AL293">
        <v>1851.35</v>
      </c>
      <c r="AM293">
        <v>-4409.38</v>
      </c>
      <c r="AN293">
        <v>-6186.18</v>
      </c>
      <c r="AO293">
        <v>-5237.0600000000004</v>
      </c>
      <c r="AP293">
        <v>976.58999999999901</v>
      </c>
      <c r="AQ293">
        <v>65.81</v>
      </c>
    </row>
    <row r="294" spans="1:43" x14ac:dyDescent="0.25">
      <c r="A294" t="s">
        <v>863</v>
      </c>
      <c r="B294" t="s">
        <v>862</v>
      </c>
      <c r="C294" t="s">
        <v>465</v>
      </c>
      <c r="D294">
        <v>16021.3039146799</v>
      </c>
      <c r="E294">
        <v>1414.5</v>
      </c>
      <c r="F294">
        <v>573.84</v>
      </c>
      <c r="G294">
        <v>46.3</v>
      </c>
      <c r="H294">
        <v>23.65</v>
      </c>
      <c r="I294">
        <v>34.61</v>
      </c>
      <c r="J294">
        <v>95.479999999999905</v>
      </c>
      <c r="L294">
        <v>4.8449999999999998</v>
      </c>
      <c r="M294">
        <v>48.68</v>
      </c>
      <c r="N294">
        <v>0.28999999999999998</v>
      </c>
      <c r="O294">
        <v>1532.70999999999</v>
      </c>
      <c r="P294">
        <v>609.16</v>
      </c>
      <c r="R294">
        <v>1387.33499999999</v>
      </c>
      <c r="S294">
        <v>668.04</v>
      </c>
      <c r="T294">
        <v>1149.27999999999</v>
      </c>
      <c r="U294">
        <v>91.85</v>
      </c>
      <c r="V294">
        <v>19.900000000000201</v>
      </c>
      <c r="W294">
        <v>823.59</v>
      </c>
      <c r="X294">
        <v>1696.08</v>
      </c>
      <c r="Y294">
        <v>1723.12</v>
      </c>
      <c r="Z294">
        <v>11.8247132</v>
      </c>
      <c r="AA294">
        <v>1388.31</v>
      </c>
      <c r="AC294">
        <v>896.50999999999897</v>
      </c>
      <c r="AD294">
        <v>413.48</v>
      </c>
      <c r="AE294">
        <v>493.78</v>
      </c>
      <c r="AF294">
        <v>3228.79</v>
      </c>
      <c r="AG294">
        <v>2332.2800000000002</v>
      </c>
      <c r="AH294">
        <v>579.95000000000005</v>
      </c>
      <c r="AI294">
        <v>896.50999999999897</v>
      </c>
      <c r="AJ294">
        <v>270.27</v>
      </c>
      <c r="AK294">
        <v>453.7</v>
      </c>
      <c r="AL294">
        <v>-295.42</v>
      </c>
      <c r="AM294">
        <v>-141.88999999999999</v>
      </c>
      <c r="AN294">
        <v>-501.89</v>
      </c>
      <c r="AO294">
        <v>-412.159999999999</v>
      </c>
      <c r="AP294">
        <v>16.389999999999901</v>
      </c>
      <c r="AQ294">
        <v>7.09</v>
      </c>
    </row>
    <row r="295" spans="1:43" x14ac:dyDescent="0.25">
      <c r="A295" t="s">
        <v>877</v>
      </c>
      <c r="B295" t="s">
        <v>876</v>
      </c>
      <c r="C295" t="s">
        <v>323</v>
      </c>
      <c r="D295">
        <v>15917.499242189901</v>
      </c>
      <c r="E295">
        <v>6901.5</v>
      </c>
      <c r="F295">
        <v>359.2</v>
      </c>
      <c r="G295">
        <v>2</v>
      </c>
      <c r="H295">
        <v>23</v>
      </c>
      <c r="I295">
        <v>1016.9</v>
      </c>
      <c r="J295">
        <v>4.9000000000000004</v>
      </c>
      <c r="L295">
        <v>0.3</v>
      </c>
      <c r="M295">
        <v>0</v>
      </c>
      <c r="O295">
        <v>461.4</v>
      </c>
      <c r="P295">
        <v>55.3</v>
      </c>
      <c r="R295">
        <v>328.8</v>
      </c>
      <c r="S295">
        <v>56.3</v>
      </c>
      <c r="T295">
        <v>381.4</v>
      </c>
      <c r="U295">
        <v>132.30000000000001</v>
      </c>
      <c r="V295">
        <v>35.5</v>
      </c>
      <c r="W295">
        <v>1250.8</v>
      </c>
      <c r="X295">
        <v>1610.3</v>
      </c>
      <c r="Y295">
        <v>740.6</v>
      </c>
      <c r="Z295">
        <v>2.3030621999999998</v>
      </c>
      <c r="AA295">
        <v>23.6</v>
      </c>
      <c r="AC295">
        <v>1275.8</v>
      </c>
      <c r="AD295">
        <v>408</v>
      </c>
      <c r="AE295">
        <v>14.9</v>
      </c>
      <c r="AF295">
        <v>2071.6999999999998</v>
      </c>
      <c r="AG295">
        <v>795.9</v>
      </c>
      <c r="AH295">
        <v>129.1</v>
      </c>
      <c r="AI295">
        <v>1275.79999999999</v>
      </c>
      <c r="AJ295">
        <v>22.2</v>
      </c>
      <c r="AK295">
        <v>-1582.7</v>
      </c>
      <c r="AL295">
        <v>650.9</v>
      </c>
      <c r="AM295">
        <v>398.7</v>
      </c>
      <c r="AN295">
        <v>-306.29999999999899</v>
      </c>
      <c r="AO295">
        <v>376.5</v>
      </c>
      <c r="AP295">
        <v>-533.1</v>
      </c>
      <c r="AQ295">
        <v>1573</v>
      </c>
    </row>
    <row r="296" spans="1:43" x14ac:dyDescent="0.25">
      <c r="A296" t="s">
        <v>883</v>
      </c>
      <c r="B296" t="s">
        <v>882</v>
      </c>
      <c r="C296" t="s">
        <v>52</v>
      </c>
      <c r="D296">
        <v>15684.694526474999</v>
      </c>
      <c r="E296">
        <v>987.65</v>
      </c>
      <c r="F296">
        <v>190.05</v>
      </c>
      <c r="G296">
        <v>109.1</v>
      </c>
      <c r="H296">
        <v>30.59</v>
      </c>
      <c r="I296">
        <v>865.26</v>
      </c>
      <c r="J296">
        <v>261.729999999999</v>
      </c>
      <c r="L296">
        <v>0</v>
      </c>
      <c r="M296">
        <v>1186.99</v>
      </c>
      <c r="N296">
        <v>0</v>
      </c>
      <c r="O296">
        <v>1696.78</v>
      </c>
      <c r="P296">
        <v>278.33</v>
      </c>
      <c r="R296">
        <v>466.94999999999902</v>
      </c>
      <c r="S296">
        <v>1101.74</v>
      </c>
      <c r="T296">
        <v>103.6</v>
      </c>
      <c r="U296">
        <v>42.84</v>
      </c>
      <c r="V296">
        <v>9.98</v>
      </c>
      <c r="W296">
        <v>3782.37</v>
      </c>
      <c r="X296">
        <v>2797.26</v>
      </c>
      <c r="Y296">
        <v>293.64999999999998</v>
      </c>
      <c r="Z296">
        <v>15.293934500000001</v>
      </c>
      <c r="AA296">
        <v>8.7899999999999991</v>
      </c>
      <c r="AC296">
        <v>3922.06</v>
      </c>
      <c r="AD296">
        <v>653.11</v>
      </c>
      <c r="AE296">
        <v>6.6199999999999903</v>
      </c>
      <c r="AF296">
        <v>4494.04</v>
      </c>
      <c r="AG296">
        <v>571.98</v>
      </c>
      <c r="AH296">
        <v>177.15</v>
      </c>
      <c r="AI296">
        <v>3922.06</v>
      </c>
      <c r="AJ296">
        <v>67.06</v>
      </c>
      <c r="AK296">
        <v>-86.92</v>
      </c>
      <c r="AL296">
        <v>-378.34</v>
      </c>
      <c r="AM296">
        <v>473.05</v>
      </c>
      <c r="AN296">
        <v>17.5199999999999</v>
      </c>
      <c r="AO296">
        <v>405.99</v>
      </c>
      <c r="AP296">
        <v>7.7900000000000302</v>
      </c>
      <c r="AQ296">
        <v>83.81</v>
      </c>
    </row>
    <row r="297" spans="1:43" x14ac:dyDescent="0.25">
      <c r="A297" t="s">
        <v>869</v>
      </c>
      <c r="B297" t="s">
        <v>868</v>
      </c>
      <c r="C297" t="s">
        <v>295</v>
      </c>
      <c r="D297">
        <v>15561.22470692</v>
      </c>
      <c r="E297">
        <v>82.4</v>
      </c>
      <c r="F297">
        <v>225.71</v>
      </c>
      <c r="G297">
        <v>525.42999999999995</v>
      </c>
      <c r="H297">
        <v>3737.23</v>
      </c>
      <c r="I297">
        <v>80.67</v>
      </c>
      <c r="L297">
        <v>2.13</v>
      </c>
      <c r="M297">
        <v>0</v>
      </c>
      <c r="O297">
        <v>939.26999999999896</v>
      </c>
      <c r="P297">
        <v>8261.58</v>
      </c>
      <c r="R297">
        <v>772.70999999999901</v>
      </c>
      <c r="S297">
        <v>81.11</v>
      </c>
      <c r="T297">
        <v>9995.68</v>
      </c>
      <c r="U297">
        <v>164.43</v>
      </c>
      <c r="V297">
        <v>16.760000000001799</v>
      </c>
      <c r="W297">
        <v>-27467.49</v>
      </c>
      <c r="X297">
        <v>271.47000000000003</v>
      </c>
      <c r="Y297">
        <v>10221.39</v>
      </c>
      <c r="Z297">
        <v>195.49277000000001</v>
      </c>
      <c r="AA297">
        <v>18086.2399999999</v>
      </c>
      <c r="AC297">
        <v>-17272.23</v>
      </c>
      <c r="AD297">
        <v>0</v>
      </c>
      <c r="AE297">
        <v>8244.82</v>
      </c>
      <c r="AF297">
        <v>1210.73999999999</v>
      </c>
      <c r="AG297">
        <v>18482.97</v>
      </c>
      <c r="AH297">
        <v>109.69</v>
      </c>
      <c r="AI297">
        <v>-17272.23</v>
      </c>
      <c r="AJ297">
        <v>111.03</v>
      </c>
      <c r="AK297">
        <v>-494.37</v>
      </c>
      <c r="AL297">
        <v>-66.2</v>
      </c>
      <c r="AM297">
        <v>558.08000000000004</v>
      </c>
      <c r="AN297">
        <v>66.39</v>
      </c>
      <c r="AO297">
        <v>447.05</v>
      </c>
      <c r="AP297">
        <v>-2.48999999999995</v>
      </c>
      <c r="AQ297">
        <v>0</v>
      </c>
    </row>
    <row r="298" spans="1:43" x14ac:dyDescent="0.25">
      <c r="A298" t="s">
        <v>881</v>
      </c>
      <c r="B298" t="s">
        <v>880</v>
      </c>
      <c r="C298" t="s">
        <v>35</v>
      </c>
      <c r="D298">
        <v>15502.9956089399</v>
      </c>
      <c r="E298">
        <v>709.34</v>
      </c>
    </row>
    <row r="299" spans="1:43" x14ac:dyDescent="0.25">
      <c r="A299" t="s">
        <v>879</v>
      </c>
      <c r="B299" t="s">
        <v>878</v>
      </c>
      <c r="C299" t="s">
        <v>61</v>
      </c>
      <c r="D299">
        <v>15459.84</v>
      </c>
      <c r="E299">
        <v>25.4</v>
      </c>
      <c r="F299">
        <v>388.12</v>
      </c>
      <c r="G299">
        <v>6440.25</v>
      </c>
      <c r="H299">
        <v>603.9</v>
      </c>
      <c r="I299">
        <v>2207.35</v>
      </c>
      <c r="K299">
        <v>43.5399999999999</v>
      </c>
      <c r="L299">
        <v>26313.666000000001</v>
      </c>
      <c r="M299">
        <v>4440.72</v>
      </c>
      <c r="N299">
        <v>0</v>
      </c>
      <c r="O299">
        <v>37353.799999999901</v>
      </c>
      <c r="P299">
        <v>27038.25</v>
      </c>
      <c r="R299">
        <v>1019.9639999999901</v>
      </c>
      <c r="S299">
        <v>1609.11</v>
      </c>
      <c r="T299">
        <v>2489.2600000000002</v>
      </c>
      <c r="U299">
        <v>5535.91</v>
      </c>
      <c r="V299">
        <v>11555.029999999901</v>
      </c>
      <c r="W299">
        <v>5521.49</v>
      </c>
      <c r="X299">
        <v>5127.4699999999903</v>
      </c>
      <c r="Y299">
        <v>2877.38</v>
      </c>
      <c r="Z299">
        <v>603.7798239</v>
      </c>
      <c r="AA299">
        <v>16697.259999999998</v>
      </c>
      <c r="AC299">
        <v>12565.64</v>
      </c>
      <c r="AD299">
        <v>317.45999999999998</v>
      </c>
      <c r="AE299">
        <v>15483.22</v>
      </c>
      <c r="AF299">
        <v>42481.27</v>
      </c>
      <c r="AG299">
        <v>29915.63</v>
      </c>
      <c r="AH299">
        <v>993.55</v>
      </c>
      <c r="AI299">
        <v>12565.639999999899</v>
      </c>
      <c r="AJ299">
        <v>1389.58</v>
      </c>
      <c r="AK299">
        <v>588.57000000000005</v>
      </c>
      <c r="AL299">
        <v>-1553.43</v>
      </c>
      <c r="AM299">
        <v>364.11</v>
      </c>
      <c r="AN299">
        <v>-2425.87</v>
      </c>
      <c r="AO299">
        <v>-1025.46999999999</v>
      </c>
      <c r="AP299">
        <v>-600.75</v>
      </c>
      <c r="AQ299">
        <v>0</v>
      </c>
    </row>
    <row r="300" spans="1:43" x14ac:dyDescent="0.25">
      <c r="A300" t="s">
        <v>889</v>
      </c>
      <c r="B300" t="s">
        <v>888</v>
      </c>
      <c r="C300" t="s">
        <v>282</v>
      </c>
      <c r="D300">
        <v>15308.950317094999</v>
      </c>
      <c r="E300">
        <v>82.05</v>
      </c>
      <c r="F300">
        <v>9709.83</v>
      </c>
      <c r="G300">
        <v>346.39</v>
      </c>
      <c r="H300">
        <v>1752.66</v>
      </c>
      <c r="I300">
        <v>43.86</v>
      </c>
      <c r="K300">
        <v>2100.08</v>
      </c>
      <c r="L300">
        <v>378.08600000000001</v>
      </c>
      <c r="M300">
        <v>28.52</v>
      </c>
      <c r="N300">
        <v>0</v>
      </c>
      <c r="O300">
        <v>24640.33</v>
      </c>
      <c r="P300">
        <v>14904.82</v>
      </c>
      <c r="R300">
        <v>21175.493999999999</v>
      </c>
      <c r="S300">
        <v>572.62</v>
      </c>
      <c r="T300">
        <v>8257.0499999999993</v>
      </c>
      <c r="U300">
        <v>958.15</v>
      </c>
      <c r="V300">
        <v>488.07000000000397</v>
      </c>
      <c r="W300">
        <v>5110.2999999999902</v>
      </c>
      <c r="X300">
        <v>15440.72</v>
      </c>
      <c r="Y300">
        <v>17966.88</v>
      </c>
      <c r="Z300">
        <v>175.26637769999999</v>
      </c>
      <c r="AA300">
        <v>21310.45</v>
      </c>
      <c r="AC300">
        <v>7209.3499999999904</v>
      </c>
      <c r="AD300">
        <v>10496.57</v>
      </c>
      <c r="AE300">
        <v>14416.75</v>
      </c>
      <c r="AF300">
        <v>40081.050000000003</v>
      </c>
      <c r="AG300">
        <v>32871.699999999997</v>
      </c>
      <c r="AH300">
        <v>4327.67</v>
      </c>
      <c r="AI300">
        <v>7209.3499999999904</v>
      </c>
      <c r="AJ300">
        <v>611.16</v>
      </c>
      <c r="AK300">
        <v>-4118.57</v>
      </c>
      <c r="AL300">
        <v>-594.58000000000004</v>
      </c>
      <c r="AM300">
        <v>4692.84</v>
      </c>
      <c r="AN300">
        <v>-454.43999999999897</v>
      </c>
      <c r="AO300">
        <v>4081.68</v>
      </c>
      <c r="AP300">
        <v>-20.309999999999398</v>
      </c>
      <c r="AQ300">
        <v>0</v>
      </c>
    </row>
    <row r="301" spans="1:43" x14ac:dyDescent="0.25">
      <c r="A301" t="s">
        <v>893</v>
      </c>
      <c r="B301" t="s">
        <v>892</v>
      </c>
      <c r="C301" t="s">
        <v>55</v>
      </c>
      <c r="D301">
        <v>15257.297591549999</v>
      </c>
      <c r="E301">
        <v>1973.65</v>
      </c>
      <c r="F301">
        <v>131.01</v>
      </c>
      <c r="G301">
        <v>1034.04</v>
      </c>
      <c r="H301">
        <v>80.03</v>
      </c>
      <c r="I301">
        <v>190.07</v>
      </c>
      <c r="J301">
        <v>34.72</v>
      </c>
      <c r="L301">
        <v>85.653000000000006</v>
      </c>
      <c r="M301">
        <v>332.48</v>
      </c>
      <c r="N301">
        <v>23.33</v>
      </c>
      <c r="O301">
        <v>1510.74</v>
      </c>
      <c r="P301">
        <v>278.48999999999899</v>
      </c>
      <c r="R301">
        <v>940.31700000000001</v>
      </c>
      <c r="S301">
        <v>38.26</v>
      </c>
      <c r="T301">
        <v>84</v>
      </c>
      <c r="U301">
        <v>152.29</v>
      </c>
      <c r="V301">
        <v>17.4499999999999</v>
      </c>
      <c r="W301">
        <v>273.24</v>
      </c>
      <c r="X301">
        <v>393.4</v>
      </c>
      <c r="Y301">
        <v>215.01</v>
      </c>
      <c r="Z301">
        <v>8.0027787000000004</v>
      </c>
      <c r="AA301">
        <v>256.52999999999997</v>
      </c>
      <c r="AC301">
        <v>1410.6399999999901</v>
      </c>
      <c r="AD301">
        <v>36.43</v>
      </c>
      <c r="AE301">
        <v>226.32</v>
      </c>
      <c r="AF301">
        <v>1904.1399999999901</v>
      </c>
      <c r="AG301">
        <v>493.5</v>
      </c>
      <c r="AH301">
        <v>128.63999999999999</v>
      </c>
      <c r="AI301">
        <v>1410.6399999999901</v>
      </c>
      <c r="AJ301">
        <v>170.32</v>
      </c>
      <c r="AK301">
        <v>61</v>
      </c>
      <c r="AL301">
        <v>-411.52</v>
      </c>
      <c r="AM301">
        <v>324.02999999999997</v>
      </c>
      <c r="AN301">
        <v>-201.36</v>
      </c>
      <c r="AO301">
        <v>153.70999999999901</v>
      </c>
      <c r="AP301">
        <v>-26.49</v>
      </c>
      <c r="AQ301">
        <v>0</v>
      </c>
    </row>
    <row r="302" spans="1:43" x14ac:dyDescent="0.25">
      <c r="A302" t="s">
        <v>887</v>
      </c>
      <c r="B302" t="s">
        <v>886</v>
      </c>
      <c r="C302" t="s">
        <v>320</v>
      </c>
      <c r="D302">
        <v>15216.221987064901</v>
      </c>
      <c r="E302">
        <v>513.20000000000005</v>
      </c>
      <c r="F302">
        <v>10421</v>
      </c>
      <c r="G302">
        <v>644.92999999999995</v>
      </c>
      <c r="H302">
        <v>29.53</v>
      </c>
      <c r="I302">
        <v>1808.73</v>
      </c>
      <c r="J302">
        <v>71.760000000000005</v>
      </c>
      <c r="L302">
        <v>0</v>
      </c>
      <c r="M302">
        <v>1112.72</v>
      </c>
      <c r="N302">
        <v>0</v>
      </c>
      <c r="O302">
        <v>2625.5299999999902</v>
      </c>
      <c r="P302">
        <v>80.839999999998398</v>
      </c>
      <c r="R302">
        <v>1455.22999999999</v>
      </c>
      <c r="S302">
        <v>1103.74</v>
      </c>
      <c r="T302">
        <v>968.04</v>
      </c>
      <c r="U302">
        <v>57.58</v>
      </c>
      <c r="V302">
        <v>9.0799999999983996</v>
      </c>
      <c r="W302">
        <v>11771.279999999901</v>
      </c>
      <c r="X302">
        <v>21290.09</v>
      </c>
      <c r="Y302">
        <v>11389.04</v>
      </c>
      <c r="Z302">
        <v>29.525995900000002</v>
      </c>
      <c r="AA302">
        <v>814.6</v>
      </c>
      <c r="AC302">
        <v>12445.7399999999</v>
      </c>
      <c r="AD302">
        <v>7669.02</v>
      </c>
      <c r="AE302">
        <v>0</v>
      </c>
      <c r="AF302">
        <v>23915.62</v>
      </c>
      <c r="AG302">
        <v>11469.88</v>
      </c>
      <c r="AH302">
        <v>10708.6</v>
      </c>
      <c r="AI302">
        <v>12445.74</v>
      </c>
      <c r="AJ302">
        <v>87.65</v>
      </c>
      <c r="AK302">
        <v>-325.86</v>
      </c>
      <c r="AL302">
        <v>86.02</v>
      </c>
      <c r="AM302">
        <v>-4.38</v>
      </c>
      <c r="AN302">
        <v>-1223</v>
      </c>
      <c r="AO302">
        <v>-92.03</v>
      </c>
      <c r="AP302">
        <v>-244.22</v>
      </c>
      <c r="AQ302">
        <v>29.53</v>
      </c>
    </row>
    <row r="303" spans="1:43" x14ac:dyDescent="0.25">
      <c r="A303" t="s">
        <v>891</v>
      </c>
      <c r="B303" t="s">
        <v>890</v>
      </c>
      <c r="C303" t="s">
        <v>55</v>
      </c>
      <c r="D303">
        <v>15180.68517336</v>
      </c>
      <c r="E303">
        <v>310.25</v>
      </c>
      <c r="F303">
        <v>2156.13</v>
      </c>
      <c r="G303">
        <v>2200.46</v>
      </c>
      <c r="H303">
        <v>497.22</v>
      </c>
      <c r="I303">
        <v>386.25</v>
      </c>
      <c r="J303">
        <v>143.93</v>
      </c>
      <c r="L303">
        <v>1160.4100000000001</v>
      </c>
      <c r="M303">
        <v>38.19</v>
      </c>
      <c r="N303">
        <v>529.21</v>
      </c>
      <c r="O303">
        <v>8424.7799999999897</v>
      </c>
      <c r="P303">
        <v>4480.03999999999</v>
      </c>
      <c r="R303">
        <v>6845.96</v>
      </c>
      <c r="S303">
        <v>664.01</v>
      </c>
      <c r="T303">
        <v>1402.45</v>
      </c>
      <c r="U303">
        <v>380.22</v>
      </c>
      <c r="V303">
        <v>396.78999999999598</v>
      </c>
      <c r="W303">
        <v>881.349999999999</v>
      </c>
      <c r="X303">
        <v>4096.46</v>
      </c>
      <c r="Y303">
        <v>3558.58</v>
      </c>
      <c r="Z303">
        <v>49.72</v>
      </c>
      <c r="AA303">
        <v>4907.1299999999901</v>
      </c>
      <c r="AC303">
        <v>4482.62</v>
      </c>
      <c r="AD303">
        <v>1025.68</v>
      </c>
      <c r="AE303">
        <v>3939.3199999999902</v>
      </c>
      <c r="AF303">
        <v>12521.2399999999</v>
      </c>
      <c r="AG303">
        <v>8038.6199999999899</v>
      </c>
      <c r="AH303">
        <v>2020.52</v>
      </c>
      <c r="AI303">
        <v>4482.62</v>
      </c>
      <c r="AJ303">
        <v>547.97</v>
      </c>
      <c r="AK303">
        <v>-685.42</v>
      </c>
      <c r="AL303">
        <v>-563.26</v>
      </c>
      <c r="AM303">
        <v>1313.46</v>
      </c>
      <c r="AN303">
        <v>-459.52</v>
      </c>
      <c r="AO303">
        <v>765.49</v>
      </c>
      <c r="AP303">
        <v>64.78</v>
      </c>
      <c r="AQ303">
        <v>20.14</v>
      </c>
    </row>
    <row r="304" spans="1:43" x14ac:dyDescent="0.25">
      <c r="A304" t="s">
        <v>885</v>
      </c>
      <c r="B304" t="s">
        <v>884</v>
      </c>
      <c r="C304" t="s">
        <v>714</v>
      </c>
      <c r="D304">
        <v>15127.059249279901</v>
      </c>
      <c r="E304">
        <v>775.65</v>
      </c>
      <c r="F304">
        <v>2536.7399999999998</v>
      </c>
      <c r="G304">
        <v>210.15</v>
      </c>
      <c r="H304">
        <v>19.260000000000002</v>
      </c>
      <c r="I304">
        <v>377.15</v>
      </c>
      <c r="K304">
        <v>7.9399999999999897</v>
      </c>
      <c r="L304">
        <v>29.21</v>
      </c>
      <c r="M304">
        <v>18.22</v>
      </c>
      <c r="N304">
        <v>3.19</v>
      </c>
      <c r="O304">
        <v>1148.44999999999</v>
      </c>
      <c r="P304">
        <v>281.469999999999</v>
      </c>
      <c r="R304">
        <v>912.99999999999898</v>
      </c>
      <c r="S304">
        <v>891.25</v>
      </c>
      <c r="T304">
        <v>1247.01</v>
      </c>
      <c r="U304">
        <v>180.08</v>
      </c>
      <c r="V304">
        <v>56.319999999998998</v>
      </c>
      <c r="W304">
        <v>1101.24</v>
      </c>
      <c r="X304">
        <v>4250.6099999999997</v>
      </c>
      <c r="Y304">
        <v>3783.75</v>
      </c>
      <c r="Z304">
        <v>19.262681286111999</v>
      </c>
      <c r="AA304">
        <v>661.94999999999902</v>
      </c>
      <c r="AC304">
        <v>1333.84</v>
      </c>
      <c r="AD304">
        <v>1433.39</v>
      </c>
      <c r="AE304">
        <v>225.15</v>
      </c>
      <c r="AF304">
        <v>5399.0599999999904</v>
      </c>
      <c r="AG304">
        <v>4065.2199999999898</v>
      </c>
      <c r="AH304">
        <v>1548.82</v>
      </c>
      <c r="AI304">
        <v>1333.84</v>
      </c>
      <c r="AJ304">
        <v>360.36</v>
      </c>
      <c r="AK304">
        <v>-91.08</v>
      </c>
      <c r="AL304">
        <v>-178.62</v>
      </c>
      <c r="AM304">
        <v>247.38</v>
      </c>
      <c r="AN304">
        <v>-300.18999999999897</v>
      </c>
      <c r="AO304">
        <v>-112.98</v>
      </c>
      <c r="AP304">
        <v>-22.32</v>
      </c>
      <c r="AQ304">
        <v>96.37</v>
      </c>
    </row>
    <row r="305" spans="1:43" x14ac:dyDescent="0.25">
      <c r="A305" t="s">
        <v>895</v>
      </c>
      <c r="B305" t="s">
        <v>894</v>
      </c>
      <c r="C305" t="s">
        <v>896</v>
      </c>
      <c r="D305">
        <v>14746.732211250001</v>
      </c>
      <c r="E305">
        <v>663.1</v>
      </c>
      <c r="F305">
        <v>268.60000000000002</v>
      </c>
      <c r="G305">
        <v>18.93</v>
      </c>
      <c r="H305">
        <v>22.25</v>
      </c>
      <c r="I305">
        <v>261.02999999999997</v>
      </c>
      <c r="J305">
        <v>16.739999999999998</v>
      </c>
      <c r="L305">
        <v>1.2848999999999999</v>
      </c>
      <c r="M305">
        <v>0.31</v>
      </c>
      <c r="N305">
        <v>-2.65</v>
      </c>
      <c r="O305">
        <v>1015.07</v>
      </c>
      <c r="P305">
        <v>45.570000000000398</v>
      </c>
      <c r="R305">
        <v>951.79510000000005</v>
      </c>
      <c r="S305">
        <v>75.5</v>
      </c>
      <c r="T305">
        <v>362.07</v>
      </c>
      <c r="U305">
        <v>61.68</v>
      </c>
      <c r="V305">
        <v>13.4800000000004</v>
      </c>
      <c r="W305">
        <v>1515.6599999999901</v>
      </c>
      <c r="X305">
        <v>1215.3599999999999</v>
      </c>
      <c r="Y305">
        <v>630.66999999999996</v>
      </c>
      <c r="Z305">
        <v>22.355298999999999</v>
      </c>
      <c r="AA305">
        <v>236.43</v>
      </c>
      <c r="AC305">
        <v>1554.1899999999901</v>
      </c>
      <c r="AD305">
        <v>526.39</v>
      </c>
      <c r="AE305">
        <v>15.35</v>
      </c>
      <c r="AF305">
        <v>2230.4299999999998</v>
      </c>
      <c r="AG305">
        <v>676.24</v>
      </c>
      <c r="AH305">
        <v>352.44</v>
      </c>
      <c r="AI305">
        <v>1554.1899999999901</v>
      </c>
      <c r="AJ305">
        <v>282.57</v>
      </c>
      <c r="AK305">
        <v>34.869999999999997</v>
      </c>
      <c r="AL305">
        <v>-319.85000000000002</v>
      </c>
      <c r="AM305">
        <v>276.18</v>
      </c>
      <c r="AN305">
        <v>-271.5</v>
      </c>
      <c r="AO305">
        <v>-6.3899999999999801</v>
      </c>
      <c r="AP305">
        <v>-8.8000000000000096</v>
      </c>
      <c r="AQ305">
        <v>22.25</v>
      </c>
    </row>
    <row r="306" spans="1:43" x14ac:dyDescent="0.25">
      <c r="A306" t="s">
        <v>900</v>
      </c>
      <c r="B306" t="s">
        <v>899</v>
      </c>
      <c r="C306" t="s">
        <v>901</v>
      </c>
      <c r="D306">
        <v>14641.547038785</v>
      </c>
      <c r="E306">
        <v>1483.85</v>
      </c>
      <c r="F306">
        <v>343.23</v>
      </c>
      <c r="G306">
        <v>2337.8000000000002</v>
      </c>
      <c r="H306">
        <v>61</v>
      </c>
      <c r="I306">
        <v>578.58000000000004</v>
      </c>
      <c r="K306">
        <v>592.57000000000005</v>
      </c>
      <c r="L306">
        <v>1128.44</v>
      </c>
      <c r="M306">
        <v>0</v>
      </c>
      <c r="N306">
        <v>-0.26</v>
      </c>
      <c r="O306">
        <v>6457.24999999999</v>
      </c>
      <c r="P306">
        <v>4518.74</v>
      </c>
      <c r="R306">
        <v>4343.4299999999903</v>
      </c>
      <c r="S306">
        <v>182.57</v>
      </c>
      <c r="T306">
        <v>1091.23999999999</v>
      </c>
      <c r="U306">
        <v>392.81</v>
      </c>
      <c r="V306">
        <v>71.569999999999993</v>
      </c>
      <c r="W306">
        <v>-1028.92</v>
      </c>
      <c r="X306">
        <v>866.07</v>
      </c>
      <c r="Y306">
        <v>1434.46999999999</v>
      </c>
      <c r="Z306">
        <v>6.0996587</v>
      </c>
      <c r="AA306">
        <v>5195.8699999999899</v>
      </c>
      <c r="AC306">
        <v>1370.11</v>
      </c>
      <c r="AD306">
        <v>34.200000000000003</v>
      </c>
      <c r="AE306">
        <v>4447.17</v>
      </c>
      <c r="AF306">
        <v>7323.32</v>
      </c>
      <c r="AG306">
        <v>5953.20999999999</v>
      </c>
      <c r="AH306">
        <v>70.72</v>
      </c>
      <c r="AI306">
        <v>1370.11</v>
      </c>
      <c r="AJ306">
        <v>124.9</v>
      </c>
      <c r="AK306">
        <v>-216.81</v>
      </c>
      <c r="AL306">
        <v>-2.81</v>
      </c>
      <c r="AM306">
        <v>166.79</v>
      </c>
      <c r="AN306">
        <v>53.24</v>
      </c>
      <c r="AO306">
        <v>41.889999999999901</v>
      </c>
      <c r="AP306">
        <v>-52.83</v>
      </c>
      <c r="AQ306">
        <v>0</v>
      </c>
    </row>
    <row r="307" spans="1:43" x14ac:dyDescent="0.25">
      <c r="A307" t="s">
        <v>914</v>
      </c>
      <c r="B307" t="s">
        <v>913</v>
      </c>
      <c r="C307" t="s">
        <v>41</v>
      </c>
      <c r="D307">
        <v>14589.14562137</v>
      </c>
      <c r="E307">
        <v>3814.4</v>
      </c>
      <c r="F307">
        <v>1083.96</v>
      </c>
      <c r="G307">
        <v>205.18</v>
      </c>
      <c r="H307">
        <v>38.270000000000003</v>
      </c>
      <c r="I307">
        <v>580.20000000000005</v>
      </c>
      <c r="J307">
        <v>21.7</v>
      </c>
      <c r="L307">
        <v>0</v>
      </c>
      <c r="M307">
        <v>4.18</v>
      </c>
      <c r="N307">
        <v>0</v>
      </c>
      <c r="O307">
        <v>1210.0899999999999</v>
      </c>
      <c r="P307">
        <v>254.04</v>
      </c>
      <c r="R307">
        <v>1049.79</v>
      </c>
      <c r="S307">
        <v>653.65</v>
      </c>
      <c r="T307">
        <v>4643.26</v>
      </c>
      <c r="U307">
        <v>156.12</v>
      </c>
      <c r="V307">
        <v>17.27</v>
      </c>
      <c r="W307">
        <v>1992.9399999999901</v>
      </c>
      <c r="X307">
        <v>7007.5599999999904</v>
      </c>
      <c r="Y307">
        <v>5727.22</v>
      </c>
      <c r="Z307">
        <v>3.8268618999999999</v>
      </c>
      <c r="AA307">
        <v>376.23</v>
      </c>
      <c r="AC307">
        <v>2236.39</v>
      </c>
      <c r="AD307">
        <v>2575.64</v>
      </c>
      <c r="AE307">
        <v>215.07</v>
      </c>
      <c r="AF307">
        <v>8217.65</v>
      </c>
      <c r="AG307">
        <v>5981.26</v>
      </c>
      <c r="AH307">
        <v>3198.07</v>
      </c>
      <c r="AI307">
        <v>2236.3899999999899</v>
      </c>
      <c r="AJ307">
        <v>251.63</v>
      </c>
      <c r="AK307">
        <v>-184.06</v>
      </c>
      <c r="AL307">
        <v>-268.63</v>
      </c>
      <c r="AM307">
        <v>698.34</v>
      </c>
      <c r="AN307">
        <v>-495.28</v>
      </c>
      <c r="AO307">
        <v>446.71</v>
      </c>
      <c r="AP307">
        <v>245.65</v>
      </c>
      <c r="AQ307">
        <v>57.36</v>
      </c>
    </row>
    <row r="308" spans="1:43" x14ac:dyDescent="0.25">
      <c r="A308" t="s">
        <v>898</v>
      </c>
      <c r="B308" t="s">
        <v>897</v>
      </c>
      <c r="C308" t="s">
        <v>512</v>
      </c>
      <c r="D308">
        <v>14551.154055000001</v>
      </c>
      <c r="E308">
        <v>13890.2</v>
      </c>
      <c r="F308">
        <v>667.93</v>
      </c>
      <c r="G308">
        <v>0</v>
      </c>
      <c r="H308">
        <v>10.68</v>
      </c>
      <c r="I308">
        <v>1086.8</v>
      </c>
      <c r="J308">
        <v>48.43</v>
      </c>
      <c r="L308">
        <v>3.8342000000000001</v>
      </c>
      <c r="M308">
        <v>182.94</v>
      </c>
      <c r="N308">
        <v>0</v>
      </c>
      <c r="O308">
        <v>1838</v>
      </c>
      <c r="P308">
        <v>382.64</v>
      </c>
      <c r="R308">
        <v>923.38579999999899</v>
      </c>
      <c r="S308">
        <v>230.89</v>
      </c>
      <c r="T308">
        <v>700.93</v>
      </c>
      <c r="U308">
        <v>727.84</v>
      </c>
      <c r="V308">
        <v>334.21</v>
      </c>
      <c r="W308">
        <v>2327.87</v>
      </c>
      <c r="X308">
        <v>2252.0499999999902</v>
      </c>
      <c r="Y308">
        <v>1368.86</v>
      </c>
      <c r="Z308">
        <v>1.0683</v>
      </c>
      <c r="AA308">
        <v>0</v>
      </c>
      <c r="AC308">
        <v>2338.5499999999902</v>
      </c>
      <c r="AD308">
        <v>701.8</v>
      </c>
      <c r="AE308">
        <v>0</v>
      </c>
      <c r="AF308">
        <v>4090.0499999999902</v>
      </c>
      <c r="AG308">
        <v>1751.5</v>
      </c>
      <c r="AH308">
        <v>232.56</v>
      </c>
      <c r="AI308">
        <v>2338.5499999999902</v>
      </c>
      <c r="AJ308">
        <v>278.11</v>
      </c>
      <c r="AK308">
        <v>-42.97</v>
      </c>
      <c r="AL308">
        <v>-242.25</v>
      </c>
      <c r="AM308">
        <v>364.14</v>
      </c>
      <c r="AN308">
        <v>-125.86</v>
      </c>
      <c r="AO308">
        <v>86.029999999999902</v>
      </c>
      <c r="AP308">
        <v>78.919999999999902</v>
      </c>
      <c r="AQ308">
        <v>42.73</v>
      </c>
    </row>
    <row r="309" spans="1:43" x14ac:dyDescent="0.25">
      <c r="A309" t="s">
        <v>903</v>
      </c>
      <c r="B309" t="s">
        <v>902</v>
      </c>
      <c r="C309" t="s">
        <v>91</v>
      </c>
      <c r="D309">
        <v>14457.823964884999</v>
      </c>
      <c r="E309">
        <v>1053.05</v>
      </c>
      <c r="F309">
        <v>1296.94</v>
      </c>
      <c r="G309">
        <v>41.51</v>
      </c>
      <c r="H309">
        <v>13.87</v>
      </c>
      <c r="I309">
        <v>936.06</v>
      </c>
      <c r="J309">
        <v>70.69</v>
      </c>
      <c r="L309">
        <v>1124.83</v>
      </c>
      <c r="M309">
        <v>13.96</v>
      </c>
      <c r="N309">
        <v>0</v>
      </c>
      <c r="O309">
        <v>1941.8</v>
      </c>
      <c r="P309">
        <v>892.9</v>
      </c>
      <c r="R309">
        <v>608.26</v>
      </c>
      <c r="S309">
        <v>213.98</v>
      </c>
      <c r="T309">
        <v>866.38999999999896</v>
      </c>
      <c r="U309">
        <v>194.75</v>
      </c>
      <c r="V309">
        <v>449.64</v>
      </c>
      <c r="W309">
        <v>1245.27</v>
      </c>
      <c r="X309">
        <v>2415.08</v>
      </c>
      <c r="Y309">
        <v>2163.33</v>
      </c>
      <c r="Z309">
        <v>13.8704906</v>
      </c>
      <c r="AA309">
        <v>590.5</v>
      </c>
      <c r="AC309">
        <v>1300.6500000000001</v>
      </c>
      <c r="AD309">
        <v>28.82</v>
      </c>
      <c r="AE309">
        <v>372.57</v>
      </c>
      <c r="AF309">
        <v>4356.88</v>
      </c>
      <c r="AG309">
        <v>3056.23</v>
      </c>
      <c r="AH309">
        <v>1236.22</v>
      </c>
      <c r="AI309">
        <v>1300.6500000000001</v>
      </c>
      <c r="AJ309">
        <v>41.1</v>
      </c>
      <c r="AK309">
        <v>186.75</v>
      </c>
      <c r="AL309">
        <v>-771.46</v>
      </c>
      <c r="AM309">
        <v>268.42</v>
      </c>
      <c r="AN309">
        <v>-352.039999999999</v>
      </c>
      <c r="AO309">
        <v>227.32</v>
      </c>
      <c r="AP309">
        <v>-316.29000000000002</v>
      </c>
      <c r="AQ309">
        <v>232.41</v>
      </c>
    </row>
    <row r="310" spans="1:43" x14ac:dyDescent="0.25">
      <c r="A310" t="s">
        <v>907</v>
      </c>
      <c r="B310" t="s">
        <v>906</v>
      </c>
      <c r="C310" t="s">
        <v>88</v>
      </c>
      <c r="D310">
        <v>14379.068844359999</v>
      </c>
      <c r="E310">
        <v>4665.8</v>
      </c>
      <c r="F310">
        <v>153.55000000000001</v>
      </c>
      <c r="G310">
        <v>0</v>
      </c>
      <c r="H310">
        <v>15.33</v>
      </c>
      <c r="I310">
        <v>232.56</v>
      </c>
      <c r="K310">
        <v>8.36</v>
      </c>
      <c r="L310">
        <v>0.18709999999999999</v>
      </c>
      <c r="M310">
        <v>30.61</v>
      </c>
      <c r="N310">
        <v>0</v>
      </c>
      <c r="O310">
        <v>348.44</v>
      </c>
      <c r="P310">
        <v>25.96</v>
      </c>
      <c r="R310">
        <v>243.242899999999</v>
      </c>
      <c r="S310">
        <v>118.399999999999</v>
      </c>
      <c r="T310">
        <v>97.649999999999906</v>
      </c>
      <c r="U310">
        <v>66.040000000000006</v>
      </c>
      <c r="V310">
        <v>0.87</v>
      </c>
      <c r="W310">
        <v>943.87</v>
      </c>
      <c r="X310">
        <v>887.92</v>
      </c>
      <c r="Y310">
        <v>251.2</v>
      </c>
      <c r="Z310">
        <v>3.0659976000000002</v>
      </c>
      <c r="AA310">
        <v>58.53</v>
      </c>
      <c r="AC310">
        <v>959.2</v>
      </c>
      <c r="AD310">
        <v>235.59</v>
      </c>
      <c r="AE310">
        <v>25.09</v>
      </c>
      <c r="AF310">
        <v>1236.3599999999999</v>
      </c>
      <c r="AG310">
        <v>277.159999999999</v>
      </c>
      <c r="AH310">
        <v>301.37</v>
      </c>
      <c r="AI310">
        <v>959.2</v>
      </c>
      <c r="AJ310">
        <v>61.34</v>
      </c>
      <c r="AK310">
        <v>-43.58</v>
      </c>
      <c r="AL310">
        <v>-56.29</v>
      </c>
      <c r="AM310">
        <v>66.98</v>
      </c>
      <c r="AN310">
        <v>-298.70999999999998</v>
      </c>
      <c r="AO310">
        <v>5.64</v>
      </c>
      <c r="AP310">
        <v>-32.889999999999901</v>
      </c>
      <c r="AQ310">
        <v>33.729999999999997</v>
      </c>
    </row>
    <row r="311" spans="1:43" x14ac:dyDescent="0.25">
      <c r="A311" t="s">
        <v>905</v>
      </c>
      <c r="B311" t="s">
        <v>904</v>
      </c>
      <c r="C311" t="s">
        <v>714</v>
      </c>
      <c r="D311">
        <v>14142.57696511</v>
      </c>
      <c r="E311">
        <v>1241.55</v>
      </c>
      <c r="F311">
        <v>1572.81</v>
      </c>
      <c r="G311">
        <v>665.94</v>
      </c>
      <c r="H311">
        <v>23.02</v>
      </c>
      <c r="I311">
        <v>411.26</v>
      </c>
      <c r="J311">
        <v>5.3899999999999801</v>
      </c>
      <c r="L311">
        <v>191.6172</v>
      </c>
      <c r="M311">
        <v>6.01</v>
      </c>
      <c r="N311">
        <v>0</v>
      </c>
      <c r="O311">
        <v>1264.6899999999901</v>
      </c>
      <c r="P311">
        <v>153.24999999999901</v>
      </c>
      <c r="R311">
        <v>668.03279999999904</v>
      </c>
      <c r="S311">
        <v>448.51</v>
      </c>
      <c r="T311">
        <v>1043.8699999999999</v>
      </c>
      <c r="U311">
        <v>399.03</v>
      </c>
      <c r="V311">
        <v>76.029999999999703</v>
      </c>
      <c r="W311">
        <v>1218.26</v>
      </c>
      <c r="X311">
        <v>3412.46</v>
      </c>
      <c r="Y311">
        <v>2616.6799999999998</v>
      </c>
      <c r="Z311">
        <v>11.5075638</v>
      </c>
      <c r="AA311">
        <v>101.4</v>
      </c>
      <c r="AC311">
        <v>1907.22</v>
      </c>
      <c r="AD311">
        <v>1072.07</v>
      </c>
      <c r="AE311">
        <v>71.83</v>
      </c>
      <c r="AF311">
        <v>4677.1499999999996</v>
      </c>
      <c r="AG311">
        <v>2769.9299999999898</v>
      </c>
      <c r="AH311">
        <v>1480.62</v>
      </c>
      <c r="AI311">
        <v>1907.22</v>
      </c>
      <c r="AJ311">
        <v>85.62</v>
      </c>
      <c r="AK311">
        <v>-138.68</v>
      </c>
      <c r="AL311">
        <v>-88.04</v>
      </c>
      <c r="AM311">
        <v>449.66</v>
      </c>
      <c r="AN311">
        <v>20.119999999999902</v>
      </c>
      <c r="AO311">
        <v>364.04</v>
      </c>
      <c r="AP311">
        <v>222.94</v>
      </c>
      <c r="AQ311">
        <v>34.47</v>
      </c>
    </row>
    <row r="312" spans="1:43" x14ac:dyDescent="0.25">
      <c r="A312" t="s">
        <v>916</v>
      </c>
      <c r="B312" t="s">
        <v>915</v>
      </c>
      <c r="C312" t="s">
        <v>917</v>
      </c>
      <c r="D312">
        <v>14136.784835570001</v>
      </c>
      <c r="E312">
        <v>183.85</v>
      </c>
      <c r="F312">
        <v>11027.02</v>
      </c>
      <c r="G312">
        <v>174.79</v>
      </c>
      <c r="H312">
        <v>156.31</v>
      </c>
      <c r="I312">
        <v>1984.99</v>
      </c>
      <c r="K312">
        <v>39.86</v>
      </c>
      <c r="L312">
        <v>295.99</v>
      </c>
      <c r="M312">
        <v>0</v>
      </c>
      <c r="N312">
        <v>365.82</v>
      </c>
      <c r="O312">
        <v>1140.17</v>
      </c>
      <c r="P312">
        <v>350.71000000000299</v>
      </c>
      <c r="R312">
        <v>593.54999999999995</v>
      </c>
      <c r="S312">
        <v>1037.22</v>
      </c>
      <c r="T312">
        <v>4606.78999999999</v>
      </c>
      <c r="U312">
        <v>210.77</v>
      </c>
      <c r="V312">
        <v>179.480000000003</v>
      </c>
      <c r="W312">
        <v>6596.25</v>
      </c>
      <c r="X312">
        <v>22137.52</v>
      </c>
      <c r="Y312">
        <v>15633.81</v>
      </c>
      <c r="Z312">
        <v>78.156077100000005</v>
      </c>
      <c r="AA312">
        <v>3320.8</v>
      </c>
      <c r="AC312">
        <v>7293.17</v>
      </c>
      <c r="AD312">
        <v>7085.26</v>
      </c>
      <c r="AE312">
        <v>171.229999999999</v>
      </c>
      <c r="AF312">
        <v>23277.69</v>
      </c>
      <c r="AG312">
        <v>15984.52</v>
      </c>
      <c r="AH312">
        <v>12030.05</v>
      </c>
      <c r="AI312">
        <v>7293.17</v>
      </c>
      <c r="AJ312">
        <v>162.07</v>
      </c>
      <c r="AK312">
        <v>1528.64</v>
      </c>
      <c r="AL312">
        <v>242.66</v>
      </c>
      <c r="AM312">
        <v>-3233.52</v>
      </c>
      <c r="AN312">
        <v>-5471.62</v>
      </c>
      <c r="AO312">
        <v>-3395.59</v>
      </c>
      <c r="AP312">
        <v>-1462.22</v>
      </c>
      <c r="AQ312">
        <v>522.12</v>
      </c>
    </row>
    <row r="313" spans="1:43" x14ac:dyDescent="0.25">
      <c r="A313" t="s">
        <v>912</v>
      </c>
      <c r="B313" t="s">
        <v>911</v>
      </c>
      <c r="C313" t="s">
        <v>88</v>
      </c>
      <c r="D313">
        <v>14091.2281145299</v>
      </c>
      <c r="E313">
        <v>1075.05</v>
      </c>
      <c r="F313">
        <v>81.52</v>
      </c>
      <c r="G313">
        <v>816.26</v>
      </c>
      <c r="H313">
        <v>124.51</v>
      </c>
      <c r="I313">
        <v>103.29</v>
      </c>
      <c r="J313">
        <v>26.77</v>
      </c>
      <c r="L313">
        <v>0</v>
      </c>
      <c r="M313">
        <v>0.21</v>
      </c>
      <c r="N313">
        <v>0</v>
      </c>
      <c r="O313">
        <v>704.73999999999899</v>
      </c>
      <c r="P313">
        <v>41.29</v>
      </c>
      <c r="R313">
        <v>683.35999999999899</v>
      </c>
      <c r="S313">
        <v>64.13</v>
      </c>
      <c r="T313">
        <v>12.489999999999901</v>
      </c>
      <c r="U313">
        <v>21.17</v>
      </c>
      <c r="V313">
        <v>-9.9999999999908998E-3</v>
      </c>
      <c r="W313">
        <v>303.83999999999901</v>
      </c>
      <c r="X313">
        <v>675.17</v>
      </c>
      <c r="Y313">
        <v>94.009999999999906</v>
      </c>
      <c r="Z313">
        <v>12.451072099999999</v>
      </c>
      <c r="AA313">
        <v>15.719999999999899</v>
      </c>
      <c r="AC313">
        <v>1244.6099999999999</v>
      </c>
      <c r="AD313">
        <v>248.77</v>
      </c>
      <c r="AE313">
        <v>14.53</v>
      </c>
      <c r="AF313">
        <v>1379.9099999999901</v>
      </c>
      <c r="AG313">
        <v>135.30000000000001</v>
      </c>
      <c r="AH313">
        <v>258.98</v>
      </c>
      <c r="AI313">
        <v>1244.6099999999999</v>
      </c>
      <c r="AJ313">
        <v>401.42</v>
      </c>
      <c r="AK313">
        <v>439.2</v>
      </c>
      <c r="AL313">
        <v>-348.36</v>
      </c>
      <c r="AM313">
        <v>-6.56</v>
      </c>
      <c r="AN313">
        <v>-201.47</v>
      </c>
      <c r="AO313">
        <v>-407.98</v>
      </c>
      <c r="AP313">
        <v>84.279999999999902</v>
      </c>
      <c r="AQ313">
        <v>0</v>
      </c>
    </row>
    <row r="314" spans="1:43" x14ac:dyDescent="0.25">
      <c r="A314" t="s">
        <v>923</v>
      </c>
      <c r="B314" t="s">
        <v>922</v>
      </c>
      <c r="C314" t="s">
        <v>924</v>
      </c>
      <c r="D314">
        <v>13991.932508835</v>
      </c>
      <c r="E314">
        <v>1036.3</v>
      </c>
      <c r="F314">
        <v>255.92</v>
      </c>
      <c r="G314">
        <v>674.09</v>
      </c>
      <c r="H314">
        <v>26.65</v>
      </c>
      <c r="I314">
        <v>604.62</v>
      </c>
      <c r="J314">
        <v>3.19999999999999</v>
      </c>
      <c r="L314">
        <v>616.298</v>
      </c>
      <c r="M314">
        <v>134.57</v>
      </c>
      <c r="N314">
        <v>1.24</v>
      </c>
      <c r="O314">
        <v>881.1</v>
      </c>
      <c r="P314">
        <v>215.91</v>
      </c>
      <c r="R314">
        <v>125.252</v>
      </c>
      <c r="S314">
        <v>103.62</v>
      </c>
      <c r="T314">
        <v>172.85999999999899</v>
      </c>
      <c r="U314">
        <v>4.9800000000000004</v>
      </c>
      <c r="V314">
        <v>123.58</v>
      </c>
      <c r="W314">
        <v>477.38</v>
      </c>
      <c r="X314">
        <v>942.95</v>
      </c>
      <c r="Y314">
        <v>428.78</v>
      </c>
      <c r="Z314">
        <v>13.325106</v>
      </c>
      <c r="AA314">
        <v>148.63999999999999</v>
      </c>
      <c r="AC314">
        <v>1179.3599999999999</v>
      </c>
      <c r="AD314">
        <v>0</v>
      </c>
      <c r="AE314">
        <v>89.13</v>
      </c>
      <c r="AF314">
        <v>1824.05</v>
      </c>
      <c r="AG314">
        <v>644.69000000000005</v>
      </c>
      <c r="AH314">
        <v>234.71</v>
      </c>
      <c r="AI314">
        <v>1179.3599999999999</v>
      </c>
      <c r="AJ314">
        <v>72.540000000000006</v>
      </c>
      <c r="AK314">
        <v>614.97</v>
      </c>
      <c r="AL314">
        <v>-553.79</v>
      </c>
      <c r="AM314">
        <v>205.98</v>
      </c>
      <c r="AN314">
        <v>-37.699999999999903</v>
      </c>
      <c r="AO314">
        <v>133.44</v>
      </c>
      <c r="AP314">
        <v>267.16000000000003</v>
      </c>
      <c r="AQ314">
        <v>0</v>
      </c>
    </row>
    <row r="315" spans="1:43" x14ac:dyDescent="0.25">
      <c r="A315" t="s">
        <v>921</v>
      </c>
      <c r="B315" t="s">
        <v>920</v>
      </c>
      <c r="C315" t="s">
        <v>373</v>
      </c>
      <c r="D315">
        <v>13962.56605191</v>
      </c>
      <c r="E315">
        <v>848.5</v>
      </c>
      <c r="F315">
        <v>1010.74</v>
      </c>
      <c r="G315">
        <v>2.31</v>
      </c>
      <c r="H315">
        <v>31.35</v>
      </c>
      <c r="I315">
        <v>973.99</v>
      </c>
      <c r="J315">
        <v>472.68999999999897</v>
      </c>
      <c r="L315">
        <v>83.42</v>
      </c>
      <c r="M315">
        <v>12.18</v>
      </c>
      <c r="N315">
        <v>0</v>
      </c>
      <c r="O315">
        <v>6011.03</v>
      </c>
      <c r="P315">
        <v>1960.29</v>
      </c>
      <c r="R315">
        <v>5651.82</v>
      </c>
      <c r="S315">
        <v>489.59</v>
      </c>
      <c r="T315">
        <v>1555.21</v>
      </c>
      <c r="U315">
        <v>263.61</v>
      </c>
      <c r="V315">
        <v>272.67</v>
      </c>
      <c r="W315">
        <v>6165.45</v>
      </c>
      <c r="X315">
        <v>4708.96</v>
      </c>
      <c r="Y315">
        <v>2565.9499999999998</v>
      </c>
      <c r="Z315">
        <v>16.394229599999999</v>
      </c>
      <c r="AA315">
        <v>1707.17</v>
      </c>
      <c r="AC315">
        <v>6193.75</v>
      </c>
      <c r="AD315">
        <v>2376.4699999999998</v>
      </c>
      <c r="AE315">
        <v>1214.93</v>
      </c>
      <c r="AF315">
        <v>10719.99</v>
      </c>
      <c r="AG315">
        <v>4526.24</v>
      </c>
      <c r="AH315">
        <v>868.91</v>
      </c>
      <c r="AI315">
        <v>6193.75</v>
      </c>
      <c r="AJ315">
        <v>1803.75</v>
      </c>
      <c r="AK315">
        <v>-235.24</v>
      </c>
      <c r="AL315">
        <v>-1542.64</v>
      </c>
      <c r="AM315">
        <v>1296.33</v>
      </c>
      <c r="AN315">
        <v>-341.34</v>
      </c>
      <c r="AO315">
        <v>-507.42</v>
      </c>
      <c r="AP315">
        <v>-481.55</v>
      </c>
      <c r="AQ315">
        <v>238.59</v>
      </c>
    </row>
    <row r="316" spans="1:43" x14ac:dyDescent="0.25">
      <c r="A316" t="s">
        <v>919</v>
      </c>
      <c r="B316" t="s">
        <v>918</v>
      </c>
      <c r="C316" t="s">
        <v>88</v>
      </c>
      <c r="D316">
        <v>13923.196430025</v>
      </c>
      <c r="E316">
        <v>1297.0999999999999</v>
      </c>
      <c r="F316">
        <v>86.41</v>
      </c>
      <c r="G316">
        <v>1.24</v>
      </c>
      <c r="H316">
        <v>10.62</v>
      </c>
      <c r="I316">
        <v>340.11</v>
      </c>
      <c r="J316">
        <v>23.419999999999899</v>
      </c>
      <c r="L316">
        <v>0</v>
      </c>
      <c r="M316">
        <v>25.5</v>
      </c>
      <c r="N316">
        <v>0</v>
      </c>
      <c r="O316">
        <v>521.48</v>
      </c>
      <c r="P316">
        <v>26.31</v>
      </c>
      <c r="R316">
        <v>480.58</v>
      </c>
      <c r="S316">
        <v>35.229999999999997</v>
      </c>
      <c r="T316">
        <v>29.11</v>
      </c>
      <c r="U316">
        <v>15.4</v>
      </c>
      <c r="V316">
        <v>1.03</v>
      </c>
      <c r="W316">
        <v>998.14</v>
      </c>
      <c r="X316">
        <v>630.35</v>
      </c>
      <c r="Y316">
        <v>115.52</v>
      </c>
      <c r="Z316">
        <v>10.623753900000001</v>
      </c>
      <c r="AA316">
        <v>2.06</v>
      </c>
      <c r="AC316">
        <v>1010</v>
      </c>
      <c r="AD316">
        <v>108.81</v>
      </c>
      <c r="AE316">
        <v>1.86</v>
      </c>
      <c r="AF316">
        <v>1151.83</v>
      </c>
      <c r="AG316">
        <v>141.83000000000001</v>
      </c>
      <c r="AH316">
        <v>146.19999999999999</v>
      </c>
      <c r="AI316">
        <v>1009.99999999999</v>
      </c>
      <c r="AJ316">
        <v>183.41</v>
      </c>
      <c r="AK316">
        <v>-55.03</v>
      </c>
      <c r="AL316">
        <v>-269.82</v>
      </c>
      <c r="AM316">
        <v>279.36</v>
      </c>
      <c r="AN316">
        <v>-137.30000000000001</v>
      </c>
      <c r="AO316">
        <v>95.95</v>
      </c>
      <c r="AP316">
        <v>-45.489999999999903</v>
      </c>
      <c r="AQ316">
        <v>55.77</v>
      </c>
    </row>
    <row r="317" spans="1:43" x14ac:dyDescent="0.25">
      <c r="A317" t="s">
        <v>926</v>
      </c>
      <c r="B317" t="s">
        <v>925</v>
      </c>
      <c r="C317" t="s">
        <v>91</v>
      </c>
      <c r="D317">
        <v>13871.9211012</v>
      </c>
      <c r="E317">
        <v>922.9</v>
      </c>
      <c r="F317">
        <v>74.38</v>
      </c>
      <c r="G317">
        <v>415.56</v>
      </c>
      <c r="H317">
        <v>28.66</v>
      </c>
      <c r="I317">
        <v>691.83</v>
      </c>
      <c r="J317">
        <v>8.14</v>
      </c>
      <c r="L317">
        <v>139.13</v>
      </c>
      <c r="M317">
        <v>12.96</v>
      </c>
      <c r="N317">
        <v>0</v>
      </c>
      <c r="O317">
        <v>555.39</v>
      </c>
      <c r="P317">
        <v>213.15</v>
      </c>
      <c r="R317">
        <v>295.12</v>
      </c>
      <c r="S317">
        <v>167.95999999999901</v>
      </c>
      <c r="T317">
        <v>502.02</v>
      </c>
      <c r="U317">
        <v>108.18</v>
      </c>
      <c r="V317">
        <v>44.620000000000203</v>
      </c>
      <c r="W317">
        <v>394.599999999999</v>
      </c>
      <c r="X317">
        <v>1072.98</v>
      </c>
      <c r="Y317">
        <v>576.4</v>
      </c>
      <c r="Z317">
        <v>14.3188555</v>
      </c>
      <c r="AA317">
        <v>533.75</v>
      </c>
      <c r="AC317">
        <v>838.81999999999903</v>
      </c>
      <c r="AD317">
        <v>0</v>
      </c>
      <c r="AE317">
        <v>160.38999999999999</v>
      </c>
      <c r="AF317">
        <v>1628.37</v>
      </c>
      <c r="AG317">
        <v>789.55</v>
      </c>
      <c r="AH317">
        <v>213.19</v>
      </c>
      <c r="AI317">
        <v>838.81999999999903</v>
      </c>
      <c r="AJ317">
        <v>139.41</v>
      </c>
      <c r="AK317">
        <v>72.069999999999993</v>
      </c>
      <c r="AL317">
        <v>-347.73</v>
      </c>
      <c r="AM317">
        <v>207.17</v>
      </c>
      <c r="AN317">
        <v>-151.35</v>
      </c>
      <c r="AO317">
        <v>67.759999999999906</v>
      </c>
      <c r="AP317">
        <v>-68.489999999999995</v>
      </c>
      <c r="AQ317">
        <v>57.15</v>
      </c>
    </row>
    <row r="318" spans="1:43" x14ac:dyDescent="0.25">
      <c r="A318" t="s">
        <v>930</v>
      </c>
      <c r="B318" t="s">
        <v>929</v>
      </c>
      <c r="C318" t="s">
        <v>323</v>
      </c>
      <c r="D318">
        <v>13786.98224325</v>
      </c>
      <c r="E318">
        <v>779.6</v>
      </c>
      <c r="F318">
        <v>192.9</v>
      </c>
      <c r="G318">
        <v>1407.8</v>
      </c>
      <c r="H318">
        <v>36.5</v>
      </c>
      <c r="I318">
        <v>409.79999999999899</v>
      </c>
      <c r="J318">
        <v>30.1</v>
      </c>
      <c r="L318">
        <v>50.7</v>
      </c>
      <c r="M318">
        <v>104.4</v>
      </c>
      <c r="N318">
        <v>0</v>
      </c>
      <c r="O318">
        <v>2611.9</v>
      </c>
      <c r="P318">
        <v>135.1</v>
      </c>
      <c r="R318">
        <v>2390.6</v>
      </c>
      <c r="S318">
        <v>704.8</v>
      </c>
      <c r="T318">
        <v>517.5</v>
      </c>
      <c r="U318">
        <v>66.2</v>
      </c>
      <c r="V318">
        <v>97</v>
      </c>
      <c r="W318">
        <v>2819.3</v>
      </c>
      <c r="X318">
        <v>2497.1999999999998</v>
      </c>
      <c r="Y318">
        <v>710.4</v>
      </c>
      <c r="Z318">
        <v>18.2337825</v>
      </c>
      <c r="AA318">
        <v>415.5</v>
      </c>
      <c r="AC318">
        <v>4263.6000000000004</v>
      </c>
      <c r="AD318">
        <v>762</v>
      </c>
      <c r="AE318">
        <v>8</v>
      </c>
      <c r="AF318">
        <v>5109.1000000000004</v>
      </c>
      <c r="AG318">
        <v>845.5</v>
      </c>
      <c r="AH318">
        <v>620.6</v>
      </c>
      <c r="AI318">
        <v>4263.6000000000004</v>
      </c>
      <c r="AJ318">
        <v>242.6</v>
      </c>
      <c r="AK318">
        <v>34.799999999999997</v>
      </c>
      <c r="AL318">
        <v>4</v>
      </c>
      <c r="AM318">
        <v>46.5</v>
      </c>
      <c r="AN318">
        <v>-279.60000000000002</v>
      </c>
      <c r="AO318">
        <v>-196.1</v>
      </c>
      <c r="AP318">
        <v>85.3</v>
      </c>
      <c r="AQ318">
        <v>82.2</v>
      </c>
    </row>
    <row r="319" spans="1:43" x14ac:dyDescent="0.25">
      <c r="A319" t="s">
        <v>928</v>
      </c>
      <c r="B319" t="s">
        <v>927</v>
      </c>
      <c r="C319" t="s">
        <v>656</v>
      </c>
      <c r="D319">
        <v>13761.485234874999</v>
      </c>
      <c r="E319">
        <v>901.8</v>
      </c>
      <c r="F319">
        <v>206.27</v>
      </c>
      <c r="G319">
        <v>712.76</v>
      </c>
      <c r="H319">
        <v>31.19</v>
      </c>
      <c r="I319">
        <v>23.24</v>
      </c>
      <c r="K319">
        <v>52</v>
      </c>
      <c r="L319">
        <v>81.888999999999996</v>
      </c>
      <c r="M319">
        <v>150.41999999999999</v>
      </c>
      <c r="N319">
        <v>0</v>
      </c>
      <c r="O319">
        <v>1636.31</v>
      </c>
      <c r="P319" s="4">
        <v>2.2737367544323201E-13</v>
      </c>
      <c r="R319">
        <v>1315.9110000000001</v>
      </c>
      <c r="S319">
        <v>68.75</v>
      </c>
      <c r="T319">
        <v>1129.1799999999901</v>
      </c>
      <c r="U319">
        <v>36.090000000000003</v>
      </c>
      <c r="V319" s="4">
        <v>2.2737367544323201E-13</v>
      </c>
      <c r="W319">
        <v>-281.849999999999</v>
      </c>
      <c r="X319">
        <v>161.25</v>
      </c>
      <c r="Y319">
        <v>1335.44999999999</v>
      </c>
      <c r="Z319">
        <v>15.5926665</v>
      </c>
      <c r="AA319">
        <v>1054.56</v>
      </c>
      <c r="AC319">
        <v>462.11</v>
      </c>
      <c r="AD319">
        <v>55.95</v>
      </c>
      <c r="AE319">
        <v>0</v>
      </c>
      <c r="AF319">
        <v>1797.56</v>
      </c>
      <c r="AG319">
        <v>1335.45</v>
      </c>
      <c r="AH319">
        <v>13.31</v>
      </c>
      <c r="AI319">
        <v>462.11</v>
      </c>
      <c r="AJ319">
        <v>100.08</v>
      </c>
      <c r="AK319">
        <v>-101.85</v>
      </c>
      <c r="AL319">
        <v>-56.47</v>
      </c>
      <c r="AM319">
        <v>170.58</v>
      </c>
      <c r="AN319">
        <v>-21.06</v>
      </c>
      <c r="AO319">
        <v>70.5</v>
      </c>
      <c r="AP319">
        <v>12.26</v>
      </c>
      <c r="AQ319">
        <v>0</v>
      </c>
    </row>
    <row r="320" spans="1:43" x14ac:dyDescent="0.25">
      <c r="A320" t="s">
        <v>936</v>
      </c>
      <c r="B320" t="s">
        <v>935</v>
      </c>
      <c r="C320" t="s">
        <v>465</v>
      </c>
      <c r="D320">
        <v>13732.15020219</v>
      </c>
      <c r="E320">
        <v>554.79999999999995</v>
      </c>
      <c r="F320">
        <v>626.09</v>
      </c>
      <c r="G320">
        <v>238.62</v>
      </c>
      <c r="H320">
        <v>24.31</v>
      </c>
      <c r="I320">
        <v>87.9</v>
      </c>
      <c r="J320">
        <v>26.599999999999898</v>
      </c>
      <c r="L320">
        <v>1.26</v>
      </c>
      <c r="M320">
        <v>84.95</v>
      </c>
      <c r="N320">
        <v>-18.170000000000002</v>
      </c>
      <c r="O320">
        <v>2550.87</v>
      </c>
      <c r="P320">
        <v>951.66999999999905</v>
      </c>
      <c r="R320">
        <v>2412.64</v>
      </c>
      <c r="S320">
        <v>176.25</v>
      </c>
      <c r="T320">
        <v>454.62</v>
      </c>
      <c r="U320">
        <v>52.02</v>
      </c>
      <c r="V320">
        <v>28.019999999999499</v>
      </c>
      <c r="W320">
        <v>1499.54</v>
      </c>
      <c r="X320">
        <v>1225.81</v>
      </c>
      <c r="Y320">
        <v>1080.71</v>
      </c>
      <c r="Z320">
        <v>24.308993099999999</v>
      </c>
      <c r="AA320">
        <v>1238.4100000000001</v>
      </c>
      <c r="AC320">
        <v>1744.3</v>
      </c>
      <c r="AD320">
        <v>716.09</v>
      </c>
      <c r="AE320">
        <v>897.05</v>
      </c>
      <c r="AF320">
        <v>3776.68</v>
      </c>
      <c r="AG320">
        <v>2032.3799999999901</v>
      </c>
      <c r="AH320">
        <v>245.57</v>
      </c>
      <c r="AI320">
        <v>1744.3</v>
      </c>
      <c r="AJ320">
        <v>101.41</v>
      </c>
      <c r="AK320">
        <v>-478.62</v>
      </c>
      <c r="AL320">
        <v>-79.27</v>
      </c>
      <c r="AM320">
        <v>586.05999999999995</v>
      </c>
      <c r="AN320">
        <v>-186.59</v>
      </c>
      <c r="AO320">
        <v>484.65</v>
      </c>
      <c r="AP320">
        <v>28.169999999999899</v>
      </c>
      <c r="AQ320">
        <v>24.31</v>
      </c>
    </row>
    <row r="321" spans="1:43" x14ac:dyDescent="0.25">
      <c r="A321" t="s">
        <v>932</v>
      </c>
      <c r="B321" t="s">
        <v>931</v>
      </c>
      <c r="C321" t="s">
        <v>107</v>
      </c>
      <c r="D321">
        <v>13639.192809419999</v>
      </c>
      <c r="E321">
        <v>215.05</v>
      </c>
      <c r="F321">
        <v>309.79000000000002</v>
      </c>
      <c r="G321">
        <v>1573.05</v>
      </c>
      <c r="H321">
        <v>125.07</v>
      </c>
      <c r="I321">
        <v>526.86</v>
      </c>
      <c r="J321">
        <v>144.52999999999901</v>
      </c>
      <c r="L321">
        <v>386.94099999999997</v>
      </c>
      <c r="M321">
        <v>316.52</v>
      </c>
      <c r="N321">
        <v>97.38</v>
      </c>
      <c r="O321">
        <v>3518.71</v>
      </c>
      <c r="P321">
        <v>415.30999999999898</v>
      </c>
      <c r="R321">
        <v>2580.0390000000002</v>
      </c>
      <c r="S321">
        <v>61.41</v>
      </c>
      <c r="T321">
        <v>198.03</v>
      </c>
      <c r="U321">
        <v>235.21</v>
      </c>
      <c r="V321">
        <v>62.189999999999699</v>
      </c>
      <c r="W321">
        <v>1676.45</v>
      </c>
      <c r="X321">
        <v>876.37</v>
      </c>
      <c r="Y321">
        <v>507.82</v>
      </c>
      <c r="Z321">
        <v>62.5364182</v>
      </c>
      <c r="AA321">
        <v>238.41</v>
      </c>
      <c r="AC321">
        <v>3471.95</v>
      </c>
      <c r="AD321">
        <v>63.83</v>
      </c>
      <c r="AE321">
        <v>208.59</v>
      </c>
      <c r="AF321">
        <v>4395.08</v>
      </c>
      <c r="AG321">
        <v>923.12999999999897</v>
      </c>
      <c r="AH321">
        <v>224.27</v>
      </c>
      <c r="AI321">
        <v>3471.95</v>
      </c>
      <c r="AJ321">
        <v>137.88999999999999</v>
      </c>
      <c r="AK321">
        <v>-298.81</v>
      </c>
      <c r="AL321">
        <v>-299.93</v>
      </c>
      <c r="AM321">
        <v>614.29</v>
      </c>
      <c r="AN321">
        <v>32.569999999999901</v>
      </c>
      <c r="AO321">
        <v>476.4</v>
      </c>
      <c r="AP321">
        <v>15.549999999999899</v>
      </c>
      <c r="AQ321">
        <v>0.5</v>
      </c>
    </row>
    <row r="322" spans="1:43" x14ac:dyDescent="0.25">
      <c r="A322" t="s">
        <v>940</v>
      </c>
      <c r="B322" t="s">
        <v>939</v>
      </c>
      <c r="C322" t="s">
        <v>771</v>
      </c>
      <c r="D322">
        <v>13544.32536716</v>
      </c>
      <c r="E322">
        <v>275.64999999999998</v>
      </c>
      <c r="F322">
        <v>7.9</v>
      </c>
      <c r="G322">
        <v>1721.26</v>
      </c>
      <c r="H322">
        <v>99.38</v>
      </c>
      <c r="I322">
        <v>445.94</v>
      </c>
      <c r="K322">
        <v>22.64</v>
      </c>
      <c r="L322">
        <v>0</v>
      </c>
      <c r="M322">
        <v>101.65</v>
      </c>
      <c r="N322">
        <v>0</v>
      </c>
      <c r="O322">
        <v>5215.01</v>
      </c>
      <c r="P322">
        <v>2663.56</v>
      </c>
      <c r="Q322">
        <v>5078.75</v>
      </c>
      <c r="R322">
        <v>11.969999999999899</v>
      </c>
      <c r="S322">
        <v>23.099999999999898</v>
      </c>
      <c r="T322">
        <v>96.429999999999893</v>
      </c>
      <c r="U322">
        <v>0</v>
      </c>
      <c r="V322">
        <v>1.0000000000218201E-2</v>
      </c>
      <c r="W322">
        <v>1091.1400000000001</v>
      </c>
      <c r="X322">
        <v>469.04</v>
      </c>
      <c r="Y322">
        <v>104.33</v>
      </c>
      <c r="Z322">
        <v>49.691809499999998</v>
      </c>
      <c r="AA322">
        <v>2728.43</v>
      </c>
      <c r="AC322">
        <v>2916.16</v>
      </c>
      <c r="AD322">
        <v>0</v>
      </c>
      <c r="AE322">
        <v>2663.55</v>
      </c>
      <c r="AF322">
        <v>5684.05</v>
      </c>
      <c r="AG322">
        <v>2767.89</v>
      </c>
      <c r="AH322">
        <v>0</v>
      </c>
      <c r="AI322">
        <v>2916.16</v>
      </c>
      <c r="AJ322">
        <v>3.65</v>
      </c>
      <c r="AK322">
        <v>768.02</v>
      </c>
      <c r="AL322">
        <v>-62.04</v>
      </c>
      <c r="AM322">
        <v>-723.53</v>
      </c>
      <c r="AN322">
        <v>-1441.6799999999901</v>
      </c>
      <c r="AO322">
        <v>-727.18</v>
      </c>
      <c r="AP322">
        <v>-17.549999999999901</v>
      </c>
      <c r="AQ322">
        <v>0</v>
      </c>
    </row>
    <row r="323" spans="1:43" x14ac:dyDescent="0.25">
      <c r="A323" t="s">
        <v>938</v>
      </c>
      <c r="B323" t="s">
        <v>937</v>
      </c>
      <c r="C323" t="s">
        <v>323</v>
      </c>
      <c r="D323">
        <v>13513.714775</v>
      </c>
      <c r="E323">
        <v>693.7</v>
      </c>
      <c r="F323">
        <v>717.54</v>
      </c>
      <c r="G323">
        <v>748.39</v>
      </c>
      <c r="H323">
        <v>39.31</v>
      </c>
      <c r="I323">
        <v>82.27</v>
      </c>
      <c r="K323">
        <v>123.01</v>
      </c>
      <c r="L323">
        <v>0</v>
      </c>
      <c r="M323">
        <v>96.33</v>
      </c>
      <c r="N323">
        <v>0</v>
      </c>
      <c r="O323">
        <v>3272.8099999999899</v>
      </c>
      <c r="P323">
        <v>175.43</v>
      </c>
      <c r="R323">
        <v>2999.72999999999</v>
      </c>
      <c r="S323">
        <v>306.08</v>
      </c>
      <c r="T323">
        <v>919.39</v>
      </c>
      <c r="U323">
        <v>53.74</v>
      </c>
      <c r="V323">
        <v>106.2</v>
      </c>
      <c r="W323">
        <v>3582.77</v>
      </c>
      <c r="X323">
        <v>2910.02</v>
      </c>
      <c r="Y323">
        <v>1636.93</v>
      </c>
      <c r="Z323">
        <v>19.656312400000001</v>
      </c>
      <c r="AA323">
        <v>722.02</v>
      </c>
      <c r="AC323">
        <v>4370.47</v>
      </c>
      <c r="AD323">
        <v>1475.27</v>
      </c>
      <c r="AE323">
        <v>69.23</v>
      </c>
      <c r="AF323">
        <v>6182.83</v>
      </c>
      <c r="AG323">
        <v>1812.36</v>
      </c>
      <c r="AH323">
        <v>1046.4000000000001</v>
      </c>
      <c r="AI323">
        <v>4370.4699999999903</v>
      </c>
      <c r="AJ323">
        <v>443.4</v>
      </c>
      <c r="AK323">
        <v>-261.95999999999998</v>
      </c>
      <c r="AL323">
        <v>-447.59</v>
      </c>
      <c r="AM323">
        <v>723.94</v>
      </c>
      <c r="AN323">
        <v>-118.28</v>
      </c>
      <c r="AO323">
        <v>280.54000000000002</v>
      </c>
      <c r="AP323">
        <v>14.3900000000001</v>
      </c>
      <c r="AQ323">
        <v>196.56</v>
      </c>
    </row>
    <row r="324" spans="1:43" x14ac:dyDescent="0.25">
      <c r="A324" t="s">
        <v>934</v>
      </c>
      <c r="B324" t="s">
        <v>933</v>
      </c>
      <c r="C324" t="s">
        <v>762</v>
      </c>
      <c r="D324">
        <v>13387.63504716</v>
      </c>
      <c r="E324">
        <v>1599.15</v>
      </c>
      <c r="F324">
        <v>4071.51</v>
      </c>
      <c r="G324">
        <v>420.54</v>
      </c>
      <c r="H324">
        <v>83.42</v>
      </c>
      <c r="I324">
        <v>5491.08</v>
      </c>
      <c r="J324">
        <v>3.9099999999999899</v>
      </c>
      <c r="L324">
        <v>0</v>
      </c>
      <c r="M324">
        <v>109.47</v>
      </c>
      <c r="N324">
        <v>0</v>
      </c>
      <c r="O324">
        <v>1362.82</v>
      </c>
      <c r="P324">
        <v>8.2799999999993403</v>
      </c>
      <c r="Q324">
        <v>1005.19</v>
      </c>
      <c r="R324">
        <v>248.159999999999</v>
      </c>
      <c r="S324">
        <v>248.88</v>
      </c>
      <c r="T324">
        <v>1236.29999999999</v>
      </c>
      <c r="U324">
        <v>0</v>
      </c>
      <c r="V324">
        <v>-3.0000000000654801E-2</v>
      </c>
      <c r="W324">
        <v>1657.6</v>
      </c>
      <c r="X324">
        <v>6114.83</v>
      </c>
      <c r="Y324">
        <v>5307.8099999999904</v>
      </c>
      <c r="Z324">
        <v>8.3419740999999998</v>
      </c>
      <c r="AA324">
        <v>787.19</v>
      </c>
      <c r="AC324">
        <v>2161.56</v>
      </c>
      <c r="AD324">
        <v>0</v>
      </c>
      <c r="AE324">
        <v>4.4000000000000004</v>
      </c>
      <c r="AF324">
        <v>7477.65</v>
      </c>
      <c r="AG324">
        <v>5316.0899999999901</v>
      </c>
      <c r="AH324">
        <v>374.87</v>
      </c>
      <c r="AI324">
        <v>2161.56</v>
      </c>
      <c r="AJ324">
        <v>114.16</v>
      </c>
      <c r="AK324">
        <v>-907.18</v>
      </c>
      <c r="AL324">
        <v>-185.11</v>
      </c>
      <c r="AM324">
        <v>803.25</v>
      </c>
      <c r="AN324">
        <v>-527.45000000000005</v>
      </c>
      <c r="AO324">
        <v>689.09</v>
      </c>
      <c r="AP324">
        <v>-289.039999999999</v>
      </c>
      <c r="AQ324">
        <v>375.57</v>
      </c>
    </row>
    <row r="325" spans="1:43" x14ac:dyDescent="0.25">
      <c r="A325" t="s">
        <v>100</v>
      </c>
      <c r="B325" t="s">
        <v>101</v>
      </c>
      <c r="C325" t="s">
        <v>102</v>
      </c>
      <c r="D325">
        <v>13353.152184</v>
      </c>
      <c r="E325">
        <v>137.15</v>
      </c>
      <c r="F325">
        <v>719.33</v>
      </c>
      <c r="G325">
        <v>0</v>
      </c>
      <c r="H325">
        <v>494.56</v>
      </c>
      <c r="I325">
        <v>1217.71</v>
      </c>
      <c r="K325">
        <v>68.55</v>
      </c>
      <c r="L325">
        <v>0</v>
      </c>
      <c r="M325">
        <v>325</v>
      </c>
      <c r="O325">
        <v>835.19999999999902</v>
      </c>
      <c r="P325">
        <v>63.87</v>
      </c>
      <c r="R325">
        <v>321.54999999999899</v>
      </c>
      <c r="S325">
        <v>131.30000000000001</v>
      </c>
      <c r="T325">
        <v>399.77999999999901</v>
      </c>
      <c r="U325">
        <v>120.1</v>
      </c>
      <c r="V325">
        <v>22.52</v>
      </c>
      <c r="W325">
        <v>1391.47</v>
      </c>
      <c r="X325">
        <v>2233.81</v>
      </c>
      <c r="Y325">
        <v>1119.1099999999999</v>
      </c>
      <c r="Z325">
        <v>98.912238400000007</v>
      </c>
      <c r="AA325">
        <v>49.95</v>
      </c>
      <c r="AC325">
        <v>1886.03</v>
      </c>
      <c r="AD325">
        <v>534.44000000000005</v>
      </c>
      <c r="AE325">
        <v>41.35</v>
      </c>
      <c r="AF325">
        <v>3069.01</v>
      </c>
      <c r="AG325">
        <v>1182.98</v>
      </c>
      <c r="AH325">
        <v>350.36</v>
      </c>
      <c r="AI325">
        <v>1886.03</v>
      </c>
      <c r="AJ325">
        <v>109.71</v>
      </c>
      <c r="AK325">
        <v>-607.5</v>
      </c>
      <c r="AL325">
        <v>61.86</v>
      </c>
      <c r="AM325">
        <v>915.91</v>
      </c>
      <c r="AN325">
        <v>-243.28</v>
      </c>
      <c r="AO325">
        <v>806.19999999999902</v>
      </c>
      <c r="AP325">
        <v>370.27</v>
      </c>
      <c r="AQ325">
        <v>593.47</v>
      </c>
    </row>
    <row r="326" spans="1:43" x14ac:dyDescent="0.25">
      <c r="A326" t="s">
        <v>942</v>
      </c>
      <c r="B326" t="s">
        <v>941</v>
      </c>
      <c r="C326" t="s">
        <v>27</v>
      </c>
      <c r="D326">
        <v>13313.2819026</v>
      </c>
      <c r="E326">
        <v>223.3</v>
      </c>
      <c r="G326">
        <v>8859.77</v>
      </c>
      <c r="H326">
        <v>599.51</v>
      </c>
      <c r="I326">
        <v>17557.27</v>
      </c>
      <c r="M326">
        <v>22129.16</v>
      </c>
      <c r="N326">
        <v>0</v>
      </c>
      <c r="O326">
        <v>88605.37</v>
      </c>
      <c r="P326">
        <v>14625.789999999901</v>
      </c>
      <c r="Q326">
        <v>60004.57</v>
      </c>
      <c r="R326">
        <v>619.1</v>
      </c>
      <c r="U326">
        <v>5852.54</v>
      </c>
      <c r="V326">
        <v>3528.0299999999902</v>
      </c>
      <c r="W326">
        <v>3071.20999999999</v>
      </c>
      <c r="X326">
        <v>17557.27</v>
      </c>
      <c r="Y326">
        <v>79006.36</v>
      </c>
      <c r="Z326">
        <v>59.9513763</v>
      </c>
      <c r="AB326">
        <v>79006.36</v>
      </c>
      <c r="AC326">
        <v>12530.49</v>
      </c>
      <c r="AE326">
        <v>11097.76</v>
      </c>
      <c r="AF326">
        <v>106162.64</v>
      </c>
      <c r="AG326">
        <v>93632.15</v>
      </c>
      <c r="AI326">
        <v>12530.49</v>
      </c>
      <c r="AJ326">
        <v>270.8</v>
      </c>
      <c r="AK326">
        <v>-109.3</v>
      </c>
      <c r="AL326">
        <v>-264.02999999999997</v>
      </c>
      <c r="AM326">
        <v>6448.91</v>
      </c>
      <c r="AN326">
        <v>3255.7</v>
      </c>
      <c r="AO326">
        <v>6178.11</v>
      </c>
      <c r="AP326">
        <v>6075.58</v>
      </c>
      <c r="AQ326">
        <v>0</v>
      </c>
    </row>
    <row r="327" spans="1:43" x14ac:dyDescent="0.25">
      <c r="A327" t="s">
        <v>946</v>
      </c>
      <c r="B327" t="s">
        <v>945</v>
      </c>
      <c r="C327" t="s">
        <v>344</v>
      </c>
      <c r="D327">
        <v>13187.726325</v>
      </c>
      <c r="E327">
        <v>45.6</v>
      </c>
      <c r="F327">
        <v>0</v>
      </c>
      <c r="G327">
        <v>0</v>
      </c>
      <c r="H327">
        <v>0.11</v>
      </c>
      <c r="I327">
        <v>0.05</v>
      </c>
      <c r="L327">
        <v>0</v>
      </c>
      <c r="M327">
        <v>0</v>
      </c>
      <c r="O327">
        <v>0</v>
      </c>
      <c r="P327">
        <v>0.01</v>
      </c>
      <c r="R327">
        <v>0</v>
      </c>
      <c r="S327">
        <v>0</v>
      </c>
      <c r="T327">
        <v>0</v>
      </c>
      <c r="U327">
        <v>0</v>
      </c>
      <c r="V327">
        <v>0.01</v>
      </c>
      <c r="W327">
        <v>-7.0000000000000007E-2</v>
      </c>
      <c r="X327">
        <v>0.05</v>
      </c>
      <c r="Y327">
        <v>0</v>
      </c>
      <c r="Z327">
        <v>1.0999999999999999E-2</v>
      </c>
      <c r="AA327">
        <v>0</v>
      </c>
      <c r="AC327">
        <v>3.9999999999999897E-2</v>
      </c>
      <c r="AD327">
        <v>0</v>
      </c>
      <c r="AE327">
        <v>0</v>
      </c>
      <c r="AF327">
        <v>0.05</v>
      </c>
      <c r="AG327">
        <v>0.01</v>
      </c>
      <c r="AH327">
        <v>0</v>
      </c>
      <c r="AI327">
        <v>3.9999999999999897E-2</v>
      </c>
      <c r="AJ327">
        <v>0</v>
      </c>
      <c r="AK327">
        <v>0.05</v>
      </c>
      <c r="AL327">
        <v>0</v>
      </c>
      <c r="AM327">
        <v>-0.01</v>
      </c>
      <c r="AN327">
        <v>0</v>
      </c>
      <c r="AO327">
        <v>-0.01</v>
      </c>
      <c r="AP327">
        <v>0.04</v>
      </c>
      <c r="AQ327">
        <v>0</v>
      </c>
    </row>
    <row r="328" spans="1:43" x14ac:dyDescent="0.25">
      <c r="A328" t="s">
        <v>944</v>
      </c>
      <c r="B328" t="s">
        <v>943</v>
      </c>
      <c r="C328" t="s">
        <v>381</v>
      </c>
      <c r="D328">
        <v>13175.946964950001</v>
      </c>
      <c r="E328">
        <v>562.6</v>
      </c>
      <c r="F328">
        <v>944.33</v>
      </c>
      <c r="G328">
        <v>1717.49</v>
      </c>
      <c r="H328">
        <v>230.82</v>
      </c>
      <c r="I328">
        <v>1534.26</v>
      </c>
      <c r="K328">
        <v>331.66</v>
      </c>
      <c r="L328">
        <v>31.48</v>
      </c>
      <c r="M328">
        <v>5.52</v>
      </c>
      <c r="N328">
        <v>-101.32</v>
      </c>
      <c r="O328">
        <v>6653.29</v>
      </c>
      <c r="P328">
        <v>4469.59</v>
      </c>
      <c r="R328">
        <v>5390.11</v>
      </c>
      <c r="S328">
        <v>388.95999999999901</v>
      </c>
      <c r="T328">
        <v>7807.7199999999903</v>
      </c>
      <c r="U328">
        <v>894.52</v>
      </c>
      <c r="V328">
        <v>195.50000000000099</v>
      </c>
      <c r="W328">
        <v>1163.8399999999999</v>
      </c>
      <c r="X328">
        <v>9712.1299999999992</v>
      </c>
      <c r="Y328">
        <v>8752.0499999999993</v>
      </c>
      <c r="Z328">
        <v>23.073</v>
      </c>
      <c r="AA328">
        <v>4634.3599999999997</v>
      </c>
      <c r="AC328">
        <v>3143.7799999999902</v>
      </c>
      <c r="AD328">
        <v>7327.31</v>
      </c>
      <c r="AE328">
        <v>4274.09</v>
      </c>
      <c r="AF328">
        <v>16365.42</v>
      </c>
      <c r="AG328">
        <v>13221.64</v>
      </c>
      <c r="AH328">
        <v>461.6</v>
      </c>
      <c r="AI328">
        <v>3143.7799999999902</v>
      </c>
      <c r="AJ328">
        <v>323.52999999999997</v>
      </c>
      <c r="AK328">
        <v>-695.23</v>
      </c>
      <c r="AL328">
        <v>-270.60000000000002</v>
      </c>
      <c r="AM328">
        <v>966.47</v>
      </c>
      <c r="AN328">
        <v>78.37</v>
      </c>
      <c r="AO328">
        <v>642.94000000000005</v>
      </c>
      <c r="AP328">
        <v>0.63999999999998602</v>
      </c>
      <c r="AQ328">
        <v>34.56</v>
      </c>
    </row>
    <row r="329" spans="1:43" x14ac:dyDescent="0.25">
      <c r="A329" t="s">
        <v>909</v>
      </c>
      <c r="B329" t="s">
        <v>908</v>
      </c>
      <c r="C329" t="s">
        <v>910</v>
      </c>
      <c r="D329">
        <v>13173.09986608</v>
      </c>
      <c r="E329">
        <v>780.45</v>
      </c>
      <c r="F329">
        <v>318.58999999999997</v>
      </c>
      <c r="G329">
        <v>2773.34</v>
      </c>
      <c r="H329">
        <v>171.64</v>
      </c>
      <c r="I329">
        <v>1004.05</v>
      </c>
      <c r="K329">
        <v>42.09</v>
      </c>
      <c r="L329">
        <v>419.6</v>
      </c>
      <c r="M329">
        <v>0</v>
      </c>
      <c r="N329">
        <v>0</v>
      </c>
      <c r="O329">
        <v>934.71</v>
      </c>
      <c r="P329">
        <v>202.7</v>
      </c>
      <c r="R329">
        <v>380.8</v>
      </c>
      <c r="S329">
        <v>517.48</v>
      </c>
      <c r="T329">
        <v>107.77999999999901</v>
      </c>
      <c r="U329">
        <v>92.22</v>
      </c>
      <c r="V329">
        <v>158.80000000000001</v>
      </c>
      <c r="W329">
        <v>27.98</v>
      </c>
      <c r="X329">
        <v>2667.32</v>
      </c>
      <c r="Y329">
        <v>426.36999999999898</v>
      </c>
      <c r="Z329">
        <v>20.4368783</v>
      </c>
      <c r="AA329">
        <v>49.82</v>
      </c>
      <c r="AC329">
        <v>2972.96</v>
      </c>
      <c r="AD329">
        <v>646.86</v>
      </c>
      <c r="AE329">
        <v>43.9</v>
      </c>
      <c r="AF329">
        <v>3602.03</v>
      </c>
      <c r="AG329">
        <v>629.07000000000005</v>
      </c>
      <c r="AH329">
        <v>498.93</v>
      </c>
      <c r="AI329">
        <v>2972.96</v>
      </c>
      <c r="AJ329">
        <v>249.17</v>
      </c>
      <c r="AK329">
        <v>998.85</v>
      </c>
      <c r="AL329">
        <v>-580.88</v>
      </c>
      <c r="AM329">
        <v>-380.14</v>
      </c>
      <c r="AN329">
        <v>-423.24999999999898</v>
      </c>
      <c r="AO329">
        <v>-629.30999999999995</v>
      </c>
      <c r="AP329">
        <v>37.83</v>
      </c>
      <c r="AQ329">
        <v>0</v>
      </c>
    </row>
    <row r="330" spans="1:43" x14ac:dyDescent="0.25">
      <c r="A330" t="s">
        <v>954</v>
      </c>
      <c r="B330" t="s">
        <v>953</v>
      </c>
      <c r="C330" t="s">
        <v>623</v>
      </c>
      <c r="D330">
        <v>12918.555</v>
      </c>
      <c r="E330">
        <v>374.85</v>
      </c>
      <c r="F330">
        <v>871.39</v>
      </c>
      <c r="G330">
        <v>1091.4100000000001</v>
      </c>
      <c r="H330">
        <v>35.1</v>
      </c>
      <c r="I330">
        <v>1469.4399999999901</v>
      </c>
      <c r="K330">
        <v>80.899999999999906</v>
      </c>
      <c r="L330">
        <v>14.833600000000001</v>
      </c>
      <c r="M330">
        <v>0.01</v>
      </c>
      <c r="N330">
        <v>514.48</v>
      </c>
      <c r="O330">
        <v>4310.54</v>
      </c>
      <c r="P330">
        <v>1889.57</v>
      </c>
      <c r="R330">
        <v>4057.9863999999998</v>
      </c>
      <c r="S330">
        <v>303.29000000000002</v>
      </c>
      <c r="T330">
        <v>261.55</v>
      </c>
      <c r="U330">
        <v>156.81</v>
      </c>
      <c r="V330">
        <v>57.5300000000002</v>
      </c>
      <c r="W330">
        <v>2405.83</v>
      </c>
      <c r="X330">
        <v>2758.78999999999</v>
      </c>
      <c r="Y330">
        <v>1132.94</v>
      </c>
      <c r="Z330">
        <v>35.104500000000002</v>
      </c>
      <c r="AA330">
        <v>1923.89</v>
      </c>
      <c r="AC330">
        <v>4046.82</v>
      </c>
      <c r="AD330">
        <v>147.47</v>
      </c>
      <c r="AE330">
        <v>1832.04</v>
      </c>
      <c r="AF330">
        <v>7069.33</v>
      </c>
      <c r="AG330">
        <v>3022.51</v>
      </c>
      <c r="AH330">
        <v>838.59</v>
      </c>
      <c r="AI330">
        <v>4046.8199999999902</v>
      </c>
      <c r="AJ330">
        <v>538</v>
      </c>
      <c r="AK330">
        <v>1310.94</v>
      </c>
      <c r="AL330">
        <v>-931.04</v>
      </c>
      <c r="AM330">
        <v>358.41</v>
      </c>
      <c r="AN330">
        <v>-323.92</v>
      </c>
      <c r="AO330">
        <v>-179.58999999999901</v>
      </c>
      <c r="AP330">
        <v>738.31</v>
      </c>
      <c r="AQ330">
        <v>214.52</v>
      </c>
    </row>
    <row r="331" spans="1:43" x14ac:dyDescent="0.25">
      <c r="A331" t="s">
        <v>950</v>
      </c>
      <c r="B331" t="s">
        <v>949</v>
      </c>
      <c r="C331" t="s">
        <v>331</v>
      </c>
      <c r="D331">
        <v>12824.77106173</v>
      </c>
      <c r="E331">
        <v>623.15</v>
      </c>
      <c r="F331">
        <v>526.66999999999996</v>
      </c>
      <c r="G331">
        <v>64.94</v>
      </c>
      <c r="H331">
        <v>16.100000000000001</v>
      </c>
      <c r="I331">
        <v>78.09</v>
      </c>
      <c r="K331">
        <v>5.93</v>
      </c>
      <c r="L331">
        <v>0</v>
      </c>
      <c r="M331">
        <v>0</v>
      </c>
      <c r="N331">
        <v>0</v>
      </c>
      <c r="O331">
        <v>336.22</v>
      </c>
      <c r="P331">
        <v>39.400000000000198</v>
      </c>
      <c r="R331">
        <v>316.33999999999997</v>
      </c>
      <c r="S331">
        <v>162.88</v>
      </c>
      <c r="T331">
        <v>79.459999999999994</v>
      </c>
      <c r="U331">
        <v>13.95</v>
      </c>
      <c r="V331">
        <v>1.47000000000022</v>
      </c>
      <c r="W331">
        <v>947.68</v>
      </c>
      <c r="X331">
        <v>1338.03</v>
      </c>
      <c r="Y331">
        <v>606.13</v>
      </c>
      <c r="Z331">
        <v>16.099633099999998</v>
      </c>
      <c r="AA331">
        <v>64.709999999999994</v>
      </c>
      <c r="AC331">
        <v>1028.72</v>
      </c>
      <c r="AD331">
        <v>608.04</v>
      </c>
      <c r="AE331">
        <v>37.9299999999999</v>
      </c>
      <c r="AF331">
        <v>1674.25</v>
      </c>
      <c r="AG331">
        <v>645.53</v>
      </c>
      <c r="AH331">
        <v>489.02</v>
      </c>
      <c r="AI331">
        <v>1028.72</v>
      </c>
      <c r="AJ331">
        <v>62.45</v>
      </c>
      <c r="AK331">
        <v>-50.28</v>
      </c>
      <c r="AL331">
        <v>-69.91</v>
      </c>
      <c r="AM331">
        <v>27.26</v>
      </c>
      <c r="AN331">
        <v>-369.26</v>
      </c>
      <c r="AO331">
        <v>-35.19</v>
      </c>
      <c r="AP331">
        <v>-92.929999999999893</v>
      </c>
      <c r="AQ331">
        <v>40.25</v>
      </c>
    </row>
    <row r="332" spans="1:43" x14ac:dyDescent="0.25">
      <c r="A332" t="s">
        <v>948</v>
      </c>
      <c r="B332" t="s">
        <v>947</v>
      </c>
      <c r="C332" t="s">
        <v>415</v>
      </c>
      <c r="D332">
        <v>12715.076520000001</v>
      </c>
      <c r="E332">
        <v>404</v>
      </c>
      <c r="F332">
        <v>110.79</v>
      </c>
      <c r="G332">
        <v>0</v>
      </c>
      <c r="H332">
        <v>32.33</v>
      </c>
      <c r="I332">
        <v>750.62</v>
      </c>
      <c r="J332">
        <v>3.46</v>
      </c>
      <c r="L332">
        <v>3.653</v>
      </c>
      <c r="M332">
        <v>0</v>
      </c>
      <c r="N332">
        <v>0.82</v>
      </c>
      <c r="O332">
        <v>269.27999999999997</v>
      </c>
      <c r="P332">
        <v>12.2399999999997</v>
      </c>
      <c r="R332">
        <v>246.477</v>
      </c>
      <c r="S332">
        <v>51.76</v>
      </c>
      <c r="T332">
        <v>371.15</v>
      </c>
      <c r="U332">
        <v>19.149999999999999</v>
      </c>
      <c r="V332">
        <v>7.2299999999997704</v>
      </c>
      <c r="W332">
        <v>824.24</v>
      </c>
      <c r="X332">
        <v>1082.29</v>
      </c>
      <c r="Y332">
        <v>481.94</v>
      </c>
      <c r="Z332">
        <v>32.330548399999998</v>
      </c>
      <c r="AA332">
        <v>2.1799999999999899</v>
      </c>
      <c r="AC332">
        <v>857.39</v>
      </c>
      <c r="AD332">
        <v>178.43</v>
      </c>
      <c r="AE332">
        <v>1.5499999999999901</v>
      </c>
      <c r="AF332">
        <v>1351.57</v>
      </c>
      <c r="AG332">
        <v>494.17999999999898</v>
      </c>
      <c r="AH332">
        <v>101.48</v>
      </c>
      <c r="AI332">
        <v>857.39</v>
      </c>
      <c r="AJ332">
        <v>15.7</v>
      </c>
      <c r="AK332">
        <v>-74.61</v>
      </c>
      <c r="AL332">
        <v>-363.34</v>
      </c>
      <c r="AM332">
        <v>433.44</v>
      </c>
      <c r="AN332">
        <v>66.8</v>
      </c>
      <c r="AO332">
        <v>417.74</v>
      </c>
      <c r="AP332">
        <v>-4.5099999999999696</v>
      </c>
      <c r="AQ332">
        <v>71.11</v>
      </c>
    </row>
    <row r="333" spans="1:43" x14ac:dyDescent="0.25">
      <c r="A333" t="s">
        <v>958</v>
      </c>
      <c r="B333" t="s">
        <v>957</v>
      </c>
      <c r="C333" t="s">
        <v>771</v>
      </c>
      <c r="D333">
        <v>12681.39087255</v>
      </c>
      <c r="E333">
        <v>1619.25</v>
      </c>
      <c r="F333">
        <v>8.61</v>
      </c>
      <c r="G333">
        <v>1359.63</v>
      </c>
      <c r="H333">
        <v>79.06</v>
      </c>
      <c r="I333">
        <v>1392.83</v>
      </c>
      <c r="J333">
        <v>49.25</v>
      </c>
      <c r="L333">
        <v>0</v>
      </c>
      <c r="M333">
        <v>110.72</v>
      </c>
      <c r="N333">
        <v>0</v>
      </c>
      <c r="O333">
        <v>11685.73</v>
      </c>
      <c r="P333">
        <v>9936.5099999999893</v>
      </c>
      <c r="Q333">
        <v>11476.27</v>
      </c>
      <c r="R333">
        <v>98.74</v>
      </c>
      <c r="S333">
        <v>331.04</v>
      </c>
      <c r="T333">
        <v>194.81</v>
      </c>
      <c r="U333">
        <v>0</v>
      </c>
      <c r="V333">
        <v>-2.0000000000436498E-2</v>
      </c>
      <c r="W333">
        <v>1830.9099999999901</v>
      </c>
      <c r="X333">
        <v>1723.87</v>
      </c>
      <c r="Y333">
        <v>203.42</v>
      </c>
      <c r="Z333">
        <v>7.9056873999999997</v>
      </c>
      <c r="AA333">
        <v>9887.2799999999897</v>
      </c>
      <c r="AC333">
        <v>3269.67</v>
      </c>
      <c r="AD333">
        <v>0</v>
      </c>
      <c r="AE333">
        <v>9887.2799999999897</v>
      </c>
      <c r="AF333">
        <v>13409.5999999999</v>
      </c>
      <c r="AG333">
        <v>10139.9299999999</v>
      </c>
      <c r="AH333">
        <v>0</v>
      </c>
      <c r="AI333">
        <v>3269.67</v>
      </c>
      <c r="AJ333">
        <v>38.950000000000003</v>
      </c>
      <c r="AK333">
        <v>1858.26</v>
      </c>
      <c r="AL333">
        <v>186.08</v>
      </c>
      <c r="AM333">
        <v>-1914.5</v>
      </c>
      <c r="AN333">
        <v>-2483.25</v>
      </c>
      <c r="AO333">
        <v>-1953.45</v>
      </c>
      <c r="AP333">
        <v>129.83999999999901</v>
      </c>
      <c r="AQ333">
        <v>0</v>
      </c>
    </row>
    <row r="334" spans="1:43" x14ac:dyDescent="0.25">
      <c r="A334" t="s">
        <v>976</v>
      </c>
      <c r="B334" t="s">
        <v>975</v>
      </c>
      <c r="C334" t="s">
        <v>496</v>
      </c>
      <c r="D334">
        <v>12531.894</v>
      </c>
      <c r="E334">
        <v>64.75</v>
      </c>
      <c r="F334">
        <v>0.09</v>
      </c>
      <c r="G334">
        <v>1.26</v>
      </c>
      <c r="H334">
        <v>2001.9</v>
      </c>
      <c r="I334">
        <v>643.92999999999995</v>
      </c>
      <c r="J334">
        <v>843.61</v>
      </c>
      <c r="L334">
        <v>0</v>
      </c>
      <c r="M334">
        <v>257.20999999999998</v>
      </c>
      <c r="N334">
        <v>0</v>
      </c>
      <c r="O334">
        <v>77365.649999999994</v>
      </c>
      <c r="P334">
        <v>62346.65</v>
      </c>
      <c r="Q334">
        <v>76951.87</v>
      </c>
      <c r="R334">
        <v>118.52</v>
      </c>
      <c r="S334">
        <v>876.93</v>
      </c>
      <c r="T334">
        <v>2080.1099999999901</v>
      </c>
      <c r="U334">
        <v>38.049999999999997</v>
      </c>
      <c r="V334" s="4">
        <v>2.91038304567337E-11</v>
      </c>
      <c r="W334">
        <v>12463.66</v>
      </c>
      <c r="X334">
        <v>1528.02</v>
      </c>
      <c r="Y334">
        <v>2080.1999999999998</v>
      </c>
      <c r="Z334">
        <v>200.19</v>
      </c>
      <c r="AA334">
        <v>61503.039999999899</v>
      </c>
      <c r="AC334">
        <v>14466.82</v>
      </c>
      <c r="AD334">
        <v>0</v>
      </c>
      <c r="AE334">
        <v>61503.039999999899</v>
      </c>
      <c r="AF334">
        <v>78893.67</v>
      </c>
      <c r="AG334">
        <v>64426.85</v>
      </c>
      <c r="AH334">
        <v>7.16</v>
      </c>
      <c r="AI334">
        <v>14466.8199999999</v>
      </c>
      <c r="AJ334">
        <v>6.41</v>
      </c>
      <c r="AK334">
        <v>80.73</v>
      </c>
      <c r="AL334">
        <v>-0.93</v>
      </c>
      <c r="AM334">
        <v>-805.93</v>
      </c>
      <c r="AN334">
        <v>-2921.64</v>
      </c>
      <c r="AO334">
        <v>-812.33999999999901</v>
      </c>
      <c r="AP334">
        <v>-726.12999999999897</v>
      </c>
      <c r="AQ334">
        <v>435.42</v>
      </c>
    </row>
    <row r="335" spans="1:43" x14ac:dyDescent="0.25">
      <c r="A335" t="s">
        <v>966</v>
      </c>
      <c r="B335" t="s">
        <v>965</v>
      </c>
      <c r="C335" t="s">
        <v>465</v>
      </c>
      <c r="D335">
        <v>12520.22116055</v>
      </c>
      <c r="E335">
        <v>5216.6000000000004</v>
      </c>
      <c r="F335">
        <v>5521.32</v>
      </c>
      <c r="G335">
        <v>36.42</v>
      </c>
      <c r="H335">
        <v>10.119999999999999</v>
      </c>
      <c r="I335">
        <v>4132.21</v>
      </c>
      <c r="K335">
        <v>79.48</v>
      </c>
      <c r="L335">
        <v>751.39</v>
      </c>
      <c r="M335">
        <v>818.6</v>
      </c>
      <c r="N335">
        <v>2804.16</v>
      </c>
      <c r="O335">
        <v>19358.57</v>
      </c>
      <c r="P335">
        <v>10744.42</v>
      </c>
      <c r="R335">
        <v>7001.31</v>
      </c>
      <c r="S335">
        <v>11835.8</v>
      </c>
      <c r="T335">
        <v>16812.41</v>
      </c>
      <c r="U335">
        <v>10707.79</v>
      </c>
      <c r="V335">
        <v>308.89999999999998</v>
      </c>
      <c r="W335">
        <v>3194.45</v>
      </c>
      <c r="X335">
        <v>19764.73</v>
      </c>
      <c r="Y335">
        <v>22333.73</v>
      </c>
      <c r="Z335">
        <v>2.0232085</v>
      </c>
      <c r="AA335">
        <v>25789.19</v>
      </c>
      <c r="AC335">
        <v>6045.15</v>
      </c>
      <c r="AD335">
        <v>2332.08</v>
      </c>
      <c r="AE335">
        <v>10435.52</v>
      </c>
      <c r="AF335">
        <v>39123.300000000003</v>
      </c>
      <c r="AG335">
        <v>33078.15</v>
      </c>
      <c r="AH335">
        <v>1464.64</v>
      </c>
      <c r="AI335">
        <v>6045.15</v>
      </c>
      <c r="AJ335">
        <v>1485.24</v>
      </c>
      <c r="AK335">
        <v>5978.59</v>
      </c>
      <c r="AL335">
        <v>-1439.33</v>
      </c>
      <c r="AM335">
        <v>-4110.6400000000003</v>
      </c>
      <c r="AN335">
        <v>-7184.98</v>
      </c>
      <c r="AO335">
        <v>-5595.88</v>
      </c>
      <c r="AP335">
        <v>428.61999999999898</v>
      </c>
      <c r="AQ335">
        <v>271.66000000000003</v>
      </c>
    </row>
    <row r="336" spans="1:43" x14ac:dyDescent="0.25">
      <c r="A336" t="s">
        <v>952</v>
      </c>
      <c r="B336" t="s">
        <v>951</v>
      </c>
      <c r="C336" t="s">
        <v>331</v>
      </c>
      <c r="D336">
        <v>12507.608478059999</v>
      </c>
      <c r="E336">
        <v>354.55</v>
      </c>
      <c r="F336">
        <v>1819.96</v>
      </c>
      <c r="G336">
        <v>5618.16</v>
      </c>
      <c r="H336">
        <v>357.16</v>
      </c>
      <c r="I336">
        <v>203.15</v>
      </c>
      <c r="J336">
        <v>1189.94</v>
      </c>
      <c r="L336">
        <v>3669.6499999999901</v>
      </c>
      <c r="M336">
        <v>0.05</v>
      </c>
      <c r="N336">
        <v>0</v>
      </c>
      <c r="O336">
        <v>16463.889999999901</v>
      </c>
      <c r="P336">
        <v>4880.7199999999903</v>
      </c>
      <c r="R336">
        <v>11888.039999999901</v>
      </c>
      <c r="S336">
        <v>669.469999999999</v>
      </c>
      <c r="T336">
        <v>3448.05</v>
      </c>
      <c r="U336">
        <v>906.15</v>
      </c>
      <c r="V336">
        <v>272.28999999999598</v>
      </c>
      <c r="W336">
        <v>2863.68</v>
      </c>
      <c r="X336">
        <v>2523.8399999999901</v>
      </c>
      <c r="Y336">
        <v>5268.01</v>
      </c>
      <c r="Z336">
        <v>35.715615300000003</v>
      </c>
      <c r="AA336">
        <v>4785.1399999999903</v>
      </c>
      <c r="AC336">
        <v>8839</v>
      </c>
      <c r="AD336">
        <v>1050.04</v>
      </c>
      <c r="AE336">
        <v>3418.49</v>
      </c>
      <c r="AF336">
        <v>18987.729999999901</v>
      </c>
      <c r="AG336">
        <v>10148.7299999999</v>
      </c>
      <c r="AH336">
        <v>601.17999999999995</v>
      </c>
      <c r="AI336">
        <v>8839</v>
      </c>
      <c r="AJ336">
        <v>486.33</v>
      </c>
      <c r="AK336">
        <v>-1361.68</v>
      </c>
      <c r="AL336">
        <v>-260.36</v>
      </c>
      <c r="AM336">
        <v>1711.4</v>
      </c>
      <c r="AN336">
        <v>461.52999999999901</v>
      </c>
      <c r="AO336">
        <v>1225.07</v>
      </c>
      <c r="AP336">
        <v>89.3599999999999</v>
      </c>
      <c r="AQ336">
        <v>0</v>
      </c>
    </row>
    <row r="337" spans="1:43" x14ac:dyDescent="0.25">
      <c r="A337" t="s">
        <v>962</v>
      </c>
      <c r="B337" t="s">
        <v>961</v>
      </c>
      <c r="C337" t="s">
        <v>323</v>
      </c>
      <c r="D337">
        <v>12487.13764782</v>
      </c>
      <c r="E337">
        <v>103.95</v>
      </c>
      <c r="F337">
        <v>1194.21</v>
      </c>
      <c r="G337">
        <v>3818.71</v>
      </c>
      <c r="H337">
        <v>1193.32</v>
      </c>
      <c r="I337">
        <v>734.67</v>
      </c>
      <c r="K337">
        <v>129.99</v>
      </c>
      <c r="L337">
        <v>3220.42</v>
      </c>
      <c r="M337">
        <v>211.87</v>
      </c>
      <c r="N337">
        <v>0</v>
      </c>
      <c r="O337">
        <v>9467.77</v>
      </c>
      <c r="P337">
        <v>3686.7</v>
      </c>
      <c r="R337">
        <v>5666.76</v>
      </c>
      <c r="S337">
        <v>620.1</v>
      </c>
      <c r="T337">
        <v>2648.84</v>
      </c>
      <c r="U337">
        <v>238.73</v>
      </c>
      <c r="V337">
        <v>201.24</v>
      </c>
      <c r="W337">
        <v>1761.47</v>
      </c>
      <c r="X337">
        <v>4835.4799999999996</v>
      </c>
      <c r="Y337">
        <v>3843.05</v>
      </c>
      <c r="Z337">
        <v>119.33185</v>
      </c>
      <c r="AA337">
        <v>5637.08</v>
      </c>
      <c r="AC337">
        <v>6773.5</v>
      </c>
      <c r="AD337">
        <v>1681.37</v>
      </c>
      <c r="AE337">
        <v>3485.46</v>
      </c>
      <c r="AF337">
        <v>14303.25</v>
      </c>
      <c r="AG337">
        <v>7529.75</v>
      </c>
      <c r="AH337">
        <v>1799.34</v>
      </c>
      <c r="AI337">
        <v>6773.49999999999</v>
      </c>
      <c r="AJ337">
        <v>964.75</v>
      </c>
      <c r="AK337">
        <v>817.79</v>
      </c>
      <c r="AL337">
        <v>-1333.63</v>
      </c>
      <c r="AM337">
        <v>483.89</v>
      </c>
      <c r="AN337">
        <v>-484.12</v>
      </c>
      <c r="AO337">
        <v>-480.86</v>
      </c>
      <c r="AP337">
        <v>-31.950000000000099</v>
      </c>
      <c r="AQ337">
        <v>67</v>
      </c>
    </row>
    <row r="338" spans="1:43" x14ac:dyDescent="0.25">
      <c r="A338" t="s">
        <v>964</v>
      </c>
      <c r="B338" t="s">
        <v>963</v>
      </c>
      <c r="C338" t="s">
        <v>678</v>
      </c>
      <c r="D338">
        <v>12405.195</v>
      </c>
      <c r="E338">
        <v>1184.75</v>
      </c>
      <c r="F338">
        <v>12.5</v>
      </c>
      <c r="G338">
        <v>0</v>
      </c>
      <c r="H338">
        <v>104.5</v>
      </c>
      <c r="I338">
        <v>845.41</v>
      </c>
      <c r="J338">
        <v>5.8299999999999903</v>
      </c>
      <c r="L338">
        <v>0</v>
      </c>
      <c r="M338">
        <v>285.93</v>
      </c>
      <c r="N338">
        <v>43.38</v>
      </c>
      <c r="O338">
        <v>418.22</v>
      </c>
      <c r="P338">
        <v>13.5699999999997</v>
      </c>
      <c r="R338">
        <v>109.98</v>
      </c>
      <c r="S338">
        <v>16.099999999999898</v>
      </c>
      <c r="T338">
        <v>163.19</v>
      </c>
      <c r="U338">
        <v>22.31</v>
      </c>
      <c r="V338">
        <v>7.5999999999997598</v>
      </c>
      <c r="W338">
        <v>988.42</v>
      </c>
      <c r="X338">
        <v>907.34</v>
      </c>
      <c r="Y338">
        <v>175.69</v>
      </c>
      <c r="Z338">
        <v>10.45</v>
      </c>
      <c r="AA338">
        <v>0.28999999999999998</v>
      </c>
      <c r="AC338">
        <v>1136.3</v>
      </c>
      <c r="AD338">
        <v>0</v>
      </c>
      <c r="AE338">
        <v>0.13999999999999899</v>
      </c>
      <c r="AF338">
        <v>1325.56</v>
      </c>
      <c r="AG338">
        <v>189.259999999999</v>
      </c>
      <c r="AH338">
        <v>45.83</v>
      </c>
      <c r="AI338">
        <v>1136.3</v>
      </c>
      <c r="AJ338">
        <v>25.24</v>
      </c>
      <c r="AK338">
        <v>-94.18</v>
      </c>
      <c r="AL338">
        <v>-144.62</v>
      </c>
      <c r="AM338">
        <v>282.5</v>
      </c>
      <c r="AN338">
        <v>-95.17</v>
      </c>
      <c r="AO338">
        <v>257.26</v>
      </c>
      <c r="AP338">
        <v>43.699999999999903</v>
      </c>
      <c r="AQ338">
        <v>94.05</v>
      </c>
    </row>
    <row r="339" spans="1:43" x14ac:dyDescent="0.25">
      <c r="A339" t="s">
        <v>956</v>
      </c>
      <c r="B339" t="s">
        <v>955</v>
      </c>
      <c r="C339" t="s">
        <v>61</v>
      </c>
      <c r="D339">
        <v>12344.769351749999</v>
      </c>
      <c r="E339">
        <v>1253.9000000000001</v>
      </c>
      <c r="F339">
        <v>841.76</v>
      </c>
      <c r="G339">
        <v>54.56</v>
      </c>
      <c r="H339">
        <v>48.34</v>
      </c>
      <c r="I339">
        <v>1095.3599999999999</v>
      </c>
      <c r="J339">
        <v>194.68</v>
      </c>
      <c r="L339">
        <v>0</v>
      </c>
      <c r="M339">
        <v>2.34</v>
      </c>
      <c r="N339">
        <v>0</v>
      </c>
      <c r="O339">
        <v>6501.51</v>
      </c>
      <c r="P339">
        <v>4698.4199999999901</v>
      </c>
      <c r="R339">
        <v>1544.19999999999</v>
      </c>
      <c r="S339">
        <v>2384.83</v>
      </c>
      <c r="T339">
        <v>1316.28</v>
      </c>
      <c r="U339">
        <v>4954.97</v>
      </c>
      <c r="V339">
        <v>0.34999999999839898</v>
      </c>
      <c r="W339">
        <v>4707.96</v>
      </c>
      <c r="X339">
        <v>5165.8099999999904</v>
      </c>
      <c r="Y339">
        <v>2158.04</v>
      </c>
      <c r="Z339">
        <v>9.668901</v>
      </c>
      <c r="AA339">
        <v>5282.17</v>
      </c>
      <c r="AC339">
        <v>4810.8599999999997</v>
      </c>
      <c r="AD339">
        <v>1021.8</v>
      </c>
      <c r="AE339">
        <v>4503.3900000000003</v>
      </c>
      <c r="AF339">
        <v>11667.32</v>
      </c>
      <c r="AG339">
        <v>6856.45999999999</v>
      </c>
      <c r="AH339">
        <v>663.82</v>
      </c>
      <c r="AI339">
        <v>4810.8599999999997</v>
      </c>
      <c r="AJ339">
        <v>434.64</v>
      </c>
      <c r="AK339">
        <v>329.26</v>
      </c>
      <c r="AL339">
        <v>-257.14</v>
      </c>
      <c r="AM339">
        <v>148.01</v>
      </c>
      <c r="AN339">
        <v>-1660.37</v>
      </c>
      <c r="AO339">
        <v>-286.63</v>
      </c>
      <c r="AP339">
        <v>220.13</v>
      </c>
      <c r="AQ339">
        <v>0</v>
      </c>
    </row>
    <row r="340" spans="1:43" x14ac:dyDescent="0.25">
      <c r="A340" t="s">
        <v>970</v>
      </c>
      <c r="B340" t="s">
        <v>969</v>
      </c>
      <c r="C340" t="s">
        <v>41</v>
      </c>
      <c r="D340">
        <v>12327.375077875</v>
      </c>
      <c r="E340">
        <v>280.8</v>
      </c>
      <c r="F340">
        <v>496.51</v>
      </c>
      <c r="G340">
        <v>132.55000000000001</v>
      </c>
      <c r="H340">
        <v>43.15</v>
      </c>
      <c r="I340">
        <v>61.27</v>
      </c>
      <c r="K340">
        <v>9.08</v>
      </c>
      <c r="L340">
        <v>3.6640000000000001</v>
      </c>
      <c r="M340">
        <v>33.4</v>
      </c>
      <c r="N340">
        <v>5.47</v>
      </c>
      <c r="O340">
        <v>576.48</v>
      </c>
      <c r="P340">
        <v>67.830000000000595</v>
      </c>
      <c r="R340">
        <v>476.27600000000001</v>
      </c>
      <c r="S340">
        <v>115.18</v>
      </c>
      <c r="T340">
        <v>119.879999999999</v>
      </c>
      <c r="U340">
        <v>54.06</v>
      </c>
      <c r="V340">
        <v>19.1800000000006</v>
      </c>
      <c r="W340">
        <v>1231.25</v>
      </c>
      <c r="X340">
        <v>1520.16</v>
      </c>
      <c r="Y340">
        <v>616.38999999999896</v>
      </c>
      <c r="Z340">
        <v>43.154193399999997</v>
      </c>
      <c r="AA340">
        <v>68.349999999999994</v>
      </c>
      <c r="AC340">
        <v>1412.42</v>
      </c>
      <c r="AD340">
        <v>859.58</v>
      </c>
      <c r="AE340">
        <v>48.65</v>
      </c>
      <c r="AF340">
        <v>2096.64</v>
      </c>
      <c r="AG340">
        <v>684.22</v>
      </c>
      <c r="AH340">
        <v>484.13</v>
      </c>
      <c r="AI340">
        <v>1412.4199999999901</v>
      </c>
      <c r="AJ340">
        <v>124.62</v>
      </c>
      <c r="AK340">
        <v>-61.48</v>
      </c>
      <c r="AL340">
        <v>-119.78</v>
      </c>
      <c r="AM340">
        <v>-38.71</v>
      </c>
      <c r="AN340">
        <v>-408.35</v>
      </c>
      <c r="AO340">
        <v>-163.33000000000001</v>
      </c>
      <c r="AP340">
        <v>-219.97</v>
      </c>
      <c r="AQ340">
        <v>51.61</v>
      </c>
    </row>
    <row r="341" spans="1:43" x14ac:dyDescent="0.25">
      <c r="A341" t="s">
        <v>968</v>
      </c>
      <c r="B341" t="s">
        <v>967</v>
      </c>
      <c r="C341" t="s">
        <v>323</v>
      </c>
      <c r="D341">
        <v>12308.215622600001</v>
      </c>
      <c r="E341">
        <v>486.15</v>
      </c>
      <c r="F341">
        <v>107.44</v>
      </c>
      <c r="G341">
        <v>109.57</v>
      </c>
      <c r="H341">
        <v>25.46</v>
      </c>
      <c r="I341">
        <v>528.53</v>
      </c>
      <c r="J341">
        <v>54.32</v>
      </c>
      <c r="L341">
        <v>0</v>
      </c>
      <c r="M341">
        <v>117.1</v>
      </c>
      <c r="N341">
        <v>0</v>
      </c>
      <c r="O341">
        <v>701.65</v>
      </c>
      <c r="P341">
        <v>92.119999999999905</v>
      </c>
      <c r="R341">
        <v>564.17999999999995</v>
      </c>
      <c r="S341">
        <v>79.62</v>
      </c>
      <c r="T341">
        <v>102.85</v>
      </c>
      <c r="U341">
        <v>20.37</v>
      </c>
      <c r="V341">
        <v>8.8999999999999897</v>
      </c>
      <c r="W341">
        <v>1392.15</v>
      </c>
      <c r="X341">
        <v>1127.94</v>
      </c>
      <c r="Y341">
        <v>210.29</v>
      </c>
      <c r="Z341">
        <v>25.456496000000001</v>
      </c>
      <c r="AA341">
        <v>97.12</v>
      </c>
      <c r="AC341">
        <v>1527.18</v>
      </c>
      <c r="AD341">
        <v>283.42</v>
      </c>
      <c r="AE341">
        <v>28.9</v>
      </c>
      <c r="AF341">
        <v>1829.59</v>
      </c>
      <c r="AG341">
        <v>302.41000000000003</v>
      </c>
      <c r="AH341">
        <v>236.37</v>
      </c>
      <c r="AI341">
        <v>1527.18</v>
      </c>
      <c r="AJ341">
        <v>75.19</v>
      </c>
      <c r="AK341">
        <v>-156.41</v>
      </c>
      <c r="AL341">
        <v>-136.21</v>
      </c>
      <c r="AM341">
        <v>330</v>
      </c>
      <c r="AN341">
        <v>-378.23</v>
      </c>
      <c r="AO341">
        <v>254.81</v>
      </c>
      <c r="AP341">
        <v>37.379999999999903</v>
      </c>
      <c r="AQ341">
        <v>101.83</v>
      </c>
    </row>
    <row r="342" spans="1:43" x14ac:dyDescent="0.25">
      <c r="A342" t="s">
        <v>960</v>
      </c>
      <c r="B342" t="s">
        <v>959</v>
      </c>
      <c r="C342" t="s">
        <v>88</v>
      </c>
      <c r="D342">
        <v>12275.523830399999</v>
      </c>
      <c r="E342">
        <v>2416.25</v>
      </c>
      <c r="F342">
        <v>209.06</v>
      </c>
      <c r="G342">
        <v>18.64</v>
      </c>
      <c r="H342">
        <v>10.23</v>
      </c>
      <c r="I342">
        <v>18.23</v>
      </c>
      <c r="J342">
        <v>55.96</v>
      </c>
      <c r="L342">
        <v>0</v>
      </c>
      <c r="M342">
        <v>0</v>
      </c>
      <c r="O342">
        <v>1091.27</v>
      </c>
      <c r="P342">
        <v>68.800000000000196</v>
      </c>
      <c r="R342">
        <v>1071.19</v>
      </c>
      <c r="S342">
        <v>38.5</v>
      </c>
      <c r="T342">
        <v>143.479999999999</v>
      </c>
      <c r="U342">
        <v>20.079999999999998</v>
      </c>
      <c r="V342">
        <v>12.840000000000201</v>
      </c>
      <c r="W342">
        <v>1140.06</v>
      </c>
      <c r="X342">
        <v>499</v>
      </c>
      <c r="Y342">
        <v>352.539999999999</v>
      </c>
      <c r="Z342">
        <v>5.1100627999999997</v>
      </c>
      <c r="AA342">
        <v>85.49</v>
      </c>
      <c r="AC342">
        <v>1168.9299999999901</v>
      </c>
      <c r="AD342">
        <v>183.85</v>
      </c>
      <c r="AE342">
        <v>0</v>
      </c>
      <c r="AF342">
        <v>1590.27</v>
      </c>
      <c r="AG342">
        <v>421.34</v>
      </c>
      <c r="AH342">
        <v>258.42</v>
      </c>
      <c r="AI342">
        <v>1168.9299999999901</v>
      </c>
      <c r="AJ342">
        <v>303.43</v>
      </c>
      <c r="AK342">
        <v>7.99</v>
      </c>
      <c r="AL342">
        <v>-277.05</v>
      </c>
      <c r="AM342">
        <v>248.38</v>
      </c>
      <c r="AN342">
        <v>-114.14</v>
      </c>
      <c r="AO342">
        <v>-55.05</v>
      </c>
      <c r="AP342">
        <v>-20.68</v>
      </c>
      <c r="AQ342">
        <v>51.09</v>
      </c>
    </row>
    <row r="343" spans="1:43" x14ac:dyDescent="0.25">
      <c r="A343" t="s">
        <v>972</v>
      </c>
      <c r="B343" t="s">
        <v>971</v>
      </c>
      <c r="C343" t="s">
        <v>88</v>
      </c>
      <c r="D343">
        <v>12109.62489574</v>
      </c>
      <c r="E343">
        <v>2644.9</v>
      </c>
      <c r="F343">
        <v>866.3</v>
      </c>
      <c r="G343">
        <v>0</v>
      </c>
      <c r="H343">
        <v>45.5</v>
      </c>
      <c r="I343">
        <v>564.29999999999995</v>
      </c>
      <c r="K343">
        <v>26.6</v>
      </c>
      <c r="L343">
        <v>0</v>
      </c>
      <c r="M343">
        <v>0</v>
      </c>
      <c r="N343">
        <v>0</v>
      </c>
      <c r="O343">
        <v>872.3</v>
      </c>
      <c r="P343">
        <v>160.30000000000001</v>
      </c>
      <c r="R343">
        <v>583.6</v>
      </c>
      <c r="S343">
        <v>153.69999999999999</v>
      </c>
      <c r="T343">
        <v>397.6</v>
      </c>
      <c r="U343">
        <v>262.10000000000002</v>
      </c>
      <c r="V343">
        <v>107.3</v>
      </c>
      <c r="W343">
        <v>1270.8</v>
      </c>
      <c r="X343">
        <v>1868.2</v>
      </c>
      <c r="Y343">
        <v>1263.9000000000001</v>
      </c>
      <c r="Z343">
        <v>4.5540314000000004</v>
      </c>
      <c r="AA343">
        <v>69.7</v>
      </c>
      <c r="AC343">
        <v>1316.3</v>
      </c>
      <c r="AD343">
        <v>597.9</v>
      </c>
      <c r="AE343">
        <v>53</v>
      </c>
      <c r="AF343">
        <v>2740.5</v>
      </c>
      <c r="AG343">
        <v>1424.2</v>
      </c>
      <c r="AH343">
        <v>552.29999999999995</v>
      </c>
      <c r="AI343">
        <v>1316.3</v>
      </c>
      <c r="AJ343">
        <v>104.3</v>
      </c>
      <c r="AK343">
        <v>-301.7</v>
      </c>
      <c r="AL343">
        <v>-14.8</v>
      </c>
      <c r="AM343">
        <v>486.2</v>
      </c>
      <c r="AN343">
        <v>-42.9</v>
      </c>
      <c r="AO343">
        <v>381.9</v>
      </c>
      <c r="AP343">
        <v>169.7</v>
      </c>
      <c r="AQ343">
        <v>273.2</v>
      </c>
    </row>
    <row r="344" spans="1:43" x14ac:dyDescent="0.25">
      <c r="A344" t="s">
        <v>980</v>
      </c>
      <c r="B344" t="s">
        <v>979</v>
      </c>
      <c r="C344" t="s">
        <v>431</v>
      </c>
      <c r="D344">
        <v>11914.68625504</v>
      </c>
      <c r="E344">
        <v>2356.65</v>
      </c>
      <c r="F344">
        <v>3.87</v>
      </c>
      <c r="G344">
        <v>305.02</v>
      </c>
      <c r="H344">
        <v>50.6</v>
      </c>
      <c r="I344">
        <v>39.31</v>
      </c>
      <c r="J344">
        <v>1251.8899999999901</v>
      </c>
      <c r="L344">
        <v>13.441599999999999</v>
      </c>
      <c r="M344">
        <v>21009.38</v>
      </c>
      <c r="N344">
        <v>1.89</v>
      </c>
      <c r="O344">
        <v>21024.34</v>
      </c>
      <c r="P344">
        <v>1251.8699999999999</v>
      </c>
      <c r="Q344">
        <v>0</v>
      </c>
      <c r="R344">
        <v>1.5084</v>
      </c>
      <c r="S344">
        <v>15</v>
      </c>
      <c r="T344">
        <v>259.61999999999898</v>
      </c>
      <c r="U344">
        <v>0.01</v>
      </c>
      <c r="V344">
        <v>-1.9999999996798499E-2</v>
      </c>
      <c r="W344">
        <v>19216.169999999998</v>
      </c>
      <c r="X344">
        <v>64.7</v>
      </c>
      <c r="Y344">
        <v>263.48999999999899</v>
      </c>
      <c r="Z344">
        <v>5.0595296000000003</v>
      </c>
      <c r="AA344">
        <v>240.44</v>
      </c>
      <c r="AC344">
        <v>19573.679999999898</v>
      </c>
      <c r="AD344">
        <v>0</v>
      </c>
      <c r="AE344">
        <v>0</v>
      </c>
      <c r="AF344">
        <v>21089.040000000001</v>
      </c>
      <c r="AG344">
        <v>1515.36</v>
      </c>
      <c r="AH344">
        <v>10.39</v>
      </c>
      <c r="AI344">
        <v>19573.679999999898</v>
      </c>
      <c r="AJ344">
        <v>0.23</v>
      </c>
      <c r="AK344">
        <v>-46.79</v>
      </c>
      <c r="AL344">
        <v>-188.64</v>
      </c>
      <c r="AM344">
        <v>229.64</v>
      </c>
      <c r="AN344">
        <v>-27.02</v>
      </c>
      <c r="AO344">
        <v>229.41</v>
      </c>
      <c r="AP344">
        <v>-5.7899999999999903</v>
      </c>
      <c r="AQ344">
        <v>278.27</v>
      </c>
    </row>
    <row r="345" spans="1:43" x14ac:dyDescent="0.25">
      <c r="A345" t="s">
        <v>978</v>
      </c>
      <c r="B345" t="s">
        <v>977</v>
      </c>
      <c r="C345" t="s">
        <v>583</v>
      </c>
      <c r="D345">
        <v>11873.757792505001</v>
      </c>
      <c r="E345">
        <v>1760.05</v>
      </c>
      <c r="F345">
        <v>1697.86</v>
      </c>
      <c r="G345">
        <v>477.67</v>
      </c>
      <c r="H345">
        <v>66.569999999999993</v>
      </c>
      <c r="I345">
        <v>1211.07</v>
      </c>
      <c r="K345">
        <v>187.58</v>
      </c>
      <c r="L345">
        <v>1.0137</v>
      </c>
      <c r="M345">
        <v>753.82</v>
      </c>
      <c r="N345">
        <v>85.01</v>
      </c>
      <c r="O345">
        <v>3191.2</v>
      </c>
      <c r="P345">
        <v>1442.28</v>
      </c>
      <c r="R345">
        <v>1968.7263</v>
      </c>
      <c r="S345">
        <v>542.97</v>
      </c>
      <c r="T345">
        <v>2062</v>
      </c>
      <c r="U345">
        <v>280.06</v>
      </c>
      <c r="V345">
        <v>133.020000000001</v>
      </c>
      <c r="W345">
        <v>2354.73</v>
      </c>
      <c r="X345">
        <v>4994.92</v>
      </c>
      <c r="Y345">
        <v>3759.8599999999901</v>
      </c>
      <c r="Z345">
        <v>6.6573731</v>
      </c>
      <c r="AA345">
        <v>2529.48</v>
      </c>
      <c r="AC345">
        <v>2983.98</v>
      </c>
      <c r="AD345">
        <v>2496.56</v>
      </c>
      <c r="AE345">
        <v>1309.26</v>
      </c>
      <c r="AF345">
        <v>8186.12</v>
      </c>
      <c r="AG345">
        <v>5202.1400000000003</v>
      </c>
      <c r="AH345">
        <v>744.32</v>
      </c>
      <c r="AI345">
        <v>2983.97999999999</v>
      </c>
      <c r="AJ345">
        <v>116.34</v>
      </c>
      <c r="AK345">
        <v>-318.89999999999998</v>
      </c>
      <c r="AL345">
        <v>-475.78</v>
      </c>
      <c r="AM345">
        <v>804.23</v>
      </c>
      <c r="AN345">
        <v>-458.64</v>
      </c>
      <c r="AO345">
        <v>687.89</v>
      </c>
      <c r="AP345">
        <v>9.5500000000000593</v>
      </c>
      <c r="AQ345">
        <v>20.05</v>
      </c>
    </row>
    <row r="346" spans="1:43" x14ac:dyDescent="0.25">
      <c r="A346" t="s">
        <v>1010</v>
      </c>
      <c r="B346" t="s">
        <v>1009</v>
      </c>
      <c r="C346" t="s">
        <v>771</v>
      </c>
      <c r="D346">
        <v>11850.051354375</v>
      </c>
      <c r="E346">
        <v>851.2</v>
      </c>
      <c r="F346">
        <v>8.0500000000000007</v>
      </c>
      <c r="G346">
        <v>272.98</v>
      </c>
      <c r="H346">
        <v>26.63</v>
      </c>
      <c r="I346">
        <v>308.47000000000003</v>
      </c>
      <c r="K346">
        <v>48.43</v>
      </c>
      <c r="L346">
        <v>0</v>
      </c>
      <c r="M346">
        <v>1459.03</v>
      </c>
      <c r="O346">
        <v>32746.19</v>
      </c>
      <c r="P346">
        <v>23298.58</v>
      </c>
      <c r="Q346">
        <v>31193.33</v>
      </c>
      <c r="R346">
        <v>45.4</v>
      </c>
      <c r="S346">
        <v>14.6899999999999</v>
      </c>
      <c r="T346">
        <v>6116.58</v>
      </c>
      <c r="U346">
        <v>0</v>
      </c>
      <c r="V346">
        <v>0</v>
      </c>
      <c r="W346">
        <v>3347.67</v>
      </c>
      <c r="X346">
        <v>324.3</v>
      </c>
      <c r="Y346">
        <v>6124.63</v>
      </c>
      <c r="Z346">
        <v>13.315412500000001</v>
      </c>
      <c r="AA346">
        <v>29068.07</v>
      </c>
      <c r="AC346">
        <v>3647.28</v>
      </c>
      <c r="AD346">
        <v>0</v>
      </c>
      <c r="AE346">
        <v>23298.58</v>
      </c>
      <c r="AF346">
        <v>33070.49</v>
      </c>
      <c r="AG346">
        <v>29423.21</v>
      </c>
      <c r="AH346">
        <v>1.1399999999999999</v>
      </c>
      <c r="AI346">
        <v>3647.28</v>
      </c>
      <c r="AJ346">
        <v>9.1999999999999993</v>
      </c>
      <c r="AK346">
        <v>4370.4799999999996</v>
      </c>
      <c r="AL346">
        <v>-327.27</v>
      </c>
      <c r="AM346">
        <v>-4044.03</v>
      </c>
      <c r="AN346">
        <v>-5018.6099999999997</v>
      </c>
      <c r="AO346">
        <v>-4053.23</v>
      </c>
      <c r="AP346">
        <v>-0.82000000000061801</v>
      </c>
      <c r="AQ346">
        <v>39.950000000000003</v>
      </c>
    </row>
    <row r="347" spans="1:43" x14ac:dyDescent="0.25">
      <c r="A347" t="s">
        <v>992</v>
      </c>
      <c r="B347" t="s">
        <v>991</v>
      </c>
      <c r="C347" t="s">
        <v>336</v>
      </c>
      <c r="D347">
        <v>11750.6677986</v>
      </c>
      <c r="E347">
        <v>487.8</v>
      </c>
      <c r="F347">
        <v>54.39</v>
      </c>
      <c r="G347">
        <v>338.48</v>
      </c>
      <c r="H347">
        <v>24.95</v>
      </c>
      <c r="I347">
        <v>90.19</v>
      </c>
      <c r="J347">
        <v>32.75</v>
      </c>
      <c r="L347">
        <v>0.27900000000000003</v>
      </c>
      <c r="M347">
        <v>126.35</v>
      </c>
      <c r="N347">
        <v>-7.0000000000000007E-2</v>
      </c>
      <c r="O347">
        <v>759.61</v>
      </c>
      <c r="P347">
        <v>91.230000000000203</v>
      </c>
      <c r="R347">
        <v>559.95100000000002</v>
      </c>
      <c r="S347">
        <v>106.13</v>
      </c>
      <c r="T347">
        <v>135.82999999999899</v>
      </c>
      <c r="U347">
        <v>73.03</v>
      </c>
      <c r="V347">
        <v>1.5500000000002301</v>
      </c>
      <c r="W347">
        <v>457.31999999999903</v>
      </c>
      <c r="X347">
        <v>342.52</v>
      </c>
      <c r="Y347">
        <v>190.219999999999</v>
      </c>
      <c r="Z347">
        <v>24.950987999999999</v>
      </c>
      <c r="AA347">
        <v>159.75</v>
      </c>
      <c r="AC347">
        <v>820.68</v>
      </c>
      <c r="AD347">
        <v>72.89</v>
      </c>
      <c r="AE347">
        <v>56.93</v>
      </c>
      <c r="AF347">
        <v>1102.1300000000001</v>
      </c>
      <c r="AG347">
        <v>281.45</v>
      </c>
      <c r="AH347">
        <v>73.31</v>
      </c>
      <c r="AI347">
        <v>820.67999999999904</v>
      </c>
      <c r="AJ347">
        <v>107.67</v>
      </c>
      <c r="AK347">
        <v>168.81</v>
      </c>
      <c r="AL347">
        <v>-231.62</v>
      </c>
      <c r="AM347">
        <v>57.48</v>
      </c>
      <c r="AN347">
        <v>-90.919999999999902</v>
      </c>
      <c r="AO347">
        <v>-50.19</v>
      </c>
      <c r="AP347">
        <v>-5.3300000000000098</v>
      </c>
      <c r="AQ347">
        <v>5</v>
      </c>
    </row>
    <row r="348" spans="1:43" x14ac:dyDescent="0.25">
      <c r="A348" t="s">
        <v>982</v>
      </c>
      <c r="B348" t="s">
        <v>981</v>
      </c>
      <c r="C348" t="s">
        <v>983</v>
      </c>
      <c r="D348">
        <v>11748.85147872</v>
      </c>
      <c r="E348">
        <v>1192</v>
      </c>
      <c r="F348">
        <v>265.29000000000002</v>
      </c>
      <c r="G348">
        <v>0</v>
      </c>
      <c r="H348">
        <v>48.78</v>
      </c>
      <c r="I348">
        <v>754.5</v>
      </c>
      <c r="K348">
        <v>5.3599999999999897</v>
      </c>
      <c r="L348">
        <v>273.98750000000001</v>
      </c>
      <c r="M348">
        <v>56.41</v>
      </c>
      <c r="N348">
        <v>8.26</v>
      </c>
      <c r="O348">
        <v>1269.2</v>
      </c>
      <c r="P348">
        <v>410.49</v>
      </c>
      <c r="R348">
        <v>878.49249999999995</v>
      </c>
      <c r="S348">
        <v>65.48</v>
      </c>
      <c r="T348">
        <v>418.06</v>
      </c>
      <c r="U348">
        <v>54.95</v>
      </c>
      <c r="V348">
        <v>39.190000000000197</v>
      </c>
      <c r="W348">
        <v>1551.61</v>
      </c>
      <c r="X348">
        <v>1433.29</v>
      </c>
      <c r="Y348">
        <v>683.35</v>
      </c>
      <c r="Z348">
        <v>9.7565615999999995</v>
      </c>
      <c r="AA348">
        <v>571.08999999999901</v>
      </c>
      <c r="AC348">
        <v>1608.6499999999901</v>
      </c>
      <c r="AD348">
        <v>331.33</v>
      </c>
      <c r="AE348">
        <v>371.29999999999899</v>
      </c>
      <c r="AF348">
        <v>2702.49</v>
      </c>
      <c r="AG348">
        <v>1093.8399999999999</v>
      </c>
      <c r="AH348">
        <v>281.98</v>
      </c>
      <c r="AI348">
        <v>1608.6499999999901</v>
      </c>
      <c r="AJ348">
        <v>211.62</v>
      </c>
      <c r="AK348">
        <v>56.12</v>
      </c>
      <c r="AL348">
        <v>-266.67</v>
      </c>
      <c r="AM348">
        <v>212.01</v>
      </c>
      <c r="AN348">
        <v>-135.52000000000001</v>
      </c>
      <c r="AO348">
        <v>0.38999999999998602</v>
      </c>
      <c r="AP348">
        <v>1.45999999999997</v>
      </c>
      <c r="AQ348">
        <v>2.8</v>
      </c>
    </row>
    <row r="349" spans="1:43" x14ac:dyDescent="0.25">
      <c r="A349" t="s">
        <v>987</v>
      </c>
      <c r="B349" t="s">
        <v>986</v>
      </c>
      <c r="C349" t="s">
        <v>66</v>
      </c>
      <c r="D349">
        <v>11711.147070000001</v>
      </c>
      <c r="E349">
        <v>191.45</v>
      </c>
      <c r="F349">
        <v>470.61</v>
      </c>
      <c r="G349">
        <v>151.27000000000001</v>
      </c>
      <c r="H349">
        <v>124.1</v>
      </c>
      <c r="I349">
        <v>1633.56</v>
      </c>
      <c r="J349">
        <v>136.02000000000001</v>
      </c>
      <c r="L349">
        <v>0</v>
      </c>
      <c r="M349">
        <v>1165.1400000000001</v>
      </c>
      <c r="N349">
        <v>0</v>
      </c>
      <c r="O349">
        <v>2299.41</v>
      </c>
      <c r="P349">
        <v>218.70999999999901</v>
      </c>
      <c r="R349">
        <v>1002.69</v>
      </c>
      <c r="S349">
        <v>62.47</v>
      </c>
      <c r="T349">
        <v>728.23999999999899</v>
      </c>
      <c r="U349">
        <v>131.58000000000001</v>
      </c>
      <c r="V349">
        <v>82.689999999999003</v>
      </c>
      <c r="W349">
        <v>3652.44</v>
      </c>
      <c r="X349">
        <v>3045.95999999999</v>
      </c>
      <c r="Y349">
        <v>1198.8499999999999</v>
      </c>
      <c r="Z349">
        <v>62.047690500000002</v>
      </c>
      <c r="AA349">
        <v>278.02999999999997</v>
      </c>
      <c r="AC349">
        <v>3927.81</v>
      </c>
      <c r="AD349">
        <v>1015.47</v>
      </c>
      <c r="AE349">
        <v>0</v>
      </c>
      <c r="AF349">
        <v>5345.3699999999899</v>
      </c>
      <c r="AG349">
        <v>1417.5599999999899</v>
      </c>
      <c r="AH349">
        <v>334.46</v>
      </c>
      <c r="AI349">
        <v>3927.81</v>
      </c>
      <c r="AJ349">
        <v>84.41</v>
      </c>
      <c r="AK349">
        <v>-189.5</v>
      </c>
      <c r="AL349">
        <v>-440.34</v>
      </c>
      <c r="AM349">
        <v>621.99</v>
      </c>
      <c r="AN349">
        <v>-411.159999999999</v>
      </c>
      <c r="AO349">
        <v>537.58000000000004</v>
      </c>
      <c r="AP349">
        <v>-7.8499999999999597</v>
      </c>
      <c r="AQ349">
        <v>248.19</v>
      </c>
    </row>
    <row r="350" spans="1:43" x14ac:dyDescent="0.25">
      <c r="A350" t="s">
        <v>1019</v>
      </c>
      <c r="B350" t="s">
        <v>1018</v>
      </c>
      <c r="C350" t="s">
        <v>505</v>
      </c>
      <c r="D350">
        <v>11676.26868933</v>
      </c>
      <c r="E350">
        <v>493.1</v>
      </c>
      <c r="F350">
        <v>181.09</v>
      </c>
      <c r="G350">
        <v>0</v>
      </c>
      <c r="H350">
        <v>240.3</v>
      </c>
      <c r="I350">
        <v>3375.25</v>
      </c>
      <c r="K350">
        <v>31.909999999999901</v>
      </c>
      <c r="L350">
        <v>0</v>
      </c>
      <c r="M350">
        <v>128.88</v>
      </c>
      <c r="N350">
        <v>105.96</v>
      </c>
      <c r="O350">
        <v>1160.8900000000001</v>
      </c>
      <c r="P350">
        <v>214.71</v>
      </c>
      <c r="R350">
        <v>617.99999999999898</v>
      </c>
      <c r="S350">
        <v>427.55</v>
      </c>
      <c r="T350">
        <v>2852.04</v>
      </c>
      <c r="U350">
        <v>382.1</v>
      </c>
      <c r="V350">
        <v>197.06</v>
      </c>
      <c r="W350">
        <v>2248.34</v>
      </c>
      <c r="X350">
        <v>4681.55</v>
      </c>
      <c r="Y350">
        <v>3033.13</v>
      </c>
      <c r="Z350">
        <v>24.0301887</v>
      </c>
      <c r="AA350">
        <v>27.59</v>
      </c>
      <c r="AC350">
        <v>2594.6</v>
      </c>
      <c r="AD350">
        <v>138.72</v>
      </c>
      <c r="AE350">
        <v>17.649999999999999</v>
      </c>
      <c r="AF350">
        <v>5842.44</v>
      </c>
      <c r="AG350">
        <v>3247.84</v>
      </c>
      <c r="AH350">
        <v>740.03</v>
      </c>
      <c r="AI350">
        <v>2594.6</v>
      </c>
      <c r="AJ350">
        <v>141.84</v>
      </c>
      <c r="AK350">
        <v>-440.24</v>
      </c>
      <c r="AL350">
        <v>61.82</v>
      </c>
      <c r="AM350">
        <v>309.63</v>
      </c>
      <c r="AN350">
        <v>-481.41</v>
      </c>
      <c r="AO350">
        <v>167.79</v>
      </c>
      <c r="AP350">
        <v>-68.790000000000006</v>
      </c>
      <c r="AQ350">
        <v>420.53</v>
      </c>
    </row>
    <row r="351" spans="1:43" x14ac:dyDescent="0.25">
      <c r="A351" t="s">
        <v>985</v>
      </c>
      <c r="B351" t="s">
        <v>984</v>
      </c>
      <c r="C351" t="s">
        <v>344</v>
      </c>
      <c r="D351">
        <v>11589.813400720001</v>
      </c>
      <c r="E351">
        <v>192.05</v>
      </c>
      <c r="F351">
        <v>133.51</v>
      </c>
      <c r="G351">
        <v>0</v>
      </c>
      <c r="H351">
        <v>607.75</v>
      </c>
      <c r="I351">
        <v>1107.58</v>
      </c>
      <c r="K351">
        <v>6.51</v>
      </c>
      <c r="L351">
        <v>0</v>
      </c>
      <c r="M351">
        <v>0</v>
      </c>
      <c r="O351">
        <v>618.73</v>
      </c>
      <c r="P351">
        <v>208.75</v>
      </c>
      <c r="R351">
        <v>573</v>
      </c>
      <c r="S351">
        <v>296.85000000000002</v>
      </c>
      <c r="T351">
        <v>195.36</v>
      </c>
      <c r="U351">
        <v>39.22</v>
      </c>
      <c r="V351">
        <v>95.27</v>
      </c>
      <c r="W351">
        <v>1535.89</v>
      </c>
      <c r="X351">
        <v>2062.5300000000002</v>
      </c>
      <c r="Y351">
        <v>328.87</v>
      </c>
      <c r="Z351">
        <v>60.7751096</v>
      </c>
      <c r="AA351">
        <v>125.769999999999</v>
      </c>
      <c r="AC351">
        <v>2143.64</v>
      </c>
      <c r="AD351">
        <v>366.24</v>
      </c>
      <c r="AE351">
        <v>113.479999999999</v>
      </c>
      <c r="AF351">
        <v>2681.26</v>
      </c>
      <c r="AG351">
        <v>537.62</v>
      </c>
      <c r="AH351">
        <v>291.86</v>
      </c>
      <c r="AI351">
        <v>2143.64</v>
      </c>
      <c r="AJ351">
        <v>36.79</v>
      </c>
      <c r="AK351">
        <v>-164.77</v>
      </c>
      <c r="AL351">
        <v>-132.38999999999999</v>
      </c>
      <c r="AM351">
        <v>69.92</v>
      </c>
      <c r="AN351">
        <v>-318.76</v>
      </c>
      <c r="AO351">
        <v>33.130000000000003</v>
      </c>
      <c r="AP351">
        <v>-227.24</v>
      </c>
      <c r="AQ351">
        <v>159.22999999999999</v>
      </c>
    </row>
    <row r="352" spans="1:43" x14ac:dyDescent="0.25">
      <c r="A352" t="s">
        <v>1006</v>
      </c>
      <c r="B352" t="s">
        <v>1005</v>
      </c>
      <c r="C352" t="s">
        <v>431</v>
      </c>
      <c r="D352">
        <v>11541.849511480001</v>
      </c>
      <c r="E352">
        <v>410.05</v>
      </c>
      <c r="F352">
        <v>48.19</v>
      </c>
      <c r="G352">
        <v>0</v>
      </c>
      <c r="H352">
        <v>144</v>
      </c>
      <c r="I352">
        <v>126.63</v>
      </c>
      <c r="J352">
        <v>34.75</v>
      </c>
      <c r="L352">
        <v>0</v>
      </c>
      <c r="M352">
        <v>2359.17</v>
      </c>
      <c r="N352">
        <v>0</v>
      </c>
      <c r="O352">
        <v>2431.4699999999998</v>
      </c>
      <c r="P352">
        <v>82.780000000000399</v>
      </c>
      <c r="Q352">
        <v>0</v>
      </c>
      <c r="R352">
        <v>72.3</v>
      </c>
      <c r="S352">
        <v>205.49</v>
      </c>
      <c r="T352">
        <v>140.16</v>
      </c>
      <c r="U352">
        <v>0</v>
      </c>
      <c r="V352" s="4">
        <v>4.5474735088646402E-13</v>
      </c>
      <c r="W352">
        <v>2372.9899999999998</v>
      </c>
      <c r="X352">
        <v>356.65</v>
      </c>
      <c r="Y352">
        <v>188.35</v>
      </c>
      <c r="Z352">
        <v>28.8</v>
      </c>
      <c r="AA352">
        <v>48.03</v>
      </c>
      <c r="AC352">
        <v>2516.9899999999998</v>
      </c>
      <c r="AD352">
        <v>0</v>
      </c>
      <c r="AE352">
        <v>48.03</v>
      </c>
      <c r="AF352">
        <v>2788.12</v>
      </c>
      <c r="AG352">
        <v>271.13</v>
      </c>
      <c r="AH352">
        <v>24.53</v>
      </c>
      <c r="AI352">
        <v>2516.9899999999998</v>
      </c>
      <c r="AJ352">
        <v>18.989999999999998</v>
      </c>
      <c r="AK352">
        <v>-334.67</v>
      </c>
      <c r="AL352">
        <v>-134.31</v>
      </c>
      <c r="AM352">
        <v>437.35</v>
      </c>
      <c r="AN352">
        <v>-308.8</v>
      </c>
      <c r="AO352">
        <v>418.36</v>
      </c>
      <c r="AP352">
        <v>-31.6299999999999</v>
      </c>
      <c r="AQ352">
        <v>312.48</v>
      </c>
    </row>
    <row r="353" spans="1:43" x14ac:dyDescent="0.25">
      <c r="A353" t="s">
        <v>998</v>
      </c>
      <c r="B353" t="s">
        <v>997</v>
      </c>
      <c r="C353" t="s">
        <v>373</v>
      </c>
      <c r="D353">
        <v>11532.593065200001</v>
      </c>
      <c r="E353">
        <v>2652.15</v>
      </c>
      <c r="F353">
        <v>3377.62</v>
      </c>
      <c r="G353">
        <v>220.32</v>
      </c>
      <c r="H353">
        <v>43.29</v>
      </c>
      <c r="I353">
        <v>367.19</v>
      </c>
      <c r="K353">
        <v>39.489999999999903</v>
      </c>
      <c r="L353">
        <v>0</v>
      </c>
      <c r="M353">
        <v>0</v>
      </c>
      <c r="O353">
        <v>1102.3699999999999</v>
      </c>
      <c r="P353">
        <v>152.15</v>
      </c>
      <c r="R353">
        <v>811.66</v>
      </c>
      <c r="S353">
        <v>533.31999999999903</v>
      </c>
      <c r="T353">
        <v>333.67999999999898</v>
      </c>
      <c r="U353">
        <v>251.22</v>
      </c>
      <c r="V353">
        <v>91.090000000000899</v>
      </c>
      <c r="W353">
        <v>2437.5699999999902</v>
      </c>
      <c r="X353">
        <v>5462.26</v>
      </c>
      <c r="Y353">
        <v>3711.2999999999902</v>
      </c>
      <c r="Z353">
        <v>4.3284957999999998</v>
      </c>
      <c r="AA353">
        <v>105.85</v>
      </c>
      <c r="AC353">
        <v>2701.18</v>
      </c>
      <c r="AD353">
        <v>2217.2199999999998</v>
      </c>
      <c r="AE353">
        <v>61.059999999999903</v>
      </c>
      <c r="AF353">
        <v>6564.63</v>
      </c>
      <c r="AG353">
        <v>3863.45</v>
      </c>
      <c r="AH353">
        <v>2344.5300000000002</v>
      </c>
      <c r="AI353">
        <v>2701.1799999999898</v>
      </c>
      <c r="AJ353">
        <v>91.63</v>
      </c>
      <c r="AK353">
        <v>-90.69</v>
      </c>
      <c r="AL353">
        <v>-199.04</v>
      </c>
      <c r="AM353">
        <v>530.72</v>
      </c>
      <c r="AN353">
        <v>-154.79</v>
      </c>
      <c r="AO353">
        <v>439.09</v>
      </c>
      <c r="AP353">
        <v>240.99</v>
      </c>
      <c r="AQ353">
        <v>25.95</v>
      </c>
    </row>
    <row r="354" spans="1:43" x14ac:dyDescent="0.25">
      <c r="A354" t="s">
        <v>996</v>
      </c>
      <c r="B354" t="s">
        <v>995</v>
      </c>
      <c r="C354" t="s">
        <v>349</v>
      </c>
      <c r="D354">
        <v>11516.9498752</v>
      </c>
      <c r="E354">
        <v>115.98</v>
      </c>
      <c r="F354">
        <v>23.12</v>
      </c>
      <c r="G354">
        <v>0</v>
      </c>
      <c r="H354">
        <v>9099.99</v>
      </c>
      <c r="I354">
        <v>511.8</v>
      </c>
      <c r="J354">
        <v>1115.49</v>
      </c>
      <c r="L354">
        <v>0</v>
      </c>
      <c r="M354">
        <v>0</v>
      </c>
      <c r="N354">
        <v>621.4</v>
      </c>
      <c r="O354">
        <v>9151.16</v>
      </c>
      <c r="P354">
        <v>1684.69</v>
      </c>
      <c r="R354">
        <v>9088.7099999999991</v>
      </c>
      <c r="S354">
        <v>23.17</v>
      </c>
      <c r="T354">
        <v>7.5599999999999499</v>
      </c>
      <c r="U354">
        <v>62.45</v>
      </c>
      <c r="V354" s="4">
        <v>1.81898940354585E-12</v>
      </c>
      <c r="W354">
        <v>-1393.5</v>
      </c>
      <c r="X354">
        <v>892.1</v>
      </c>
      <c r="Y354">
        <v>30.6799999999999</v>
      </c>
      <c r="Z354">
        <v>90.999920000000003</v>
      </c>
      <c r="AA354">
        <v>572.08000000000004</v>
      </c>
      <c r="AC354">
        <v>8327.89</v>
      </c>
      <c r="AD354">
        <v>30.82</v>
      </c>
      <c r="AE354">
        <v>569.20000000000005</v>
      </c>
      <c r="AF354">
        <v>10043.26</v>
      </c>
      <c r="AG354">
        <v>1715.37</v>
      </c>
      <c r="AH354">
        <v>326.31</v>
      </c>
      <c r="AI354">
        <v>8327.89</v>
      </c>
      <c r="AJ354">
        <v>17.3</v>
      </c>
      <c r="AK354">
        <v>-1195.08</v>
      </c>
      <c r="AL354">
        <v>-0.61</v>
      </c>
      <c r="AM354">
        <v>1168.32</v>
      </c>
      <c r="AN354">
        <v>-41.58</v>
      </c>
      <c r="AO354">
        <v>1151.02</v>
      </c>
      <c r="AP354">
        <v>-27.369999999999798</v>
      </c>
      <c r="AQ354">
        <v>1150.82</v>
      </c>
    </row>
    <row r="355" spans="1:43" x14ac:dyDescent="0.25">
      <c r="A355" t="s">
        <v>1000</v>
      </c>
      <c r="B355" t="s">
        <v>999</v>
      </c>
      <c r="C355" t="s">
        <v>535</v>
      </c>
      <c r="D355">
        <v>11448.8719212</v>
      </c>
      <c r="E355">
        <v>2336.85</v>
      </c>
      <c r="F355">
        <v>46.85</v>
      </c>
      <c r="G355">
        <v>28.41</v>
      </c>
      <c r="H355">
        <v>48.99</v>
      </c>
      <c r="I355">
        <v>550.1</v>
      </c>
      <c r="K355">
        <v>8.89</v>
      </c>
      <c r="L355">
        <v>143.23330000000001</v>
      </c>
      <c r="M355">
        <v>0</v>
      </c>
      <c r="N355">
        <v>0.75</v>
      </c>
      <c r="O355">
        <v>365.87999999999897</v>
      </c>
      <c r="P355">
        <v>145.56</v>
      </c>
      <c r="R355">
        <v>198.10669999999899</v>
      </c>
      <c r="S355">
        <v>147.26</v>
      </c>
      <c r="T355">
        <v>121.38</v>
      </c>
      <c r="U355">
        <v>15.65</v>
      </c>
      <c r="V355">
        <v>72.0300000000002</v>
      </c>
      <c r="W355">
        <v>651.89</v>
      </c>
      <c r="X355">
        <v>730.38</v>
      </c>
      <c r="Y355">
        <v>168.23</v>
      </c>
      <c r="Z355">
        <v>4.8993596000000004</v>
      </c>
      <c r="AA355">
        <v>93.25</v>
      </c>
      <c r="AC355">
        <v>782.469999999999</v>
      </c>
      <c r="AD355">
        <v>0</v>
      </c>
      <c r="AE355">
        <v>73.53</v>
      </c>
      <c r="AF355">
        <v>1096.26</v>
      </c>
      <c r="AG355">
        <v>313.79000000000002</v>
      </c>
      <c r="AH355">
        <v>33.020000000000003</v>
      </c>
      <c r="AI355">
        <v>782.469999999999</v>
      </c>
      <c r="AJ355">
        <v>44.51</v>
      </c>
      <c r="AK355">
        <v>-204.91</v>
      </c>
      <c r="AL355">
        <v>-102.29</v>
      </c>
      <c r="AM355">
        <v>319.08999999999997</v>
      </c>
      <c r="AN355">
        <v>-130.54</v>
      </c>
      <c r="AO355">
        <v>274.58</v>
      </c>
      <c r="AP355">
        <v>11.889999999999899</v>
      </c>
      <c r="AQ355">
        <v>184.83</v>
      </c>
    </row>
    <row r="356" spans="1:43" x14ac:dyDescent="0.25">
      <c r="A356" t="s">
        <v>989</v>
      </c>
      <c r="B356" t="s">
        <v>988</v>
      </c>
      <c r="C356" t="s">
        <v>990</v>
      </c>
      <c r="D356">
        <v>11425.3887963</v>
      </c>
      <c r="E356">
        <v>124.55</v>
      </c>
      <c r="F356">
        <v>202.68</v>
      </c>
      <c r="G356">
        <v>479.1</v>
      </c>
      <c r="H356">
        <v>483.51</v>
      </c>
      <c r="I356">
        <v>365.77</v>
      </c>
      <c r="K356">
        <v>174.68</v>
      </c>
      <c r="L356">
        <v>0</v>
      </c>
      <c r="M356">
        <v>0.45</v>
      </c>
      <c r="N356">
        <v>0.01</v>
      </c>
      <c r="O356">
        <v>2076.19</v>
      </c>
      <c r="P356">
        <v>271.7</v>
      </c>
      <c r="R356">
        <v>964.32999999999902</v>
      </c>
      <c r="S356">
        <v>362.71</v>
      </c>
      <c r="T356">
        <v>821.40999999999894</v>
      </c>
      <c r="U356">
        <v>936.73</v>
      </c>
      <c r="V356">
        <v>78.120000000000402</v>
      </c>
      <c r="W356">
        <v>948.62</v>
      </c>
      <c r="X356">
        <v>1130.8399999999999</v>
      </c>
      <c r="Y356">
        <v>1024.0899999999999</v>
      </c>
      <c r="Z356">
        <v>96.702402000000006</v>
      </c>
      <c r="AA356">
        <v>409</v>
      </c>
      <c r="AC356">
        <v>1911.24</v>
      </c>
      <c r="AD356">
        <v>322.26</v>
      </c>
      <c r="AE356">
        <v>193.58</v>
      </c>
      <c r="AF356">
        <v>3207.03</v>
      </c>
      <c r="AG356">
        <v>1295.79</v>
      </c>
      <c r="AH356">
        <v>80.099999999999994</v>
      </c>
      <c r="AI356">
        <v>1911.23999999999</v>
      </c>
      <c r="AJ356">
        <v>420.45</v>
      </c>
      <c r="AK356">
        <v>-251.09</v>
      </c>
      <c r="AL356">
        <v>-403.94</v>
      </c>
      <c r="AM356">
        <v>1052.24</v>
      </c>
      <c r="AN356">
        <v>424.13</v>
      </c>
      <c r="AO356">
        <v>631.79</v>
      </c>
      <c r="AP356">
        <v>397.20999999999901</v>
      </c>
      <c r="AQ356">
        <v>33.85</v>
      </c>
    </row>
    <row r="357" spans="1:43" x14ac:dyDescent="0.25">
      <c r="A357" t="s">
        <v>974</v>
      </c>
      <c r="B357" t="s">
        <v>973</v>
      </c>
      <c r="C357" t="s">
        <v>66</v>
      </c>
      <c r="D357">
        <v>11414.23154739</v>
      </c>
      <c r="E357">
        <v>362.15</v>
      </c>
      <c r="F357">
        <v>3043.06</v>
      </c>
      <c r="G357">
        <v>642.34</v>
      </c>
      <c r="H357">
        <v>63.95</v>
      </c>
      <c r="I357">
        <v>218.14</v>
      </c>
      <c r="J357">
        <v>272.57</v>
      </c>
      <c r="L357">
        <v>0</v>
      </c>
      <c r="M357">
        <v>245.6</v>
      </c>
      <c r="N357">
        <v>-644.47</v>
      </c>
      <c r="O357">
        <v>8955.5099999999893</v>
      </c>
      <c r="P357">
        <v>2539.6799999999998</v>
      </c>
      <c r="R357">
        <v>7671.4899999999898</v>
      </c>
      <c r="S357">
        <v>1019.75</v>
      </c>
      <c r="T357">
        <v>5000.0499999999902</v>
      </c>
      <c r="U357">
        <v>1038.42</v>
      </c>
      <c r="V357">
        <v>319.67</v>
      </c>
      <c r="W357">
        <v>7216.47</v>
      </c>
      <c r="X357">
        <v>8905.57</v>
      </c>
      <c r="Y357">
        <v>8043.1099999999897</v>
      </c>
      <c r="Z357">
        <v>31.976136700000001</v>
      </c>
      <c r="AA357">
        <v>4921.9299999999903</v>
      </c>
      <c r="AC357">
        <v>7278.29</v>
      </c>
      <c r="AD357">
        <v>4104.82</v>
      </c>
      <c r="AE357">
        <v>1947.44</v>
      </c>
      <c r="AF357">
        <v>17861.0799999999</v>
      </c>
      <c r="AG357">
        <v>10582.789999999901</v>
      </c>
      <c r="AH357">
        <v>3562.86</v>
      </c>
      <c r="AI357">
        <v>7278.28999999999</v>
      </c>
      <c r="AJ357">
        <v>322.5</v>
      </c>
      <c r="AK357">
        <v>-1968.47</v>
      </c>
      <c r="AL357">
        <v>-68.010000000000005</v>
      </c>
      <c r="AM357">
        <v>1617.42</v>
      </c>
      <c r="AN357">
        <v>-101.95</v>
      </c>
      <c r="AO357">
        <v>1294.92</v>
      </c>
      <c r="AP357">
        <v>-419.05999999999898</v>
      </c>
      <c r="AQ357">
        <v>63.1</v>
      </c>
    </row>
    <row r="358" spans="1:43" x14ac:dyDescent="0.25">
      <c r="A358" t="s">
        <v>1002</v>
      </c>
      <c r="B358" t="s">
        <v>1001</v>
      </c>
      <c r="C358" t="s">
        <v>55</v>
      </c>
      <c r="D358">
        <v>11286.4800859649</v>
      </c>
      <c r="E358">
        <v>1061.1500000000001</v>
      </c>
      <c r="F358">
        <v>101.25</v>
      </c>
      <c r="G358">
        <v>397.23</v>
      </c>
      <c r="H358">
        <v>101.5</v>
      </c>
      <c r="I358">
        <v>103.64</v>
      </c>
      <c r="K358">
        <v>25.9499999999999</v>
      </c>
      <c r="L358">
        <v>0</v>
      </c>
      <c r="M358">
        <v>0</v>
      </c>
      <c r="N358">
        <v>5.01</v>
      </c>
      <c r="O358">
        <v>1292.6600000000001</v>
      </c>
      <c r="P358">
        <v>566.94000000000005</v>
      </c>
      <c r="R358">
        <v>953.9</v>
      </c>
      <c r="S358">
        <v>302.909999999999</v>
      </c>
      <c r="T358">
        <v>43.199999999999903</v>
      </c>
      <c r="U358">
        <v>312.81</v>
      </c>
      <c r="V358">
        <v>7.0899999999999901</v>
      </c>
      <c r="W358">
        <v>561.17999999999995</v>
      </c>
      <c r="X358">
        <v>483.65</v>
      </c>
      <c r="Y358">
        <v>144.44999999999999</v>
      </c>
      <c r="Z358">
        <v>10.1501687</v>
      </c>
      <c r="AA358">
        <v>570.32000000000005</v>
      </c>
      <c r="AC358">
        <v>1064.9199999999901</v>
      </c>
      <c r="AD358">
        <v>18.760000000000002</v>
      </c>
      <c r="AE358">
        <v>559.85</v>
      </c>
      <c r="AF358">
        <v>1776.31</v>
      </c>
      <c r="AG358">
        <v>711.39</v>
      </c>
      <c r="AH358">
        <v>58.34</v>
      </c>
      <c r="AI358">
        <v>1064.9199999999901</v>
      </c>
      <c r="AJ358">
        <v>141.30000000000001</v>
      </c>
      <c r="AK358">
        <v>143.41</v>
      </c>
      <c r="AL358">
        <v>-465.2</v>
      </c>
      <c r="AM358">
        <v>327.23</v>
      </c>
      <c r="AN358">
        <v>-78.58</v>
      </c>
      <c r="AO358">
        <v>185.93</v>
      </c>
      <c r="AP358">
        <v>5.4400000000000199</v>
      </c>
      <c r="AQ358">
        <v>20.29</v>
      </c>
    </row>
    <row r="359" spans="1:43" x14ac:dyDescent="0.25">
      <c r="A359" t="s">
        <v>994</v>
      </c>
      <c r="B359" t="s">
        <v>993</v>
      </c>
      <c r="C359" t="s">
        <v>118</v>
      </c>
      <c r="D359">
        <v>11265.374162025</v>
      </c>
      <c r="E359">
        <v>1997.2</v>
      </c>
      <c r="F359">
        <v>45.48</v>
      </c>
      <c r="G359">
        <v>804.27</v>
      </c>
      <c r="H359">
        <v>11.2</v>
      </c>
      <c r="I359">
        <v>600.20999999999901</v>
      </c>
      <c r="K359">
        <v>0.29999999999999899</v>
      </c>
      <c r="L359">
        <v>0</v>
      </c>
      <c r="M359">
        <v>0</v>
      </c>
      <c r="O359">
        <v>199.77</v>
      </c>
      <c r="P359">
        <v>141.61999999999901</v>
      </c>
      <c r="R359">
        <v>113.39</v>
      </c>
      <c r="S359">
        <v>59.53</v>
      </c>
      <c r="T359">
        <v>80.760000000000005</v>
      </c>
      <c r="U359">
        <v>86.08</v>
      </c>
      <c r="V359">
        <v>140.92999999999901</v>
      </c>
      <c r="W359">
        <v>351.61</v>
      </c>
      <c r="X359">
        <v>1235.1699999999901</v>
      </c>
      <c r="Y359">
        <v>126.24</v>
      </c>
      <c r="Z359">
        <v>5.5983969</v>
      </c>
      <c r="AA359">
        <v>2.4900000000000002</v>
      </c>
      <c r="AC359">
        <v>1167.08</v>
      </c>
      <c r="AD359">
        <v>192.95</v>
      </c>
      <c r="AE359">
        <v>0.69</v>
      </c>
      <c r="AF359">
        <v>1434.9399999999901</v>
      </c>
      <c r="AG359">
        <v>267.85999999999899</v>
      </c>
      <c r="AH359">
        <v>382.48</v>
      </c>
      <c r="AI359">
        <v>1167.08</v>
      </c>
      <c r="AJ359">
        <v>39.5</v>
      </c>
      <c r="AK359">
        <v>438.1</v>
      </c>
      <c r="AL359">
        <v>-383.16</v>
      </c>
      <c r="AM359">
        <v>-17.239999999999998</v>
      </c>
      <c r="AN359">
        <v>-194.64</v>
      </c>
      <c r="AO359">
        <v>-56.739999999999903</v>
      </c>
      <c r="AP359">
        <v>37.699999999999903</v>
      </c>
      <c r="AQ359">
        <v>18.16</v>
      </c>
    </row>
    <row r="360" spans="1:43" x14ac:dyDescent="0.25">
      <c r="A360" t="s">
        <v>1008</v>
      </c>
      <c r="B360" t="s">
        <v>1007</v>
      </c>
      <c r="C360" t="s">
        <v>541</v>
      </c>
      <c r="D360">
        <v>11227.2068077</v>
      </c>
      <c r="E360">
        <v>269.89999999999998</v>
      </c>
      <c r="F360">
        <v>1513.42</v>
      </c>
      <c r="G360">
        <v>6.42</v>
      </c>
      <c r="H360">
        <v>489.22</v>
      </c>
      <c r="I360">
        <v>554.14</v>
      </c>
      <c r="J360">
        <v>603.07000000000005</v>
      </c>
      <c r="L360">
        <v>0</v>
      </c>
      <c r="M360">
        <v>559.19000000000005</v>
      </c>
      <c r="N360">
        <v>-13.49</v>
      </c>
      <c r="O360">
        <v>7213.64</v>
      </c>
      <c r="P360">
        <v>3028.1</v>
      </c>
      <c r="R360">
        <v>6514.57</v>
      </c>
      <c r="S360">
        <v>246.71</v>
      </c>
      <c r="T360">
        <v>2288.3799999999901</v>
      </c>
      <c r="U360">
        <v>139.88</v>
      </c>
      <c r="V360">
        <v>18.28</v>
      </c>
      <c r="W360">
        <v>5979.71</v>
      </c>
      <c r="X360">
        <v>6075.36</v>
      </c>
      <c r="Y360">
        <v>3801.7999999999902</v>
      </c>
      <c r="Z360">
        <v>41.6207852</v>
      </c>
      <c r="AA360">
        <v>4263.8500000000004</v>
      </c>
      <c r="AC360">
        <v>6459.1</v>
      </c>
      <c r="AD360">
        <v>3123.21</v>
      </c>
      <c r="AE360">
        <v>2406.75</v>
      </c>
      <c r="AF360">
        <v>13289</v>
      </c>
      <c r="AG360">
        <v>6829.9</v>
      </c>
      <c r="AH360">
        <v>2151.3000000000002</v>
      </c>
      <c r="AI360">
        <v>6459.1</v>
      </c>
      <c r="AJ360">
        <v>178.62</v>
      </c>
      <c r="AK360">
        <v>-212.79</v>
      </c>
      <c r="AL360">
        <v>-118.87</v>
      </c>
      <c r="AM360">
        <v>-24.23</v>
      </c>
      <c r="AN360">
        <v>-2420.3199999999902</v>
      </c>
      <c r="AO360">
        <v>-202.85</v>
      </c>
      <c r="AP360">
        <v>-355.89</v>
      </c>
      <c r="AQ360">
        <v>374.29</v>
      </c>
    </row>
    <row r="361" spans="1:43" x14ac:dyDescent="0.25">
      <c r="A361" t="s">
        <v>1023</v>
      </c>
      <c r="B361" t="s">
        <v>1022</v>
      </c>
      <c r="C361" t="s">
        <v>623</v>
      </c>
      <c r="D361">
        <v>11101.57443936</v>
      </c>
      <c r="E361">
        <v>777.25</v>
      </c>
      <c r="F361">
        <v>343.53</v>
      </c>
      <c r="G361">
        <v>74.760000000000005</v>
      </c>
      <c r="H361">
        <v>142.77000000000001</v>
      </c>
      <c r="I361">
        <v>5308.96</v>
      </c>
      <c r="J361">
        <v>153.72999999999999</v>
      </c>
      <c r="L361">
        <v>0</v>
      </c>
      <c r="M361">
        <v>0</v>
      </c>
      <c r="N361">
        <v>0</v>
      </c>
      <c r="O361">
        <v>8712.98</v>
      </c>
      <c r="P361">
        <v>3497.1599999999899</v>
      </c>
      <c r="R361">
        <v>8484.6899999999896</v>
      </c>
      <c r="S361">
        <v>405.68</v>
      </c>
      <c r="T361">
        <v>1093.07</v>
      </c>
      <c r="U361">
        <v>228.29</v>
      </c>
      <c r="V361">
        <v>305.11999999999802</v>
      </c>
      <c r="W361">
        <v>10057.83</v>
      </c>
      <c r="X361">
        <v>6496.1399999999903</v>
      </c>
      <c r="Y361">
        <v>1436.6</v>
      </c>
      <c r="Z361">
        <v>14.2772197</v>
      </c>
      <c r="AA361">
        <v>3649.39</v>
      </c>
      <c r="AC361">
        <v>10275.36</v>
      </c>
      <c r="AD361">
        <v>204.48</v>
      </c>
      <c r="AE361">
        <v>3038.31</v>
      </c>
      <c r="AF361">
        <v>15209.119999999901</v>
      </c>
      <c r="AG361">
        <v>4933.7599999999902</v>
      </c>
      <c r="AH361">
        <v>577.02</v>
      </c>
      <c r="AI361">
        <v>10275.36</v>
      </c>
      <c r="AJ361">
        <v>465.3</v>
      </c>
      <c r="AK361">
        <v>-1893.3</v>
      </c>
      <c r="AL361">
        <v>38.76</v>
      </c>
      <c r="AM361">
        <v>2974.58</v>
      </c>
      <c r="AN361">
        <v>-295.44</v>
      </c>
      <c r="AO361">
        <v>2509.2799999999902</v>
      </c>
      <c r="AP361">
        <v>1120.04</v>
      </c>
      <c r="AQ361">
        <v>359.77</v>
      </c>
    </row>
    <row r="362" spans="1:43" x14ac:dyDescent="0.25">
      <c r="A362" t="s">
        <v>1012</v>
      </c>
      <c r="B362" t="s">
        <v>1011</v>
      </c>
      <c r="C362" t="s">
        <v>535</v>
      </c>
      <c r="D362">
        <v>10989.06988365</v>
      </c>
      <c r="E362">
        <v>782.4</v>
      </c>
      <c r="F362">
        <v>3448.42</v>
      </c>
      <c r="G362">
        <v>374.98</v>
      </c>
      <c r="H362">
        <v>14.79</v>
      </c>
      <c r="I362">
        <v>8836.91</v>
      </c>
      <c r="J362">
        <v>149.79</v>
      </c>
      <c r="L362">
        <v>0</v>
      </c>
      <c r="M362">
        <v>4786.96</v>
      </c>
      <c r="N362">
        <v>30.94</v>
      </c>
      <c r="O362">
        <v>12470.41</v>
      </c>
      <c r="P362">
        <v>4211.0599999999904</v>
      </c>
      <c r="Q362">
        <v>7217.64</v>
      </c>
      <c r="R362">
        <v>465.80999999999898</v>
      </c>
      <c r="S362">
        <v>612.86</v>
      </c>
      <c r="T362">
        <v>9006.61</v>
      </c>
      <c r="U362">
        <v>0</v>
      </c>
      <c r="V362">
        <v>0</v>
      </c>
      <c r="W362">
        <v>5862.4699999999903</v>
      </c>
      <c r="X362">
        <v>10478.86</v>
      </c>
      <c r="Y362">
        <v>12455.03</v>
      </c>
      <c r="Z362">
        <v>14.7947126</v>
      </c>
      <c r="AA362">
        <v>10277.619999999901</v>
      </c>
      <c r="AC362">
        <v>6283.1799999999903</v>
      </c>
      <c r="AD362">
        <v>0</v>
      </c>
      <c r="AE362">
        <v>4061.26999999999</v>
      </c>
      <c r="AF362">
        <v>22949.27</v>
      </c>
      <c r="AG362">
        <v>16666.09</v>
      </c>
      <c r="AH362">
        <v>1029.0899999999999</v>
      </c>
      <c r="AI362">
        <v>6283.18</v>
      </c>
      <c r="AJ362">
        <v>167.54</v>
      </c>
      <c r="AK362">
        <v>3784.15</v>
      </c>
      <c r="AL362">
        <v>-287.48</v>
      </c>
      <c r="AM362">
        <v>-3057.9</v>
      </c>
      <c r="AN362">
        <v>-4304.54</v>
      </c>
      <c r="AO362">
        <v>-3225.44</v>
      </c>
      <c r="AP362">
        <v>438.77</v>
      </c>
      <c r="AQ362">
        <v>148.25</v>
      </c>
    </row>
    <row r="363" spans="1:43" x14ac:dyDescent="0.25">
      <c r="A363" t="s">
        <v>1027</v>
      </c>
      <c r="B363" t="s">
        <v>1026</v>
      </c>
      <c r="C363" t="s">
        <v>1028</v>
      </c>
      <c r="D363">
        <v>10987.546045839999</v>
      </c>
      <c r="E363">
        <v>1155.9000000000001</v>
      </c>
      <c r="F363">
        <v>93.91</v>
      </c>
      <c r="G363">
        <v>391.27</v>
      </c>
      <c r="H363">
        <v>47.95</v>
      </c>
      <c r="I363">
        <v>352.04</v>
      </c>
      <c r="J363">
        <v>16.13</v>
      </c>
      <c r="L363">
        <v>41.126300000000001</v>
      </c>
      <c r="M363">
        <v>9.77</v>
      </c>
      <c r="N363">
        <v>0</v>
      </c>
      <c r="O363">
        <v>593.41</v>
      </c>
      <c r="P363">
        <v>62.689999999999898</v>
      </c>
      <c r="R363">
        <v>490.37369999999999</v>
      </c>
      <c r="S363">
        <v>56.41</v>
      </c>
      <c r="T363">
        <v>132.77000000000001</v>
      </c>
      <c r="U363">
        <v>52.14</v>
      </c>
      <c r="V363">
        <v>8.0499999999999794</v>
      </c>
      <c r="W363">
        <v>648.26</v>
      </c>
      <c r="X363">
        <v>783.44</v>
      </c>
      <c r="Y363">
        <v>226.68</v>
      </c>
      <c r="Z363">
        <v>9.5900341999999998</v>
      </c>
      <c r="AA363">
        <v>126.71</v>
      </c>
      <c r="AC363">
        <v>1087.48</v>
      </c>
      <c r="AD363">
        <v>168.36</v>
      </c>
      <c r="AE363">
        <v>38.51</v>
      </c>
      <c r="AF363">
        <v>1376.85</v>
      </c>
      <c r="AG363">
        <v>289.37</v>
      </c>
      <c r="AH363">
        <v>206.63</v>
      </c>
      <c r="AI363">
        <v>1087.48</v>
      </c>
      <c r="AJ363">
        <v>155.58000000000001</v>
      </c>
      <c r="AK363">
        <v>-35.340000000000003</v>
      </c>
      <c r="AL363">
        <v>-85.33</v>
      </c>
      <c r="AM363">
        <v>123.47</v>
      </c>
      <c r="AN363">
        <v>-110.86</v>
      </c>
      <c r="AO363">
        <v>-32.11</v>
      </c>
      <c r="AP363">
        <v>2.7999999999999901</v>
      </c>
      <c r="AQ363">
        <v>23.92</v>
      </c>
    </row>
    <row r="364" spans="1:43" x14ac:dyDescent="0.25">
      <c r="A364" t="s">
        <v>1014</v>
      </c>
      <c r="B364" t="s">
        <v>1013</v>
      </c>
      <c r="C364" t="s">
        <v>1015</v>
      </c>
      <c r="D364">
        <v>10977.512561625001</v>
      </c>
      <c r="E364">
        <v>123.4</v>
      </c>
      <c r="F364">
        <v>635.88</v>
      </c>
      <c r="G364">
        <v>0</v>
      </c>
      <c r="H364">
        <v>89.78</v>
      </c>
      <c r="I364">
        <v>1374.67</v>
      </c>
      <c r="J364">
        <v>22.25</v>
      </c>
      <c r="L364">
        <v>0</v>
      </c>
      <c r="M364">
        <v>106.09</v>
      </c>
      <c r="N364">
        <v>0</v>
      </c>
      <c r="O364">
        <v>222.95</v>
      </c>
      <c r="P364">
        <v>39.089999999999897</v>
      </c>
      <c r="R364">
        <v>114.74999999999901</v>
      </c>
      <c r="S364">
        <v>11.21</v>
      </c>
      <c r="T364">
        <v>317.82</v>
      </c>
      <c r="U364">
        <v>2.11</v>
      </c>
      <c r="V364">
        <v>8.8399999999999892</v>
      </c>
      <c r="W364">
        <v>600.74</v>
      </c>
      <c r="X364">
        <v>1473.25</v>
      </c>
      <c r="Y364">
        <v>953.7</v>
      </c>
      <c r="Z364">
        <v>89.778800000000004</v>
      </c>
      <c r="AA364">
        <v>10.01</v>
      </c>
      <c r="AC364">
        <v>703.41</v>
      </c>
      <c r="AD364">
        <v>0</v>
      </c>
      <c r="AE364">
        <v>8</v>
      </c>
      <c r="AF364">
        <v>1696.2</v>
      </c>
      <c r="AG364">
        <v>992.79</v>
      </c>
      <c r="AH364">
        <v>87.37</v>
      </c>
      <c r="AI364">
        <v>703.41</v>
      </c>
      <c r="AJ364">
        <v>11.07</v>
      </c>
      <c r="AK364">
        <v>-135.77000000000001</v>
      </c>
      <c r="AL364">
        <v>-448.42</v>
      </c>
      <c r="AM364">
        <v>762.32</v>
      </c>
      <c r="AN364">
        <v>385.27</v>
      </c>
      <c r="AO364">
        <v>751.25</v>
      </c>
      <c r="AP364">
        <v>178.13</v>
      </c>
      <c r="AQ364">
        <v>134.53</v>
      </c>
    </row>
    <row r="365" spans="1:43" x14ac:dyDescent="0.25">
      <c r="A365" t="s">
        <v>1004</v>
      </c>
      <c r="B365" t="s">
        <v>1003</v>
      </c>
      <c r="C365" t="s">
        <v>24</v>
      </c>
      <c r="D365">
        <v>10974.87928707</v>
      </c>
      <c r="E365">
        <v>948.6</v>
      </c>
      <c r="F365">
        <v>255.13</v>
      </c>
      <c r="G365">
        <v>1183.1500000000001</v>
      </c>
      <c r="H365">
        <v>23.86</v>
      </c>
      <c r="I365">
        <v>34.44</v>
      </c>
      <c r="K365">
        <v>44.95</v>
      </c>
      <c r="L365">
        <v>41.451000000000001</v>
      </c>
      <c r="M365">
        <v>0</v>
      </c>
      <c r="N365">
        <v>-0.52</v>
      </c>
      <c r="O365">
        <v>962.35</v>
      </c>
      <c r="P365">
        <v>617.79999999999995</v>
      </c>
      <c r="R365">
        <v>777.72900000000004</v>
      </c>
      <c r="S365">
        <v>676.25</v>
      </c>
      <c r="T365">
        <v>303.88</v>
      </c>
      <c r="U365">
        <v>98.22</v>
      </c>
      <c r="V365">
        <v>21.3100000000004</v>
      </c>
      <c r="W365">
        <v>210.76</v>
      </c>
      <c r="X365">
        <v>1631.71</v>
      </c>
      <c r="Y365">
        <v>559.01</v>
      </c>
      <c r="Z365">
        <v>11.9305676</v>
      </c>
      <c r="AA365">
        <v>814.93</v>
      </c>
      <c r="AC365">
        <v>1417.25</v>
      </c>
      <c r="AD365">
        <v>914.98</v>
      </c>
      <c r="AE365">
        <v>596.49</v>
      </c>
      <c r="AF365">
        <v>2594.06</v>
      </c>
      <c r="AG365">
        <v>1176.81</v>
      </c>
      <c r="AH365">
        <v>6.04</v>
      </c>
      <c r="AI365">
        <v>1417.25</v>
      </c>
      <c r="AJ365">
        <v>117.72</v>
      </c>
      <c r="AK365">
        <v>440.43</v>
      </c>
      <c r="AL365">
        <v>-703.13</v>
      </c>
      <c r="AM365">
        <v>169.89</v>
      </c>
      <c r="AN365">
        <v>-135.94</v>
      </c>
      <c r="AO365">
        <v>52.169999999999902</v>
      </c>
      <c r="AP365">
        <v>-92.81</v>
      </c>
      <c r="AQ365">
        <v>0</v>
      </c>
    </row>
    <row r="366" spans="1:43" x14ac:dyDescent="0.25">
      <c r="A366" t="s">
        <v>1025</v>
      </c>
      <c r="B366" t="s">
        <v>1024</v>
      </c>
      <c r="C366" t="s">
        <v>714</v>
      </c>
      <c r="D366">
        <v>10873.5767989</v>
      </c>
      <c r="E366">
        <v>785.75</v>
      </c>
      <c r="F366">
        <v>274.61</v>
      </c>
      <c r="G366">
        <v>37.770000000000003</v>
      </c>
      <c r="H366">
        <v>13.86</v>
      </c>
      <c r="I366">
        <v>844.45999999999901</v>
      </c>
      <c r="J366">
        <v>30.28</v>
      </c>
      <c r="L366">
        <v>156.81</v>
      </c>
      <c r="M366">
        <v>0.16</v>
      </c>
      <c r="N366">
        <v>3.33</v>
      </c>
      <c r="O366">
        <v>725.98999999999899</v>
      </c>
      <c r="P366">
        <v>150.16999999999999</v>
      </c>
      <c r="R366">
        <v>536.56999999999903</v>
      </c>
      <c r="S366">
        <v>90.95</v>
      </c>
      <c r="T366">
        <v>220.89</v>
      </c>
      <c r="U366">
        <v>32.450000000000003</v>
      </c>
      <c r="V366">
        <v>2.16</v>
      </c>
      <c r="W366">
        <v>1886.82</v>
      </c>
      <c r="X366">
        <v>1861.46</v>
      </c>
      <c r="Y366">
        <v>495.5</v>
      </c>
      <c r="Z366">
        <v>13.861402</v>
      </c>
      <c r="AA366">
        <v>130.9</v>
      </c>
      <c r="AC366">
        <v>1941.78</v>
      </c>
      <c r="AD366">
        <v>593</v>
      </c>
      <c r="AE366">
        <v>117.73</v>
      </c>
      <c r="AF366">
        <v>2587.4499999999998</v>
      </c>
      <c r="AG366">
        <v>645.66999999999996</v>
      </c>
      <c r="AH366">
        <v>333.05</v>
      </c>
      <c r="AI366">
        <v>1941.78</v>
      </c>
      <c r="AJ366">
        <v>67.680000000000007</v>
      </c>
      <c r="AK366">
        <v>-67.47</v>
      </c>
      <c r="AL366">
        <v>-157.16</v>
      </c>
      <c r="AM366">
        <v>198.95</v>
      </c>
      <c r="AN366">
        <v>-195.73</v>
      </c>
      <c r="AO366">
        <v>131.26999999999899</v>
      </c>
      <c r="AP366">
        <v>-25.68</v>
      </c>
      <c r="AQ366">
        <v>48.51</v>
      </c>
    </row>
    <row r="367" spans="1:43" x14ac:dyDescent="0.25">
      <c r="A367" t="s">
        <v>1038</v>
      </c>
      <c r="B367" t="s">
        <v>1037</v>
      </c>
      <c r="C367" t="s">
        <v>115</v>
      </c>
      <c r="D367">
        <v>10767.668562000001</v>
      </c>
      <c r="E367">
        <v>376.75</v>
      </c>
      <c r="F367">
        <v>456.04</v>
      </c>
      <c r="G367">
        <v>44.65</v>
      </c>
      <c r="H367">
        <v>56.84</v>
      </c>
      <c r="I367">
        <v>742.08</v>
      </c>
      <c r="J367">
        <v>249.06</v>
      </c>
      <c r="L367">
        <v>-0.64</v>
      </c>
      <c r="M367">
        <v>1070.69</v>
      </c>
      <c r="N367">
        <v>137.54</v>
      </c>
      <c r="O367">
        <v>5123.84</v>
      </c>
      <c r="P367">
        <v>1208.0999999999899</v>
      </c>
      <c r="R367">
        <v>3735.8699999999899</v>
      </c>
      <c r="S367">
        <v>909.65</v>
      </c>
      <c r="T367">
        <v>1474.89</v>
      </c>
      <c r="U367">
        <v>317.92</v>
      </c>
      <c r="V367">
        <v>37.81</v>
      </c>
      <c r="W367">
        <v>7600.97</v>
      </c>
      <c r="X367">
        <v>5856.49</v>
      </c>
      <c r="Y367">
        <v>1930.93</v>
      </c>
      <c r="Z367">
        <v>28.420230499999999</v>
      </c>
      <c r="AA367">
        <v>1983.19999999999</v>
      </c>
      <c r="AC367">
        <v>7841.3</v>
      </c>
      <c r="AD367">
        <v>2883.52</v>
      </c>
      <c r="AE367">
        <v>921.229999999999</v>
      </c>
      <c r="AF367">
        <v>10980.33</v>
      </c>
      <c r="AG367">
        <v>3139.0299999999902</v>
      </c>
      <c r="AH367">
        <v>1321.24</v>
      </c>
      <c r="AI367">
        <v>7841.3</v>
      </c>
      <c r="AJ367">
        <v>519.07000000000005</v>
      </c>
      <c r="AK367">
        <v>-571.4</v>
      </c>
      <c r="AL367">
        <v>-899.19</v>
      </c>
      <c r="AM367">
        <v>1444.58</v>
      </c>
      <c r="AN367">
        <v>-939.11</v>
      </c>
      <c r="AO367">
        <v>925.50999999999897</v>
      </c>
      <c r="AP367">
        <v>-26.010000000000101</v>
      </c>
      <c r="AQ367">
        <v>349.15</v>
      </c>
    </row>
    <row r="368" spans="1:43" x14ac:dyDescent="0.25">
      <c r="A368" t="s">
        <v>1032</v>
      </c>
      <c r="B368" t="s">
        <v>1031</v>
      </c>
      <c r="C368" t="s">
        <v>35</v>
      </c>
      <c r="D368">
        <v>10739.054693185</v>
      </c>
      <c r="E368">
        <v>69.42</v>
      </c>
    </row>
    <row r="369" spans="1:43" x14ac:dyDescent="0.25">
      <c r="A369" t="s">
        <v>1042</v>
      </c>
      <c r="B369" t="s">
        <v>1041</v>
      </c>
      <c r="C369" t="s">
        <v>44</v>
      </c>
      <c r="D369">
        <v>10687.588464</v>
      </c>
      <c r="E369">
        <v>994.75</v>
      </c>
      <c r="F369">
        <v>806.33</v>
      </c>
      <c r="G369">
        <v>643.22</v>
      </c>
      <c r="H369">
        <v>111.69</v>
      </c>
      <c r="I369">
        <v>154.13</v>
      </c>
      <c r="K369">
        <v>7.4399999999999897</v>
      </c>
      <c r="L369">
        <v>0</v>
      </c>
      <c r="M369">
        <v>224.77</v>
      </c>
      <c r="N369">
        <v>152.12</v>
      </c>
      <c r="O369">
        <v>4484.5200000000004</v>
      </c>
      <c r="P369">
        <v>993.23</v>
      </c>
      <c r="R369">
        <v>4142.0200000000004</v>
      </c>
      <c r="S369">
        <v>359.81</v>
      </c>
      <c r="T369">
        <v>2572.4899999999998</v>
      </c>
      <c r="U369">
        <v>110.29</v>
      </c>
      <c r="V369">
        <v>574.79999999999995</v>
      </c>
      <c r="W369">
        <v>3131.92</v>
      </c>
      <c r="X369">
        <v>3926.48</v>
      </c>
      <c r="Y369">
        <v>3378.82</v>
      </c>
      <c r="Z369">
        <v>11.169568</v>
      </c>
      <c r="AA369">
        <v>1059.31</v>
      </c>
      <c r="AC369">
        <v>4038.95</v>
      </c>
      <c r="AD369">
        <v>3256.1</v>
      </c>
      <c r="AE369">
        <v>418.43</v>
      </c>
      <c r="AF369">
        <v>8411</v>
      </c>
      <c r="AG369">
        <v>4372.05</v>
      </c>
      <c r="AH369">
        <v>156.44</v>
      </c>
      <c r="AI369">
        <v>4038.9499999999898</v>
      </c>
      <c r="AJ369">
        <v>121.28</v>
      </c>
      <c r="AK369">
        <v>-553.48</v>
      </c>
      <c r="AL369">
        <v>138.49</v>
      </c>
      <c r="AM369">
        <v>270.95999999999998</v>
      </c>
      <c r="AN369">
        <v>-281.969999999999</v>
      </c>
      <c r="AO369">
        <v>149.67999999999901</v>
      </c>
      <c r="AP369">
        <v>-144.03</v>
      </c>
      <c r="AQ369">
        <v>44.68</v>
      </c>
    </row>
    <row r="370" spans="1:43" x14ac:dyDescent="0.25">
      <c r="A370" t="s">
        <v>36</v>
      </c>
      <c r="B370" t="s">
        <v>37</v>
      </c>
      <c r="C370" t="s">
        <v>38</v>
      </c>
      <c r="D370">
        <v>10676.635312500001</v>
      </c>
      <c r="E370">
        <v>627.9</v>
      </c>
      <c r="F370">
        <v>824.91</v>
      </c>
      <c r="G370">
        <v>31.19</v>
      </c>
      <c r="H370">
        <v>17.079999999999998</v>
      </c>
      <c r="I370">
        <v>270.56</v>
      </c>
      <c r="J370">
        <v>72.259999999999906</v>
      </c>
      <c r="L370">
        <v>45.17</v>
      </c>
      <c r="M370">
        <v>261.67</v>
      </c>
      <c r="N370">
        <v>0</v>
      </c>
      <c r="O370">
        <v>3714.9</v>
      </c>
      <c r="P370">
        <v>371.849999999999</v>
      </c>
      <c r="R370">
        <v>3159.3</v>
      </c>
      <c r="S370">
        <v>548.75</v>
      </c>
      <c r="T370">
        <v>626.96</v>
      </c>
      <c r="U370">
        <v>248.76</v>
      </c>
      <c r="V370">
        <v>226.45</v>
      </c>
      <c r="W370">
        <v>5250.97</v>
      </c>
      <c r="X370">
        <v>3408.06</v>
      </c>
      <c r="Y370">
        <v>1451.87</v>
      </c>
      <c r="Z370">
        <v>17.081250000000001</v>
      </c>
      <c r="AA370">
        <v>106.81</v>
      </c>
      <c r="AC370">
        <v>5299.24</v>
      </c>
      <c r="AD370">
        <v>1702.19</v>
      </c>
      <c r="AE370">
        <v>73.14</v>
      </c>
      <c r="AF370">
        <v>7122.96</v>
      </c>
      <c r="AG370">
        <v>1823.72</v>
      </c>
      <c r="AH370">
        <v>886.56</v>
      </c>
      <c r="AI370">
        <v>5299.24</v>
      </c>
      <c r="AJ370">
        <v>492</v>
      </c>
      <c r="AK370">
        <v>-100.4</v>
      </c>
      <c r="AL370">
        <v>-753.96</v>
      </c>
      <c r="AM370">
        <v>914.37</v>
      </c>
      <c r="AN370">
        <v>-501.49</v>
      </c>
      <c r="AO370">
        <v>422.37</v>
      </c>
      <c r="AP370">
        <v>60.009999999999899</v>
      </c>
      <c r="AQ370">
        <v>58.08</v>
      </c>
    </row>
    <row r="371" spans="1:43" x14ac:dyDescent="0.25">
      <c r="A371" t="s">
        <v>1021</v>
      </c>
      <c r="B371" t="s">
        <v>1020</v>
      </c>
      <c r="C371" t="s">
        <v>298</v>
      </c>
      <c r="D371">
        <v>10673.037532689999</v>
      </c>
      <c r="E371">
        <v>130.1</v>
      </c>
      <c r="F371">
        <v>141.65</v>
      </c>
      <c r="G371">
        <v>1410.86</v>
      </c>
      <c r="H371">
        <v>169.28</v>
      </c>
      <c r="I371">
        <v>2697.35</v>
      </c>
      <c r="K371">
        <v>174.03</v>
      </c>
      <c r="L371">
        <v>35.564999999999998</v>
      </c>
      <c r="M371">
        <v>420.7</v>
      </c>
      <c r="N371">
        <v>16.11</v>
      </c>
      <c r="O371">
        <v>30630.819999999901</v>
      </c>
      <c r="P371">
        <v>24122.299999999901</v>
      </c>
      <c r="Q371">
        <v>28971.05</v>
      </c>
      <c r="R371">
        <v>1029.4749999999999</v>
      </c>
      <c r="S371">
        <v>477.07</v>
      </c>
      <c r="T371">
        <v>1162.1399999999901</v>
      </c>
      <c r="U371">
        <v>0</v>
      </c>
      <c r="V371" s="4">
        <v>-7.2759576141834202E-12</v>
      </c>
      <c r="W371">
        <v>6788.21</v>
      </c>
      <c r="X371">
        <v>3179.73</v>
      </c>
      <c r="Y371">
        <v>1303.79</v>
      </c>
      <c r="Z371">
        <v>84.639472900000001</v>
      </c>
      <c r="AA371">
        <v>24816.46</v>
      </c>
      <c r="AC371">
        <v>8384.4599999999991</v>
      </c>
      <c r="AD371">
        <v>0</v>
      </c>
      <c r="AE371">
        <v>24122.3</v>
      </c>
      <c r="AF371">
        <v>33810.549999999901</v>
      </c>
      <c r="AG371">
        <v>25426.089999999898</v>
      </c>
      <c r="AH371">
        <v>5.31</v>
      </c>
      <c r="AI371">
        <v>8384.4599999999991</v>
      </c>
      <c r="AJ371">
        <v>162.79</v>
      </c>
      <c r="AK371">
        <v>438.26</v>
      </c>
      <c r="AL371">
        <v>-192.62</v>
      </c>
      <c r="AM371">
        <v>-423.09</v>
      </c>
      <c r="AN371">
        <v>-3540.09</v>
      </c>
      <c r="AO371">
        <v>-585.88</v>
      </c>
      <c r="AP371">
        <v>-177.45</v>
      </c>
      <c r="AQ371">
        <v>253.91</v>
      </c>
    </row>
    <row r="372" spans="1:43" x14ac:dyDescent="0.25">
      <c r="A372" t="s">
        <v>1030</v>
      </c>
      <c r="B372" t="s">
        <v>1029</v>
      </c>
      <c r="C372" t="s">
        <v>27</v>
      </c>
      <c r="D372">
        <v>10654.92220859</v>
      </c>
      <c r="E372">
        <v>95.8</v>
      </c>
      <c r="G372">
        <v>1384.17</v>
      </c>
      <c r="H372">
        <v>1252.03</v>
      </c>
      <c r="I372">
        <v>2132.5100000000002</v>
      </c>
      <c r="M372">
        <v>4449.8500000000004</v>
      </c>
      <c r="O372">
        <v>24826.400000000001</v>
      </c>
      <c r="P372">
        <v>3761.94</v>
      </c>
      <c r="Q372">
        <v>19374.21</v>
      </c>
      <c r="R372">
        <v>200.44</v>
      </c>
      <c r="U372">
        <v>801.9</v>
      </c>
      <c r="V372">
        <v>1145.54</v>
      </c>
      <c r="W372">
        <v>1609.96999999999</v>
      </c>
      <c r="X372">
        <v>2132.5100000000002</v>
      </c>
      <c r="Y372">
        <v>18950.8</v>
      </c>
      <c r="Z372">
        <v>125.2027655</v>
      </c>
      <c r="AB372">
        <v>18950.8</v>
      </c>
      <c r="AC372">
        <v>4246.17</v>
      </c>
      <c r="AE372">
        <v>2616.4</v>
      </c>
      <c r="AF372">
        <v>26958.91</v>
      </c>
      <c r="AG372">
        <v>22712.74</v>
      </c>
      <c r="AI372">
        <v>4246.1699999999901</v>
      </c>
      <c r="AJ372">
        <v>92.75</v>
      </c>
      <c r="AK372">
        <v>-1316.57</v>
      </c>
      <c r="AL372">
        <v>-89.09</v>
      </c>
      <c r="AM372">
        <v>159.46</v>
      </c>
      <c r="AN372">
        <v>-1129</v>
      </c>
      <c r="AO372">
        <v>66.709999999999994</v>
      </c>
      <c r="AP372">
        <v>-1246.19999999999</v>
      </c>
      <c r="AQ372">
        <v>0</v>
      </c>
    </row>
    <row r="373" spans="1:43" x14ac:dyDescent="0.25">
      <c r="A373" t="s">
        <v>1034</v>
      </c>
      <c r="B373" t="s">
        <v>1033</v>
      </c>
      <c r="C373" t="s">
        <v>35</v>
      </c>
      <c r="D373">
        <v>10625.948094249999</v>
      </c>
      <c r="E373">
        <v>466.81</v>
      </c>
    </row>
    <row r="374" spans="1:43" x14ac:dyDescent="0.25">
      <c r="A374" t="s">
        <v>1017</v>
      </c>
      <c r="B374" t="s">
        <v>1016</v>
      </c>
      <c r="C374" t="s">
        <v>91</v>
      </c>
      <c r="D374">
        <v>10623.409836855</v>
      </c>
      <c r="E374">
        <v>485.2</v>
      </c>
      <c r="F374">
        <v>279.89999999999998</v>
      </c>
      <c r="G374">
        <v>46.2</v>
      </c>
      <c r="H374">
        <v>45.3</v>
      </c>
      <c r="I374">
        <v>1178.9000000000001</v>
      </c>
      <c r="K374">
        <v>95.8</v>
      </c>
      <c r="L374">
        <v>749.9</v>
      </c>
      <c r="M374">
        <v>447.7</v>
      </c>
      <c r="N374">
        <v>0</v>
      </c>
      <c r="O374">
        <v>1802.6</v>
      </c>
      <c r="P374">
        <v>286.60000000000002</v>
      </c>
      <c r="R374">
        <v>423.6</v>
      </c>
      <c r="S374">
        <v>409.69999999999902</v>
      </c>
      <c r="T374">
        <v>578.29999999999995</v>
      </c>
      <c r="U374">
        <v>85.6</v>
      </c>
      <c r="V374">
        <v>96.2</v>
      </c>
      <c r="W374">
        <v>2884.7</v>
      </c>
      <c r="X374">
        <v>2318.4</v>
      </c>
      <c r="Y374">
        <v>858.2</v>
      </c>
      <c r="Z374">
        <v>22.646535799999999</v>
      </c>
      <c r="AA374">
        <v>273</v>
      </c>
      <c r="AC374">
        <v>2976.2</v>
      </c>
      <c r="AD374">
        <v>0</v>
      </c>
      <c r="AE374">
        <v>190.4</v>
      </c>
      <c r="AF374">
        <v>4121</v>
      </c>
      <c r="AG374">
        <v>1144.8</v>
      </c>
      <c r="AH374">
        <v>729.8</v>
      </c>
      <c r="AI374">
        <v>2976.2</v>
      </c>
      <c r="AJ374">
        <v>36.799999999999997</v>
      </c>
      <c r="AK374">
        <v>-218.6</v>
      </c>
      <c r="AL374">
        <v>-526.70000000000005</v>
      </c>
      <c r="AM374">
        <v>714.3</v>
      </c>
      <c r="AN374">
        <v>118.8</v>
      </c>
      <c r="AO374">
        <v>677.5</v>
      </c>
      <c r="AP374">
        <v>-31</v>
      </c>
      <c r="AQ374">
        <v>113.2</v>
      </c>
    </row>
    <row r="375" spans="1:43" x14ac:dyDescent="0.25">
      <c r="A375" t="s">
        <v>1054</v>
      </c>
      <c r="B375" t="s">
        <v>1053</v>
      </c>
      <c r="D375">
        <v>10574.6078622</v>
      </c>
      <c r="E375">
        <v>558.6</v>
      </c>
      <c r="F375">
        <v>220.96</v>
      </c>
      <c r="G375">
        <v>3870.63</v>
      </c>
      <c r="H375">
        <v>193.48</v>
      </c>
      <c r="I375">
        <v>80.45</v>
      </c>
      <c r="J375">
        <v>826.47</v>
      </c>
      <c r="L375">
        <v>4970.0038999999997</v>
      </c>
      <c r="M375">
        <v>0.01</v>
      </c>
      <c r="N375">
        <v>1.27</v>
      </c>
      <c r="O375">
        <v>5561.99</v>
      </c>
      <c r="P375">
        <v>1019.16</v>
      </c>
      <c r="R375">
        <v>534.65610000000095</v>
      </c>
      <c r="S375">
        <v>43.51</v>
      </c>
      <c r="T375">
        <v>809.09</v>
      </c>
      <c r="U375">
        <v>57.32</v>
      </c>
      <c r="V375">
        <v>137</v>
      </c>
      <c r="W375">
        <v>11.96</v>
      </c>
      <c r="X375">
        <v>564.55999999999995</v>
      </c>
      <c r="Y375">
        <v>1030.05</v>
      </c>
      <c r="Z375">
        <v>19.347923999999999</v>
      </c>
      <c r="AA375">
        <v>256.24</v>
      </c>
      <c r="AC375">
        <v>4077.34</v>
      </c>
      <c r="AD375">
        <v>290.31</v>
      </c>
      <c r="AE375">
        <v>55.69</v>
      </c>
      <c r="AF375">
        <v>6126.55</v>
      </c>
      <c r="AG375">
        <v>2049.21</v>
      </c>
      <c r="AH375">
        <v>150.29</v>
      </c>
      <c r="AI375">
        <v>4077.34</v>
      </c>
      <c r="AJ375">
        <v>5.39</v>
      </c>
      <c r="AK375">
        <v>-31.4</v>
      </c>
      <c r="AL375">
        <v>12.22</v>
      </c>
      <c r="AM375">
        <v>36.74</v>
      </c>
      <c r="AN375">
        <v>16.77</v>
      </c>
      <c r="AO375">
        <v>31.35</v>
      </c>
      <c r="AP375">
        <v>17.559999999999999</v>
      </c>
      <c r="AQ375">
        <v>0</v>
      </c>
    </row>
    <row r="376" spans="1:43" x14ac:dyDescent="0.25">
      <c r="A376" t="s">
        <v>1036</v>
      </c>
      <c r="B376" t="s">
        <v>1035</v>
      </c>
      <c r="C376" t="s">
        <v>91</v>
      </c>
      <c r="D376">
        <v>10550.075487325001</v>
      </c>
      <c r="E376">
        <v>378.05</v>
      </c>
      <c r="F376">
        <v>231.45</v>
      </c>
      <c r="G376">
        <v>81.37</v>
      </c>
      <c r="H376">
        <v>54.97</v>
      </c>
      <c r="I376">
        <v>1042.52</v>
      </c>
      <c r="K376">
        <v>117.08</v>
      </c>
      <c r="L376">
        <v>495.28199999999998</v>
      </c>
      <c r="M376">
        <v>74.11</v>
      </c>
      <c r="N376">
        <v>0</v>
      </c>
      <c r="O376">
        <v>1017.51</v>
      </c>
      <c r="P376">
        <v>114.959999999999</v>
      </c>
      <c r="R376">
        <v>247.11799999999999</v>
      </c>
      <c r="S376">
        <v>395.64</v>
      </c>
      <c r="T376">
        <v>392.58</v>
      </c>
      <c r="U376">
        <v>83.92</v>
      </c>
      <c r="V376">
        <v>48.749999999999702</v>
      </c>
      <c r="W376">
        <v>2311.9499999999998</v>
      </c>
      <c r="X376">
        <v>2169.77</v>
      </c>
      <c r="Y376">
        <v>624.03</v>
      </c>
      <c r="Z376">
        <v>27.487054700000002</v>
      </c>
      <c r="AA376">
        <v>101.83</v>
      </c>
      <c r="AC376">
        <v>2448.29</v>
      </c>
      <c r="AD376">
        <v>0</v>
      </c>
      <c r="AE376">
        <v>66.209999999999994</v>
      </c>
      <c r="AF376">
        <v>3187.28</v>
      </c>
      <c r="AG376">
        <v>738.98999999999899</v>
      </c>
      <c r="AH376">
        <v>731.61</v>
      </c>
      <c r="AI376">
        <v>2448.29</v>
      </c>
      <c r="AJ376">
        <v>57.74</v>
      </c>
      <c r="AK376">
        <v>-636.20000000000005</v>
      </c>
      <c r="AL376">
        <v>251.57</v>
      </c>
      <c r="AM376">
        <v>560.91999999999996</v>
      </c>
      <c r="AN376">
        <v>-211.5</v>
      </c>
      <c r="AO376">
        <v>503.17999999999898</v>
      </c>
      <c r="AP376">
        <v>176.289999999999</v>
      </c>
      <c r="AQ376">
        <v>124.95</v>
      </c>
    </row>
    <row r="377" spans="1:43" x14ac:dyDescent="0.25">
      <c r="A377" t="s">
        <v>1044</v>
      </c>
      <c r="B377" t="s">
        <v>1043</v>
      </c>
      <c r="C377" t="s">
        <v>88</v>
      </c>
      <c r="D377">
        <v>10540.959449280001</v>
      </c>
      <c r="E377">
        <v>983.2</v>
      </c>
      <c r="F377">
        <v>246.63</v>
      </c>
      <c r="G377">
        <v>1137.19</v>
      </c>
      <c r="H377">
        <v>100.25</v>
      </c>
      <c r="I377">
        <v>209.71</v>
      </c>
      <c r="J377">
        <v>54.65</v>
      </c>
      <c r="L377">
        <v>0</v>
      </c>
      <c r="M377">
        <v>148.82</v>
      </c>
      <c r="N377">
        <v>0</v>
      </c>
      <c r="O377">
        <v>1443.92</v>
      </c>
      <c r="P377">
        <v>568.65</v>
      </c>
      <c r="R377">
        <v>1245.94</v>
      </c>
      <c r="S377">
        <v>93.64</v>
      </c>
      <c r="T377">
        <v>348.43</v>
      </c>
      <c r="U377">
        <v>49.16</v>
      </c>
      <c r="V377">
        <v>2.0000000000436498E-2</v>
      </c>
      <c r="W377">
        <v>489.409999999999</v>
      </c>
      <c r="X377">
        <v>1446.64</v>
      </c>
      <c r="Y377">
        <v>595.05999999999995</v>
      </c>
      <c r="Z377">
        <v>10.0246885</v>
      </c>
      <c r="AA377">
        <v>836.21</v>
      </c>
      <c r="AC377">
        <v>1726.85</v>
      </c>
      <c r="AD377">
        <v>863.19</v>
      </c>
      <c r="AE377">
        <v>513.979999999999</v>
      </c>
      <c r="AF377">
        <v>2890.56</v>
      </c>
      <c r="AG377">
        <v>1163.71</v>
      </c>
      <c r="AH377">
        <v>280.10000000000002</v>
      </c>
      <c r="AI377">
        <v>1726.8499999999899</v>
      </c>
      <c r="AJ377">
        <v>146.86000000000001</v>
      </c>
      <c r="AK377">
        <v>384.36</v>
      </c>
      <c r="AL377">
        <v>-412.04</v>
      </c>
      <c r="AM377">
        <v>-171.23</v>
      </c>
      <c r="AN377">
        <v>-477.33</v>
      </c>
      <c r="AO377">
        <v>-318.08999999999997</v>
      </c>
      <c r="AP377">
        <v>-198.909999999999</v>
      </c>
      <c r="AQ377">
        <v>9.99</v>
      </c>
    </row>
    <row r="378" spans="1:43" x14ac:dyDescent="0.25">
      <c r="A378" t="s">
        <v>1040</v>
      </c>
      <c r="B378" t="s">
        <v>1039</v>
      </c>
      <c r="C378" t="s">
        <v>910</v>
      </c>
      <c r="D378">
        <v>10536.125275169999</v>
      </c>
      <c r="E378">
        <v>108.7</v>
      </c>
      <c r="F378">
        <v>2108.11</v>
      </c>
      <c r="G378">
        <v>216.79</v>
      </c>
      <c r="H378">
        <v>933.52</v>
      </c>
      <c r="I378">
        <v>306.61</v>
      </c>
      <c r="L378">
        <v>0</v>
      </c>
      <c r="M378">
        <v>34.9</v>
      </c>
      <c r="N378">
        <v>0</v>
      </c>
      <c r="O378">
        <v>3152.39</v>
      </c>
      <c r="P378">
        <v>462.090000000001</v>
      </c>
      <c r="R378">
        <v>2881.23</v>
      </c>
      <c r="S378">
        <v>3194.65</v>
      </c>
      <c r="T378">
        <v>4426.2999999999902</v>
      </c>
      <c r="U378">
        <v>236.26</v>
      </c>
      <c r="V378">
        <v>162.560000000001</v>
      </c>
      <c r="W378">
        <v>1398.6</v>
      </c>
      <c r="X378">
        <v>6464.58</v>
      </c>
      <c r="Y378">
        <v>6534.41</v>
      </c>
      <c r="Z378">
        <v>93.352286899999996</v>
      </c>
      <c r="AA378">
        <v>1612.87</v>
      </c>
      <c r="AC378">
        <v>2620.4699999999998</v>
      </c>
      <c r="AD378">
        <v>233.42</v>
      </c>
      <c r="AE378">
        <v>299.52999999999997</v>
      </c>
      <c r="AF378">
        <v>9616.9699999999993</v>
      </c>
      <c r="AG378">
        <v>6996.5</v>
      </c>
      <c r="AH378">
        <v>2729.9</v>
      </c>
      <c r="AI378">
        <v>2620.4699999999898</v>
      </c>
      <c r="AJ378">
        <v>60.16</v>
      </c>
      <c r="AK378">
        <v>241.35</v>
      </c>
      <c r="AL378">
        <v>178.12</v>
      </c>
      <c r="AM378">
        <v>-431.84</v>
      </c>
      <c r="AN378">
        <v>-561.84</v>
      </c>
      <c r="AO378">
        <v>-492</v>
      </c>
      <c r="AP378">
        <v>-12.3699999999999</v>
      </c>
      <c r="AQ378">
        <v>0</v>
      </c>
    </row>
    <row r="379" spans="1:43" x14ac:dyDescent="0.25">
      <c r="A379" t="s">
        <v>1048</v>
      </c>
      <c r="B379" t="s">
        <v>1047</v>
      </c>
      <c r="C379" t="s">
        <v>41</v>
      </c>
      <c r="D379">
        <v>10498.209077760001</v>
      </c>
      <c r="E379">
        <v>1842.2</v>
      </c>
      <c r="F379">
        <v>164.06</v>
      </c>
      <c r="G379">
        <v>10.76</v>
      </c>
      <c r="H379">
        <v>46.54</v>
      </c>
      <c r="I379">
        <v>21.59</v>
      </c>
      <c r="J379">
        <v>6.78</v>
      </c>
      <c r="L379">
        <v>2.3439999999999999</v>
      </c>
      <c r="M379">
        <v>1.52</v>
      </c>
      <c r="N379">
        <v>1.1299999999999999</v>
      </c>
      <c r="O379">
        <v>136.06</v>
      </c>
      <c r="P379">
        <v>56.569999999999901</v>
      </c>
      <c r="R379">
        <v>101.256</v>
      </c>
      <c r="S379">
        <v>40.67</v>
      </c>
      <c r="T379">
        <v>198.08</v>
      </c>
      <c r="U379">
        <v>30.94</v>
      </c>
      <c r="V379">
        <v>20.51</v>
      </c>
      <c r="W379">
        <v>145.29</v>
      </c>
      <c r="X379">
        <v>486.37</v>
      </c>
      <c r="Y379">
        <v>362.14</v>
      </c>
      <c r="Z379">
        <v>4.6158006</v>
      </c>
      <c r="AA379">
        <v>169.54999999999899</v>
      </c>
      <c r="AC379">
        <v>203.72</v>
      </c>
      <c r="AD379">
        <v>226.38</v>
      </c>
      <c r="AE379">
        <v>29.279999999999902</v>
      </c>
      <c r="AF379">
        <v>622.42999999999995</v>
      </c>
      <c r="AG379">
        <v>418.71</v>
      </c>
      <c r="AH379">
        <v>197.73</v>
      </c>
      <c r="AI379">
        <v>203.72</v>
      </c>
      <c r="AJ379">
        <v>42.24</v>
      </c>
      <c r="AK379">
        <v>27.24</v>
      </c>
      <c r="AL379">
        <v>-44.53</v>
      </c>
      <c r="AM379">
        <v>21.11</v>
      </c>
      <c r="AN379">
        <v>-51.049999999999898</v>
      </c>
      <c r="AO379">
        <v>-21.13</v>
      </c>
      <c r="AP379">
        <v>3.8199999999999901</v>
      </c>
      <c r="AQ379">
        <v>0</v>
      </c>
    </row>
    <row r="380" spans="1:43" x14ac:dyDescent="0.25">
      <c r="A380" t="s">
        <v>1050</v>
      </c>
      <c r="B380" t="s">
        <v>1049</v>
      </c>
      <c r="C380" t="s">
        <v>27</v>
      </c>
      <c r="D380">
        <v>10379.046082535</v>
      </c>
      <c r="E380">
        <v>129.25</v>
      </c>
      <c r="G380">
        <v>2067.96</v>
      </c>
      <c r="H380">
        <v>160</v>
      </c>
      <c r="I380">
        <v>4926.17</v>
      </c>
      <c r="M380">
        <v>17216.060000000001</v>
      </c>
      <c r="O380">
        <v>75223.240000000005</v>
      </c>
      <c r="P380">
        <v>3877.05</v>
      </c>
      <c r="Q380">
        <v>55334.62</v>
      </c>
      <c r="R380">
        <v>478.49</v>
      </c>
      <c r="U380">
        <v>2194.0700000000002</v>
      </c>
      <c r="V380">
        <v>2537.96</v>
      </c>
      <c r="W380">
        <v>5368.24</v>
      </c>
      <c r="X380">
        <v>4926.17</v>
      </c>
      <c r="Y380">
        <v>68676.160000000003</v>
      </c>
      <c r="Z380">
        <v>80.001167199999998</v>
      </c>
      <c r="AB380">
        <v>68676.160000000003</v>
      </c>
      <c r="AC380">
        <v>7596.2</v>
      </c>
      <c r="AE380">
        <v>1339.09</v>
      </c>
      <c r="AF380">
        <v>80149.41</v>
      </c>
      <c r="AG380">
        <v>72553.210000000006</v>
      </c>
      <c r="AI380">
        <v>7596.1999999999898</v>
      </c>
      <c r="AJ380">
        <v>57.5</v>
      </c>
      <c r="AK380">
        <v>-95.9</v>
      </c>
      <c r="AL380">
        <v>-1593.76</v>
      </c>
      <c r="AM380">
        <v>295.49</v>
      </c>
      <c r="AN380">
        <v>-1756.4399999999901</v>
      </c>
      <c r="AO380">
        <v>237.99</v>
      </c>
      <c r="AP380">
        <v>-1394.17</v>
      </c>
      <c r="AQ380">
        <v>40.369999999999997</v>
      </c>
    </row>
    <row r="381" spans="1:43" x14ac:dyDescent="0.25">
      <c r="A381" t="s">
        <v>1046</v>
      </c>
      <c r="B381" t="s">
        <v>1045</v>
      </c>
      <c r="C381" t="s">
        <v>448</v>
      </c>
      <c r="D381">
        <v>10359.813356639999</v>
      </c>
      <c r="E381">
        <v>1089.3</v>
      </c>
      <c r="F381">
        <v>364.61</v>
      </c>
      <c r="G381">
        <v>0</v>
      </c>
      <c r="H381">
        <v>98.78</v>
      </c>
      <c r="I381">
        <v>1553.46</v>
      </c>
      <c r="J381">
        <v>200.8</v>
      </c>
      <c r="L381">
        <v>0</v>
      </c>
      <c r="M381">
        <v>0</v>
      </c>
      <c r="O381">
        <v>3388.7</v>
      </c>
      <c r="P381">
        <v>309.85999999999899</v>
      </c>
      <c r="R381">
        <v>3229.68</v>
      </c>
      <c r="S381">
        <v>80.12</v>
      </c>
      <c r="T381">
        <v>962.01</v>
      </c>
      <c r="U381">
        <v>159.02000000000001</v>
      </c>
      <c r="V381">
        <v>26.6499999999997</v>
      </c>
      <c r="W381">
        <v>3498.55</v>
      </c>
      <c r="X381">
        <v>1845.11</v>
      </c>
      <c r="Y381">
        <v>1326.62</v>
      </c>
      <c r="Z381">
        <v>9.8777778000000005</v>
      </c>
      <c r="AA381">
        <v>102.99</v>
      </c>
      <c r="AC381">
        <v>3597.33</v>
      </c>
      <c r="AD381">
        <v>27.49</v>
      </c>
      <c r="AE381">
        <v>82.41</v>
      </c>
      <c r="AF381">
        <v>5233.8100000000004</v>
      </c>
      <c r="AG381">
        <v>1636.48</v>
      </c>
      <c r="AH381">
        <v>184.04</v>
      </c>
      <c r="AI381">
        <v>3597.33</v>
      </c>
      <c r="AJ381">
        <v>649.02</v>
      </c>
      <c r="AK381">
        <v>-310.33999999999997</v>
      </c>
      <c r="AL381">
        <v>-539.04999999999995</v>
      </c>
      <c r="AM381">
        <v>903.68</v>
      </c>
      <c r="AN381">
        <v>-46.919999999999902</v>
      </c>
      <c r="AO381">
        <v>254.659999999999</v>
      </c>
      <c r="AP381">
        <v>54.29</v>
      </c>
      <c r="AQ381">
        <v>280.95</v>
      </c>
    </row>
    <row r="382" spans="1:43" x14ac:dyDescent="0.25">
      <c r="A382" t="s">
        <v>1052</v>
      </c>
      <c r="B382" t="s">
        <v>1051</v>
      </c>
      <c r="C382" t="s">
        <v>431</v>
      </c>
      <c r="D382">
        <v>10349.1959185</v>
      </c>
      <c r="E382">
        <v>810.25</v>
      </c>
      <c r="F382">
        <v>55.11</v>
      </c>
      <c r="G382">
        <v>49.72</v>
      </c>
      <c r="H382">
        <v>126.98</v>
      </c>
      <c r="I382">
        <v>357.21</v>
      </c>
      <c r="J382">
        <v>15.2</v>
      </c>
      <c r="L382">
        <v>0</v>
      </c>
      <c r="M382">
        <v>3247.9</v>
      </c>
      <c r="N382">
        <v>0</v>
      </c>
      <c r="O382">
        <v>3636.83</v>
      </c>
      <c r="P382">
        <v>15.2</v>
      </c>
      <c r="Q382">
        <v>11.46</v>
      </c>
      <c r="R382">
        <v>377.469999999999</v>
      </c>
      <c r="S382">
        <v>87.08</v>
      </c>
      <c r="T382">
        <v>236.77999999999901</v>
      </c>
      <c r="U382">
        <v>0</v>
      </c>
      <c r="V382">
        <v>0</v>
      </c>
      <c r="W382">
        <v>3691.14</v>
      </c>
      <c r="X382">
        <v>538.1</v>
      </c>
      <c r="Y382">
        <v>291.89</v>
      </c>
      <c r="Z382">
        <v>12.6983695</v>
      </c>
      <c r="AA382">
        <v>0</v>
      </c>
      <c r="AC382">
        <v>3867.84</v>
      </c>
      <c r="AD382">
        <v>0</v>
      </c>
      <c r="AE382">
        <v>0</v>
      </c>
      <c r="AF382">
        <v>4174.93</v>
      </c>
      <c r="AG382">
        <v>307.08999999999997</v>
      </c>
      <c r="AH382">
        <v>93.81</v>
      </c>
      <c r="AI382">
        <v>3867.84</v>
      </c>
      <c r="AJ382">
        <v>108.94</v>
      </c>
      <c r="AK382">
        <v>-266.89</v>
      </c>
      <c r="AL382">
        <v>-92.51</v>
      </c>
      <c r="AM382">
        <v>395.43</v>
      </c>
      <c r="AN382">
        <v>-167.92</v>
      </c>
      <c r="AO382">
        <v>286.49</v>
      </c>
      <c r="AP382">
        <v>36.03</v>
      </c>
      <c r="AQ382">
        <v>266.62</v>
      </c>
    </row>
    <row r="383" spans="1:43" x14ac:dyDescent="0.25">
      <c r="A383" t="s">
        <v>1056</v>
      </c>
      <c r="B383" t="s">
        <v>1055</v>
      </c>
      <c r="C383" t="s">
        <v>323</v>
      </c>
      <c r="D383">
        <v>10253.491963050001</v>
      </c>
      <c r="E383">
        <v>761.3</v>
      </c>
      <c r="F383">
        <v>120.57</v>
      </c>
      <c r="G383">
        <v>10.61</v>
      </c>
      <c r="H383">
        <v>13.59</v>
      </c>
      <c r="I383">
        <v>151.88</v>
      </c>
      <c r="K383">
        <v>197.04</v>
      </c>
      <c r="L383">
        <v>739.91499999999996</v>
      </c>
      <c r="M383">
        <v>420.84</v>
      </c>
      <c r="N383">
        <v>-0.11</v>
      </c>
      <c r="O383">
        <v>1598.71</v>
      </c>
      <c r="P383">
        <v>118.2</v>
      </c>
      <c r="R383">
        <v>205.01499999999999</v>
      </c>
      <c r="S383">
        <v>196.57999999999899</v>
      </c>
      <c r="T383">
        <v>79.079999999999899</v>
      </c>
      <c r="U383">
        <v>35.9</v>
      </c>
      <c r="V383">
        <v>37.799999999999997</v>
      </c>
      <c r="W383">
        <v>1883.66</v>
      </c>
      <c r="X383">
        <v>627.33999999999901</v>
      </c>
      <c r="Y383">
        <v>199.64999999999901</v>
      </c>
      <c r="Z383">
        <v>13.593019699999999</v>
      </c>
      <c r="AA383">
        <v>84.41</v>
      </c>
      <c r="AC383">
        <v>1908.2</v>
      </c>
      <c r="AD383">
        <v>117.91</v>
      </c>
      <c r="AE383">
        <v>80.400000000000006</v>
      </c>
      <c r="AF383">
        <v>2226.0500000000002</v>
      </c>
      <c r="AG383">
        <v>317.849999999999</v>
      </c>
      <c r="AH383">
        <v>160.97</v>
      </c>
      <c r="AI383">
        <v>1908.2</v>
      </c>
      <c r="AJ383">
        <v>121.03</v>
      </c>
      <c r="AK383">
        <v>-44.7</v>
      </c>
      <c r="AL383">
        <v>-319.61</v>
      </c>
      <c r="AM383">
        <v>378.26</v>
      </c>
      <c r="AN383">
        <v>-113.2</v>
      </c>
      <c r="AO383">
        <v>257.23</v>
      </c>
      <c r="AP383">
        <v>13.9499999999999</v>
      </c>
      <c r="AQ383">
        <v>81.62</v>
      </c>
    </row>
    <row r="384" spans="1:43" x14ac:dyDescent="0.25">
      <c r="A384" t="s">
        <v>1060</v>
      </c>
      <c r="B384" t="s">
        <v>1059</v>
      </c>
      <c r="C384" t="s">
        <v>344</v>
      </c>
      <c r="D384">
        <v>10190.5728144</v>
      </c>
      <c r="E384">
        <v>334.85</v>
      </c>
      <c r="F384">
        <v>259.33</v>
      </c>
      <c r="G384">
        <v>138.07</v>
      </c>
      <c r="H384">
        <v>30.54</v>
      </c>
      <c r="I384">
        <v>161.99</v>
      </c>
      <c r="J384">
        <v>13.71</v>
      </c>
      <c r="L384">
        <v>55.76</v>
      </c>
      <c r="M384">
        <v>65.73</v>
      </c>
      <c r="N384">
        <v>4.3099999999999996</v>
      </c>
      <c r="O384">
        <v>1325.33</v>
      </c>
      <c r="P384">
        <v>330.44999999999902</v>
      </c>
      <c r="R384">
        <v>1035.8899999999901</v>
      </c>
      <c r="S384">
        <v>197.55</v>
      </c>
      <c r="T384">
        <v>449.83999999999901</v>
      </c>
      <c r="U384">
        <v>167.95</v>
      </c>
      <c r="V384">
        <v>63.53</v>
      </c>
      <c r="W384">
        <v>1862.15</v>
      </c>
      <c r="X384">
        <v>1749.36</v>
      </c>
      <c r="Y384">
        <v>709.16999999999905</v>
      </c>
      <c r="Z384">
        <v>30.544177999999999</v>
      </c>
      <c r="AA384">
        <v>416.54</v>
      </c>
      <c r="AC384">
        <v>2035.07</v>
      </c>
      <c r="AD384">
        <v>889.93</v>
      </c>
      <c r="AE384">
        <v>253.20999999999901</v>
      </c>
      <c r="AF384">
        <v>3074.6899999999901</v>
      </c>
      <c r="AG384">
        <v>1039.6199999999999</v>
      </c>
      <c r="AH384">
        <v>499.89</v>
      </c>
      <c r="AI384">
        <v>2035.0699999999899</v>
      </c>
      <c r="AJ384">
        <v>182.33</v>
      </c>
      <c r="AK384">
        <v>-101.09</v>
      </c>
      <c r="AL384">
        <v>-154.72</v>
      </c>
      <c r="AM384">
        <v>251.59</v>
      </c>
      <c r="AN384">
        <v>-301.36</v>
      </c>
      <c r="AO384">
        <v>69.259999999999906</v>
      </c>
      <c r="AP384">
        <v>-4.21999999999999</v>
      </c>
      <c r="AQ384">
        <v>60.95</v>
      </c>
    </row>
    <row r="385" spans="1:43" x14ac:dyDescent="0.25">
      <c r="A385" t="s">
        <v>1062</v>
      </c>
      <c r="B385" t="s">
        <v>1061</v>
      </c>
      <c r="C385" t="s">
        <v>1063</v>
      </c>
      <c r="D385">
        <v>10089.04152402</v>
      </c>
      <c r="E385">
        <v>47.35</v>
      </c>
      <c r="F385">
        <v>2039.58</v>
      </c>
      <c r="G385">
        <v>3203.49</v>
      </c>
      <c r="H385">
        <v>212.85</v>
      </c>
      <c r="I385">
        <v>75.95</v>
      </c>
      <c r="J385">
        <v>128.79</v>
      </c>
      <c r="L385">
        <v>0</v>
      </c>
      <c r="M385">
        <v>43.25</v>
      </c>
      <c r="N385">
        <v>0.27</v>
      </c>
      <c r="O385">
        <v>4369.3599999999997</v>
      </c>
      <c r="P385">
        <v>2959.5699999999902</v>
      </c>
      <c r="R385">
        <v>4220.9399999999996</v>
      </c>
      <c r="S385">
        <v>295.62</v>
      </c>
      <c r="T385">
        <v>2711.68</v>
      </c>
      <c r="U385">
        <v>105.17</v>
      </c>
      <c r="V385">
        <v>56.809999999998801</v>
      </c>
      <c r="W385">
        <v>-4024.0699999999902</v>
      </c>
      <c r="X385">
        <v>2734.0099999999902</v>
      </c>
      <c r="Y385">
        <v>4751.26</v>
      </c>
      <c r="Z385">
        <v>212.8489773</v>
      </c>
      <c r="AA385">
        <v>5233.6399999999903</v>
      </c>
      <c r="AC385">
        <v>-607.46</v>
      </c>
      <c r="AD385">
        <v>2072.75</v>
      </c>
      <c r="AE385">
        <v>2773.97</v>
      </c>
      <c r="AF385">
        <v>7103.3699999999899</v>
      </c>
      <c r="AG385">
        <v>7710.8299999999899</v>
      </c>
      <c r="AH385">
        <v>289.69</v>
      </c>
      <c r="AI385">
        <v>-607.46</v>
      </c>
      <c r="AJ385">
        <v>276.64</v>
      </c>
      <c r="AK385">
        <v>454.48</v>
      </c>
      <c r="AL385">
        <v>-335.98</v>
      </c>
      <c r="AM385">
        <v>-134.9</v>
      </c>
      <c r="AN385">
        <v>-611.56999999999903</v>
      </c>
      <c r="AO385">
        <v>-411.539999999999</v>
      </c>
      <c r="AP385">
        <v>-16.399999999999899</v>
      </c>
      <c r="AQ385">
        <v>0</v>
      </c>
    </row>
    <row r="386" spans="1:43" x14ac:dyDescent="0.25">
      <c r="A386" t="s">
        <v>1069</v>
      </c>
      <c r="B386" t="s">
        <v>1068</v>
      </c>
      <c r="C386" t="s">
        <v>344</v>
      </c>
      <c r="D386">
        <v>10076.96257944</v>
      </c>
      <c r="E386">
        <v>399.75</v>
      </c>
      <c r="F386">
        <v>1342.75</v>
      </c>
      <c r="G386">
        <v>782.36</v>
      </c>
      <c r="H386">
        <v>255.08</v>
      </c>
      <c r="I386">
        <v>1011.56</v>
      </c>
      <c r="J386">
        <v>107.28</v>
      </c>
      <c r="L386">
        <v>0</v>
      </c>
      <c r="M386">
        <v>350.25</v>
      </c>
      <c r="N386">
        <v>3.99</v>
      </c>
      <c r="O386">
        <v>3751.2999999999902</v>
      </c>
      <c r="P386">
        <v>436.51</v>
      </c>
      <c r="R386">
        <v>3222.8999999999901</v>
      </c>
      <c r="S386">
        <v>1229.03</v>
      </c>
      <c r="T386">
        <v>807.099999999999</v>
      </c>
      <c r="U386">
        <v>178.15</v>
      </c>
      <c r="V386">
        <v>197.44</v>
      </c>
      <c r="W386">
        <v>4797.2299999999996</v>
      </c>
      <c r="X386">
        <v>4673.72</v>
      </c>
      <c r="Y386">
        <v>2149.85</v>
      </c>
      <c r="Z386">
        <v>25.5080688</v>
      </c>
      <c r="AA386">
        <v>543.04</v>
      </c>
      <c r="AC386">
        <v>5838.66</v>
      </c>
      <c r="AD386">
        <v>2057.0300000000002</v>
      </c>
      <c r="AE386">
        <v>131.79</v>
      </c>
      <c r="AF386">
        <v>8425.02</v>
      </c>
      <c r="AG386">
        <v>2586.3599999999901</v>
      </c>
      <c r="AH386">
        <v>376.1</v>
      </c>
      <c r="AI386">
        <v>5838.66</v>
      </c>
      <c r="AJ386">
        <v>1071.4000000000001</v>
      </c>
      <c r="AK386">
        <v>165.05</v>
      </c>
      <c r="AL386">
        <v>-1926.54</v>
      </c>
      <c r="AM386">
        <v>1689.55</v>
      </c>
      <c r="AN386">
        <v>-899.3</v>
      </c>
      <c r="AO386">
        <v>618.14999999999895</v>
      </c>
      <c r="AP386">
        <v>-71.94</v>
      </c>
      <c r="AQ386">
        <v>183.66</v>
      </c>
    </row>
    <row r="387" spans="1:43" x14ac:dyDescent="0.25">
      <c r="A387" t="s">
        <v>1081</v>
      </c>
      <c r="B387" t="s">
        <v>1080</v>
      </c>
      <c r="C387" t="s">
        <v>512</v>
      </c>
      <c r="D387">
        <v>10048.6247116</v>
      </c>
      <c r="E387">
        <v>4617.05</v>
      </c>
      <c r="F387">
        <v>755.52</v>
      </c>
      <c r="G387">
        <v>281.23</v>
      </c>
      <c r="H387">
        <v>10.56</v>
      </c>
      <c r="I387">
        <v>47.34</v>
      </c>
      <c r="J387">
        <v>141.12</v>
      </c>
      <c r="L387">
        <v>189.99</v>
      </c>
      <c r="M387">
        <v>3.43</v>
      </c>
      <c r="N387">
        <v>61</v>
      </c>
      <c r="O387">
        <v>2318.8200000000002</v>
      </c>
      <c r="P387">
        <v>1126.45</v>
      </c>
      <c r="R387">
        <v>2030.52</v>
      </c>
      <c r="S387">
        <v>69.260000000000005</v>
      </c>
      <c r="T387">
        <v>486.849999999999</v>
      </c>
      <c r="U387">
        <v>94.88</v>
      </c>
      <c r="V387">
        <v>3.7700000000009002</v>
      </c>
      <c r="W387">
        <v>1085.1099999999999</v>
      </c>
      <c r="X387">
        <v>1487.8999999999901</v>
      </c>
      <c r="Y387">
        <v>1242.3699999999999</v>
      </c>
      <c r="Z387">
        <v>2.1128311000000002</v>
      </c>
      <c r="AA387">
        <v>1240.22999999999</v>
      </c>
      <c r="AC387">
        <v>1437.8999999999901</v>
      </c>
      <c r="AD387">
        <v>836.01</v>
      </c>
      <c r="AE387">
        <v>981.56</v>
      </c>
      <c r="AF387">
        <v>3806.72</v>
      </c>
      <c r="AG387">
        <v>2368.8200000000002</v>
      </c>
      <c r="AH387">
        <v>535.29</v>
      </c>
      <c r="AI387">
        <v>1437.8999999999901</v>
      </c>
      <c r="AJ387">
        <v>345.25</v>
      </c>
      <c r="AK387">
        <v>73.040000000000006</v>
      </c>
      <c r="AL387">
        <v>-682.81</v>
      </c>
      <c r="AM387">
        <v>607.66</v>
      </c>
      <c r="AN387">
        <v>-62.09</v>
      </c>
      <c r="AO387">
        <v>262.409999999999</v>
      </c>
      <c r="AP387">
        <v>-2.1099999999999701</v>
      </c>
      <c r="AQ387">
        <v>7.93</v>
      </c>
    </row>
    <row r="388" spans="1:43" x14ac:dyDescent="0.25">
      <c r="A388" t="s">
        <v>1067</v>
      </c>
      <c r="B388" t="s">
        <v>1066</v>
      </c>
      <c r="C388" t="s">
        <v>749</v>
      </c>
      <c r="D388">
        <v>9963.8651007699991</v>
      </c>
      <c r="E388">
        <v>7847.75</v>
      </c>
      <c r="F388">
        <v>206.93</v>
      </c>
      <c r="G388">
        <v>80.959999999999994</v>
      </c>
      <c r="H388">
        <v>6.5</v>
      </c>
      <c r="I388">
        <v>660.71</v>
      </c>
      <c r="J388">
        <v>37.6</v>
      </c>
      <c r="L388">
        <v>0</v>
      </c>
      <c r="M388">
        <v>28.26</v>
      </c>
      <c r="N388">
        <v>10.61</v>
      </c>
      <c r="O388">
        <v>402.76</v>
      </c>
      <c r="P388">
        <v>99.919999999999902</v>
      </c>
      <c r="R388">
        <v>356.39</v>
      </c>
      <c r="S388">
        <v>41.49</v>
      </c>
      <c r="T388">
        <v>186.54999999999899</v>
      </c>
      <c r="U388">
        <v>18.11</v>
      </c>
      <c r="V388">
        <v>37.879999999999903</v>
      </c>
      <c r="W388">
        <v>1085.17</v>
      </c>
      <c r="X388">
        <v>1273.8799999999901</v>
      </c>
      <c r="Y388">
        <v>393.479999999999</v>
      </c>
      <c r="Z388">
        <v>1.3005873999999999</v>
      </c>
      <c r="AA388">
        <v>53.089999999999897</v>
      </c>
      <c r="AC388">
        <v>1183.24</v>
      </c>
      <c r="AD388">
        <v>382.53</v>
      </c>
      <c r="AE388">
        <v>24.44</v>
      </c>
      <c r="AF388">
        <v>1676.6399999999901</v>
      </c>
      <c r="AG388">
        <v>493.4</v>
      </c>
      <c r="AH388">
        <v>189.15</v>
      </c>
      <c r="AI388">
        <v>1183.23999999999</v>
      </c>
      <c r="AJ388">
        <v>39.43</v>
      </c>
      <c r="AK388">
        <v>-59.6</v>
      </c>
      <c r="AL388">
        <v>-105.4</v>
      </c>
      <c r="AM388">
        <v>162.4</v>
      </c>
      <c r="AN388">
        <v>-149.70999999999901</v>
      </c>
      <c r="AO388">
        <v>122.97</v>
      </c>
      <c r="AP388">
        <v>-2.6</v>
      </c>
      <c r="AQ388">
        <v>45.7</v>
      </c>
    </row>
    <row r="389" spans="1:43" x14ac:dyDescent="0.25">
      <c r="A389" t="s">
        <v>1065</v>
      </c>
      <c r="B389" t="s">
        <v>1064</v>
      </c>
      <c r="C389" t="s">
        <v>341</v>
      </c>
      <c r="D389">
        <v>9915.2668164000006</v>
      </c>
      <c r="E389">
        <v>74.95</v>
      </c>
      <c r="F389">
        <v>1089.82</v>
      </c>
      <c r="G389">
        <v>0</v>
      </c>
      <c r="H389">
        <v>133.22</v>
      </c>
      <c r="I389">
        <v>2588.35</v>
      </c>
      <c r="J389">
        <v>4279.45</v>
      </c>
      <c r="L389">
        <v>0</v>
      </c>
      <c r="M389">
        <v>76.989999999999995</v>
      </c>
      <c r="N389">
        <v>478.73</v>
      </c>
      <c r="O389">
        <v>31176.75</v>
      </c>
      <c r="P389">
        <v>18912.39</v>
      </c>
      <c r="R389">
        <v>22966.309999999899</v>
      </c>
      <c r="S389">
        <v>875.05</v>
      </c>
      <c r="T389">
        <v>6320.58</v>
      </c>
      <c r="U389">
        <v>8133.45</v>
      </c>
      <c r="V389">
        <v>4897.46</v>
      </c>
      <c r="W389">
        <v>10777.15</v>
      </c>
      <c r="X389">
        <v>6535.14</v>
      </c>
      <c r="Y389">
        <v>7410.4</v>
      </c>
      <c r="Z389">
        <v>133.21704299999999</v>
      </c>
      <c r="AA389">
        <v>14262.84</v>
      </c>
      <c r="AC389">
        <v>11389.0999999999</v>
      </c>
      <c r="AD389">
        <v>880.22</v>
      </c>
      <c r="AE389">
        <v>9735.48</v>
      </c>
      <c r="AF389">
        <v>37711.89</v>
      </c>
      <c r="AG389">
        <v>26322.79</v>
      </c>
      <c r="AH389">
        <v>2191.52</v>
      </c>
      <c r="AI389">
        <v>11389.0999999999</v>
      </c>
      <c r="AJ389">
        <v>695.54</v>
      </c>
      <c r="AK389">
        <v>-2457.15</v>
      </c>
      <c r="AL389">
        <v>-544.70000000000005</v>
      </c>
      <c r="AM389">
        <v>1978.35</v>
      </c>
      <c r="AN389">
        <v>-1638.13</v>
      </c>
      <c r="AO389">
        <v>1282.81</v>
      </c>
      <c r="AP389">
        <v>-1023.5</v>
      </c>
      <c r="AQ389">
        <v>603.79</v>
      </c>
    </row>
    <row r="390" spans="1:43" x14ac:dyDescent="0.25">
      <c r="A390" t="s">
        <v>1058</v>
      </c>
      <c r="B390" t="s">
        <v>1057</v>
      </c>
      <c r="C390" t="s">
        <v>678</v>
      </c>
      <c r="D390">
        <v>9867.5324999999993</v>
      </c>
      <c r="E390">
        <v>737.75</v>
      </c>
      <c r="F390">
        <v>72.88</v>
      </c>
      <c r="G390">
        <v>0</v>
      </c>
      <c r="H390">
        <v>27.05</v>
      </c>
      <c r="I390">
        <v>4853.12</v>
      </c>
      <c r="K390">
        <v>119.84</v>
      </c>
      <c r="L390">
        <v>37.42</v>
      </c>
      <c r="M390">
        <v>626.66</v>
      </c>
      <c r="N390">
        <v>135.19</v>
      </c>
      <c r="O390">
        <v>1231.8599999999999</v>
      </c>
      <c r="P390">
        <v>649.56999999999903</v>
      </c>
      <c r="R390">
        <v>133.85</v>
      </c>
      <c r="S390">
        <v>37.03</v>
      </c>
      <c r="T390">
        <v>2673.24</v>
      </c>
      <c r="U390">
        <v>314.08999999999997</v>
      </c>
      <c r="V390">
        <v>649.54999999999995</v>
      </c>
      <c r="W390">
        <v>2627.47</v>
      </c>
      <c r="X390">
        <v>4953.54</v>
      </c>
      <c r="Y390">
        <v>2746.12</v>
      </c>
      <c r="Z390">
        <v>13.5267891</v>
      </c>
      <c r="AA390">
        <v>0.02</v>
      </c>
      <c r="AC390">
        <v>2789.71</v>
      </c>
      <c r="AD390">
        <v>0</v>
      </c>
      <c r="AE390">
        <v>0.02</v>
      </c>
      <c r="AF390">
        <v>6185.4</v>
      </c>
      <c r="AG390">
        <v>3395.6899999999901</v>
      </c>
      <c r="AH390">
        <v>63.39</v>
      </c>
      <c r="AI390">
        <v>2789.71</v>
      </c>
      <c r="AJ390">
        <v>31.96</v>
      </c>
      <c r="AK390">
        <v>8.94</v>
      </c>
      <c r="AL390">
        <v>-979.9</v>
      </c>
      <c r="AM390">
        <v>1441.75</v>
      </c>
      <c r="AN390">
        <v>1111.6199999999999</v>
      </c>
      <c r="AO390">
        <v>1409.79</v>
      </c>
      <c r="AP390">
        <v>470.79</v>
      </c>
      <c r="AQ390">
        <v>96.2</v>
      </c>
    </row>
    <row r="391" spans="1:43" x14ac:dyDescent="0.25">
      <c r="A391" t="s">
        <v>1071</v>
      </c>
      <c r="B391" t="s">
        <v>1070</v>
      </c>
      <c r="C391" t="s">
        <v>71</v>
      </c>
      <c r="D391">
        <v>9861.5301791399997</v>
      </c>
      <c r="E391">
        <v>2476.5500000000002</v>
      </c>
      <c r="F391">
        <v>2467.19</v>
      </c>
      <c r="G391">
        <v>567.03</v>
      </c>
      <c r="H391">
        <v>40.450000000000003</v>
      </c>
      <c r="I391">
        <v>71.88</v>
      </c>
      <c r="J391">
        <v>387.31</v>
      </c>
      <c r="L391">
        <v>25.47</v>
      </c>
      <c r="M391">
        <v>169.57</v>
      </c>
      <c r="N391">
        <v>17.39</v>
      </c>
      <c r="O391">
        <v>6937.9299999999903</v>
      </c>
      <c r="P391">
        <v>2025.1099999999899</v>
      </c>
      <c r="R391">
        <v>6666.70999999999</v>
      </c>
      <c r="S391">
        <v>171.94</v>
      </c>
      <c r="T391">
        <v>1677.23</v>
      </c>
      <c r="U391">
        <v>76.180000000000007</v>
      </c>
      <c r="V391">
        <v>66.69</v>
      </c>
      <c r="W391">
        <v>2832.16</v>
      </c>
      <c r="X391">
        <v>2688.6299999999901</v>
      </c>
      <c r="Y391">
        <v>4144.42</v>
      </c>
      <c r="Z391">
        <v>4.0450092</v>
      </c>
      <c r="AA391">
        <v>2295.4699999999898</v>
      </c>
      <c r="AC391">
        <v>3457.0299999999902</v>
      </c>
      <c r="AD391">
        <v>1137.78</v>
      </c>
      <c r="AE391">
        <v>1571.1099999999899</v>
      </c>
      <c r="AF391">
        <v>9626.56</v>
      </c>
      <c r="AG391">
        <v>6169.53</v>
      </c>
      <c r="AH391">
        <v>1307.03</v>
      </c>
      <c r="AI391">
        <v>3457.0299999999902</v>
      </c>
      <c r="AJ391">
        <v>879.13</v>
      </c>
      <c r="AK391">
        <v>-319.52999999999997</v>
      </c>
      <c r="AL391">
        <v>-849.11</v>
      </c>
      <c r="AM391">
        <v>1205.49</v>
      </c>
      <c r="AN391">
        <v>258.74</v>
      </c>
      <c r="AO391">
        <v>326.36</v>
      </c>
      <c r="AP391">
        <v>36.85</v>
      </c>
      <c r="AQ391">
        <v>12.63</v>
      </c>
    </row>
    <row r="392" spans="1:43" x14ac:dyDescent="0.25">
      <c r="A392" t="s">
        <v>39</v>
      </c>
      <c r="B392" t="s">
        <v>40</v>
      </c>
      <c r="C392" t="s">
        <v>41</v>
      </c>
      <c r="D392">
        <v>9759.3996293</v>
      </c>
      <c r="E392">
        <v>1081.95</v>
      </c>
      <c r="F392">
        <v>271.99</v>
      </c>
      <c r="G392">
        <v>644.99</v>
      </c>
      <c r="H392">
        <v>32.83</v>
      </c>
      <c r="I392">
        <v>199.13</v>
      </c>
      <c r="J392">
        <v>12.409999999999901</v>
      </c>
      <c r="L392">
        <v>10.0107</v>
      </c>
      <c r="M392">
        <v>0.27</v>
      </c>
      <c r="N392">
        <v>0.01</v>
      </c>
      <c r="O392">
        <v>405.77</v>
      </c>
      <c r="P392">
        <v>82.69</v>
      </c>
      <c r="R392">
        <v>318.19929999999999</v>
      </c>
      <c r="S392">
        <v>161.22</v>
      </c>
      <c r="T392">
        <v>58.469999999999899</v>
      </c>
      <c r="U392">
        <v>77.290000000000006</v>
      </c>
      <c r="V392">
        <v>17.82</v>
      </c>
      <c r="W392">
        <v>99.46</v>
      </c>
      <c r="X392">
        <v>784.67</v>
      </c>
      <c r="Y392">
        <v>330.46</v>
      </c>
      <c r="Z392">
        <v>8.2080736999999999</v>
      </c>
      <c r="AA392">
        <v>67.11</v>
      </c>
      <c r="AC392">
        <v>777.29</v>
      </c>
      <c r="AD392">
        <v>58.73</v>
      </c>
      <c r="AE392">
        <v>52.459999999999901</v>
      </c>
      <c r="AF392">
        <v>1190.44</v>
      </c>
      <c r="AG392">
        <v>413.15</v>
      </c>
      <c r="AH392">
        <v>365.59</v>
      </c>
      <c r="AI392">
        <v>777.29</v>
      </c>
      <c r="AJ392">
        <v>67.87</v>
      </c>
      <c r="AK392">
        <v>49.73</v>
      </c>
      <c r="AL392">
        <v>-164.34</v>
      </c>
      <c r="AM392">
        <v>121.41</v>
      </c>
      <c r="AN392">
        <v>35.76</v>
      </c>
      <c r="AO392">
        <v>53.5399999999999</v>
      </c>
      <c r="AP392">
        <v>6.7999999999999901</v>
      </c>
      <c r="AQ392">
        <v>0</v>
      </c>
    </row>
    <row r="393" spans="1:43" x14ac:dyDescent="0.25">
      <c r="A393" t="s">
        <v>1075</v>
      </c>
      <c r="B393" t="s">
        <v>1074</v>
      </c>
      <c r="C393" t="s">
        <v>381</v>
      </c>
      <c r="D393">
        <v>9717.1900299270001</v>
      </c>
      <c r="E393">
        <v>264.44</v>
      </c>
      <c r="F393">
        <v>108.77</v>
      </c>
      <c r="G393">
        <v>0</v>
      </c>
      <c r="H393">
        <v>8655.67</v>
      </c>
      <c r="I393">
        <v>258.02</v>
      </c>
      <c r="K393">
        <v>369.08</v>
      </c>
      <c r="L393">
        <v>0</v>
      </c>
      <c r="M393">
        <v>0</v>
      </c>
      <c r="N393">
        <v>0</v>
      </c>
      <c r="O393">
        <v>14220.789999999901</v>
      </c>
      <c r="P393">
        <v>5642.45999999999</v>
      </c>
      <c r="R393">
        <v>13546.05</v>
      </c>
      <c r="S393">
        <v>137.97999999999999</v>
      </c>
      <c r="T393">
        <v>555.72</v>
      </c>
      <c r="U393">
        <v>305.66000000000003</v>
      </c>
      <c r="V393">
        <v>221.99999999999699</v>
      </c>
      <c r="W393">
        <v>-321.93</v>
      </c>
      <c r="X393">
        <v>419.9</v>
      </c>
      <c r="Y393">
        <v>664.49</v>
      </c>
      <c r="Z393">
        <v>33.508707299999998</v>
      </c>
      <c r="AA393">
        <v>5508.37</v>
      </c>
      <c r="AC393">
        <v>8333.74</v>
      </c>
      <c r="AD393">
        <v>0</v>
      </c>
      <c r="AE393">
        <v>5420.46</v>
      </c>
      <c r="AF393">
        <v>14640.6899999999</v>
      </c>
      <c r="AG393">
        <v>6306.9499999999898</v>
      </c>
      <c r="AH393">
        <v>23.9</v>
      </c>
      <c r="AI393">
        <v>8333.74</v>
      </c>
      <c r="AJ393">
        <v>143.97999999999999</v>
      </c>
      <c r="AK393">
        <v>-838.49</v>
      </c>
      <c r="AL393">
        <v>-78.03</v>
      </c>
      <c r="AM393">
        <v>921.81</v>
      </c>
      <c r="AN393">
        <v>114.429999999999</v>
      </c>
      <c r="AO393">
        <v>777.82999999999902</v>
      </c>
      <c r="AP393">
        <v>5.2899999999999601</v>
      </c>
      <c r="AQ393">
        <v>0</v>
      </c>
    </row>
    <row r="394" spans="1:43" x14ac:dyDescent="0.25">
      <c r="A394" t="s">
        <v>1077</v>
      </c>
      <c r="B394" t="s">
        <v>1076</v>
      </c>
      <c r="C394" t="s">
        <v>115</v>
      </c>
      <c r="D394">
        <v>9697.3623734399898</v>
      </c>
      <c r="E394">
        <v>100.1</v>
      </c>
      <c r="F394">
        <v>989.15</v>
      </c>
      <c r="G394">
        <v>123.81</v>
      </c>
      <c r="H394">
        <v>98.81</v>
      </c>
      <c r="I394">
        <v>959.47</v>
      </c>
      <c r="J394">
        <v>172.97</v>
      </c>
      <c r="L394">
        <v>183.16300000000001</v>
      </c>
      <c r="M394">
        <v>3.88</v>
      </c>
      <c r="N394">
        <v>104.57</v>
      </c>
      <c r="O394">
        <v>4461.8999999999996</v>
      </c>
      <c r="P394">
        <v>1694.28999999999</v>
      </c>
      <c r="R394">
        <v>3988.127</v>
      </c>
      <c r="S394">
        <v>913.27</v>
      </c>
      <c r="T394">
        <v>2552.1</v>
      </c>
      <c r="U394">
        <v>286.73</v>
      </c>
      <c r="V394">
        <v>377.28999999999797</v>
      </c>
      <c r="W394">
        <v>3749.07</v>
      </c>
      <c r="X394">
        <v>4849.8999999999996</v>
      </c>
      <c r="Y394">
        <v>3541.25</v>
      </c>
      <c r="Z394">
        <v>98.805848400000002</v>
      </c>
      <c r="AA394">
        <v>3303.95</v>
      </c>
      <c r="AC394">
        <v>4076.26</v>
      </c>
      <c r="AD394">
        <v>1977.87</v>
      </c>
      <c r="AE394">
        <v>1144.03</v>
      </c>
      <c r="AF394">
        <v>9311.7999999999993</v>
      </c>
      <c r="AG394">
        <v>5235.53999999999</v>
      </c>
      <c r="AH394">
        <v>999.29</v>
      </c>
      <c r="AI394">
        <v>4076.26</v>
      </c>
      <c r="AJ394">
        <v>529.67999999999995</v>
      </c>
      <c r="AK394">
        <v>-54.74</v>
      </c>
      <c r="AL394">
        <v>-599.57000000000005</v>
      </c>
      <c r="AM394">
        <v>586.70000000000005</v>
      </c>
      <c r="AN394">
        <v>-559.80999999999995</v>
      </c>
      <c r="AO394">
        <v>57.02</v>
      </c>
      <c r="AP394">
        <v>-67.61</v>
      </c>
      <c r="AQ394">
        <v>15.07</v>
      </c>
    </row>
    <row r="395" spans="1:43" x14ac:dyDescent="0.25">
      <c r="A395" t="s">
        <v>1073</v>
      </c>
      <c r="B395" t="s">
        <v>1072</v>
      </c>
      <c r="C395" t="s">
        <v>27</v>
      </c>
      <c r="D395">
        <v>9655.0296603999996</v>
      </c>
      <c r="E395">
        <v>129.69999999999999</v>
      </c>
      <c r="G395">
        <v>893.88</v>
      </c>
      <c r="H395">
        <v>73.959999999999994</v>
      </c>
      <c r="I395">
        <v>6686.93</v>
      </c>
      <c r="M395">
        <v>12221.22</v>
      </c>
      <c r="O395">
        <v>54843.98</v>
      </c>
      <c r="P395">
        <v>7255.53</v>
      </c>
      <c r="Q395">
        <v>40358.47</v>
      </c>
      <c r="R395">
        <v>214.65</v>
      </c>
      <c r="U395">
        <v>2049.64</v>
      </c>
      <c r="V395">
        <v>1943.71</v>
      </c>
      <c r="W395">
        <v>5617.87</v>
      </c>
      <c r="X395">
        <v>6686.93</v>
      </c>
      <c r="Y395">
        <v>47689.67</v>
      </c>
      <c r="Z395">
        <v>73.958491300000006</v>
      </c>
      <c r="AB395">
        <v>47689.67</v>
      </c>
      <c r="AC395">
        <v>6585.71</v>
      </c>
      <c r="AE395">
        <v>5311.82</v>
      </c>
      <c r="AF395">
        <v>61530.91</v>
      </c>
      <c r="AG395">
        <v>54945.2</v>
      </c>
      <c r="AI395">
        <v>6585.70999999999</v>
      </c>
      <c r="AJ395">
        <v>77.099999999999994</v>
      </c>
      <c r="AK395">
        <v>-30.79</v>
      </c>
      <c r="AL395">
        <v>-62.84</v>
      </c>
      <c r="AM395">
        <v>1165.5</v>
      </c>
      <c r="AN395">
        <v>-257.85000000000002</v>
      </c>
      <c r="AO395">
        <v>1088.4000000000001</v>
      </c>
      <c r="AP395">
        <v>1071.8699999999999</v>
      </c>
      <c r="AQ395">
        <v>37.58</v>
      </c>
    </row>
    <row r="396" spans="1:43" x14ac:dyDescent="0.25">
      <c r="A396" t="s">
        <v>1079</v>
      </c>
      <c r="B396" t="s">
        <v>1078</v>
      </c>
      <c r="C396" t="s">
        <v>349</v>
      </c>
      <c r="D396">
        <v>9591.9028099999996</v>
      </c>
      <c r="E396">
        <v>137.26</v>
      </c>
      <c r="F396">
        <v>169.29</v>
      </c>
      <c r="G396">
        <v>0</v>
      </c>
      <c r="H396">
        <v>6590.32</v>
      </c>
      <c r="I396">
        <v>1149.92</v>
      </c>
      <c r="J396">
        <v>95.819999999999894</v>
      </c>
      <c r="L396">
        <v>0</v>
      </c>
      <c r="M396">
        <v>0</v>
      </c>
      <c r="N396">
        <v>82.79</v>
      </c>
      <c r="O396">
        <v>18289.45</v>
      </c>
      <c r="P396">
        <v>13704.91</v>
      </c>
      <c r="R396">
        <v>17919.400000000001</v>
      </c>
      <c r="S396">
        <v>354.99</v>
      </c>
      <c r="T396">
        <v>1297.69</v>
      </c>
      <c r="U396">
        <v>370.05</v>
      </c>
      <c r="V396">
        <v>32.3000000000036</v>
      </c>
      <c r="W396">
        <v>-1632.62</v>
      </c>
      <c r="X396">
        <v>1922.93</v>
      </c>
      <c r="Y396">
        <v>1466.98</v>
      </c>
      <c r="Z396">
        <v>70.018000000000001</v>
      </c>
      <c r="AA396">
        <v>14504.96</v>
      </c>
      <c r="AC396">
        <v>5040.49</v>
      </c>
      <c r="AD396">
        <v>0</v>
      </c>
      <c r="AE396">
        <v>13576.789999999901</v>
      </c>
      <c r="AF396">
        <v>20212.38</v>
      </c>
      <c r="AG396">
        <v>15171.89</v>
      </c>
      <c r="AH396">
        <v>418.02</v>
      </c>
      <c r="AI396">
        <v>5040.49</v>
      </c>
      <c r="AJ396">
        <v>1782.66</v>
      </c>
      <c r="AK396">
        <v>-788.38</v>
      </c>
      <c r="AL396">
        <v>-2117.94</v>
      </c>
      <c r="AM396">
        <v>2035.61</v>
      </c>
      <c r="AN396">
        <v>-75.989999999999895</v>
      </c>
      <c r="AO396">
        <v>252.94999999999899</v>
      </c>
      <c r="AP396">
        <v>-870.71</v>
      </c>
      <c r="AQ396">
        <v>923.29</v>
      </c>
    </row>
    <row r="397" spans="1:43" x14ac:dyDescent="0.25">
      <c r="A397" t="s">
        <v>1092</v>
      </c>
      <c r="B397" t="s">
        <v>1091</v>
      </c>
      <c r="C397" t="s">
        <v>107</v>
      </c>
      <c r="D397">
        <v>9533.6561760000004</v>
      </c>
      <c r="E397">
        <v>470.3</v>
      </c>
      <c r="F397">
        <v>228.78</v>
      </c>
      <c r="G397">
        <v>1026.95</v>
      </c>
      <c r="H397">
        <v>390.92</v>
      </c>
      <c r="I397">
        <v>121.98</v>
      </c>
      <c r="K397">
        <v>144.5</v>
      </c>
      <c r="L397">
        <v>56.010999999999903</v>
      </c>
      <c r="M397">
        <v>6.85</v>
      </c>
      <c r="N397">
        <v>-0.41</v>
      </c>
      <c r="O397">
        <v>4226.41</v>
      </c>
      <c r="P397">
        <v>2125.7199999999998</v>
      </c>
      <c r="R397">
        <v>3895.31899999999</v>
      </c>
      <c r="S397">
        <v>110.509999999999</v>
      </c>
      <c r="T397">
        <v>875.19</v>
      </c>
      <c r="U397">
        <v>123.73</v>
      </c>
      <c r="V397">
        <v>49.04</v>
      </c>
      <c r="W397">
        <v>309.95999999999998</v>
      </c>
      <c r="X397">
        <v>730.7</v>
      </c>
      <c r="Y397">
        <v>1103.97</v>
      </c>
      <c r="Z397">
        <v>20.502486399999999</v>
      </c>
      <c r="AA397">
        <v>2667.13</v>
      </c>
      <c r="AC397">
        <v>1727.42</v>
      </c>
      <c r="AD397">
        <v>439.26</v>
      </c>
      <c r="AE397">
        <v>2076.6799999999998</v>
      </c>
      <c r="AF397">
        <v>4957.1099999999997</v>
      </c>
      <c r="AG397">
        <v>3229.6899999999901</v>
      </c>
      <c r="AH397">
        <v>58.95</v>
      </c>
      <c r="AI397">
        <v>1727.42</v>
      </c>
      <c r="AJ397">
        <v>174.82</v>
      </c>
      <c r="AK397">
        <v>126.05</v>
      </c>
      <c r="AL397">
        <v>-590.65</v>
      </c>
      <c r="AM397">
        <v>476.88</v>
      </c>
      <c r="AN397">
        <v>-0.380000000000001</v>
      </c>
      <c r="AO397">
        <v>302.06</v>
      </c>
      <c r="AP397">
        <v>12.28</v>
      </c>
      <c r="AQ397">
        <v>0</v>
      </c>
    </row>
    <row r="398" spans="1:43" x14ac:dyDescent="0.25">
      <c r="A398" t="s">
        <v>1086</v>
      </c>
      <c r="B398" t="s">
        <v>1085</v>
      </c>
      <c r="C398" t="s">
        <v>88</v>
      </c>
      <c r="D398">
        <v>9489.81892032</v>
      </c>
      <c r="E398">
        <v>2670.8</v>
      </c>
      <c r="F398">
        <v>430.19</v>
      </c>
      <c r="G398">
        <v>0.2</v>
      </c>
      <c r="H398">
        <v>35.450000000000003</v>
      </c>
      <c r="I398">
        <v>247.57</v>
      </c>
      <c r="J398">
        <v>21.599999999999898</v>
      </c>
      <c r="L398">
        <v>3.03</v>
      </c>
      <c r="M398">
        <v>0</v>
      </c>
      <c r="N398">
        <v>0</v>
      </c>
      <c r="O398">
        <v>1125.78</v>
      </c>
      <c r="P398">
        <v>165.2</v>
      </c>
      <c r="R398">
        <v>1059.6600000000001</v>
      </c>
      <c r="S398">
        <v>93.74</v>
      </c>
      <c r="T398">
        <v>249.76999999999899</v>
      </c>
      <c r="U398">
        <v>63.09</v>
      </c>
      <c r="V398">
        <v>7.39</v>
      </c>
      <c r="W398">
        <v>1846.8999999999901</v>
      </c>
      <c r="X398">
        <v>1601.93</v>
      </c>
      <c r="Y398">
        <v>679.95999999999901</v>
      </c>
      <c r="Z398">
        <v>3.5454751999999998</v>
      </c>
      <c r="AA398">
        <v>327.37</v>
      </c>
      <c r="AC398">
        <v>1882.55</v>
      </c>
      <c r="AD398">
        <v>645.82000000000005</v>
      </c>
      <c r="AE398">
        <v>136.21</v>
      </c>
      <c r="AF398">
        <v>2727.71</v>
      </c>
      <c r="AG398">
        <v>845.15999999999894</v>
      </c>
      <c r="AH398">
        <v>614.79999999999995</v>
      </c>
      <c r="AI398">
        <v>1882.55</v>
      </c>
      <c r="AJ398">
        <v>146.08000000000001</v>
      </c>
      <c r="AK398">
        <v>-264.26</v>
      </c>
      <c r="AL398">
        <v>-140.58000000000001</v>
      </c>
      <c r="AM398">
        <v>572.95000000000005</v>
      </c>
      <c r="AN398">
        <v>-4.9099999999999797</v>
      </c>
      <c r="AO398">
        <v>426.87</v>
      </c>
      <c r="AP398">
        <v>168.11</v>
      </c>
      <c r="AQ398">
        <v>127.51</v>
      </c>
    </row>
    <row r="399" spans="1:43" x14ac:dyDescent="0.25">
      <c r="A399" t="s">
        <v>1083</v>
      </c>
      <c r="B399" t="s">
        <v>1082</v>
      </c>
      <c r="C399" t="s">
        <v>1084</v>
      </c>
      <c r="D399">
        <v>9451.6785437100007</v>
      </c>
      <c r="E399">
        <v>138.05000000000001</v>
      </c>
      <c r="F399">
        <v>231.97</v>
      </c>
      <c r="G399">
        <v>225.12</v>
      </c>
      <c r="H399">
        <v>696.99</v>
      </c>
      <c r="I399">
        <v>215.1</v>
      </c>
      <c r="K399">
        <v>175.20999999999901</v>
      </c>
      <c r="L399">
        <v>2944.9760000000001</v>
      </c>
      <c r="M399">
        <v>11.57</v>
      </c>
      <c r="N399">
        <v>0.35</v>
      </c>
      <c r="O399">
        <v>4136.5199999999904</v>
      </c>
      <c r="P399">
        <v>617.91999999999905</v>
      </c>
      <c r="R399">
        <v>774.68399999999895</v>
      </c>
      <c r="S399">
        <v>154.659999999999</v>
      </c>
      <c r="T399">
        <v>1327.69</v>
      </c>
      <c r="U399">
        <v>230.08</v>
      </c>
      <c r="V399">
        <v>31.839999999999002</v>
      </c>
      <c r="W399">
        <v>2444.73</v>
      </c>
      <c r="X399">
        <v>1408.25</v>
      </c>
      <c r="Y399">
        <v>1559.66</v>
      </c>
      <c r="Z399">
        <v>69.699082599999997</v>
      </c>
      <c r="AA399">
        <v>1393.16</v>
      </c>
      <c r="AC399">
        <v>3367.19</v>
      </c>
      <c r="AD399">
        <v>0</v>
      </c>
      <c r="AE399">
        <v>586.08000000000004</v>
      </c>
      <c r="AF399">
        <v>5544.7699999999904</v>
      </c>
      <c r="AG399">
        <v>2177.5799999999899</v>
      </c>
      <c r="AH399">
        <v>1038.49</v>
      </c>
      <c r="AI399">
        <v>3367.19</v>
      </c>
      <c r="AJ399">
        <v>53.62</v>
      </c>
      <c r="AK399">
        <v>-743.38</v>
      </c>
      <c r="AL399">
        <v>17.079999999999998</v>
      </c>
      <c r="AM399">
        <v>795.02</v>
      </c>
      <c r="AN399">
        <v>10.91</v>
      </c>
      <c r="AO399">
        <v>741.4</v>
      </c>
      <c r="AP399">
        <v>68.72</v>
      </c>
      <c r="AQ399">
        <v>238.45</v>
      </c>
    </row>
    <row r="400" spans="1:43" x14ac:dyDescent="0.25">
      <c r="A400" t="s">
        <v>1088</v>
      </c>
      <c r="B400" t="s">
        <v>1087</v>
      </c>
      <c r="C400" t="s">
        <v>323</v>
      </c>
      <c r="D400">
        <v>9425.125</v>
      </c>
      <c r="E400">
        <v>3814.85</v>
      </c>
      <c r="F400">
        <v>228.29</v>
      </c>
      <c r="G400">
        <v>0</v>
      </c>
      <c r="H400">
        <v>5</v>
      </c>
      <c r="I400">
        <v>500.48</v>
      </c>
      <c r="K400">
        <v>20.669999999999899</v>
      </c>
      <c r="L400">
        <v>0</v>
      </c>
      <c r="M400">
        <v>0</v>
      </c>
      <c r="O400">
        <v>149.39999999999901</v>
      </c>
      <c r="P400">
        <v>12.249999999999799</v>
      </c>
      <c r="R400">
        <v>70.19</v>
      </c>
      <c r="S400">
        <v>37.26</v>
      </c>
      <c r="T400">
        <v>155.63999999999999</v>
      </c>
      <c r="U400">
        <v>58.54</v>
      </c>
      <c r="V400">
        <v>8.5599999999998797</v>
      </c>
      <c r="W400">
        <v>583.69000000000005</v>
      </c>
      <c r="X400">
        <v>835.47</v>
      </c>
      <c r="Y400">
        <v>383.93</v>
      </c>
      <c r="Z400">
        <v>2.5</v>
      </c>
      <c r="AA400">
        <v>7.21</v>
      </c>
      <c r="AC400">
        <v>588.69000000000005</v>
      </c>
      <c r="AD400">
        <v>190.21</v>
      </c>
      <c r="AE400">
        <v>3.69</v>
      </c>
      <c r="AF400">
        <v>984.87</v>
      </c>
      <c r="AG400">
        <v>396.17999999999898</v>
      </c>
      <c r="AH400">
        <v>107.52</v>
      </c>
      <c r="AI400">
        <v>588.69000000000005</v>
      </c>
      <c r="AJ400">
        <v>8.52</v>
      </c>
      <c r="AK400">
        <v>-24.48</v>
      </c>
      <c r="AL400">
        <v>18.11</v>
      </c>
      <c r="AM400">
        <v>58.29</v>
      </c>
      <c r="AN400">
        <v>-71.009999999999906</v>
      </c>
      <c r="AO400">
        <v>49.769999999999897</v>
      </c>
      <c r="AP400">
        <v>51.92</v>
      </c>
      <c r="AQ400">
        <v>20</v>
      </c>
    </row>
    <row r="401" spans="1:43" x14ac:dyDescent="0.25">
      <c r="A401" t="s">
        <v>1090</v>
      </c>
      <c r="B401" t="s">
        <v>1089</v>
      </c>
      <c r="C401" t="s">
        <v>583</v>
      </c>
      <c r="D401">
        <v>9419.4725038649995</v>
      </c>
      <c r="E401">
        <v>299.55</v>
      </c>
      <c r="F401">
        <v>203.69</v>
      </c>
      <c r="G401">
        <v>5.69</v>
      </c>
      <c r="H401">
        <v>152.16</v>
      </c>
      <c r="I401">
        <v>0.35</v>
      </c>
      <c r="K401">
        <v>14.99</v>
      </c>
      <c r="L401">
        <v>8.5000000000000006E-2</v>
      </c>
      <c r="M401">
        <v>0</v>
      </c>
      <c r="N401">
        <v>0</v>
      </c>
      <c r="O401">
        <v>355.66</v>
      </c>
      <c r="P401">
        <v>152.34</v>
      </c>
      <c r="R401">
        <v>324.53500000000003</v>
      </c>
      <c r="S401">
        <v>116.28</v>
      </c>
      <c r="T401">
        <v>180.01999999999899</v>
      </c>
      <c r="U401">
        <v>16.05</v>
      </c>
      <c r="V401">
        <v>5.1000000000001</v>
      </c>
      <c r="W401">
        <v>269.73</v>
      </c>
      <c r="X401">
        <v>607.97</v>
      </c>
      <c r="Y401">
        <v>383.71</v>
      </c>
      <c r="Z401">
        <v>30.432600399999998</v>
      </c>
      <c r="AA401">
        <v>288.99</v>
      </c>
      <c r="AC401">
        <v>427.58</v>
      </c>
      <c r="AD401">
        <v>357.66</v>
      </c>
      <c r="AE401">
        <v>147.24</v>
      </c>
      <c r="AF401">
        <v>963.63</v>
      </c>
      <c r="AG401">
        <v>536.04999999999995</v>
      </c>
      <c r="AH401">
        <v>133.68</v>
      </c>
      <c r="AI401">
        <v>427.58</v>
      </c>
      <c r="AJ401">
        <v>35.81</v>
      </c>
      <c r="AK401">
        <v>15.53</v>
      </c>
      <c r="AL401">
        <v>-34.22</v>
      </c>
      <c r="AM401">
        <v>17.829999999999998</v>
      </c>
      <c r="AN401">
        <v>-232.63</v>
      </c>
      <c r="AO401">
        <v>-17.98</v>
      </c>
      <c r="AP401">
        <v>-0.86000000000000099</v>
      </c>
      <c r="AQ401">
        <v>0</v>
      </c>
    </row>
    <row r="402" spans="1:43" x14ac:dyDescent="0.25">
      <c r="A402" t="s">
        <v>1094</v>
      </c>
      <c r="B402" t="s">
        <v>1093</v>
      </c>
      <c r="C402" t="s">
        <v>336</v>
      </c>
      <c r="D402">
        <v>9381.9233113600003</v>
      </c>
      <c r="E402">
        <v>1470.25</v>
      </c>
      <c r="F402">
        <v>313.3</v>
      </c>
      <c r="G402">
        <v>3537.01</v>
      </c>
      <c r="H402">
        <v>63.63</v>
      </c>
      <c r="I402">
        <v>108.15</v>
      </c>
      <c r="K402">
        <v>149.27000000000001</v>
      </c>
      <c r="L402">
        <v>4458.7</v>
      </c>
      <c r="M402">
        <v>0</v>
      </c>
      <c r="N402">
        <v>0</v>
      </c>
      <c r="O402">
        <v>4924.57</v>
      </c>
      <c r="P402">
        <v>17.999999999999901</v>
      </c>
      <c r="R402">
        <v>286.64</v>
      </c>
      <c r="S402">
        <v>135.07</v>
      </c>
      <c r="T402">
        <v>379.1</v>
      </c>
      <c r="U402">
        <v>29.96</v>
      </c>
      <c r="V402">
        <v>14.54</v>
      </c>
      <c r="W402">
        <v>1522.01</v>
      </c>
      <c r="X402">
        <v>908.48</v>
      </c>
      <c r="Y402">
        <v>692.4</v>
      </c>
      <c r="Z402">
        <v>6.3632144000000004</v>
      </c>
      <c r="AA402">
        <v>297.20999999999998</v>
      </c>
      <c r="AC402">
        <v>5122.6499999999996</v>
      </c>
      <c r="AD402">
        <v>457.45</v>
      </c>
      <c r="AE402">
        <v>3.4599999999999702</v>
      </c>
      <c r="AF402">
        <v>5833.05</v>
      </c>
      <c r="AG402">
        <v>710.4</v>
      </c>
      <c r="AH402">
        <v>207.81</v>
      </c>
      <c r="AI402">
        <v>5122.6499999999996</v>
      </c>
      <c r="AJ402">
        <v>44.96</v>
      </c>
      <c r="AK402">
        <v>-138.49</v>
      </c>
      <c r="AL402">
        <v>-84.84</v>
      </c>
      <c r="AM402">
        <v>91.71</v>
      </c>
      <c r="AN402">
        <v>-241.2</v>
      </c>
      <c r="AO402">
        <v>46.749999999999901</v>
      </c>
      <c r="AP402">
        <v>-131.62</v>
      </c>
      <c r="AQ402">
        <v>31.89</v>
      </c>
    </row>
    <row r="403" spans="1:43" x14ac:dyDescent="0.25">
      <c r="A403" t="s">
        <v>1107</v>
      </c>
      <c r="B403" t="s">
        <v>1106</v>
      </c>
      <c r="C403" t="s">
        <v>420</v>
      </c>
      <c r="D403">
        <v>9343.0904322799997</v>
      </c>
      <c r="E403">
        <v>594.70000000000005</v>
      </c>
      <c r="F403">
        <v>4933.6000000000004</v>
      </c>
      <c r="G403">
        <v>692.61</v>
      </c>
      <c r="H403">
        <v>32.49</v>
      </c>
      <c r="I403">
        <v>1062.94999999999</v>
      </c>
      <c r="K403">
        <v>118.219999999999</v>
      </c>
      <c r="L403">
        <v>220.47</v>
      </c>
      <c r="M403">
        <v>1.55</v>
      </c>
      <c r="N403">
        <v>-26.76</v>
      </c>
      <c r="O403">
        <v>3769.39</v>
      </c>
      <c r="P403">
        <v>2226.7600000000002</v>
      </c>
      <c r="R403">
        <v>2956.24</v>
      </c>
      <c r="S403">
        <v>8208.58</v>
      </c>
      <c r="T403">
        <v>7666.4199999999901</v>
      </c>
      <c r="U403">
        <v>472.91</v>
      </c>
      <c r="V403">
        <v>957.13</v>
      </c>
      <c r="W403">
        <v>3995.52</v>
      </c>
      <c r="X403">
        <v>15751.25</v>
      </c>
      <c r="Y403">
        <v>12600.0199999999</v>
      </c>
      <c r="Z403">
        <v>16.244615199999998</v>
      </c>
      <c r="AA403">
        <v>3786.13</v>
      </c>
      <c r="AC403">
        <v>4693.8599999999997</v>
      </c>
      <c r="AD403">
        <v>1228.47</v>
      </c>
      <c r="AE403">
        <v>1269.6300000000001</v>
      </c>
      <c r="AF403">
        <v>19520.64</v>
      </c>
      <c r="AG403">
        <v>14826.779999999901</v>
      </c>
      <c r="AH403">
        <v>5251.25</v>
      </c>
      <c r="AI403">
        <v>4693.8599999999997</v>
      </c>
      <c r="AJ403">
        <v>771.48</v>
      </c>
      <c r="AK403">
        <v>-437.88</v>
      </c>
      <c r="AL403">
        <v>-322.76</v>
      </c>
      <c r="AM403">
        <v>656.39</v>
      </c>
      <c r="AN403">
        <v>-816.49</v>
      </c>
      <c r="AO403">
        <v>-115.09</v>
      </c>
      <c r="AP403">
        <v>-104.25</v>
      </c>
      <c r="AQ403">
        <v>102.2</v>
      </c>
    </row>
    <row r="404" spans="1:43" x14ac:dyDescent="0.25">
      <c r="A404" t="s">
        <v>1101</v>
      </c>
      <c r="B404" t="s">
        <v>1100</v>
      </c>
      <c r="C404" t="s">
        <v>381</v>
      </c>
      <c r="D404">
        <v>9324.6</v>
      </c>
      <c r="E404">
        <v>4748.6000000000004</v>
      </c>
      <c r="F404">
        <v>1.58</v>
      </c>
      <c r="G404">
        <v>0</v>
      </c>
      <c r="H404">
        <v>20</v>
      </c>
      <c r="I404">
        <v>31.48</v>
      </c>
      <c r="K404">
        <v>0.13</v>
      </c>
      <c r="L404">
        <v>0</v>
      </c>
      <c r="M404">
        <v>0</v>
      </c>
      <c r="O404">
        <v>3.23</v>
      </c>
      <c r="P404" s="4">
        <v>-2.8421709430404001E-14</v>
      </c>
      <c r="R404">
        <v>0.02</v>
      </c>
      <c r="S404">
        <v>188.88</v>
      </c>
      <c r="T404">
        <v>8.0399999999999991</v>
      </c>
      <c r="U404">
        <v>3.08</v>
      </c>
      <c r="V404" s="4">
        <v>-2.8421709430404001E-14</v>
      </c>
      <c r="W404">
        <v>216.15</v>
      </c>
      <c r="X404">
        <v>242.54</v>
      </c>
      <c r="Y404">
        <v>9.6199999999999992</v>
      </c>
      <c r="Z404">
        <v>2</v>
      </c>
      <c r="AA404">
        <v>0</v>
      </c>
      <c r="AC404">
        <v>236.15</v>
      </c>
      <c r="AD404">
        <v>5.67</v>
      </c>
      <c r="AE404">
        <v>0</v>
      </c>
      <c r="AF404">
        <v>245.76999999999899</v>
      </c>
      <c r="AG404">
        <v>9.6199999999999708</v>
      </c>
      <c r="AH404">
        <v>16.510000000000002</v>
      </c>
      <c r="AI404">
        <v>236.15</v>
      </c>
      <c r="AJ404">
        <v>0</v>
      </c>
      <c r="AK404">
        <v>0</v>
      </c>
      <c r="AL404">
        <v>2.12</v>
      </c>
      <c r="AM404">
        <v>-0.79</v>
      </c>
      <c r="AN404">
        <v>-15.62</v>
      </c>
      <c r="AO404">
        <v>-0.79</v>
      </c>
      <c r="AP404">
        <v>1.33</v>
      </c>
      <c r="AQ404">
        <v>0</v>
      </c>
    </row>
    <row r="405" spans="1:43" x14ac:dyDescent="0.25">
      <c r="A405" t="s">
        <v>1099</v>
      </c>
      <c r="B405" t="s">
        <v>1098</v>
      </c>
      <c r="C405" t="s">
        <v>91</v>
      </c>
      <c r="D405">
        <v>9308.4103581899999</v>
      </c>
      <c r="E405">
        <v>1486.6</v>
      </c>
      <c r="F405">
        <v>385.13</v>
      </c>
      <c r="G405">
        <v>1099.9000000000001</v>
      </c>
      <c r="H405">
        <v>62.87</v>
      </c>
      <c r="I405">
        <v>1039.55</v>
      </c>
      <c r="J405">
        <v>59.59</v>
      </c>
      <c r="L405">
        <v>617.11</v>
      </c>
      <c r="M405">
        <v>0</v>
      </c>
      <c r="N405">
        <v>2.06</v>
      </c>
      <c r="O405">
        <v>984.54</v>
      </c>
      <c r="P405">
        <v>75.860000000000397</v>
      </c>
      <c r="R405">
        <v>335.16</v>
      </c>
      <c r="S405">
        <v>142.06</v>
      </c>
      <c r="T405">
        <v>517.58999999999901</v>
      </c>
      <c r="U405">
        <v>32.270000000000003</v>
      </c>
      <c r="V405">
        <v>3.9700000000004501</v>
      </c>
      <c r="W405">
        <v>509.789999999999</v>
      </c>
      <c r="X405">
        <v>1668.66</v>
      </c>
      <c r="Y405">
        <v>902.719999999999</v>
      </c>
      <c r="Z405">
        <v>6.2872883000000002</v>
      </c>
      <c r="AA405">
        <v>16.22</v>
      </c>
      <c r="AC405">
        <v>1674.62</v>
      </c>
      <c r="AD405">
        <v>0</v>
      </c>
      <c r="AE405">
        <v>12.299999999999899</v>
      </c>
      <c r="AF405">
        <v>2653.2</v>
      </c>
      <c r="AG405">
        <v>978.58</v>
      </c>
      <c r="AH405">
        <v>487.05</v>
      </c>
      <c r="AI405">
        <v>1674.62</v>
      </c>
      <c r="AJ405">
        <v>17.079999999999998</v>
      </c>
      <c r="AK405">
        <v>823.69</v>
      </c>
      <c r="AL405">
        <v>-820.91</v>
      </c>
      <c r="AM405">
        <v>134.56</v>
      </c>
      <c r="AN405">
        <v>-110.759999999999</v>
      </c>
      <c r="AO405">
        <v>117.48</v>
      </c>
      <c r="AP405">
        <v>137.34</v>
      </c>
      <c r="AQ405">
        <v>30.4</v>
      </c>
    </row>
    <row r="406" spans="1:43" x14ac:dyDescent="0.25">
      <c r="A406" t="s">
        <v>1096</v>
      </c>
      <c r="B406" t="s">
        <v>1095</v>
      </c>
      <c r="C406" t="s">
        <v>1097</v>
      </c>
      <c r="D406">
        <v>9289.5509604599993</v>
      </c>
      <c r="E406">
        <v>476.45</v>
      </c>
      <c r="F406">
        <v>703.26</v>
      </c>
      <c r="G406">
        <v>433.89</v>
      </c>
      <c r="H406">
        <v>192.16</v>
      </c>
      <c r="I406">
        <v>29.51</v>
      </c>
      <c r="J406">
        <v>137.41</v>
      </c>
      <c r="L406">
        <v>316.35000000000002</v>
      </c>
      <c r="M406">
        <v>158.41</v>
      </c>
      <c r="N406">
        <v>406.07</v>
      </c>
      <c r="O406">
        <v>3138.08</v>
      </c>
      <c r="P406">
        <v>321.99</v>
      </c>
      <c r="R406">
        <v>2455.65</v>
      </c>
      <c r="S406">
        <v>357.83</v>
      </c>
      <c r="T406">
        <v>1674.72</v>
      </c>
      <c r="U406">
        <v>207.67</v>
      </c>
      <c r="V406">
        <v>38.14</v>
      </c>
      <c r="W406">
        <v>1711.48</v>
      </c>
      <c r="X406">
        <v>2305.4899999999998</v>
      </c>
      <c r="Y406">
        <v>2377.98</v>
      </c>
      <c r="Z406">
        <v>19.216089</v>
      </c>
      <c r="AA406">
        <v>1433</v>
      </c>
      <c r="AC406">
        <v>2743.6</v>
      </c>
      <c r="AD406">
        <v>1344.12</v>
      </c>
      <c r="AE406">
        <v>146.44</v>
      </c>
      <c r="AF406">
        <v>5443.57</v>
      </c>
      <c r="AG406">
        <v>2699.97</v>
      </c>
      <c r="AH406">
        <v>574.03</v>
      </c>
      <c r="AI406">
        <v>2743.5999999999899</v>
      </c>
      <c r="AJ406">
        <v>359.21</v>
      </c>
      <c r="AK406">
        <v>-594.41</v>
      </c>
      <c r="AL406">
        <v>-284.25</v>
      </c>
      <c r="AM406">
        <v>874.02</v>
      </c>
      <c r="AN406">
        <v>298.23</v>
      </c>
      <c r="AO406">
        <v>514.80999999999995</v>
      </c>
      <c r="AP406">
        <v>-4.6399999999999801</v>
      </c>
      <c r="AQ406">
        <v>183.62</v>
      </c>
    </row>
    <row r="407" spans="1:43" x14ac:dyDescent="0.25">
      <c r="A407" t="s">
        <v>1105</v>
      </c>
      <c r="B407" t="s">
        <v>1104</v>
      </c>
      <c r="C407" t="s">
        <v>541</v>
      </c>
      <c r="D407">
        <v>9176.7020422349997</v>
      </c>
      <c r="E407">
        <v>588.1</v>
      </c>
      <c r="F407">
        <v>660.1</v>
      </c>
      <c r="G407">
        <v>313.31</v>
      </c>
      <c r="H407">
        <v>155.41999999999999</v>
      </c>
      <c r="I407">
        <v>1246.75</v>
      </c>
      <c r="J407">
        <v>422.25</v>
      </c>
      <c r="L407">
        <v>14.91</v>
      </c>
      <c r="M407">
        <v>1248.1400000000001</v>
      </c>
      <c r="N407">
        <v>0</v>
      </c>
      <c r="O407">
        <v>5840.0199999999904</v>
      </c>
      <c r="P407">
        <v>1376.37</v>
      </c>
      <c r="R407">
        <v>3701.0499999999902</v>
      </c>
      <c r="S407">
        <v>2028.97</v>
      </c>
      <c r="T407">
        <v>712.37</v>
      </c>
      <c r="U407">
        <v>875.92</v>
      </c>
      <c r="V407">
        <v>953.15</v>
      </c>
      <c r="W407">
        <v>7521.2999999999902</v>
      </c>
      <c r="X407">
        <v>4898.8500000000004</v>
      </c>
      <c r="Y407">
        <v>1372.47</v>
      </c>
      <c r="Z407">
        <v>15.5418783</v>
      </c>
      <c r="AA407">
        <v>1.77</v>
      </c>
      <c r="AC407">
        <v>7990.0299999999897</v>
      </c>
      <c r="AD407">
        <v>998.03</v>
      </c>
      <c r="AE407">
        <v>0.97</v>
      </c>
      <c r="AF407">
        <v>10738.869999999901</v>
      </c>
      <c r="AG407">
        <v>2748.84</v>
      </c>
      <c r="AH407">
        <v>625.1</v>
      </c>
      <c r="AI407">
        <v>7990.0299999999897</v>
      </c>
      <c r="AJ407">
        <v>137.77000000000001</v>
      </c>
      <c r="AK407">
        <v>-130.27000000000001</v>
      </c>
      <c r="AL407">
        <v>-1898.76</v>
      </c>
      <c r="AM407">
        <v>1966.66</v>
      </c>
      <c r="AN407">
        <v>-518.37</v>
      </c>
      <c r="AO407">
        <v>1828.89</v>
      </c>
      <c r="AP407">
        <v>-62.369999999999898</v>
      </c>
      <c r="AQ407">
        <v>123.03</v>
      </c>
    </row>
    <row r="408" spans="1:43" x14ac:dyDescent="0.25">
      <c r="A408" t="s">
        <v>1103</v>
      </c>
      <c r="B408" t="s">
        <v>1102</v>
      </c>
      <c r="C408" t="s">
        <v>331</v>
      </c>
      <c r="D408">
        <v>9131.6790739949993</v>
      </c>
      <c r="E408">
        <v>1197.95</v>
      </c>
      <c r="F408">
        <v>948.86</v>
      </c>
      <c r="G408">
        <v>0</v>
      </c>
      <c r="H408">
        <v>77.010000000000005</v>
      </c>
      <c r="I408">
        <v>739.61</v>
      </c>
      <c r="J408">
        <v>972.2</v>
      </c>
      <c r="L408">
        <v>198.3</v>
      </c>
      <c r="M408">
        <v>407.31</v>
      </c>
      <c r="N408">
        <v>0.04</v>
      </c>
      <c r="O408">
        <v>10985.46</v>
      </c>
      <c r="P408">
        <v>5667.9199999999901</v>
      </c>
      <c r="R408">
        <v>9928.7999999999993</v>
      </c>
      <c r="S408">
        <v>1003.72</v>
      </c>
      <c r="T408">
        <v>1196.02999999999</v>
      </c>
      <c r="U408">
        <v>451.05</v>
      </c>
      <c r="V408">
        <v>792.65999999999804</v>
      </c>
      <c r="W408">
        <v>5971.84</v>
      </c>
      <c r="X408">
        <v>2876.24</v>
      </c>
      <c r="Y408">
        <v>2144.89</v>
      </c>
      <c r="Z408">
        <v>7.7005347000000004</v>
      </c>
      <c r="AA408">
        <v>4325.9399999999996</v>
      </c>
      <c r="AC408">
        <v>6048.89</v>
      </c>
      <c r="AD408">
        <v>830.1</v>
      </c>
      <c r="AE408">
        <v>3903.06</v>
      </c>
      <c r="AF408">
        <v>13861.699999999901</v>
      </c>
      <c r="AG408">
        <v>7812.8099999999904</v>
      </c>
      <c r="AH408">
        <v>302.81</v>
      </c>
      <c r="AI408">
        <v>6048.89</v>
      </c>
      <c r="AJ408">
        <v>780.6</v>
      </c>
      <c r="AK408">
        <v>-270.26</v>
      </c>
      <c r="AL408">
        <v>-775.09</v>
      </c>
      <c r="AM408">
        <v>1039.1500000000001</v>
      </c>
      <c r="AN408">
        <v>-61.2</v>
      </c>
      <c r="AO408">
        <v>258.55</v>
      </c>
      <c r="AP408">
        <v>-6.19999999999993</v>
      </c>
      <c r="AQ408">
        <v>77.010000000000005</v>
      </c>
    </row>
    <row r="409" spans="1:43" x14ac:dyDescent="0.25">
      <c r="A409" t="s">
        <v>1109</v>
      </c>
      <c r="B409" t="s">
        <v>1108</v>
      </c>
      <c r="C409" t="s">
        <v>656</v>
      </c>
      <c r="D409">
        <v>9054.7510125000008</v>
      </c>
      <c r="E409">
        <v>1391.6</v>
      </c>
      <c r="F409">
        <v>286.73</v>
      </c>
      <c r="G409">
        <v>1430.5</v>
      </c>
      <c r="H409">
        <v>63.54</v>
      </c>
      <c r="I409">
        <v>286.36</v>
      </c>
      <c r="K409">
        <v>118.42</v>
      </c>
      <c r="L409">
        <v>174.17399999999901</v>
      </c>
      <c r="M409">
        <v>0</v>
      </c>
      <c r="N409">
        <v>-2.0299999999999998</v>
      </c>
      <c r="O409">
        <v>2097.8799999999901</v>
      </c>
      <c r="P409">
        <v>802.85999999999899</v>
      </c>
      <c r="R409">
        <v>1671.2059999999999</v>
      </c>
      <c r="S409">
        <v>88.99</v>
      </c>
      <c r="T409">
        <v>247.219999999999</v>
      </c>
      <c r="U409">
        <v>134.08000000000001</v>
      </c>
      <c r="V409">
        <v>10.7099999999995</v>
      </c>
      <c r="W409">
        <v>-238.099999999999</v>
      </c>
      <c r="X409">
        <v>492.84</v>
      </c>
      <c r="Y409">
        <v>533.94999999999902</v>
      </c>
      <c r="Z409">
        <v>6.3542541000000003</v>
      </c>
      <c r="AA409">
        <v>962.78</v>
      </c>
      <c r="AC409">
        <v>1253.9100000000001</v>
      </c>
      <c r="AD409">
        <v>99.54</v>
      </c>
      <c r="AE409">
        <v>792.15</v>
      </c>
      <c r="AF409">
        <v>2590.7199999999998</v>
      </c>
      <c r="AG409">
        <v>1336.8099999999899</v>
      </c>
      <c r="AH409">
        <v>17.95</v>
      </c>
      <c r="AI409">
        <v>1253.9100000000001</v>
      </c>
      <c r="AJ409">
        <v>384.15</v>
      </c>
      <c r="AK409">
        <v>-194.85</v>
      </c>
      <c r="AL409">
        <v>-203.55</v>
      </c>
      <c r="AM409">
        <v>381.82</v>
      </c>
      <c r="AN409">
        <v>-69.08</v>
      </c>
      <c r="AO409">
        <v>-2.3299999999999801</v>
      </c>
      <c r="AP409">
        <v>-16.579999999999998</v>
      </c>
      <c r="AQ409">
        <v>0</v>
      </c>
    </row>
    <row r="410" spans="1:43" x14ac:dyDescent="0.25">
      <c r="A410" t="s">
        <v>1125</v>
      </c>
      <c r="B410" t="s">
        <v>1124</v>
      </c>
      <c r="C410" t="s">
        <v>512</v>
      </c>
      <c r="D410">
        <v>9020.8716800000002</v>
      </c>
      <c r="E410">
        <v>2866.65</v>
      </c>
      <c r="F410">
        <v>170.23</v>
      </c>
      <c r="G410">
        <v>0</v>
      </c>
      <c r="H410">
        <v>31.57</v>
      </c>
      <c r="I410">
        <v>275.23</v>
      </c>
      <c r="K410">
        <v>1.23</v>
      </c>
      <c r="L410">
        <v>0</v>
      </c>
      <c r="M410">
        <v>0</v>
      </c>
      <c r="O410">
        <v>137.07999999999899</v>
      </c>
      <c r="P410">
        <v>4.9000000000001096</v>
      </c>
      <c r="R410">
        <v>114.4</v>
      </c>
      <c r="S410">
        <v>16.78</v>
      </c>
      <c r="T410">
        <v>105.91999999999901</v>
      </c>
      <c r="U410">
        <v>21.45</v>
      </c>
      <c r="V410">
        <v>3.6700000000001101</v>
      </c>
      <c r="W410">
        <v>546.47</v>
      </c>
      <c r="X410">
        <v>722.01</v>
      </c>
      <c r="Y410">
        <v>276.14999999999998</v>
      </c>
      <c r="Z410">
        <v>3.1568000000000001</v>
      </c>
      <c r="AA410">
        <v>4.62</v>
      </c>
      <c r="AC410">
        <v>578.04</v>
      </c>
      <c r="AD410">
        <v>162.09</v>
      </c>
      <c r="AE410">
        <v>1.23</v>
      </c>
      <c r="AF410">
        <v>859.09</v>
      </c>
      <c r="AG410">
        <v>281.05</v>
      </c>
      <c r="AH410">
        <v>267.91000000000003</v>
      </c>
      <c r="AI410">
        <v>578.04</v>
      </c>
      <c r="AJ410">
        <v>14.83</v>
      </c>
      <c r="AK410">
        <v>-161.69999999999999</v>
      </c>
      <c r="AL410">
        <v>-5.0999999999999996</v>
      </c>
      <c r="AM410">
        <v>148.06</v>
      </c>
      <c r="AN410">
        <v>-108.78</v>
      </c>
      <c r="AO410">
        <v>133.22999999999999</v>
      </c>
      <c r="AP410">
        <v>-18.739999999999899</v>
      </c>
      <c r="AQ410">
        <v>157.84</v>
      </c>
    </row>
    <row r="411" spans="1:43" x14ac:dyDescent="0.25">
      <c r="A411" t="s">
        <v>1121</v>
      </c>
      <c r="B411" t="s">
        <v>1120</v>
      </c>
      <c r="C411" t="s">
        <v>600</v>
      </c>
      <c r="D411">
        <v>8953.9543472999994</v>
      </c>
      <c r="E411">
        <v>688.1</v>
      </c>
      <c r="F411">
        <v>376.13</v>
      </c>
      <c r="G411">
        <v>931.52</v>
      </c>
      <c r="H411">
        <v>131.54</v>
      </c>
      <c r="I411">
        <v>3212.67</v>
      </c>
      <c r="K411">
        <v>115.14</v>
      </c>
      <c r="L411">
        <v>0</v>
      </c>
      <c r="M411">
        <v>0.09</v>
      </c>
      <c r="N411">
        <v>0</v>
      </c>
      <c r="O411">
        <v>2593.91</v>
      </c>
      <c r="P411">
        <v>555.03</v>
      </c>
      <c r="R411">
        <v>2234.04</v>
      </c>
      <c r="S411">
        <v>1910.70999999999</v>
      </c>
      <c r="T411">
        <v>3121.16</v>
      </c>
      <c r="U411">
        <v>244.64</v>
      </c>
      <c r="V411">
        <v>38.39</v>
      </c>
      <c r="W411">
        <v>3330.12</v>
      </c>
      <c r="X411">
        <v>5851.59</v>
      </c>
      <c r="Y411">
        <v>3497.29</v>
      </c>
      <c r="Z411">
        <v>13.154038999999999</v>
      </c>
      <c r="AA411">
        <v>550.97</v>
      </c>
      <c r="AC411">
        <v>4393.18</v>
      </c>
      <c r="AD411">
        <v>337.8</v>
      </c>
      <c r="AE411">
        <v>516.64</v>
      </c>
      <c r="AF411">
        <v>8445.5</v>
      </c>
      <c r="AG411">
        <v>4052.32</v>
      </c>
      <c r="AH411">
        <v>390.41</v>
      </c>
      <c r="AI411">
        <v>4393.18</v>
      </c>
      <c r="AJ411">
        <v>174.52</v>
      </c>
      <c r="AK411">
        <v>-238.92</v>
      </c>
      <c r="AL411">
        <v>-471.97</v>
      </c>
      <c r="AM411">
        <v>1397.24</v>
      </c>
      <c r="AN411">
        <v>588.51</v>
      </c>
      <c r="AO411">
        <v>1222.72</v>
      </c>
      <c r="AP411">
        <v>686.35</v>
      </c>
      <c r="AQ411">
        <v>203.89</v>
      </c>
    </row>
    <row r="412" spans="1:43" x14ac:dyDescent="0.25">
      <c r="A412" t="s">
        <v>1111</v>
      </c>
      <c r="B412" t="s">
        <v>1110</v>
      </c>
      <c r="C412" t="s">
        <v>61</v>
      </c>
      <c r="D412">
        <v>8949.3687710249997</v>
      </c>
      <c r="E412">
        <v>349.85</v>
      </c>
      <c r="F412">
        <v>515.41999999999996</v>
      </c>
      <c r="G412">
        <v>590.22</v>
      </c>
      <c r="H412">
        <v>51.31</v>
      </c>
      <c r="I412">
        <v>1170.48</v>
      </c>
      <c r="K412">
        <v>6.0399999999999903</v>
      </c>
      <c r="L412">
        <v>21.7621</v>
      </c>
      <c r="M412">
        <v>0.56000000000000005</v>
      </c>
      <c r="N412">
        <v>-0.22</v>
      </c>
      <c r="O412">
        <v>7756.4</v>
      </c>
      <c r="P412">
        <v>5301.7699999999904</v>
      </c>
      <c r="R412">
        <v>1459.82789999999</v>
      </c>
      <c r="S412">
        <v>571.45000000000005</v>
      </c>
      <c r="T412">
        <v>1199.81</v>
      </c>
      <c r="U412">
        <v>6268.21</v>
      </c>
      <c r="V412">
        <v>954.699999999998</v>
      </c>
      <c r="W412">
        <v>2986.56</v>
      </c>
      <c r="X412">
        <v>2888.47</v>
      </c>
      <c r="Y412">
        <v>1715.23</v>
      </c>
      <c r="Z412">
        <v>25.653916500000001</v>
      </c>
      <c r="AA412">
        <v>4792.9399999999996</v>
      </c>
      <c r="AC412">
        <v>3627.87</v>
      </c>
      <c r="AD412">
        <v>480.79</v>
      </c>
      <c r="AE412">
        <v>4347.07</v>
      </c>
      <c r="AF412">
        <v>10644.869999999901</v>
      </c>
      <c r="AG412">
        <v>7016.99999999999</v>
      </c>
      <c r="AH412">
        <v>665.75</v>
      </c>
      <c r="AI412">
        <v>3627.87</v>
      </c>
      <c r="AJ412">
        <v>81.010000000000005</v>
      </c>
      <c r="AK412">
        <v>148.22999999999999</v>
      </c>
      <c r="AL412">
        <v>24.73</v>
      </c>
      <c r="AM412">
        <v>-498.58</v>
      </c>
      <c r="AN412">
        <v>-2179.3799999999901</v>
      </c>
      <c r="AO412">
        <v>-579.59</v>
      </c>
      <c r="AP412">
        <v>-325.62</v>
      </c>
      <c r="AQ412">
        <v>12.83</v>
      </c>
    </row>
    <row r="413" spans="1:43" x14ac:dyDescent="0.25">
      <c r="A413" t="s">
        <v>1127</v>
      </c>
      <c r="B413" t="s">
        <v>1126</v>
      </c>
      <c r="C413" t="s">
        <v>538</v>
      </c>
      <c r="D413">
        <v>8942.4619970799995</v>
      </c>
      <c r="E413">
        <v>380.2</v>
      </c>
      <c r="F413">
        <v>75.709999999999994</v>
      </c>
      <c r="G413">
        <v>96.56</v>
      </c>
      <c r="H413">
        <v>23.54</v>
      </c>
      <c r="I413">
        <v>411.79</v>
      </c>
      <c r="J413">
        <v>130.15</v>
      </c>
      <c r="L413">
        <v>0.44</v>
      </c>
      <c r="M413">
        <v>0</v>
      </c>
      <c r="N413">
        <v>0.89</v>
      </c>
      <c r="O413">
        <v>1153.29</v>
      </c>
      <c r="P413">
        <v>189.89</v>
      </c>
      <c r="R413">
        <v>925.49999999999898</v>
      </c>
      <c r="S413">
        <v>77.5</v>
      </c>
      <c r="T413">
        <v>411.289999999999</v>
      </c>
      <c r="U413">
        <v>227.35</v>
      </c>
      <c r="V413">
        <v>9.2500000000009095</v>
      </c>
      <c r="W413">
        <v>3950.14</v>
      </c>
      <c r="X413">
        <v>3594.73</v>
      </c>
      <c r="Y413">
        <v>486.99999999999898</v>
      </c>
      <c r="Z413">
        <v>23.5389892</v>
      </c>
      <c r="AA413">
        <v>145.18</v>
      </c>
      <c r="AC413">
        <v>4071.1299999999901</v>
      </c>
      <c r="AD413">
        <v>2816.1</v>
      </c>
      <c r="AE413">
        <v>50.49</v>
      </c>
      <c r="AF413">
        <v>4748.0200000000004</v>
      </c>
      <c r="AG413">
        <v>676.89</v>
      </c>
      <c r="AH413">
        <v>289.33999999999997</v>
      </c>
      <c r="AI413">
        <v>4071.1299999999901</v>
      </c>
      <c r="AJ413">
        <v>42.14</v>
      </c>
      <c r="AK413">
        <v>-322.24</v>
      </c>
      <c r="AL413">
        <v>-206.32</v>
      </c>
      <c r="AM413">
        <v>560.82000000000005</v>
      </c>
      <c r="AN413">
        <v>-115.07</v>
      </c>
      <c r="AO413">
        <v>518.67999999999995</v>
      </c>
      <c r="AP413">
        <v>32.26</v>
      </c>
      <c r="AQ413">
        <v>82.39</v>
      </c>
    </row>
    <row r="414" spans="1:43" x14ac:dyDescent="0.25">
      <c r="A414" t="s">
        <v>1113</v>
      </c>
      <c r="B414" t="s">
        <v>1112</v>
      </c>
      <c r="C414" t="s">
        <v>287</v>
      </c>
      <c r="D414">
        <v>8902.9735737800002</v>
      </c>
      <c r="E414">
        <v>290.89999999999998</v>
      </c>
      <c r="F414">
        <v>214.35</v>
      </c>
      <c r="G414">
        <v>504.07</v>
      </c>
      <c r="H414">
        <v>36.72</v>
      </c>
      <c r="I414">
        <v>283.47000000000003</v>
      </c>
      <c r="K414">
        <v>84.509999999999906</v>
      </c>
      <c r="L414">
        <v>786.33190000000002</v>
      </c>
      <c r="M414">
        <v>0</v>
      </c>
      <c r="N414">
        <v>2.06</v>
      </c>
      <c r="O414">
        <v>1286.55</v>
      </c>
      <c r="P414">
        <v>104.34</v>
      </c>
      <c r="R414">
        <v>345.48809999999901</v>
      </c>
      <c r="S414">
        <v>52</v>
      </c>
      <c r="T414">
        <v>191.95999999999901</v>
      </c>
      <c r="U414">
        <v>70.22</v>
      </c>
      <c r="V414">
        <v>76.33</v>
      </c>
      <c r="W414">
        <v>1008.2</v>
      </c>
      <c r="X414">
        <v>775.15</v>
      </c>
      <c r="Y414">
        <v>406.30999999999898</v>
      </c>
      <c r="Z414">
        <v>36.720864400000004</v>
      </c>
      <c r="AA414">
        <v>46.54</v>
      </c>
      <c r="AC414">
        <v>1551.05</v>
      </c>
      <c r="AD414">
        <v>301.86</v>
      </c>
      <c r="AE414">
        <v>28.009999999999899</v>
      </c>
      <c r="AF414">
        <v>2061.6999999999998</v>
      </c>
      <c r="AG414">
        <v>510.65</v>
      </c>
      <c r="AH414">
        <v>137.82</v>
      </c>
      <c r="AI414">
        <v>1551.04999999999</v>
      </c>
      <c r="AJ414">
        <v>35.479999999999997</v>
      </c>
      <c r="AK414">
        <v>-250.68</v>
      </c>
      <c r="AL414">
        <v>-48.29</v>
      </c>
      <c r="AM414">
        <v>328.6</v>
      </c>
      <c r="AN414">
        <v>-6.5399999999999903</v>
      </c>
      <c r="AO414">
        <v>293.12</v>
      </c>
      <c r="AP414">
        <v>29.6299999999999</v>
      </c>
      <c r="AQ414">
        <v>91.8</v>
      </c>
    </row>
    <row r="415" spans="1:43" x14ac:dyDescent="0.25">
      <c r="A415" t="s">
        <v>1115</v>
      </c>
      <c r="B415" t="s">
        <v>1114</v>
      </c>
      <c r="C415" t="s">
        <v>910</v>
      </c>
      <c r="D415">
        <v>8885.4477090550008</v>
      </c>
      <c r="E415">
        <v>64.95</v>
      </c>
      <c r="F415">
        <v>1056.52</v>
      </c>
      <c r="G415">
        <v>1053.8499999999999</v>
      </c>
      <c r="H415">
        <v>137.49</v>
      </c>
      <c r="I415">
        <v>537.04</v>
      </c>
      <c r="K415">
        <v>4.9800000000000004</v>
      </c>
      <c r="L415">
        <v>26.17</v>
      </c>
      <c r="M415">
        <v>46.56</v>
      </c>
      <c r="N415">
        <v>19.97</v>
      </c>
      <c r="O415">
        <v>1352.17</v>
      </c>
      <c r="P415">
        <v>175.63</v>
      </c>
      <c r="R415">
        <v>610.26</v>
      </c>
      <c r="S415">
        <v>812.93</v>
      </c>
      <c r="T415">
        <v>1120.9399999999901</v>
      </c>
      <c r="U415">
        <v>664.2</v>
      </c>
      <c r="V415">
        <v>35.040000000000902</v>
      </c>
      <c r="W415">
        <v>1607.06</v>
      </c>
      <c r="X415">
        <v>3819.29</v>
      </c>
      <c r="Y415">
        <v>2177.45999999999</v>
      </c>
      <c r="Z415">
        <v>137.48843210000001</v>
      </c>
      <c r="AA415">
        <v>756.32999999999902</v>
      </c>
      <c r="AC415">
        <v>2818.3699999999899</v>
      </c>
      <c r="AD415">
        <v>573.38</v>
      </c>
      <c r="AE415">
        <v>140.59</v>
      </c>
      <c r="AF415">
        <v>5171.46</v>
      </c>
      <c r="AG415">
        <v>2353.09</v>
      </c>
      <c r="AH415">
        <v>1895.94</v>
      </c>
      <c r="AI415">
        <v>2818.3699999999899</v>
      </c>
      <c r="AJ415">
        <v>183.07</v>
      </c>
      <c r="AK415">
        <v>247.85</v>
      </c>
      <c r="AL415">
        <v>-457.84</v>
      </c>
      <c r="AM415">
        <v>205.88</v>
      </c>
      <c r="AN415">
        <v>-463.35999999999899</v>
      </c>
      <c r="AO415">
        <v>22.81</v>
      </c>
      <c r="AP415">
        <v>-4.1099999999999799</v>
      </c>
      <c r="AQ415">
        <v>19.05</v>
      </c>
    </row>
    <row r="416" spans="1:43" x14ac:dyDescent="0.25">
      <c r="A416" t="s">
        <v>1117</v>
      </c>
      <c r="B416" t="s">
        <v>1116</v>
      </c>
      <c r="C416" t="s">
        <v>1084</v>
      </c>
      <c r="D416">
        <v>8869.7967840000001</v>
      </c>
      <c r="E416">
        <v>215.75</v>
      </c>
      <c r="F416">
        <v>18.260000000000002</v>
      </c>
      <c r="G416">
        <v>0</v>
      </c>
      <c r="H416">
        <v>10.25</v>
      </c>
      <c r="I416">
        <v>324.23</v>
      </c>
      <c r="K416">
        <v>8.67</v>
      </c>
      <c r="L416">
        <v>8.0065000000000008</v>
      </c>
      <c r="M416">
        <v>70.099999999999994</v>
      </c>
      <c r="N416">
        <v>0.04</v>
      </c>
      <c r="O416">
        <v>232.62</v>
      </c>
      <c r="P416">
        <v>9.2100000000001199</v>
      </c>
      <c r="R416">
        <v>104.2435</v>
      </c>
      <c r="S416">
        <v>54.22</v>
      </c>
      <c r="T416">
        <v>36.029999999999902</v>
      </c>
      <c r="U416">
        <v>41.6</v>
      </c>
      <c r="V416">
        <v>2.9000000000001198</v>
      </c>
      <c r="W416">
        <v>559.54</v>
      </c>
      <c r="X416">
        <v>400.71</v>
      </c>
      <c r="Y416">
        <v>54.2899999999999</v>
      </c>
      <c r="Z416">
        <v>81.96</v>
      </c>
      <c r="AA416">
        <v>11.16</v>
      </c>
      <c r="AC416">
        <v>569.82999999999902</v>
      </c>
      <c r="AD416">
        <v>0</v>
      </c>
      <c r="AE416">
        <v>6.3099999999999898</v>
      </c>
      <c r="AF416">
        <v>633.33000000000004</v>
      </c>
      <c r="AG416">
        <v>63.500000000000099</v>
      </c>
      <c r="AH416">
        <v>22.26</v>
      </c>
      <c r="AI416">
        <v>569.82999999999902</v>
      </c>
      <c r="AJ416">
        <v>82.47</v>
      </c>
      <c r="AK416">
        <v>-12.05</v>
      </c>
      <c r="AL416">
        <v>-171.51</v>
      </c>
      <c r="AM416">
        <v>185.33</v>
      </c>
      <c r="AN416">
        <v>41</v>
      </c>
      <c r="AO416">
        <v>102.86</v>
      </c>
      <c r="AP416">
        <v>1.77000000000002</v>
      </c>
      <c r="AQ416">
        <v>12.77</v>
      </c>
    </row>
    <row r="417" spans="1:43" x14ac:dyDescent="0.25">
      <c r="A417" t="s">
        <v>1123</v>
      </c>
      <c r="B417" t="s">
        <v>1122</v>
      </c>
      <c r="C417" t="s">
        <v>61</v>
      </c>
      <c r="D417">
        <v>8727.9860671999995</v>
      </c>
      <c r="E417">
        <v>91.05</v>
      </c>
      <c r="F417">
        <v>1026.22</v>
      </c>
      <c r="G417">
        <v>0</v>
      </c>
      <c r="H417">
        <v>188.1</v>
      </c>
      <c r="I417">
        <v>5563.21</v>
      </c>
      <c r="K417">
        <v>72.53</v>
      </c>
      <c r="L417">
        <v>0</v>
      </c>
      <c r="M417">
        <v>920.75</v>
      </c>
      <c r="N417">
        <v>1.1299999999999999</v>
      </c>
      <c r="O417">
        <v>4193.5599999999904</v>
      </c>
      <c r="P417">
        <v>2054.9699999999898</v>
      </c>
      <c r="R417">
        <v>1881.52</v>
      </c>
      <c r="S417">
        <v>3717.81</v>
      </c>
      <c r="T417">
        <v>6698.42</v>
      </c>
      <c r="U417">
        <v>1318.76</v>
      </c>
      <c r="V417">
        <v>750.40999999999804</v>
      </c>
      <c r="W417">
        <v>4477.5200000000004</v>
      </c>
      <c r="X417">
        <v>10252.799999999999</v>
      </c>
      <c r="Y417">
        <v>7724.64</v>
      </c>
      <c r="Z417">
        <v>94.051570999999996</v>
      </c>
      <c r="AA417">
        <v>1399.17</v>
      </c>
      <c r="AC417">
        <v>4666.75</v>
      </c>
      <c r="AD417">
        <v>276.58999999999997</v>
      </c>
      <c r="AE417">
        <v>1304.56</v>
      </c>
      <c r="AF417">
        <v>14446.359999999901</v>
      </c>
      <c r="AG417">
        <v>9779.6099999999897</v>
      </c>
      <c r="AH417">
        <v>695.19</v>
      </c>
      <c r="AI417">
        <v>4666.75</v>
      </c>
      <c r="AJ417">
        <v>40.880000000000003</v>
      </c>
      <c r="AK417">
        <v>679.41</v>
      </c>
      <c r="AL417">
        <v>-1241.06</v>
      </c>
      <c r="AM417">
        <v>1405.4</v>
      </c>
      <c r="AN417">
        <v>716.14</v>
      </c>
      <c r="AO417">
        <v>1364.52</v>
      </c>
      <c r="AP417">
        <v>843.75</v>
      </c>
      <c r="AQ417">
        <v>333.89</v>
      </c>
    </row>
    <row r="418" spans="1:43" x14ac:dyDescent="0.25">
      <c r="A418" t="s">
        <v>1119</v>
      </c>
      <c r="B418" t="s">
        <v>1118</v>
      </c>
      <c r="C418" t="s">
        <v>61</v>
      </c>
      <c r="D418">
        <v>8692.5360108599998</v>
      </c>
      <c r="E418">
        <v>137.55000000000001</v>
      </c>
      <c r="F418">
        <v>3710.97</v>
      </c>
      <c r="G418">
        <v>2639.62</v>
      </c>
      <c r="H418">
        <v>121.97</v>
      </c>
      <c r="I418">
        <v>619.25</v>
      </c>
      <c r="K418">
        <v>64.260000000000005</v>
      </c>
      <c r="L418">
        <v>0.63</v>
      </c>
      <c r="M418">
        <v>327.10000000000002</v>
      </c>
      <c r="N418">
        <v>293.41000000000003</v>
      </c>
      <c r="O418">
        <v>3005.4</v>
      </c>
      <c r="P418">
        <v>203.69999999999899</v>
      </c>
      <c r="R418">
        <v>1449.26999999999</v>
      </c>
      <c r="S418">
        <v>7134.84</v>
      </c>
      <c r="T418">
        <v>4647.17</v>
      </c>
      <c r="U418">
        <v>1164.1400000000001</v>
      </c>
      <c r="V418">
        <v>83.52</v>
      </c>
      <c r="W418">
        <v>2814.6</v>
      </c>
      <c r="X418">
        <v>11452.59</v>
      </c>
      <c r="Y418">
        <v>8358.14</v>
      </c>
      <c r="Z418">
        <v>60.984658799999998</v>
      </c>
      <c r="AA418">
        <v>1302.4299999999901</v>
      </c>
      <c r="AC418">
        <v>5896.15</v>
      </c>
      <c r="AD418">
        <v>1153.3399999999999</v>
      </c>
      <c r="AE418">
        <v>120.179999999999</v>
      </c>
      <c r="AF418">
        <v>14457.99</v>
      </c>
      <c r="AG418">
        <v>8561.84</v>
      </c>
      <c r="AH418">
        <v>2545.16</v>
      </c>
      <c r="AI418">
        <v>5896.15</v>
      </c>
      <c r="AJ418">
        <v>218.78</v>
      </c>
      <c r="AK418">
        <v>-1274.6099999999999</v>
      </c>
      <c r="AL418">
        <v>-66.040000000000006</v>
      </c>
      <c r="AM418">
        <v>1415.55</v>
      </c>
      <c r="AN418">
        <v>318.51</v>
      </c>
      <c r="AO418">
        <v>1196.77</v>
      </c>
      <c r="AP418">
        <v>74.900000000000006</v>
      </c>
      <c r="AQ418">
        <v>48.79</v>
      </c>
    </row>
    <row r="419" spans="1:43" x14ac:dyDescent="0.25">
      <c r="A419" t="s">
        <v>1129</v>
      </c>
      <c r="B419" t="s">
        <v>1128</v>
      </c>
      <c r="C419" t="s">
        <v>35</v>
      </c>
      <c r="D419">
        <v>8642.3479203879997</v>
      </c>
      <c r="E419">
        <v>467.61</v>
      </c>
    </row>
    <row r="420" spans="1:43" x14ac:dyDescent="0.25">
      <c r="A420" t="s">
        <v>1139</v>
      </c>
      <c r="B420" t="s">
        <v>1138</v>
      </c>
      <c r="C420" t="s">
        <v>79</v>
      </c>
      <c r="D420">
        <v>8632.4476391999997</v>
      </c>
      <c r="E420">
        <v>432.5</v>
      </c>
      <c r="F420">
        <v>64.52</v>
      </c>
      <c r="G420">
        <v>834.12</v>
      </c>
      <c r="H420">
        <v>19.28</v>
      </c>
      <c r="I420">
        <v>854.5</v>
      </c>
      <c r="J420">
        <v>56.16</v>
      </c>
      <c r="L420">
        <v>59.420699999999997</v>
      </c>
      <c r="M420">
        <v>145.28</v>
      </c>
      <c r="N420">
        <v>3.23</v>
      </c>
      <c r="O420">
        <v>455.89</v>
      </c>
      <c r="P420">
        <v>61.070000000000199</v>
      </c>
      <c r="R420">
        <v>220.05930000000001</v>
      </c>
      <c r="S420">
        <v>164.25</v>
      </c>
      <c r="T420">
        <v>181.35999999999899</v>
      </c>
      <c r="U420">
        <v>31.13</v>
      </c>
      <c r="V420">
        <v>4.2000000000002098</v>
      </c>
      <c r="W420">
        <v>524.29999999999995</v>
      </c>
      <c r="X420">
        <v>1231.99</v>
      </c>
      <c r="Y420">
        <v>245.879999999999</v>
      </c>
      <c r="Z420">
        <v>19.280756190510001</v>
      </c>
      <c r="AA420">
        <v>1.3</v>
      </c>
      <c r="AC420">
        <v>1380.93</v>
      </c>
      <c r="AD420">
        <v>105.44</v>
      </c>
      <c r="AE420">
        <v>0.71</v>
      </c>
      <c r="AF420">
        <v>1687.88</v>
      </c>
      <c r="AG420">
        <v>306.95</v>
      </c>
      <c r="AH420">
        <v>107.8</v>
      </c>
      <c r="AI420">
        <v>1380.9299999999901</v>
      </c>
      <c r="AJ420">
        <v>72.709999999999994</v>
      </c>
      <c r="AK420">
        <v>677.22</v>
      </c>
      <c r="AL420">
        <v>-630.04999999999995</v>
      </c>
      <c r="AM420">
        <v>94.43</v>
      </c>
      <c r="AN420">
        <v>-96.08</v>
      </c>
      <c r="AO420">
        <v>21.72</v>
      </c>
      <c r="AP420">
        <v>141.6</v>
      </c>
      <c r="AQ420">
        <v>57.84</v>
      </c>
    </row>
    <row r="421" spans="1:43" x14ac:dyDescent="0.25">
      <c r="A421" t="s">
        <v>75</v>
      </c>
      <c r="B421" t="s">
        <v>76</v>
      </c>
      <c r="C421" t="s">
        <v>74</v>
      </c>
      <c r="D421">
        <v>8594.6001943800002</v>
      </c>
      <c r="E421">
        <v>618.85</v>
      </c>
      <c r="F421">
        <v>283.02</v>
      </c>
      <c r="G421">
        <v>560.64</v>
      </c>
      <c r="H421">
        <v>67.86</v>
      </c>
      <c r="I421">
        <v>127.41999999999901</v>
      </c>
      <c r="K421">
        <v>32.489999999999903</v>
      </c>
      <c r="L421">
        <v>33.021000000000001</v>
      </c>
      <c r="M421">
        <v>335.06</v>
      </c>
      <c r="N421">
        <v>10.92</v>
      </c>
      <c r="O421">
        <v>1484.91</v>
      </c>
      <c r="P421">
        <v>17.739999999999998</v>
      </c>
      <c r="R421">
        <v>831.55899999999997</v>
      </c>
      <c r="S421">
        <v>858.63</v>
      </c>
      <c r="T421">
        <v>517.32999999999902</v>
      </c>
      <c r="U421">
        <v>252.78</v>
      </c>
      <c r="V421">
        <v>2.9</v>
      </c>
      <c r="W421">
        <v>1429.19999999999</v>
      </c>
      <c r="X421">
        <v>1401.8</v>
      </c>
      <c r="Y421">
        <v>800.349999999999</v>
      </c>
      <c r="Z421">
        <v>13.572257499999999</v>
      </c>
      <c r="AA421">
        <v>27.13</v>
      </c>
      <c r="AC421">
        <v>2068.62</v>
      </c>
      <c r="AD421">
        <v>0</v>
      </c>
      <c r="AE421">
        <v>14.84</v>
      </c>
      <c r="AF421">
        <v>2886.71</v>
      </c>
      <c r="AG421">
        <v>818.08999999999901</v>
      </c>
      <c r="AH421">
        <v>415.75</v>
      </c>
      <c r="AI421">
        <v>2068.62</v>
      </c>
      <c r="AJ421">
        <v>165.88</v>
      </c>
      <c r="AK421">
        <v>-49.54</v>
      </c>
      <c r="AL421">
        <v>-177.14</v>
      </c>
      <c r="AM421">
        <v>174.39</v>
      </c>
      <c r="AN421">
        <v>-367.8</v>
      </c>
      <c r="AO421">
        <v>8.5099999999999891</v>
      </c>
      <c r="AP421">
        <v>-52.29</v>
      </c>
      <c r="AQ421">
        <v>35.07</v>
      </c>
    </row>
    <row r="422" spans="1:43" x14ac:dyDescent="0.25">
      <c r="A422" t="s">
        <v>1137</v>
      </c>
      <c r="B422" t="s">
        <v>1136</v>
      </c>
      <c r="C422" t="s">
        <v>290</v>
      </c>
      <c r="D422">
        <v>8567.8181072000007</v>
      </c>
      <c r="E422">
        <v>1687.2</v>
      </c>
      <c r="F422">
        <v>265.45999999999998</v>
      </c>
      <c r="G422">
        <v>0</v>
      </c>
      <c r="H422">
        <v>11.5</v>
      </c>
      <c r="I422">
        <v>519.89</v>
      </c>
      <c r="J422">
        <v>49.81</v>
      </c>
      <c r="L422">
        <v>0</v>
      </c>
      <c r="M422">
        <v>1373.83</v>
      </c>
      <c r="N422">
        <v>5.36</v>
      </c>
      <c r="O422">
        <v>2452.9699999999998</v>
      </c>
      <c r="P422">
        <v>345.24999999999898</v>
      </c>
      <c r="R422">
        <v>1024.1099999999999</v>
      </c>
      <c r="S422">
        <v>145.37</v>
      </c>
      <c r="T422">
        <v>556.83000000000004</v>
      </c>
      <c r="U422">
        <v>55.03</v>
      </c>
      <c r="V422">
        <v>28.9899999999997</v>
      </c>
      <c r="W422">
        <v>2917.18</v>
      </c>
      <c r="X422">
        <v>1648.61</v>
      </c>
      <c r="Y422">
        <v>822.29</v>
      </c>
      <c r="Z422">
        <v>5.1993919999999996</v>
      </c>
      <c r="AA422">
        <v>335.8</v>
      </c>
      <c r="AC422">
        <v>2934.04</v>
      </c>
      <c r="AD422">
        <v>828.71</v>
      </c>
      <c r="AE422">
        <v>266.45</v>
      </c>
      <c r="AF422">
        <v>4101.58</v>
      </c>
      <c r="AG422">
        <v>1167.54</v>
      </c>
      <c r="AH422">
        <v>154.63999999999999</v>
      </c>
      <c r="AI422">
        <v>2934.04</v>
      </c>
      <c r="AJ422">
        <v>83.13</v>
      </c>
      <c r="AK422">
        <v>-237.98</v>
      </c>
      <c r="AL422">
        <v>-234.32</v>
      </c>
      <c r="AM422">
        <v>478.6</v>
      </c>
      <c r="AN422">
        <v>-160.36000000000001</v>
      </c>
      <c r="AO422">
        <v>395.47</v>
      </c>
      <c r="AP422">
        <v>6.3000000000000398</v>
      </c>
      <c r="AQ422">
        <v>123.86</v>
      </c>
    </row>
    <row r="423" spans="1:43" x14ac:dyDescent="0.25">
      <c r="A423" t="s">
        <v>1133</v>
      </c>
      <c r="B423" t="s">
        <v>1132</v>
      </c>
      <c r="C423" t="s">
        <v>323</v>
      </c>
      <c r="D423">
        <v>8553.9935322399997</v>
      </c>
      <c r="E423">
        <v>5158.6499999999996</v>
      </c>
      <c r="F423">
        <v>184.46</v>
      </c>
      <c r="G423">
        <v>11.13</v>
      </c>
      <c r="H423">
        <v>16.600000000000001</v>
      </c>
      <c r="I423">
        <v>324.52999999999997</v>
      </c>
      <c r="K423">
        <v>19.649999999999999</v>
      </c>
      <c r="L423">
        <v>0</v>
      </c>
      <c r="M423">
        <v>0</v>
      </c>
      <c r="O423">
        <v>280.08</v>
      </c>
      <c r="P423">
        <v>41.4</v>
      </c>
      <c r="R423">
        <v>152.26</v>
      </c>
      <c r="S423">
        <v>90.46</v>
      </c>
      <c r="T423">
        <v>51.37</v>
      </c>
      <c r="U423">
        <v>108.17</v>
      </c>
      <c r="V423">
        <v>41.4</v>
      </c>
      <c r="W423">
        <v>588.76</v>
      </c>
      <c r="X423">
        <v>613.64</v>
      </c>
      <c r="Y423">
        <v>235.83</v>
      </c>
      <c r="Z423">
        <v>1.6599382</v>
      </c>
      <c r="AA423">
        <v>2.83</v>
      </c>
      <c r="AC423">
        <v>616.49</v>
      </c>
      <c r="AD423">
        <v>115.21</v>
      </c>
      <c r="AE423">
        <v>0</v>
      </c>
      <c r="AF423">
        <v>893.72</v>
      </c>
      <c r="AG423">
        <v>277.23</v>
      </c>
      <c r="AH423">
        <v>83.44</v>
      </c>
      <c r="AI423">
        <v>616.49</v>
      </c>
      <c r="AJ423">
        <v>37.92</v>
      </c>
      <c r="AK423">
        <v>-288.62</v>
      </c>
      <c r="AL423">
        <v>-25.55</v>
      </c>
      <c r="AM423">
        <v>169.52</v>
      </c>
      <c r="AN423">
        <v>-111.16</v>
      </c>
      <c r="AO423">
        <v>131.6</v>
      </c>
      <c r="AP423">
        <v>-144.65</v>
      </c>
      <c r="AQ423">
        <v>283.85000000000002</v>
      </c>
    </row>
    <row r="424" spans="1:43" x14ac:dyDescent="0.25">
      <c r="A424" t="s">
        <v>1135</v>
      </c>
      <c r="B424" t="s">
        <v>1134</v>
      </c>
      <c r="C424" t="s">
        <v>1084</v>
      </c>
      <c r="D424">
        <v>8553.2647125250005</v>
      </c>
      <c r="E424">
        <v>1729</v>
      </c>
      <c r="F424">
        <v>16.66</v>
      </c>
      <c r="G424">
        <v>0</v>
      </c>
      <c r="H424">
        <v>33.1</v>
      </c>
      <c r="I424">
        <v>687.56</v>
      </c>
      <c r="K424">
        <v>23.26</v>
      </c>
      <c r="L424">
        <v>375.34699999999998</v>
      </c>
      <c r="M424">
        <v>1.96</v>
      </c>
      <c r="N424">
        <v>1.22</v>
      </c>
      <c r="O424">
        <v>785.29</v>
      </c>
      <c r="P424">
        <v>184.509999999999</v>
      </c>
      <c r="R424">
        <v>339.39299999999901</v>
      </c>
      <c r="S424">
        <v>252.55</v>
      </c>
      <c r="T424">
        <v>285.20999999999998</v>
      </c>
      <c r="U424">
        <v>45.33</v>
      </c>
      <c r="V424">
        <v>57.979999999999698</v>
      </c>
      <c r="W424">
        <v>1534.49</v>
      </c>
      <c r="X424">
        <v>1269.8999999999901</v>
      </c>
      <c r="Y424">
        <v>301.87</v>
      </c>
      <c r="Z424">
        <v>4.9647141000000001</v>
      </c>
      <c r="AA424">
        <v>163.12</v>
      </c>
      <c r="AC424">
        <v>1568.81</v>
      </c>
      <c r="AD424">
        <v>0.52</v>
      </c>
      <c r="AE424">
        <v>126.53</v>
      </c>
      <c r="AF424">
        <v>2055.1899999999901</v>
      </c>
      <c r="AG424">
        <v>486.37999999999897</v>
      </c>
      <c r="AH424">
        <v>329.27</v>
      </c>
      <c r="AI424">
        <v>1568.81</v>
      </c>
      <c r="AJ424">
        <v>60.84</v>
      </c>
      <c r="AK424">
        <v>-416.34</v>
      </c>
      <c r="AL424">
        <v>39.450000000000003</v>
      </c>
      <c r="AM424">
        <v>448.17</v>
      </c>
      <c r="AN424">
        <v>-234.55</v>
      </c>
      <c r="AO424">
        <v>387.33</v>
      </c>
      <c r="AP424">
        <v>71.28</v>
      </c>
      <c r="AQ424">
        <v>3.42</v>
      </c>
    </row>
    <row r="425" spans="1:43" x14ac:dyDescent="0.25">
      <c r="A425" t="s">
        <v>1156</v>
      </c>
      <c r="B425" t="s">
        <v>1155</v>
      </c>
      <c r="C425" t="s">
        <v>1063</v>
      </c>
      <c r="D425">
        <v>8533.2705993700001</v>
      </c>
      <c r="E425">
        <v>486.65</v>
      </c>
      <c r="F425">
        <v>2429.6999999999998</v>
      </c>
      <c r="G425">
        <v>501.97</v>
      </c>
      <c r="H425">
        <v>17.75</v>
      </c>
      <c r="I425">
        <v>1478.52</v>
      </c>
      <c r="J425">
        <v>212.33</v>
      </c>
      <c r="L425">
        <v>26.72</v>
      </c>
      <c r="M425">
        <v>596.97</v>
      </c>
      <c r="N425">
        <v>3454.15</v>
      </c>
      <c r="O425">
        <v>6185.34</v>
      </c>
      <c r="P425">
        <v>768.53999999999598</v>
      </c>
      <c r="R425">
        <v>4348.6699999999901</v>
      </c>
      <c r="S425">
        <v>4107.78</v>
      </c>
      <c r="T425">
        <v>6041.25</v>
      </c>
      <c r="U425">
        <v>1212.98</v>
      </c>
      <c r="V425">
        <v>49.599999999996299</v>
      </c>
      <c r="W425">
        <v>5565.12</v>
      </c>
      <c r="X425">
        <v>12593.14</v>
      </c>
      <c r="Y425">
        <v>8470.9500000000007</v>
      </c>
      <c r="Z425">
        <v>17.751759100000001</v>
      </c>
      <c r="AA425">
        <v>1617.84</v>
      </c>
      <c r="AC425">
        <v>9538.99</v>
      </c>
      <c r="AD425">
        <v>6194.89</v>
      </c>
      <c r="AE425">
        <v>506.61</v>
      </c>
      <c r="AF425">
        <v>18778.48</v>
      </c>
      <c r="AG425">
        <v>9239.4899999999907</v>
      </c>
      <c r="AH425">
        <v>811.95</v>
      </c>
      <c r="AI425">
        <v>9538.99</v>
      </c>
      <c r="AJ425">
        <v>839.04</v>
      </c>
      <c r="AK425">
        <v>-184.28</v>
      </c>
      <c r="AL425">
        <v>487.14</v>
      </c>
      <c r="AM425">
        <v>358.56</v>
      </c>
      <c r="AN425">
        <v>-2708.29</v>
      </c>
      <c r="AO425">
        <v>-480.479999999999</v>
      </c>
      <c r="AP425">
        <v>661.42</v>
      </c>
      <c r="AQ425">
        <v>246.46</v>
      </c>
    </row>
    <row r="426" spans="1:43" x14ac:dyDescent="0.25">
      <c r="A426" t="s">
        <v>1143</v>
      </c>
      <c r="B426" t="s">
        <v>1142</v>
      </c>
      <c r="C426" t="s">
        <v>88</v>
      </c>
      <c r="D426">
        <v>8471.2624570999997</v>
      </c>
      <c r="E426">
        <v>443.05</v>
      </c>
      <c r="F426">
        <v>783.13</v>
      </c>
      <c r="G426">
        <v>0</v>
      </c>
      <c r="H426">
        <v>37.61</v>
      </c>
      <c r="I426">
        <v>912.06999999999903</v>
      </c>
      <c r="J426">
        <v>35.409999999999997</v>
      </c>
      <c r="L426">
        <v>0</v>
      </c>
      <c r="M426">
        <v>0</v>
      </c>
      <c r="O426">
        <v>702.51</v>
      </c>
      <c r="P426">
        <v>44.960000000000399</v>
      </c>
      <c r="R426">
        <v>634.64</v>
      </c>
      <c r="S426">
        <v>107.21</v>
      </c>
      <c r="T426">
        <v>59.049999999999898</v>
      </c>
      <c r="U426">
        <v>67.87</v>
      </c>
      <c r="V426">
        <v>7.1800000000004696</v>
      </c>
      <c r="W426">
        <v>1806.26</v>
      </c>
      <c r="X426">
        <v>2028.5</v>
      </c>
      <c r="Y426">
        <v>842.18</v>
      </c>
      <c r="Z426">
        <v>18.8041342</v>
      </c>
      <c r="AA426">
        <v>16.66</v>
      </c>
      <c r="AC426">
        <v>1843.87</v>
      </c>
      <c r="AD426">
        <v>646.92999999999995</v>
      </c>
      <c r="AE426">
        <v>2.37</v>
      </c>
      <c r="AF426">
        <v>2731.01</v>
      </c>
      <c r="AG426">
        <v>887.14</v>
      </c>
      <c r="AH426">
        <v>362.29</v>
      </c>
      <c r="AI426">
        <v>1843.8699999999899</v>
      </c>
      <c r="AJ426">
        <v>205.79</v>
      </c>
      <c r="AK426">
        <v>-193.63</v>
      </c>
      <c r="AL426">
        <v>-149.12</v>
      </c>
      <c r="AM426">
        <v>323.58</v>
      </c>
      <c r="AN426">
        <v>-340.71</v>
      </c>
      <c r="AO426">
        <v>117.789999999999</v>
      </c>
      <c r="AP426">
        <v>-19.170000000000002</v>
      </c>
      <c r="AQ426">
        <v>169.24</v>
      </c>
    </row>
    <row r="427" spans="1:43" x14ac:dyDescent="0.25">
      <c r="A427" t="s">
        <v>1162</v>
      </c>
      <c r="B427" t="s">
        <v>1161</v>
      </c>
      <c r="C427" t="s">
        <v>678</v>
      </c>
      <c r="D427">
        <v>8431.2882594300008</v>
      </c>
      <c r="E427">
        <v>1665.3</v>
      </c>
      <c r="F427">
        <v>58.29</v>
      </c>
      <c r="G427">
        <v>216.84</v>
      </c>
      <c r="H427">
        <v>51</v>
      </c>
      <c r="I427">
        <v>1688.95</v>
      </c>
      <c r="J427">
        <v>9.84</v>
      </c>
      <c r="L427">
        <v>7.0000000000000007E-2</v>
      </c>
      <c r="M427">
        <v>444</v>
      </c>
      <c r="N427">
        <v>0</v>
      </c>
      <c r="O427">
        <v>978.06</v>
      </c>
      <c r="P427">
        <v>591.37</v>
      </c>
      <c r="R427">
        <v>251.18</v>
      </c>
      <c r="S427">
        <v>122.05999999999899</v>
      </c>
      <c r="T427">
        <v>732.77</v>
      </c>
      <c r="U427">
        <v>282.81</v>
      </c>
      <c r="V427">
        <v>581.07000000000005</v>
      </c>
      <c r="W427">
        <v>1150.27</v>
      </c>
      <c r="X427">
        <v>1822.48</v>
      </c>
      <c r="Y427">
        <v>791.06</v>
      </c>
      <c r="Z427">
        <v>5.0998368999999997</v>
      </c>
      <c r="AA427">
        <v>0.86</v>
      </c>
      <c r="AC427">
        <v>1418.11</v>
      </c>
      <c r="AD427">
        <v>0</v>
      </c>
      <c r="AE427">
        <v>0.45999999999999902</v>
      </c>
      <c r="AF427">
        <v>2800.54</v>
      </c>
      <c r="AG427">
        <v>1382.4299999999901</v>
      </c>
      <c r="AH427">
        <v>11.47</v>
      </c>
      <c r="AI427">
        <v>1418.11</v>
      </c>
      <c r="AJ427">
        <v>81.98</v>
      </c>
      <c r="AK427">
        <v>-141.65</v>
      </c>
      <c r="AL427">
        <v>-142.19</v>
      </c>
      <c r="AM427">
        <v>391.3</v>
      </c>
      <c r="AN427">
        <v>224.91</v>
      </c>
      <c r="AO427">
        <v>309.32</v>
      </c>
      <c r="AP427">
        <v>107.46</v>
      </c>
      <c r="AQ427">
        <v>140.76</v>
      </c>
    </row>
    <row r="428" spans="1:43" x14ac:dyDescent="0.25">
      <c r="A428" t="s">
        <v>1141</v>
      </c>
      <c r="B428" t="s">
        <v>1140</v>
      </c>
      <c r="C428" t="s">
        <v>583</v>
      </c>
      <c r="D428">
        <v>8424.2062790399996</v>
      </c>
      <c r="E428">
        <v>605.35</v>
      </c>
      <c r="F428">
        <v>309.81</v>
      </c>
      <c r="G428">
        <v>40.590000000000003</v>
      </c>
      <c r="H428">
        <v>28.33</v>
      </c>
      <c r="I428">
        <v>58.95</v>
      </c>
      <c r="K428">
        <v>29.37</v>
      </c>
      <c r="L428">
        <v>0</v>
      </c>
      <c r="M428">
        <v>1.01</v>
      </c>
      <c r="N428">
        <v>0</v>
      </c>
      <c r="O428">
        <v>402.9</v>
      </c>
      <c r="P428">
        <v>147.07</v>
      </c>
      <c r="R428">
        <v>324.49</v>
      </c>
      <c r="S428">
        <v>110.53</v>
      </c>
      <c r="T428">
        <v>316.29000000000002</v>
      </c>
      <c r="U428">
        <v>48.03</v>
      </c>
      <c r="V428">
        <v>17.18</v>
      </c>
      <c r="W428">
        <v>572.77</v>
      </c>
      <c r="X428">
        <v>1011.96</v>
      </c>
      <c r="Y428">
        <v>626.1</v>
      </c>
      <c r="Z428">
        <v>14.165523500000001</v>
      </c>
      <c r="AA428">
        <v>352.26</v>
      </c>
      <c r="AC428">
        <v>641.68999999999903</v>
      </c>
      <c r="AD428">
        <v>587.11</v>
      </c>
      <c r="AE428">
        <v>129.88999999999999</v>
      </c>
      <c r="AF428">
        <v>1414.86</v>
      </c>
      <c r="AG428">
        <v>773.17</v>
      </c>
      <c r="AH428">
        <v>255.37</v>
      </c>
      <c r="AI428">
        <v>641.69000000000005</v>
      </c>
      <c r="AJ428">
        <v>106.94</v>
      </c>
      <c r="AK428">
        <v>-74.569999999999993</v>
      </c>
      <c r="AL428">
        <v>-84.47</v>
      </c>
      <c r="AM428">
        <v>174.89</v>
      </c>
      <c r="AN428">
        <v>-148.11000000000001</v>
      </c>
      <c r="AO428">
        <v>67.949999999999903</v>
      </c>
      <c r="AP428">
        <v>15.8499999999999</v>
      </c>
      <c r="AQ428">
        <v>63.82</v>
      </c>
    </row>
    <row r="429" spans="1:43" x14ac:dyDescent="0.25">
      <c r="A429" t="s">
        <v>1175</v>
      </c>
      <c r="B429" t="s">
        <v>1174</v>
      </c>
      <c r="C429" t="s">
        <v>1165</v>
      </c>
      <c r="D429">
        <v>8407.2045463499999</v>
      </c>
      <c r="E429">
        <v>211.85</v>
      </c>
      <c r="F429">
        <v>144.16</v>
      </c>
      <c r="G429">
        <v>0</v>
      </c>
      <c r="H429">
        <v>387.45</v>
      </c>
      <c r="I429">
        <v>68.900000000000006</v>
      </c>
      <c r="K429">
        <v>27.1</v>
      </c>
      <c r="L429">
        <v>20.416</v>
      </c>
      <c r="M429">
        <v>8.02</v>
      </c>
      <c r="N429">
        <v>0.18</v>
      </c>
      <c r="O429">
        <v>503.38</v>
      </c>
      <c r="P429">
        <v>30.92</v>
      </c>
      <c r="R429">
        <v>429.42399999999998</v>
      </c>
      <c r="S429">
        <v>109.72</v>
      </c>
      <c r="T429">
        <v>214.46</v>
      </c>
      <c r="U429">
        <v>18.420000000000002</v>
      </c>
      <c r="V429">
        <v>3.01</v>
      </c>
      <c r="W429">
        <v>295.25</v>
      </c>
      <c r="X429">
        <v>569.04</v>
      </c>
      <c r="Y429">
        <v>358.62</v>
      </c>
      <c r="Z429">
        <v>38.744741900000001</v>
      </c>
      <c r="AA429">
        <v>139.16999999999999</v>
      </c>
      <c r="AC429">
        <v>682.88</v>
      </c>
      <c r="AD429">
        <v>319.43</v>
      </c>
      <c r="AE429">
        <v>27.91</v>
      </c>
      <c r="AF429">
        <v>1072.42</v>
      </c>
      <c r="AG429">
        <v>389.54</v>
      </c>
      <c r="AH429">
        <v>70.989999999999995</v>
      </c>
      <c r="AI429">
        <v>682.88</v>
      </c>
      <c r="AJ429">
        <v>36.68</v>
      </c>
      <c r="AK429">
        <v>-16.760000000000002</v>
      </c>
      <c r="AL429">
        <v>-49.11</v>
      </c>
      <c r="AM429">
        <v>59.52</v>
      </c>
      <c r="AN429">
        <v>-55.2</v>
      </c>
      <c r="AO429">
        <v>22.84</v>
      </c>
      <c r="AP429">
        <v>-6.3499999999999899</v>
      </c>
      <c r="AQ429">
        <v>0</v>
      </c>
    </row>
    <row r="430" spans="1:43" x14ac:dyDescent="0.25">
      <c r="A430" t="s">
        <v>1145</v>
      </c>
      <c r="B430" t="s">
        <v>1144</v>
      </c>
      <c r="C430" t="s">
        <v>35</v>
      </c>
      <c r="D430">
        <v>8375.5088797930002</v>
      </c>
      <c r="E430">
        <v>204.77</v>
      </c>
    </row>
    <row r="431" spans="1:43" x14ac:dyDescent="0.25">
      <c r="A431" t="s">
        <v>1158</v>
      </c>
      <c r="B431" t="s">
        <v>1157</v>
      </c>
      <c r="C431" t="s">
        <v>409</v>
      </c>
      <c r="D431">
        <v>8373.9663755399997</v>
      </c>
      <c r="E431">
        <v>472.7</v>
      </c>
      <c r="F431">
        <v>240.45</v>
      </c>
      <c r="G431">
        <v>252.49</v>
      </c>
      <c r="H431">
        <v>137.62</v>
      </c>
      <c r="I431">
        <v>73.209999999999994</v>
      </c>
      <c r="J431">
        <v>12.26</v>
      </c>
      <c r="L431">
        <v>118.185</v>
      </c>
      <c r="M431">
        <v>4.71</v>
      </c>
      <c r="N431">
        <v>10.84</v>
      </c>
      <c r="O431">
        <v>452.85</v>
      </c>
      <c r="P431">
        <v>48.3</v>
      </c>
      <c r="R431">
        <v>300.54500000000002</v>
      </c>
      <c r="S431">
        <v>64.510000000000005</v>
      </c>
      <c r="T431">
        <v>282.45</v>
      </c>
      <c r="U431">
        <v>29.41</v>
      </c>
      <c r="V431">
        <v>10.25</v>
      </c>
      <c r="W431">
        <v>181.95</v>
      </c>
      <c r="X431">
        <v>701.25</v>
      </c>
      <c r="Y431">
        <v>522.9</v>
      </c>
      <c r="Z431">
        <v>13.7617853</v>
      </c>
      <c r="AA431">
        <v>218.3</v>
      </c>
      <c r="AC431">
        <v>582.9</v>
      </c>
      <c r="AD431">
        <v>291.3</v>
      </c>
      <c r="AE431">
        <v>25.79</v>
      </c>
      <c r="AF431">
        <v>1154.0999999999999</v>
      </c>
      <c r="AG431">
        <v>571.20000000000005</v>
      </c>
      <c r="AH431">
        <v>272.23</v>
      </c>
      <c r="AI431">
        <v>582.89999999999895</v>
      </c>
      <c r="AJ431">
        <v>90.48</v>
      </c>
      <c r="AK431">
        <v>382.12</v>
      </c>
      <c r="AL431">
        <v>-373.41</v>
      </c>
      <c r="AM431">
        <v>-12.63</v>
      </c>
      <c r="AN431">
        <v>-150.12</v>
      </c>
      <c r="AO431">
        <v>-103.11</v>
      </c>
      <c r="AP431">
        <v>-3.9200000000000101</v>
      </c>
      <c r="AQ431">
        <v>0</v>
      </c>
    </row>
    <row r="432" spans="1:43" x14ac:dyDescent="0.25">
      <c r="A432" t="s">
        <v>1131</v>
      </c>
      <c r="B432" t="s">
        <v>1130</v>
      </c>
      <c r="C432" t="s">
        <v>328</v>
      </c>
      <c r="D432">
        <v>8372.0893527699991</v>
      </c>
      <c r="E432">
        <v>776.3</v>
      </c>
      <c r="F432">
        <v>1869.78</v>
      </c>
      <c r="G432">
        <v>945.69</v>
      </c>
      <c r="H432">
        <v>54.83</v>
      </c>
      <c r="I432">
        <v>79.37</v>
      </c>
      <c r="K432">
        <v>331.18</v>
      </c>
      <c r="L432">
        <v>0.73</v>
      </c>
      <c r="M432">
        <v>0.01</v>
      </c>
      <c r="N432">
        <v>0</v>
      </c>
      <c r="O432">
        <v>2682.77</v>
      </c>
      <c r="P432">
        <v>1997.6299999999901</v>
      </c>
      <c r="R432">
        <v>2130.64</v>
      </c>
      <c r="S432">
        <v>312.099999999999</v>
      </c>
      <c r="T432">
        <v>529.98</v>
      </c>
      <c r="U432">
        <v>220.21</v>
      </c>
      <c r="V432">
        <v>2.9999999999090501E-2</v>
      </c>
      <c r="W432">
        <v>-794.47</v>
      </c>
      <c r="X432">
        <v>1920.6699999999901</v>
      </c>
      <c r="Y432">
        <v>2399.7600000000002</v>
      </c>
      <c r="Z432">
        <v>10.9647839</v>
      </c>
      <c r="AA432">
        <v>2374.72999999999</v>
      </c>
      <c r="AC432">
        <v>206.05</v>
      </c>
      <c r="AD432">
        <v>1499.79</v>
      </c>
      <c r="AE432">
        <v>1997.6</v>
      </c>
      <c r="AF432">
        <v>4603.4399999999996</v>
      </c>
      <c r="AG432">
        <v>4397.3899999999903</v>
      </c>
      <c r="AH432">
        <v>29.41</v>
      </c>
      <c r="AI432">
        <v>206.05</v>
      </c>
      <c r="AJ432">
        <v>145.94</v>
      </c>
      <c r="AK432">
        <v>-537.34</v>
      </c>
      <c r="AL432">
        <v>-29.08</v>
      </c>
      <c r="AM432">
        <v>543.42999999999995</v>
      </c>
      <c r="AN432">
        <v>-189.87</v>
      </c>
      <c r="AO432">
        <v>397.48999999999899</v>
      </c>
      <c r="AP432">
        <v>-22.990000000000101</v>
      </c>
      <c r="AQ432">
        <v>0</v>
      </c>
    </row>
    <row r="433" spans="1:43" x14ac:dyDescent="0.25">
      <c r="A433" t="s">
        <v>1147</v>
      </c>
      <c r="B433" t="s">
        <v>1146</v>
      </c>
      <c r="C433" t="s">
        <v>1148</v>
      </c>
      <c r="D433">
        <v>8369.7008711939998</v>
      </c>
      <c r="E433">
        <v>1230.3900000000001</v>
      </c>
    </row>
    <row r="434" spans="1:43" x14ac:dyDescent="0.25">
      <c r="A434" t="s">
        <v>1150</v>
      </c>
      <c r="B434" t="s">
        <v>1149</v>
      </c>
      <c r="C434" t="s">
        <v>344</v>
      </c>
      <c r="D434">
        <v>8353.2488763000001</v>
      </c>
      <c r="E434">
        <v>314.60000000000002</v>
      </c>
      <c r="F434">
        <v>646.36</v>
      </c>
      <c r="G434">
        <v>1007.79</v>
      </c>
      <c r="H434">
        <v>532.89</v>
      </c>
      <c r="I434">
        <v>2194.67</v>
      </c>
      <c r="J434">
        <v>138.37</v>
      </c>
      <c r="L434">
        <v>343.12400000000002</v>
      </c>
      <c r="M434">
        <v>813.54</v>
      </c>
      <c r="N434">
        <v>99.23</v>
      </c>
      <c r="O434">
        <v>4852.6400000000003</v>
      </c>
      <c r="P434">
        <v>1332.95</v>
      </c>
      <c r="R434">
        <v>3351.386</v>
      </c>
      <c r="S434">
        <v>289.52</v>
      </c>
      <c r="T434">
        <v>2259.5799999999899</v>
      </c>
      <c r="U434">
        <v>344.59</v>
      </c>
      <c r="V434">
        <v>148.680000000002</v>
      </c>
      <c r="W434">
        <v>3290.05</v>
      </c>
      <c r="X434">
        <v>4316.21</v>
      </c>
      <c r="Y434">
        <v>2905.9399999999901</v>
      </c>
      <c r="Z434">
        <v>26.094939499999999</v>
      </c>
      <c r="AA434">
        <v>1654.5</v>
      </c>
      <c r="AC434">
        <v>4929.95999999999</v>
      </c>
      <c r="AD434">
        <v>1019.46</v>
      </c>
      <c r="AE434">
        <v>1045.9000000000001</v>
      </c>
      <c r="AF434">
        <v>9168.85</v>
      </c>
      <c r="AG434">
        <v>4238.8900000000003</v>
      </c>
      <c r="AH434">
        <v>812.56</v>
      </c>
      <c r="AI434">
        <v>4929.95999999999</v>
      </c>
      <c r="AJ434">
        <v>979.13</v>
      </c>
      <c r="AK434">
        <v>452.7</v>
      </c>
      <c r="AL434">
        <v>-200.8</v>
      </c>
      <c r="AM434">
        <v>218.52</v>
      </c>
      <c r="AN434">
        <v>-276.58</v>
      </c>
      <c r="AO434">
        <v>-760.61</v>
      </c>
      <c r="AP434">
        <v>470.41999999999899</v>
      </c>
      <c r="AQ434">
        <v>164.77</v>
      </c>
    </row>
    <row r="435" spans="1:43" x14ac:dyDescent="0.25">
      <c r="A435" t="s">
        <v>1152</v>
      </c>
      <c r="B435" t="s">
        <v>1151</v>
      </c>
      <c r="C435" t="s">
        <v>27</v>
      </c>
      <c r="D435">
        <v>8337.4593898999992</v>
      </c>
      <c r="E435">
        <v>44</v>
      </c>
      <c r="G435">
        <v>961.9</v>
      </c>
      <c r="H435">
        <v>2154.71</v>
      </c>
      <c r="I435">
        <v>2483.59</v>
      </c>
      <c r="M435">
        <v>8510.31</v>
      </c>
      <c r="O435">
        <v>30843.55</v>
      </c>
      <c r="P435">
        <v>3580.35</v>
      </c>
      <c r="Q435">
        <v>21289.66</v>
      </c>
      <c r="R435">
        <v>282.88</v>
      </c>
      <c r="U435">
        <v>760.7</v>
      </c>
      <c r="V435">
        <v>938.89</v>
      </c>
      <c r="W435">
        <v>1041.28</v>
      </c>
      <c r="X435">
        <v>2483.59</v>
      </c>
      <c r="Y435">
        <v>25537.68</v>
      </c>
      <c r="Z435">
        <v>195.4706625</v>
      </c>
      <c r="AB435">
        <v>25537.68</v>
      </c>
      <c r="AC435">
        <v>4209.1099999999997</v>
      </c>
      <c r="AE435">
        <v>2641.46</v>
      </c>
      <c r="AF435">
        <v>33327.14</v>
      </c>
      <c r="AG435">
        <v>29118.03</v>
      </c>
      <c r="AI435">
        <v>4209.1099999999997</v>
      </c>
      <c r="AJ435">
        <v>125.36</v>
      </c>
      <c r="AK435">
        <v>1186.43</v>
      </c>
      <c r="AL435">
        <v>-2095.71</v>
      </c>
      <c r="AM435">
        <v>1059.79</v>
      </c>
      <c r="AN435">
        <v>-539.36</v>
      </c>
      <c r="AO435">
        <v>934.43</v>
      </c>
      <c r="AP435">
        <v>150.51</v>
      </c>
      <c r="AQ435">
        <v>146.59</v>
      </c>
    </row>
    <row r="436" spans="1:43" x14ac:dyDescent="0.25">
      <c r="A436" t="s">
        <v>1164</v>
      </c>
      <c r="B436" t="s">
        <v>1163</v>
      </c>
      <c r="C436" t="s">
        <v>1165</v>
      </c>
      <c r="D436">
        <v>8315.1982616250007</v>
      </c>
      <c r="E436">
        <v>540.65</v>
      </c>
      <c r="F436">
        <v>393.92</v>
      </c>
      <c r="G436">
        <v>370.17</v>
      </c>
      <c r="H436">
        <v>31.98</v>
      </c>
      <c r="I436">
        <v>93.42</v>
      </c>
      <c r="J436">
        <v>71.459999999999994</v>
      </c>
      <c r="L436">
        <v>5.0319000000000003</v>
      </c>
      <c r="M436">
        <v>0.11</v>
      </c>
      <c r="N436">
        <v>0</v>
      </c>
      <c r="O436">
        <v>1674.24</v>
      </c>
      <c r="P436">
        <v>979.57</v>
      </c>
      <c r="R436">
        <v>1597.6581000000001</v>
      </c>
      <c r="S436">
        <v>113.35</v>
      </c>
      <c r="T436">
        <v>1029.3799999999901</v>
      </c>
      <c r="U436">
        <v>71.44</v>
      </c>
      <c r="V436">
        <v>16.22</v>
      </c>
      <c r="W436">
        <v>676.24</v>
      </c>
      <c r="X436">
        <v>1807.02</v>
      </c>
      <c r="Y436">
        <v>1423.3</v>
      </c>
      <c r="Z436">
        <v>15.988953499999999</v>
      </c>
      <c r="AA436">
        <v>1618.26</v>
      </c>
      <c r="AC436">
        <v>1078.3900000000001</v>
      </c>
      <c r="AD436">
        <v>709.64</v>
      </c>
      <c r="AE436">
        <v>891.89</v>
      </c>
      <c r="AF436">
        <v>3481.26</v>
      </c>
      <c r="AG436">
        <v>2402.87</v>
      </c>
      <c r="AH436">
        <v>890.61</v>
      </c>
      <c r="AI436">
        <v>1078.3900000000001</v>
      </c>
      <c r="AJ436">
        <v>299.85000000000002</v>
      </c>
      <c r="AK436">
        <v>280.2</v>
      </c>
      <c r="AL436">
        <v>-354.42</v>
      </c>
      <c r="AM436">
        <v>43.06</v>
      </c>
      <c r="AN436">
        <v>-457.159999999999</v>
      </c>
      <c r="AO436">
        <v>-256.79000000000002</v>
      </c>
      <c r="AP436">
        <v>-31.16</v>
      </c>
      <c r="AQ436">
        <v>4.8</v>
      </c>
    </row>
    <row r="437" spans="1:43" x14ac:dyDescent="0.25">
      <c r="A437" t="s">
        <v>1154</v>
      </c>
      <c r="B437" t="s">
        <v>1153</v>
      </c>
      <c r="C437" t="s">
        <v>438</v>
      </c>
      <c r="D437">
        <v>8276.3320428000006</v>
      </c>
      <c r="E437">
        <v>610.20000000000005</v>
      </c>
      <c r="F437">
        <v>50.22</v>
      </c>
      <c r="G437">
        <v>0</v>
      </c>
      <c r="H437">
        <v>26.61</v>
      </c>
      <c r="I437">
        <v>56.27</v>
      </c>
      <c r="J437">
        <v>72.61</v>
      </c>
      <c r="L437">
        <v>0</v>
      </c>
      <c r="M437">
        <v>0</v>
      </c>
      <c r="N437">
        <v>0</v>
      </c>
      <c r="O437">
        <v>1078.6600000000001</v>
      </c>
      <c r="P437">
        <v>189.14</v>
      </c>
      <c r="R437">
        <v>1042.24</v>
      </c>
      <c r="S437">
        <v>96.31</v>
      </c>
      <c r="T437">
        <v>579.87</v>
      </c>
      <c r="U437">
        <v>36.42</v>
      </c>
      <c r="V437">
        <v>4.8100000000004499</v>
      </c>
      <c r="W437">
        <v>1224.0899999999999</v>
      </c>
      <c r="X437">
        <v>991.27</v>
      </c>
      <c r="Y437">
        <v>630.09</v>
      </c>
      <c r="Z437">
        <v>13.302792</v>
      </c>
      <c r="AA437">
        <v>650.75</v>
      </c>
      <c r="AC437">
        <v>1250.69999999999</v>
      </c>
      <c r="AD437">
        <v>519.14</v>
      </c>
      <c r="AE437">
        <v>111.72</v>
      </c>
      <c r="AF437">
        <v>2069.9299999999998</v>
      </c>
      <c r="AG437">
        <v>819.23</v>
      </c>
      <c r="AH437">
        <v>319.55</v>
      </c>
      <c r="AI437">
        <v>1250.69999999999</v>
      </c>
      <c r="AJ437">
        <v>189.93</v>
      </c>
      <c r="AK437">
        <v>25.06</v>
      </c>
      <c r="AL437">
        <v>-189.93</v>
      </c>
      <c r="AM437">
        <v>100.74</v>
      </c>
      <c r="AN437">
        <v>-245.08</v>
      </c>
      <c r="AO437">
        <v>-89.19</v>
      </c>
      <c r="AP437">
        <v>-64.13</v>
      </c>
      <c r="AQ437">
        <v>66.510000000000005</v>
      </c>
    </row>
    <row r="438" spans="1:43" x14ac:dyDescent="0.25">
      <c r="A438" t="s">
        <v>1160</v>
      </c>
      <c r="B438" t="s">
        <v>1159</v>
      </c>
      <c r="C438" t="s">
        <v>415</v>
      </c>
      <c r="D438">
        <v>8243.8924283750002</v>
      </c>
      <c r="E438">
        <v>750.35</v>
      </c>
      <c r="F438">
        <v>213.48</v>
      </c>
      <c r="G438">
        <v>28.78</v>
      </c>
      <c r="H438">
        <v>22.44</v>
      </c>
      <c r="I438">
        <v>229.43</v>
      </c>
      <c r="J438">
        <v>24.26</v>
      </c>
      <c r="L438">
        <v>118.9166</v>
      </c>
      <c r="M438">
        <v>57.62</v>
      </c>
      <c r="N438">
        <v>0</v>
      </c>
      <c r="O438">
        <v>842.24</v>
      </c>
      <c r="P438">
        <v>98.259999999999707</v>
      </c>
      <c r="R438">
        <v>635.18340000000001</v>
      </c>
      <c r="S438">
        <v>33.629999999999903</v>
      </c>
      <c r="T438">
        <v>139.02000000000001</v>
      </c>
      <c r="U438">
        <v>30.52</v>
      </c>
      <c r="V438">
        <v>33.599999999999703</v>
      </c>
      <c r="W438">
        <v>1227.8900000000001</v>
      </c>
      <c r="X438">
        <v>887.63</v>
      </c>
      <c r="Y438">
        <v>352.5</v>
      </c>
      <c r="Z438">
        <v>11.219996500000001</v>
      </c>
      <c r="AA438">
        <v>51.58</v>
      </c>
      <c r="AC438">
        <v>1279.1099999999999</v>
      </c>
      <c r="AD438">
        <v>278.8</v>
      </c>
      <c r="AE438">
        <v>40.4</v>
      </c>
      <c r="AF438">
        <v>1729.87</v>
      </c>
      <c r="AG438">
        <v>450.75999999999902</v>
      </c>
      <c r="AH438">
        <v>345.77</v>
      </c>
      <c r="AI438">
        <v>1279.1099999999999</v>
      </c>
      <c r="AJ438">
        <v>47.06</v>
      </c>
      <c r="AK438">
        <v>-145.19999999999999</v>
      </c>
      <c r="AL438">
        <v>-166.84</v>
      </c>
      <c r="AM438">
        <v>310.02</v>
      </c>
      <c r="AN438">
        <v>-39.450000000000003</v>
      </c>
      <c r="AO438">
        <v>262.95999999999998</v>
      </c>
      <c r="AP438">
        <v>-2.0200000000000098</v>
      </c>
      <c r="AQ438">
        <v>15.71</v>
      </c>
    </row>
    <row r="439" spans="1:43" x14ac:dyDescent="0.25">
      <c r="A439" t="s">
        <v>1173</v>
      </c>
      <c r="B439" t="s">
        <v>1172</v>
      </c>
      <c r="C439" t="s">
        <v>1165</v>
      </c>
      <c r="D439">
        <v>8067.7338861600001</v>
      </c>
      <c r="E439">
        <v>680.85</v>
      </c>
      <c r="F439">
        <v>438.73</v>
      </c>
      <c r="G439">
        <v>410.64</v>
      </c>
      <c r="H439">
        <v>23.91</v>
      </c>
      <c r="I439">
        <v>42.06</v>
      </c>
      <c r="K439">
        <v>23.44</v>
      </c>
      <c r="L439">
        <v>0</v>
      </c>
      <c r="M439">
        <v>30.15</v>
      </c>
      <c r="N439">
        <v>0.14000000000000001</v>
      </c>
      <c r="O439">
        <v>1162.75</v>
      </c>
      <c r="P439">
        <v>555.66</v>
      </c>
      <c r="R439">
        <v>1026.95</v>
      </c>
      <c r="S439">
        <v>296.68</v>
      </c>
      <c r="T439">
        <v>827.78</v>
      </c>
      <c r="U439">
        <v>82.21</v>
      </c>
      <c r="V439">
        <v>3.4299999999999802</v>
      </c>
      <c r="W439">
        <v>407.57</v>
      </c>
      <c r="X439">
        <v>1501.68</v>
      </c>
      <c r="Y439">
        <v>1266.51</v>
      </c>
      <c r="Z439">
        <v>11.957100000000001</v>
      </c>
      <c r="AA439">
        <v>919.79</v>
      </c>
      <c r="AC439">
        <v>842.26</v>
      </c>
      <c r="AD439">
        <v>503.86</v>
      </c>
      <c r="AE439">
        <v>552.23</v>
      </c>
      <c r="AF439">
        <v>2664.43</v>
      </c>
      <c r="AG439">
        <v>1822.17</v>
      </c>
      <c r="AH439">
        <v>659.08</v>
      </c>
      <c r="AI439">
        <v>842.26</v>
      </c>
      <c r="AJ439">
        <v>102.18</v>
      </c>
      <c r="AK439">
        <v>-52.71</v>
      </c>
      <c r="AL439">
        <v>-72.62</v>
      </c>
      <c r="AM439">
        <v>54.59</v>
      </c>
      <c r="AN439">
        <v>-151.57</v>
      </c>
      <c r="AO439">
        <v>-47.59</v>
      </c>
      <c r="AP439">
        <v>-70.739999999999995</v>
      </c>
      <c r="AQ439">
        <v>0.03</v>
      </c>
    </row>
    <row r="440" spans="1:43" x14ac:dyDescent="0.25">
      <c r="A440" t="s">
        <v>1167</v>
      </c>
      <c r="B440" t="s">
        <v>1166</v>
      </c>
      <c r="C440" t="s">
        <v>41</v>
      </c>
      <c r="D440">
        <v>8011.3762319699999</v>
      </c>
      <c r="E440">
        <v>420.1</v>
      </c>
      <c r="F440">
        <v>302.56</v>
      </c>
      <c r="G440">
        <v>200.97</v>
      </c>
      <c r="H440">
        <v>39.08</v>
      </c>
      <c r="I440">
        <v>1478.69</v>
      </c>
      <c r="J440">
        <v>113.98</v>
      </c>
      <c r="L440">
        <v>67.2</v>
      </c>
      <c r="M440">
        <v>933.8</v>
      </c>
      <c r="N440">
        <v>1.02</v>
      </c>
      <c r="O440">
        <v>1933.6699999999901</v>
      </c>
      <c r="P440">
        <v>122.5</v>
      </c>
      <c r="R440">
        <v>849.04999999999905</v>
      </c>
      <c r="S440">
        <v>221.48</v>
      </c>
      <c r="T440">
        <v>1118.26</v>
      </c>
      <c r="U440">
        <v>83.62</v>
      </c>
      <c r="V440">
        <v>2.2599999999999998</v>
      </c>
      <c r="W440">
        <v>4723.79</v>
      </c>
      <c r="X440">
        <v>4574.51</v>
      </c>
      <c r="Y440">
        <v>1420.82</v>
      </c>
      <c r="Z440">
        <v>19.537559399999999</v>
      </c>
      <c r="AA440">
        <v>432.02</v>
      </c>
      <c r="AC440">
        <v>4964.8599999999997</v>
      </c>
      <c r="AD440">
        <v>2328.42</v>
      </c>
      <c r="AE440">
        <v>6.25999999999999</v>
      </c>
      <c r="AF440">
        <v>6508.18</v>
      </c>
      <c r="AG440">
        <v>1543.32</v>
      </c>
      <c r="AH440">
        <v>545.91999999999996</v>
      </c>
      <c r="AI440">
        <v>4964.8599999999997</v>
      </c>
      <c r="AJ440">
        <v>169.85</v>
      </c>
      <c r="AK440">
        <v>-213.37</v>
      </c>
      <c r="AL440">
        <v>328.39</v>
      </c>
      <c r="AM440">
        <v>-160.36000000000001</v>
      </c>
      <c r="AN440">
        <v>-502.95</v>
      </c>
      <c r="AO440">
        <v>-330.21</v>
      </c>
      <c r="AP440">
        <v>-45.34</v>
      </c>
      <c r="AQ440">
        <v>195.38</v>
      </c>
    </row>
    <row r="441" spans="1:43" x14ac:dyDescent="0.25">
      <c r="A441" t="s">
        <v>1171</v>
      </c>
      <c r="B441" t="s">
        <v>1170</v>
      </c>
      <c r="C441" t="s">
        <v>1063</v>
      </c>
      <c r="D441">
        <v>7995.3225793499996</v>
      </c>
      <c r="E441">
        <v>399.45</v>
      </c>
      <c r="F441">
        <v>308.29000000000002</v>
      </c>
      <c r="G441">
        <v>0</v>
      </c>
      <c r="H441">
        <v>20.399999999999999</v>
      </c>
      <c r="I441">
        <v>3.28</v>
      </c>
      <c r="J441">
        <v>75.509999999999906</v>
      </c>
      <c r="L441">
        <v>0</v>
      </c>
      <c r="M441">
        <v>172.56</v>
      </c>
      <c r="N441">
        <v>0</v>
      </c>
      <c r="O441">
        <v>2115.41</v>
      </c>
      <c r="P441">
        <v>232.41999999999899</v>
      </c>
      <c r="R441">
        <v>1837.95</v>
      </c>
      <c r="S441">
        <v>36.009999999999899</v>
      </c>
      <c r="T441">
        <v>1181.6099999999999</v>
      </c>
      <c r="U441">
        <v>104.9</v>
      </c>
      <c r="V441">
        <v>11.799999999999001</v>
      </c>
      <c r="W441">
        <v>2749.31</v>
      </c>
      <c r="X441">
        <v>2376.62</v>
      </c>
      <c r="Y441">
        <v>1489.9</v>
      </c>
      <c r="Z441">
        <v>20.404</v>
      </c>
      <c r="AA441">
        <v>1210.71</v>
      </c>
      <c r="AC441">
        <v>2769.71</v>
      </c>
      <c r="AD441">
        <v>2200.61</v>
      </c>
      <c r="AE441">
        <v>145.11000000000001</v>
      </c>
      <c r="AF441">
        <v>4492.03</v>
      </c>
      <c r="AG441">
        <v>1722.3199999999899</v>
      </c>
      <c r="AH441">
        <v>136.72</v>
      </c>
      <c r="AI441">
        <v>2769.71</v>
      </c>
      <c r="AJ441">
        <v>404.08</v>
      </c>
      <c r="AK441">
        <v>-385.39</v>
      </c>
      <c r="AL441">
        <v>-309.39</v>
      </c>
      <c r="AM441">
        <v>694.65</v>
      </c>
      <c r="AN441">
        <v>-42.55</v>
      </c>
      <c r="AO441">
        <v>290.57</v>
      </c>
      <c r="AP441">
        <v>-0.12999999999999501</v>
      </c>
      <c r="AQ441">
        <v>51.01</v>
      </c>
    </row>
    <row r="442" spans="1:43" x14ac:dyDescent="0.25">
      <c r="A442" t="s">
        <v>1191</v>
      </c>
      <c r="B442" t="s">
        <v>1190</v>
      </c>
      <c r="C442" t="s">
        <v>61</v>
      </c>
      <c r="D442">
        <v>7950.0893660849997</v>
      </c>
      <c r="E442">
        <v>148.25</v>
      </c>
      <c r="F442">
        <v>330.72</v>
      </c>
      <c r="G442">
        <v>0</v>
      </c>
      <c r="H442">
        <v>281.02</v>
      </c>
      <c r="I442">
        <v>1467.97</v>
      </c>
      <c r="K442">
        <v>340.11</v>
      </c>
      <c r="L442">
        <v>0</v>
      </c>
      <c r="M442">
        <v>1002.51</v>
      </c>
      <c r="N442">
        <v>0</v>
      </c>
      <c r="O442">
        <v>1746.38</v>
      </c>
      <c r="P442">
        <v>13.89</v>
      </c>
      <c r="R442">
        <v>269.23</v>
      </c>
      <c r="S442">
        <v>574.78</v>
      </c>
      <c r="T442">
        <v>2062.7799999999902</v>
      </c>
      <c r="U442">
        <v>134.53</v>
      </c>
      <c r="V442">
        <v>12.59</v>
      </c>
      <c r="W442">
        <v>1489.02</v>
      </c>
      <c r="X442">
        <v>2431.0500000000002</v>
      </c>
      <c r="Y442">
        <v>2393.5</v>
      </c>
      <c r="Z442">
        <v>56.2044973</v>
      </c>
      <c r="AA442">
        <v>3.72</v>
      </c>
      <c r="AC442">
        <v>1770.04</v>
      </c>
      <c r="AD442">
        <v>2.3199999999999998</v>
      </c>
      <c r="AE442">
        <v>1.3</v>
      </c>
      <c r="AF442">
        <v>4177.43</v>
      </c>
      <c r="AG442">
        <v>2407.39</v>
      </c>
      <c r="AH442">
        <v>385.98</v>
      </c>
      <c r="AI442">
        <v>1770.04</v>
      </c>
      <c r="AJ442">
        <v>25.75</v>
      </c>
      <c r="AK442">
        <v>-148.82</v>
      </c>
      <c r="AL442">
        <v>61.26</v>
      </c>
      <c r="AM442">
        <v>48.33</v>
      </c>
      <c r="AN442">
        <v>-323.93</v>
      </c>
      <c r="AO442">
        <v>22.58</v>
      </c>
      <c r="AP442">
        <v>-39.229999999999897</v>
      </c>
      <c r="AQ442">
        <v>146.13</v>
      </c>
    </row>
    <row r="443" spans="1:43" x14ac:dyDescent="0.25">
      <c r="A443" t="s">
        <v>1214</v>
      </c>
      <c r="B443" t="s">
        <v>1213</v>
      </c>
      <c r="C443" t="s">
        <v>1215</v>
      </c>
      <c r="D443">
        <v>7947.6125010399901</v>
      </c>
      <c r="E443">
        <v>677.9</v>
      </c>
      <c r="F443">
        <v>361.05</v>
      </c>
      <c r="G443">
        <v>183.37</v>
      </c>
      <c r="H443">
        <v>23.82</v>
      </c>
      <c r="I443">
        <v>124.78</v>
      </c>
      <c r="J443">
        <v>13.48</v>
      </c>
      <c r="L443">
        <v>1.5468</v>
      </c>
      <c r="M443">
        <v>68.78</v>
      </c>
      <c r="N443">
        <v>0.24</v>
      </c>
      <c r="O443">
        <v>567.84</v>
      </c>
      <c r="P443">
        <v>16.989999999999998</v>
      </c>
      <c r="R443">
        <v>474.42320000000001</v>
      </c>
      <c r="S443">
        <v>67.64</v>
      </c>
      <c r="T443">
        <v>149.94999999999999</v>
      </c>
      <c r="U443">
        <v>23.09</v>
      </c>
      <c r="V443">
        <v>2.26000000000001</v>
      </c>
      <c r="W443">
        <v>546.92999999999995</v>
      </c>
      <c r="X443">
        <v>714.51</v>
      </c>
      <c r="Y443">
        <v>511</v>
      </c>
      <c r="Z443">
        <v>11.9083196</v>
      </c>
      <c r="AA443">
        <v>9.3799999999999901</v>
      </c>
      <c r="AC443">
        <v>754.35999999999899</v>
      </c>
      <c r="AD443">
        <v>333.37</v>
      </c>
      <c r="AE443">
        <v>1.25</v>
      </c>
      <c r="AF443">
        <v>1282.3499999999999</v>
      </c>
      <c r="AG443">
        <v>527.99</v>
      </c>
      <c r="AH443">
        <v>188.72</v>
      </c>
      <c r="AI443">
        <v>754.35999999999899</v>
      </c>
      <c r="AJ443">
        <v>39.72</v>
      </c>
      <c r="AK443">
        <v>65.36</v>
      </c>
      <c r="AL443">
        <v>-201.48</v>
      </c>
      <c r="AM443">
        <v>108.96</v>
      </c>
      <c r="AN443">
        <v>-59.76</v>
      </c>
      <c r="AO443">
        <v>69.239999999999995</v>
      </c>
      <c r="AP443">
        <v>-27.159999999999901</v>
      </c>
      <c r="AQ443">
        <v>5.67</v>
      </c>
    </row>
    <row r="444" spans="1:43" x14ac:dyDescent="0.25">
      <c r="A444" t="s">
        <v>1169</v>
      </c>
      <c r="B444" t="s">
        <v>1168</v>
      </c>
      <c r="C444" t="s">
        <v>378</v>
      </c>
      <c r="D444">
        <v>7884.1087377249996</v>
      </c>
      <c r="E444">
        <v>12257.95</v>
      </c>
      <c r="F444">
        <v>2009.35</v>
      </c>
      <c r="G444">
        <v>258.52</v>
      </c>
      <c r="H444">
        <v>6.42</v>
      </c>
      <c r="I444">
        <v>624.61</v>
      </c>
      <c r="J444">
        <v>808.8</v>
      </c>
      <c r="L444">
        <v>54.502099999999999</v>
      </c>
      <c r="M444">
        <v>952</v>
      </c>
      <c r="N444">
        <v>5113.62</v>
      </c>
      <c r="O444">
        <v>13494.51</v>
      </c>
      <c r="P444">
        <v>4785.18</v>
      </c>
      <c r="Q444">
        <v>29.06</v>
      </c>
      <c r="R444">
        <v>12422.2479</v>
      </c>
      <c r="S444">
        <v>1065.49</v>
      </c>
      <c r="T444">
        <v>1623.16</v>
      </c>
      <c r="U444">
        <v>36.700000000000003</v>
      </c>
      <c r="V444">
        <v>-1.9999999996798499E-2</v>
      </c>
      <c r="W444">
        <v>5450.07</v>
      </c>
      <c r="X444">
        <v>5751.8099999999904</v>
      </c>
      <c r="Y444">
        <v>3632.51</v>
      </c>
      <c r="Z444">
        <v>0.64181149999999998</v>
      </c>
      <c r="AA444">
        <v>4456.7599999999902</v>
      </c>
      <c r="AC444">
        <v>10828.63</v>
      </c>
      <c r="AD444">
        <v>2274.58</v>
      </c>
      <c r="AE444">
        <v>3976.3999999999901</v>
      </c>
      <c r="AF444">
        <v>19246.32</v>
      </c>
      <c r="AG444">
        <v>8417.69</v>
      </c>
      <c r="AH444">
        <v>1787.13</v>
      </c>
      <c r="AI444">
        <v>10828.629999999899</v>
      </c>
      <c r="AJ444">
        <v>2871.26</v>
      </c>
      <c r="AK444">
        <v>143.97999999999999</v>
      </c>
      <c r="AL444">
        <v>-3077.15</v>
      </c>
      <c r="AM444">
        <v>3020.61</v>
      </c>
      <c r="AN444">
        <v>-634.12</v>
      </c>
      <c r="AO444">
        <v>149.349999999999</v>
      </c>
      <c r="AP444">
        <v>87.44</v>
      </c>
      <c r="AQ444">
        <v>212.18</v>
      </c>
    </row>
    <row r="445" spans="1:43" x14ac:dyDescent="0.25">
      <c r="A445" t="s">
        <v>1183</v>
      </c>
      <c r="B445" t="s">
        <v>1182</v>
      </c>
      <c r="C445" t="s">
        <v>331</v>
      </c>
      <c r="D445">
        <v>7877.4225683699997</v>
      </c>
      <c r="E445">
        <v>686.05</v>
      </c>
      <c r="F445">
        <v>382.69</v>
      </c>
      <c r="G445">
        <v>88.65</v>
      </c>
      <c r="H445">
        <v>58.85</v>
      </c>
      <c r="I445">
        <v>1209.8699999999999</v>
      </c>
      <c r="J445">
        <v>53.05</v>
      </c>
      <c r="L445">
        <v>72.319999999999993</v>
      </c>
      <c r="M445">
        <v>15.11</v>
      </c>
      <c r="N445">
        <v>26.74</v>
      </c>
      <c r="O445">
        <v>3978.08</v>
      </c>
      <c r="P445">
        <v>1683.13</v>
      </c>
      <c r="R445">
        <v>3705.9399999999901</v>
      </c>
      <c r="S445">
        <v>122.019999999999</v>
      </c>
      <c r="T445">
        <v>1328.46</v>
      </c>
      <c r="U445">
        <v>184.71</v>
      </c>
      <c r="V445">
        <v>343.92</v>
      </c>
      <c r="W445">
        <v>2357.65</v>
      </c>
      <c r="X445">
        <v>1948.09</v>
      </c>
      <c r="Y445">
        <v>1711.15</v>
      </c>
      <c r="Z445">
        <v>11.7670066</v>
      </c>
      <c r="AA445">
        <v>1886.54</v>
      </c>
      <c r="AC445">
        <v>2531.89</v>
      </c>
      <c r="AD445">
        <v>581</v>
      </c>
      <c r="AE445">
        <v>1286.1600000000001</v>
      </c>
      <c r="AF445">
        <v>5926.17</v>
      </c>
      <c r="AG445">
        <v>3394.28</v>
      </c>
      <c r="AH445">
        <v>35.200000000000003</v>
      </c>
      <c r="AI445">
        <v>2531.89</v>
      </c>
      <c r="AJ445">
        <v>374.63</v>
      </c>
      <c r="AK445">
        <v>10.81</v>
      </c>
      <c r="AL445">
        <v>-665.1</v>
      </c>
      <c r="AM445">
        <v>679.96</v>
      </c>
      <c r="AN445">
        <v>-253.57</v>
      </c>
      <c r="AO445">
        <v>305.33</v>
      </c>
      <c r="AP445">
        <v>25.67</v>
      </c>
      <c r="AQ445">
        <v>44.28</v>
      </c>
    </row>
    <row r="446" spans="1:43" x14ac:dyDescent="0.25">
      <c r="A446" t="s">
        <v>1187</v>
      </c>
      <c r="B446" t="s">
        <v>1186</v>
      </c>
      <c r="C446" t="s">
        <v>438</v>
      </c>
      <c r="D446">
        <v>7830.8491965000003</v>
      </c>
      <c r="E446">
        <v>1115.7</v>
      </c>
      <c r="F446">
        <v>1386.44</v>
      </c>
      <c r="G446">
        <v>95.42</v>
      </c>
      <c r="H446">
        <v>13.96</v>
      </c>
      <c r="I446">
        <v>5428.28</v>
      </c>
      <c r="J446">
        <v>20.329999999999899</v>
      </c>
      <c r="L446">
        <v>1019.3596</v>
      </c>
      <c r="M446">
        <v>2956.4</v>
      </c>
      <c r="N446">
        <v>1296.3699999999999</v>
      </c>
      <c r="O446">
        <v>6564.83</v>
      </c>
      <c r="P446">
        <v>3652.88</v>
      </c>
      <c r="R446">
        <v>2304.7703999999999</v>
      </c>
      <c r="S446">
        <v>1431.11</v>
      </c>
      <c r="T446">
        <v>3418.89</v>
      </c>
      <c r="U446">
        <v>284.3</v>
      </c>
      <c r="V446">
        <v>58.8000000000036</v>
      </c>
      <c r="W446">
        <v>5387.19</v>
      </c>
      <c r="X446">
        <v>8686.32</v>
      </c>
      <c r="Y446">
        <v>4805.33</v>
      </c>
      <c r="Z446">
        <v>6.9813400000000003</v>
      </c>
      <c r="AA446">
        <v>5880.37</v>
      </c>
      <c r="AC446">
        <v>6792.94</v>
      </c>
      <c r="AD446">
        <v>1434.72</v>
      </c>
      <c r="AE446">
        <v>3573.75</v>
      </c>
      <c r="AF446">
        <v>15251.15</v>
      </c>
      <c r="AG446">
        <v>8458.2099999999991</v>
      </c>
      <c r="AH446">
        <v>392.21</v>
      </c>
      <c r="AI446">
        <v>6792.9399999999896</v>
      </c>
      <c r="AJ446">
        <v>575.14</v>
      </c>
      <c r="AK446">
        <v>1494.15</v>
      </c>
      <c r="AL446">
        <v>-2993.49</v>
      </c>
      <c r="AM446">
        <v>1447.37</v>
      </c>
      <c r="AN446">
        <v>-862.92</v>
      </c>
      <c r="AO446">
        <v>872.229999999999</v>
      </c>
      <c r="AP446">
        <v>-51.9699999999998</v>
      </c>
      <c r="AQ446">
        <v>1283.57</v>
      </c>
    </row>
    <row r="447" spans="1:43" x14ac:dyDescent="0.25">
      <c r="A447" t="s">
        <v>1181</v>
      </c>
      <c r="B447" t="s">
        <v>1180</v>
      </c>
      <c r="C447" t="s">
        <v>323</v>
      </c>
      <c r="D447">
        <v>7795.7913184999998</v>
      </c>
      <c r="E447">
        <v>631.95000000000005</v>
      </c>
      <c r="F447">
        <v>324.39999999999998</v>
      </c>
      <c r="G447">
        <v>1004.96</v>
      </c>
      <c r="H447">
        <v>24.51</v>
      </c>
      <c r="I447">
        <v>512.16</v>
      </c>
      <c r="J447">
        <v>31.5</v>
      </c>
      <c r="L447">
        <v>7.827</v>
      </c>
      <c r="M447">
        <v>0.08</v>
      </c>
      <c r="O447">
        <v>706.43</v>
      </c>
      <c r="P447">
        <v>32.690000000000602</v>
      </c>
      <c r="R447">
        <v>678.89300000000003</v>
      </c>
      <c r="S447">
        <v>62.69</v>
      </c>
      <c r="T447">
        <v>59.6</v>
      </c>
      <c r="U447">
        <v>19.63</v>
      </c>
      <c r="V447">
        <v>-9.9999999993087806E-3</v>
      </c>
      <c r="W447">
        <v>1024.8499999999999</v>
      </c>
      <c r="X447">
        <v>1764.58</v>
      </c>
      <c r="Y447">
        <v>384</v>
      </c>
      <c r="Z447">
        <v>12.252717199999999</v>
      </c>
      <c r="AA447">
        <v>2.88</v>
      </c>
      <c r="AC447">
        <v>2054.3199999999902</v>
      </c>
      <c r="AD447">
        <v>516.24</v>
      </c>
      <c r="AE447">
        <v>1.2</v>
      </c>
      <c r="AF447">
        <v>2471.0100000000002</v>
      </c>
      <c r="AG447">
        <v>416.69</v>
      </c>
      <c r="AH447">
        <v>673.49</v>
      </c>
      <c r="AI447">
        <v>2054.3199999999902</v>
      </c>
      <c r="AJ447">
        <v>132.16999999999999</v>
      </c>
      <c r="AK447">
        <v>-78.8</v>
      </c>
      <c r="AL447">
        <v>-122.23</v>
      </c>
      <c r="AM447">
        <v>597.59</v>
      </c>
      <c r="AN447">
        <v>-38.329999999999899</v>
      </c>
      <c r="AO447">
        <v>465.42</v>
      </c>
      <c r="AP447">
        <v>396.56</v>
      </c>
      <c r="AQ447">
        <v>128.65</v>
      </c>
    </row>
    <row r="448" spans="1:43" x14ac:dyDescent="0.25">
      <c r="A448" t="s">
        <v>1179</v>
      </c>
      <c r="B448" t="s">
        <v>1178</v>
      </c>
      <c r="C448" t="s">
        <v>74</v>
      </c>
      <c r="D448">
        <v>7791.81239826</v>
      </c>
      <c r="E448">
        <v>1493.9</v>
      </c>
      <c r="F448">
        <v>6.09</v>
      </c>
      <c r="G448">
        <v>141.38</v>
      </c>
      <c r="H448">
        <v>10.65</v>
      </c>
      <c r="I448">
        <v>182.75</v>
      </c>
      <c r="K448">
        <v>4.75</v>
      </c>
      <c r="L448">
        <v>4.2221000000000002</v>
      </c>
      <c r="M448">
        <v>173.8</v>
      </c>
      <c r="N448">
        <v>-0.13</v>
      </c>
      <c r="O448">
        <v>247.82</v>
      </c>
      <c r="P448">
        <v>17.29</v>
      </c>
      <c r="R448">
        <v>39.187899999999999</v>
      </c>
      <c r="S448">
        <v>34.49</v>
      </c>
      <c r="T448">
        <v>49.09</v>
      </c>
      <c r="U448">
        <v>25.86</v>
      </c>
      <c r="V448">
        <v>4.3499999999999996</v>
      </c>
      <c r="W448">
        <v>293.93</v>
      </c>
      <c r="X448">
        <v>270.48</v>
      </c>
      <c r="Y448">
        <v>55.18</v>
      </c>
      <c r="Z448">
        <v>5.3242966999999997</v>
      </c>
      <c r="AA448">
        <v>19.09</v>
      </c>
      <c r="AC448">
        <v>445.83</v>
      </c>
      <c r="AD448">
        <v>9.7200000000000006</v>
      </c>
      <c r="AE448">
        <v>12.94</v>
      </c>
      <c r="AF448">
        <v>518.29999999999995</v>
      </c>
      <c r="AG448">
        <v>72.47</v>
      </c>
      <c r="AH448">
        <v>43.52</v>
      </c>
      <c r="AI448">
        <v>445.83</v>
      </c>
      <c r="AJ448">
        <v>3.99</v>
      </c>
      <c r="AK448">
        <v>-10.94</v>
      </c>
      <c r="AL448">
        <v>-10.87</v>
      </c>
      <c r="AM448">
        <v>28.76</v>
      </c>
      <c r="AN448">
        <v>-124.35</v>
      </c>
      <c r="AO448">
        <v>24.77</v>
      </c>
      <c r="AP448">
        <v>6.95</v>
      </c>
      <c r="AQ448">
        <v>10.65</v>
      </c>
    </row>
    <row r="449" spans="1:43" x14ac:dyDescent="0.25">
      <c r="A449" t="s">
        <v>62</v>
      </c>
      <c r="B449" t="s">
        <v>63</v>
      </c>
      <c r="C449" t="s">
        <v>61</v>
      </c>
      <c r="D449">
        <v>7776.5750150399899</v>
      </c>
      <c r="E449">
        <v>414.9</v>
      </c>
      <c r="F449">
        <v>505.02</v>
      </c>
      <c r="G449">
        <v>104.01</v>
      </c>
      <c r="H449">
        <v>36.74</v>
      </c>
      <c r="I449">
        <v>603.26</v>
      </c>
      <c r="K449">
        <v>11.15</v>
      </c>
      <c r="L449">
        <v>62.651699999999998</v>
      </c>
      <c r="M449">
        <v>84.45</v>
      </c>
      <c r="N449">
        <v>7.0000000000000007E-2</v>
      </c>
      <c r="O449">
        <v>436.68999999999897</v>
      </c>
      <c r="P449">
        <v>40.050000000000203</v>
      </c>
      <c r="R449">
        <v>261.128299999999</v>
      </c>
      <c r="S449">
        <v>450.26</v>
      </c>
      <c r="T449">
        <v>995.52</v>
      </c>
      <c r="U449">
        <v>17.309999999999999</v>
      </c>
      <c r="V449">
        <v>13.7900000000002</v>
      </c>
      <c r="W449">
        <v>937.25</v>
      </c>
      <c r="X449">
        <v>2181.9699999999998</v>
      </c>
      <c r="Y449">
        <v>1500.54</v>
      </c>
      <c r="Z449">
        <v>18.371308800000001</v>
      </c>
      <c r="AA449">
        <v>42.14</v>
      </c>
      <c r="AC449">
        <v>1078.07</v>
      </c>
      <c r="AD449">
        <v>333.62</v>
      </c>
      <c r="AE449">
        <v>26.259999999999899</v>
      </c>
      <c r="AF449">
        <v>2618.66</v>
      </c>
      <c r="AG449">
        <v>1540.59</v>
      </c>
      <c r="AH449">
        <v>794.83</v>
      </c>
      <c r="AI449">
        <v>1078.07</v>
      </c>
      <c r="AJ449">
        <v>35.31</v>
      </c>
      <c r="AK449">
        <v>-93.4</v>
      </c>
      <c r="AL449">
        <v>-77.61</v>
      </c>
      <c r="AM449">
        <v>162.13</v>
      </c>
      <c r="AN449">
        <v>-184.69</v>
      </c>
      <c r="AO449">
        <v>126.82</v>
      </c>
      <c r="AP449">
        <v>-8.8800000000000097</v>
      </c>
      <c r="AQ449">
        <v>77.11</v>
      </c>
    </row>
    <row r="450" spans="1:43" x14ac:dyDescent="0.25">
      <c r="A450" t="s">
        <v>1177</v>
      </c>
      <c r="B450" t="s">
        <v>1176</v>
      </c>
      <c r="C450" t="s">
        <v>91</v>
      </c>
      <c r="D450">
        <v>7735.0318514999999</v>
      </c>
      <c r="E450">
        <v>375</v>
      </c>
      <c r="F450">
        <v>3.81</v>
      </c>
      <c r="G450">
        <v>460.82</v>
      </c>
      <c r="H450">
        <v>20.49</v>
      </c>
      <c r="I450">
        <v>796.47</v>
      </c>
      <c r="K450">
        <v>19.07</v>
      </c>
      <c r="L450">
        <v>0</v>
      </c>
      <c r="M450">
        <v>245.59</v>
      </c>
      <c r="N450">
        <v>0</v>
      </c>
      <c r="O450">
        <v>320.67</v>
      </c>
      <c r="P450">
        <v>21.659999999999901</v>
      </c>
      <c r="R450">
        <v>23.2</v>
      </c>
      <c r="S450">
        <v>47.41</v>
      </c>
      <c r="T450">
        <v>30.15</v>
      </c>
      <c r="U450">
        <v>32.81</v>
      </c>
      <c r="V450">
        <v>6.3599999999999799</v>
      </c>
      <c r="W450">
        <v>726.14</v>
      </c>
      <c r="X450">
        <v>942.4</v>
      </c>
      <c r="Y450">
        <v>33.96</v>
      </c>
      <c r="Z450">
        <v>20.4901506</v>
      </c>
      <c r="AA450">
        <v>21.46</v>
      </c>
      <c r="AC450">
        <v>1207.45</v>
      </c>
      <c r="AD450">
        <v>0</v>
      </c>
      <c r="AE450">
        <v>15.299999999999899</v>
      </c>
      <c r="AF450">
        <v>1263.07</v>
      </c>
      <c r="AG450">
        <v>55.619999999999898</v>
      </c>
      <c r="AH450">
        <v>98.52</v>
      </c>
      <c r="AI450">
        <v>1207.45</v>
      </c>
      <c r="AJ450">
        <v>3.22</v>
      </c>
      <c r="AK450">
        <v>-4.0599999999999996</v>
      </c>
      <c r="AL450">
        <v>-276.76</v>
      </c>
      <c r="AM450">
        <v>97.44</v>
      </c>
      <c r="AN450">
        <v>-59.46</v>
      </c>
      <c r="AO450">
        <v>94.22</v>
      </c>
      <c r="AP450">
        <v>-183.38</v>
      </c>
      <c r="AQ450">
        <v>0</v>
      </c>
    </row>
    <row r="451" spans="1:43" x14ac:dyDescent="0.25">
      <c r="A451" t="s">
        <v>1189</v>
      </c>
      <c r="B451" t="s">
        <v>1188</v>
      </c>
      <c r="C451" t="s">
        <v>512</v>
      </c>
      <c r="D451">
        <v>7586.5436390199902</v>
      </c>
      <c r="E451">
        <v>2200.9499999999998</v>
      </c>
      <c r="F451">
        <v>331.76</v>
      </c>
      <c r="G451">
        <v>0.32</v>
      </c>
      <c r="H451">
        <v>34.81</v>
      </c>
      <c r="I451">
        <v>261.01</v>
      </c>
      <c r="J451">
        <v>1.29</v>
      </c>
      <c r="L451">
        <v>0</v>
      </c>
      <c r="M451">
        <v>74.16</v>
      </c>
      <c r="N451">
        <v>0</v>
      </c>
      <c r="O451">
        <v>550.99</v>
      </c>
      <c r="P451">
        <v>46.54</v>
      </c>
      <c r="R451">
        <v>375.21</v>
      </c>
      <c r="S451">
        <v>48.06</v>
      </c>
      <c r="T451">
        <v>303.38</v>
      </c>
      <c r="U451">
        <v>101.62</v>
      </c>
      <c r="V451">
        <v>43.3</v>
      </c>
      <c r="W451">
        <v>1107.99</v>
      </c>
      <c r="X451">
        <v>1273.81</v>
      </c>
      <c r="Y451">
        <v>635.14</v>
      </c>
      <c r="Z451">
        <v>3.4807844000000001</v>
      </c>
      <c r="AA451">
        <v>2.88</v>
      </c>
      <c r="AC451">
        <v>1143.1199999999999</v>
      </c>
      <c r="AD451">
        <v>561.09</v>
      </c>
      <c r="AE451">
        <v>1.94999999999999</v>
      </c>
      <c r="AF451">
        <v>1824.8</v>
      </c>
      <c r="AG451">
        <v>681.68</v>
      </c>
      <c r="AH451">
        <v>403.65</v>
      </c>
      <c r="AI451">
        <v>1143.1199999999999</v>
      </c>
      <c r="AJ451">
        <v>106.92</v>
      </c>
      <c r="AK451">
        <v>-50.56</v>
      </c>
      <c r="AL451">
        <v>-12.29</v>
      </c>
      <c r="AM451">
        <v>38.24</v>
      </c>
      <c r="AN451">
        <v>-222.69</v>
      </c>
      <c r="AO451">
        <v>-68.680000000000007</v>
      </c>
      <c r="AP451">
        <v>-24.61</v>
      </c>
      <c r="AQ451">
        <v>43.51</v>
      </c>
    </row>
    <row r="452" spans="1:43" x14ac:dyDescent="0.25">
      <c r="A452" t="s">
        <v>1195</v>
      </c>
      <c r="B452" t="s">
        <v>1194</v>
      </c>
      <c r="C452" t="s">
        <v>714</v>
      </c>
      <c r="D452">
        <v>7570.1351025899903</v>
      </c>
      <c r="E452">
        <v>2264.6</v>
      </c>
      <c r="F452">
        <v>2378.1799999999998</v>
      </c>
      <c r="G452">
        <v>1025.6500000000001</v>
      </c>
      <c r="H452">
        <v>33.69</v>
      </c>
      <c r="I452">
        <v>750.63</v>
      </c>
      <c r="J452">
        <v>94.719999999999899</v>
      </c>
      <c r="L452">
        <v>206.0395</v>
      </c>
      <c r="M452">
        <v>2.2599999999999998</v>
      </c>
      <c r="N452">
        <v>45.25</v>
      </c>
      <c r="O452">
        <v>2403.7600000000002</v>
      </c>
      <c r="P452">
        <v>837.43999999999903</v>
      </c>
      <c r="R452">
        <v>2065.8105</v>
      </c>
      <c r="S452">
        <v>231.5</v>
      </c>
      <c r="T452">
        <v>1070.6199999999999</v>
      </c>
      <c r="U452">
        <v>129.65</v>
      </c>
      <c r="V452">
        <v>75.53</v>
      </c>
      <c r="W452">
        <v>849.42999999999904</v>
      </c>
      <c r="X452">
        <v>3836.5</v>
      </c>
      <c r="Y452">
        <v>3448.8</v>
      </c>
      <c r="Z452">
        <v>3.3693730999999998</v>
      </c>
      <c r="AA452">
        <v>1455.11</v>
      </c>
      <c r="AC452">
        <v>1954.02</v>
      </c>
      <c r="AD452">
        <v>1091.28</v>
      </c>
      <c r="AE452">
        <v>667.18999999999903</v>
      </c>
      <c r="AF452">
        <v>6240.26</v>
      </c>
      <c r="AG452">
        <v>4286.24</v>
      </c>
      <c r="AH452">
        <v>1763.09</v>
      </c>
      <c r="AI452">
        <v>1954.02</v>
      </c>
      <c r="AJ452">
        <v>662.18</v>
      </c>
      <c r="AK452">
        <v>192.81</v>
      </c>
      <c r="AL452">
        <v>-488.76</v>
      </c>
      <c r="AM452">
        <v>320.55</v>
      </c>
      <c r="AN452">
        <v>-112.1</v>
      </c>
      <c r="AO452">
        <v>-341.62999999999897</v>
      </c>
      <c r="AP452">
        <v>24.6</v>
      </c>
      <c r="AQ452">
        <v>0</v>
      </c>
    </row>
    <row r="453" spans="1:43" x14ac:dyDescent="0.25">
      <c r="A453" t="s">
        <v>1207</v>
      </c>
      <c r="B453" t="s">
        <v>1206</v>
      </c>
      <c r="C453" t="s">
        <v>61</v>
      </c>
      <c r="D453">
        <v>7533</v>
      </c>
      <c r="E453">
        <v>42.75</v>
      </c>
      <c r="F453">
        <v>3268.74</v>
      </c>
      <c r="G453">
        <v>0</v>
      </c>
      <c r="H453">
        <v>180</v>
      </c>
      <c r="I453">
        <v>5646.61</v>
      </c>
      <c r="K453">
        <v>333.19</v>
      </c>
      <c r="L453">
        <v>0</v>
      </c>
      <c r="M453">
        <v>18.09</v>
      </c>
      <c r="N453">
        <v>170.14</v>
      </c>
      <c r="O453">
        <v>1857.65</v>
      </c>
      <c r="P453">
        <v>444.259999999998</v>
      </c>
      <c r="R453">
        <v>177.24</v>
      </c>
      <c r="S453">
        <v>2348.2600000000002</v>
      </c>
      <c r="T453">
        <v>7835.21</v>
      </c>
      <c r="U453">
        <v>1329.13</v>
      </c>
      <c r="V453">
        <v>443.99999999999801</v>
      </c>
      <c r="W453">
        <v>1587.72</v>
      </c>
      <c r="X453">
        <v>11628.42</v>
      </c>
      <c r="Y453">
        <v>11103.95</v>
      </c>
      <c r="Z453">
        <v>180</v>
      </c>
      <c r="AA453">
        <v>0.46</v>
      </c>
      <c r="AC453">
        <v>1937.86</v>
      </c>
      <c r="AD453">
        <v>1612.95</v>
      </c>
      <c r="AE453">
        <v>0.26</v>
      </c>
      <c r="AF453">
        <v>13486.07</v>
      </c>
      <c r="AG453">
        <v>11548.21</v>
      </c>
      <c r="AH453">
        <v>2020.6</v>
      </c>
      <c r="AI453">
        <v>1937.86</v>
      </c>
      <c r="AJ453">
        <v>6.46</v>
      </c>
      <c r="AK453">
        <v>-94.68</v>
      </c>
      <c r="AL453">
        <v>33.340000000000003</v>
      </c>
      <c r="AM453">
        <v>79.88</v>
      </c>
      <c r="AN453">
        <v>-86.66</v>
      </c>
      <c r="AO453">
        <v>73.42</v>
      </c>
      <c r="AP453">
        <v>18.5399999999999</v>
      </c>
      <c r="AQ453">
        <v>88.75</v>
      </c>
    </row>
    <row r="454" spans="1:43" x14ac:dyDescent="0.25">
      <c r="A454" t="s">
        <v>1199</v>
      </c>
      <c r="B454" t="s">
        <v>1198</v>
      </c>
      <c r="C454" t="s">
        <v>323</v>
      </c>
      <c r="D454">
        <v>7429.5023954199996</v>
      </c>
      <c r="E454">
        <v>308.95</v>
      </c>
      <c r="F454">
        <v>802.15</v>
      </c>
      <c r="G454">
        <v>148.77000000000001</v>
      </c>
      <c r="H454">
        <v>24.2</v>
      </c>
      <c r="I454">
        <v>312.79000000000002</v>
      </c>
      <c r="J454">
        <v>6.2300000000000102</v>
      </c>
      <c r="L454">
        <v>0</v>
      </c>
      <c r="M454">
        <v>21.21</v>
      </c>
      <c r="N454">
        <v>0</v>
      </c>
      <c r="O454">
        <v>2329</v>
      </c>
      <c r="P454">
        <v>254.74</v>
      </c>
      <c r="R454">
        <v>2150.31</v>
      </c>
      <c r="S454">
        <v>163.41</v>
      </c>
      <c r="T454">
        <v>1011.35</v>
      </c>
      <c r="U454">
        <v>157.47999999999999</v>
      </c>
      <c r="V454">
        <v>29.26</v>
      </c>
      <c r="W454">
        <v>2661.94</v>
      </c>
      <c r="X454">
        <v>2574.1499999999901</v>
      </c>
      <c r="Y454">
        <v>1813.5</v>
      </c>
      <c r="Z454">
        <v>24.204275599999999</v>
      </c>
      <c r="AA454">
        <v>1136.24</v>
      </c>
      <c r="AC454">
        <v>2834.91</v>
      </c>
      <c r="AD454">
        <v>1149.4100000000001</v>
      </c>
      <c r="AE454">
        <v>219.25</v>
      </c>
      <c r="AF454">
        <v>4903.1499999999996</v>
      </c>
      <c r="AG454">
        <v>2068.2399999999998</v>
      </c>
      <c r="AH454">
        <v>948.54</v>
      </c>
      <c r="AI454">
        <v>2834.9099999999899</v>
      </c>
      <c r="AJ454">
        <v>410.68</v>
      </c>
      <c r="AK454">
        <v>-440.29</v>
      </c>
      <c r="AL454">
        <v>-191.62</v>
      </c>
      <c r="AM454">
        <v>738.75</v>
      </c>
      <c r="AN454">
        <v>-186.11</v>
      </c>
      <c r="AO454">
        <v>328.07</v>
      </c>
      <c r="AP454">
        <v>106.83999999999899</v>
      </c>
      <c r="AQ454">
        <v>18.62</v>
      </c>
    </row>
    <row r="455" spans="1:43" x14ac:dyDescent="0.25">
      <c r="A455" t="s">
        <v>1201</v>
      </c>
      <c r="B455" t="s">
        <v>1200</v>
      </c>
      <c r="C455" t="s">
        <v>381</v>
      </c>
      <c r="D455">
        <v>7415.6769200549998</v>
      </c>
      <c r="E455">
        <v>478.3</v>
      </c>
      <c r="F455">
        <v>191.83</v>
      </c>
      <c r="G455">
        <v>946.62</v>
      </c>
      <c r="H455">
        <v>154.66999999999999</v>
      </c>
      <c r="I455">
        <v>273.56</v>
      </c>
      <c r="K455">
        <v>59.19</v>
      </c>
      <c r="L455">
        <v>0</v>
      </c>
      <c r="M455">
        <v>709.16</v>
      </c>
      <c r="N455">
        <v>0.16</v>
      </c>
      <c r="O455">
        <v>892.45</v>
      </c>
      <c r="P455">
        <v>14.139999999999</v>
      </c>
      <c r="R455">
        <v>41.71</v>
      </c>
      <c r="S455">
        <v>218.04</v>
      </c>
      <c r="T455">
        <v>1598.83</v>
      </c>
      <c r="U455">
        <v>82.39</v>
      </c>
      <c r="V455">
        <v>6.4299999999990902</v>
      </c>
      <c r="W455">
        <v>704.479999999999</v>
      </c>
      <c r="X455">
        <v>2718.2799999999902</v>
      </c>
      <c r="Y455">
        <v>1790.66</v>
      </c>
      <c r="Z455">
        <v>15.466718500000001</v>
      </c>
      <c r="AA455">
        <v>268.10000000000002</v>
      </c>
      <c r="AC455">
        <v>1805.93</v>
      </c>
      <c r="AD455">
        <v>2097.58</v>
      </c>
      <c r="AE455">
        <v>7.71</v>
      </c>
      <c r="AF455">
        <v>3610.72999999999</v>
      </c>
      <c r="AG455">
        <v>1804.79999999999</v>
      </c>
      <c r="AH455">
        <v>129.1</v>
      </c>
      <c r="AI455">
        <v>1805.93</v>
      </c>
      <c r="AJ455">
        <v>14.08</v>
      </c>
      <c r="AK455">
        <v>-27.05</v>
      </c>
      <c r="AL455">
        <v>26.48</v>
      </c>
      <c r="AM455">
        <v>-148.38</v>
      </c>
      <c r="AN455">
        <v>-63.73</v>
      </c>
      <c r="AO455">
        <v>-162.46</v>
      </c>
      <c r="AP455">
        <v>-148.94999999999999</v>
      </c>
      <c r="AQ455">
        <v>31.1</v>
      </c>
    </row>
    <row r="456" spans="1:43" x14ac:dyDescent="0.25">
      <c r="A456" t="s">
        <v>1197</v>
      </c>
      <c r="B456" t="s">
        <v>1196</v>
      </c>
      <c r="C456" t="s">
        <v>541</v>
      </c>
      <c r="D456">
        <v>7415.2098404999997</v>
      </c>
      <c r="E456">
        <v>590.79999999999995</v>
      </c>
      <c r="F456">
        <v>1578.35</v>
      </c>
      <c r="G456">
        <v>887.75</v>
      </c>
      <c r="H456">
        <v>120.59</v>
      </c>
      <c r="I456">
        <v>1165.08</v>
      </c>
      <c r="K456">
        <v>39.149999999999899</v>
      </c>
      <c r="L456">
        <v>46.96</v>
      </c>
      <c r="M456">
        <v>2.5299999999999998</v>
      </c>
      <c r="N456">
        <v>117.77</v>
      </c>
      <c r="O456">
        <v>5706.45</v>
      </c>
      <c r="P456">
        <v>2501.14</v>
      </c>
      <c r="R456">
        <v>5024.46</v>
      </c>
      <c r="S456">
        <v>207.71</v>
      </c>
      <c r="T456">
        <v>662.69</v>
      </c>
      <c r="U456">
        <v>593.35</v>
      </c>
      <c r="V456">
        <v>124.66</v>
      </c>
      <c r="W456">
        <v>2860.84</v>
      </c>
      <c r="X456">
        <v>3037.72</v>
      </c>
      <c r="Y456">
        <v>2241.04</v>
      </c>
      <c r="Z456">
        <v>12.0592948</v>
      </c>
      <c r="AA456">
        <v>2656.32</v>
      </c>
      <c r="AC456">
        <v>4001.99</v>
      </c>
      <c r="AD456">
        <v>1044.8900000000001</v>
      </c>
      <c r="AE456">
        <v>2376.48</v>
      </c>
      <c r="AF456">
        <v>8744.17</v>
      </c>
      <c r="AG456">
        <v>4742.18</v>
      </c>
      <c r="AH456">
        <v>620.04</v>
      </c>
      <c r="AI456">
        <v>4001.9899999999898</v>
      </c>
      <c r="AJ456">
        <v>990.04</v>
      </c>
      <c r="AK456">
        <v>221.46</v>
      </c>
      <c r="AL456">
        <v>-1429.57</v>
      </c>
      <c r="AM456">
        <v>1211.02</v>
      </c>
      <c r="AN456">
        <v>-187.28</v>
      </c>
      <c r="AO456">
        <v>220.98</v>
      </c>
      <c r="AP456">
        <v>2.9100000000000499</v>
      </c>
      <c r="AQ456">
        <v>85.65</v>
      </c>
    </row>
    <row r="457" spans="1:43" x14ac:dyDescent="0.25">
      <c r="A457" t="s">
        <v>1193</v>
      </c>
      <c r="B457" t="s">
        <v>1192</v>
      </c>
      <c r="C457" t="s">
        <v>115</v>
      </c>
      <c r="D457">
        <v>7398.2081974899902</v>
      </c>
      <c r="E457">
        <v>15.05</v>
      </c>
      <c r="F457">
        <v>1325.87</v>
      </c>
      <c r="G457">
        <v>1160.31</v>
      </c>
      <c r="H457">
        <v>735.88</v>
      </c>
      <c r="I457">
        <v>59.32</v>
      </c>
      <c r="K457">
        <v>6.1200000000003403</v>
      </c>
      <c r="L457">
        <v>0</v>
      </c>
      <c r="M457">
        <v>0.05</v>
      </c>
      <c r="N457">
        <v>0</v>
      </c>
      <c r="O457">
        <v>5961.6</v>
      </c>
      <c r="P457">
        <v>22237.77</v>
      </c>
      <c r="R457">
        <v>5827.07</v>
      </c>
      <c r="S457">
        <v>405.57999999999902</v>
      </c>
      <c r="T457">
        <v>2331.89</v>
      </c>
      <c r="U457">
        <v>128.36000000000001</v>
      </c>
      <c r="V457">
        <v>42.140000000007198</v>
      </c>
      <c r="W457">
        <v>-19564.150000000001</v>
      </c>
      <c r="X457">
        <v>2265.9699999999998</v>
      </c>
      <c r="Y457">
        <v>3657.7599999999902</v>
      </c>
      <c r="Z457">
        <v>14417.524040099999</v>
      </c>
      <c r="AA457">
        <v>24102.13</v>
      </c>
      <c r="AC457">
        <v>-17667.96</v>
      </c>
      <c r="AD457">
        <v>1284.42</v>
      </c>
      <c r="AE457">
        <v>22195.63</v>
      </c>
      <c r="AF457">
        <v>8227.57</v>
      </c>
      <c r="AG457">
        <v>25895.53</v>
      </c>
      <c r="AH457">
        <v>516.65</v>
      </c>
      <c r="AI457">
        <v>-17667.96</v>
      </c>
      <c r="AJ457">
        <v>106.99</v>
      </c>
      <c r="AK457">
        <v>-293.18</v>
      </c>
      <c r="AL457">
        <v>-68.36</v>
      </c>
      <c r="AM457">
        <v>184.84</v>
      </c>
      <c r="AN457">
        <v>-382.56</v>
      </c>
      <c r="AO457">
        <v>77.849999999999994</v>
      </c>
      <c r="AP457">
        <v>-176.7</v>
      </c>
      <c r="AQ457">
        <v>0</v>
      </c>
    </row>
    <row r="458" spans="1:43" x14ac:dyDescent="0.25">
      <c r="A458" t="s">
        <v>1240</v>
      </c>
      <c r="B458" t="s">
        <v>1239</v>
      </c>
      <c r="C458" t="s">
        <v>1165</v>
      </c>
      <c r="D458">
        <v>7381.6958475000001</v>
      </c>
      <c r="E458">
        <v>1804.45</v>
      </c>
      <c r="F458">
        <v>590.55999999999995</v>
      </c>
      <c r="G458">
        <v>612.04</v>
      </c>
      <c r="H458">
        <v>41.77</v>
      </c>
      <c r="I458">
        <v>33.94</v>
      </c>
      <c r="K458">
        <v>163.63</v>
      </c>
      <c r="L458">
        <v>20.373200000000001</v>
      </c>
      <c r="M458">
        <v>0</v>
      </c>
      <c r="N458">
        <v>-0.37</v>
      </c>
      <c r="O458">
        <v>871.62</v>
      </c>
      <c r="P458">
        <v>1325.3999999999901</v>
      </c>
      <c r="R458">
        <v>614.73680000000002</v>
      </c>
      <c r="S458">
        <v>869.33</v>
      </c>
      <c r="T458">
        <v>1540.7</v>
      </c>
      <c r="U458">
        <v>72.88</v>
      </c>
      <c r="V458">
        <v>1316.6</v>
      </c>
      <c r="W458">
        <v>1702.88</v>
      </c>
      <c r="X458">
        <v>4941.3599999999997</v>
      </c>
      <c r="Y458">
        <v>2131.2600000000002</v>
      </c>
      <c r="Z458">
        <v>5.2342103699999996</v>
      </c>
      <c r="AA458">
        <v>831.81</v>
      </c>
      <c r="AC458">
        <v>2356.3200000000002</v>
      </c>
      <c r="AD458">
        <v>2176.73</v>
      </c>
      <c r="AE458">
        <v>8.7999999999999794</v>
      </c>
      <c r="AF458">
        <v>5812.98</v>
      </c>
      <c r="AG458">
        <v>3456.66</v>
      </c>
      <c r="AH458">
        <v>1861.36</v>
      </c>
      <c r="AI458">
        <v>2356.3199999999902</v>
      </c>
      <c r="AJ458">
        <v>38.619999999999997</v>
      </c>
      <c r="AK458">
        <v>-9.9499999999999993</v>
      </c>
      <c r="AL458">
        <v>-25.34</v>
      </c>
      <c r="AM458">
        <v>51.41</v>
      </c>
      <c r="AN458">
        <v>-315.2</v>
      </c>
      <c r="AO458">
        <v>12.79</v>
      </c>
      <c r="AP458">
        <v>16.119999999999902</v>
      </c>
      <c r="AQ458">
        <v>35.11</v>
      </c>
    </row>
    <row r="459" spans="1:43" x14ac:dyDescent="0.25">
      <c r="A459" t="s">
        <v>1203</v>
      </c>
      <c r="B459" t="s">
        <v>1202</v>
      </c>
      <c r="C459" t="s">
        <v>323</v>
      </c>
      <c r="D459">
        <v>7371.5078714199999</v>
      </c>
      <c r="E459">
        <v>222.1</v>
      </c>
      <c r="F459">
        <v>148.25</v>
      </c>
      <c r="G459">
        <v>2038.16</v>
      </c>
      <c r="H459">
        <v>32.450000000000003</v>
      </c>
      <c r="I459">
        <v>402.479999999999</v>
      </c>
      <c r="L459">
        <v>0</v>
      </c>
      <c r="M459">
        <v>0</v>
      </c>
      <c r="O459">
        <v>375.159999999999</v>
      </c>
      <c r="P459">
        <v>138.409999999999</v>
      </c>
      <c r="R459">
        <v>132.75</v>
      </c>
      <c r="S459">
        <v>19.77</v>
      </c>
      <c r="T459">
        <v>30.689999999999898</v>
      </c>
      <c r="U459">
        <v>242.41</v>
      </c>
      <c r="V459">
        <v>125.789999999999</v>
      </c>
      <c r="W459">
        <v>-1557.84</v>
      </c>
      <c r="X459">
        <v>454.95999999999901</v>
      </c>
      <c r="Y459">
        <v>178.94</v>
      </c>
      <c r="Z459">
        <v>32.452158799999999</v>
      </c>
      <c r="AA459">
        <v>15.67</v>
      </c>
      <c r="AC459">
        <v>512.77</v>
      </c>
      <c r="AD459">
        <v>0</v>
      </c>
      <c r="AE459">
        <v>12.62</v>
      </c>
      <c r="AF459">
        <v>830.11999999999898</v>
      </c>
      <c r="AG459">
        <v>317.349999999999</v>
      </c>
      <c r="AH459">
        <v>32.71</v>
      </c>
      <c r="AI459">
        <v>512.77</v>
      </c>
      <c r="AJ459">
        <v>15.39</v>
      </c>
      <c r="AK459">
        <v>616.76</v>
      </c>
      <c r="AL459">
        <v>-548.28</v>
      </c>
      <c r="AM459">
        <v>-69.12</v>
      </c>
      <c r="AN459">
        <v>146.47999999999999</v>
      </c>
      <c r="AO459">
        <v>-84.51</v>
      </c>
      <c r="AP459">
        <v>-0.63999999999998602</v>
      </c>
      <c r="AQ459">
        <v>0</v>
      </c>
    </row>
    <row r="460" spans="1:43" x14ac:dyDescent="0.25">
      <c r="A460" t="s">
        <v>1221</v>
      </c>
      <c r="B460" t="s">
        <v>1220</v>
      </c>
      <c r="C460" t="s">
        <v>771</v>
      </c>
      <c r="D460">
        <v>7349.9772014800001</v>
      </c>
      <c r="E460">
        <v>823.05</v>
      </c>
      <c r="F460">
        <v>14.91</v>
      </c>
      <c r="G460">
        <v>1105.54</v>
      </c>
      <c r="H460">
        <v>17.600000000000001</v>
      </c>
      <c r="I460">
        <v>298.41000000000003</v>
      </c>
      <c r="K460">
        <v>2.8299999999999899</v>
      </c>
      <c r="L460">
        <v>0</v>
      </c>
      <c r="M460">
        <v>280.8</v>
      </c>
      <c r="O460">
        <v>6305.05</v>
      </c>
      <c r="P460">
        <v>4813.47</v>
      </c>
      <c r="Q460">
        <v>5995.7</v>
      </c>
      <c r="R460">
        <v>25.72</v>
      </c>
      <c r="S460">
        <v>133.56</v>
      </c>
      <c r="T460">
        <v>91.3</v>
      </c>
      <c r="U460">
        <v>0</v>
      </c>
      <c r="V460">
        <v>0</v>
      </c>
      <c r="W460">
        <v>694.2</v>
      </c>
      <c r="X460">
        <v>431.97</v>
      </c>
      <c r="Y460">
        <v>106.21</v>
      </c>
      <c r="Z460">
        <v>8.8016766999999998</v>
      </c>
      <c r="AA460">
        <v>4813.47</v>
      </c>
      <c r="AC460">
        <v>1817.34</v>
      </c>
      <c r="AD460">
        <v>0</v>
      </c>
      <c r="AE460">
        <v>4813.47</v>
      </c>
      <c r="AF460">
        <v>6737.02</v>
      </c>
      <c r="AG460">
        <v>4919.68</v>
      </c>
      <c r="AH460">
        <v>0</v>
      </c>
      <c r="AI460">
        <v>1817.34</v>
      </c>
      <c r="AJ460">
        <v>7.15</v>
      </c>
      <c r="AK460">
        <v>1352.92</v>
      </c>
      <c r="AL460">
        <v>-284.04000000000002</v>
      </c>
      <c r="AM460">
        <v>-1451.08</v>
      </c>
      <c r="AN460">
        <v>-1391.76999999999</v>
      </c>
      <c r="AO460">
        <v>-1458.23</v>
      </c>
      <c r="AP460">
        <v>-382.19999999999902</v>
      </c>
      <c r="AQ460">
        <v>0</v>
      </c>
    </row>
    <row r="461" spans="1:43" x14ac:dyDescent="0.25">
      <c r="A461" t="s">
        <v>1205</v>
      </c>
      <c r="B461" t="s">
        <v>1204</v>
      </c>
      <c r="C461" t="s">
        <v>344</v>
      </c>
      <c r="D461">
        <v>7316.5592541599999</v>
      </c>
      <c r="E461">
        <v>547.5</v>
      </c>
      <c r="F461">
        <v>529.6</v>
      </c>
      <c r="G461">
        <v>188.32</v>
      </c>
      <c r="H461">
        <v>65.819999999999993</v>
      </c>
      <c r="I461">
        <v>574.71</v>
      </c>
      <c r="J461">
        <v>163.38999999999999</v>
      </c>
      <c r="L461">
        <v>34.131100000000004</v>
      </c>
      <c r="M461">
        <v>239.37</v>
      </c>
      <c r="N461">
        <v>129.83000000000001</v>
      </c>
      <c r="O461">
        <v>2508.88</v>
      </c>
      <c r="P461">
        <v>212.74</v>
      </c>
      <c r="R461">
        <v>2138.1689000000001</v>
      </c>
      <c r="S461">
        <v>582.79</v>
      </c>
      <c r="T461">
        <v>705.43999999999903</v>
      </c>
      <c r="U461">
        <v>97.21</v>
      </c>
      <c r="V461">
        <v>39.180000000000398</v>
      </c>
      <c r="W461">
        <v>3058.18</v>
      </c>
      <c r="X461">
        <v>2381.0500000000002</v>
      </c>
      <c r="Y461">
        <v>1235.04</v>
      </c>
      <c r="Z461">
        <v>13.644498799999999</v>
      </c>
      <c r="AA461">
        <v>428.46</v>
      </c>
      <c r="AC461">
        <v>3442.1499999999901</v>
      </c>
      <c r="AD461">
        <v>873.63</v>
      </c>
      <c r="AE461">
        <v>10.17</v>
      </c>
      <c r="AF461">
        <v>4889.93</v>
      </c>
      <c r="AG461">
        <v>1447.78</v>
      </c>
      <c r="AH461">
        <v>349.92</v>
      </c>
      <c r="AI461">
        <v>3442.1499999999901</v>
      </c>
      <c r="AJ461">
        <v>613.17999999999995</v>
      </c>
      <c r="AK461">
        <v>-232.93</v>
      </c>
      <c r="AL461">
        <v>-1095.56</v>
      </c>
      <c r="AM461">
        <v>1330.34</v>
      </c>
      <c r="AN461">
        <v>-542.85</v>
      </c>
      <c r="AO461">
        <v>717.16</v>
      </c>
      <c r="AP461">
        <v>1.8499999999999599</v>
      </c>
      <c r="AQ461">
        <v>65.19</v>
      </c>
    </row>
    <row r="462" spans="1:43" x14ac:dyDescent="0.25">
      <c r="A462" t="s">
        <v>1185</v>
      </c>
      <c r="B462" t="s">
        <v>1184</v>
      </c>
      <c r="C462" t="s">
        <v>27</v>
      </c>
      <c r="D462">
        <v>7313.19221448999</v>
      </c>
      <c r="E462">
        <v>67.849999999999994</v>
      </c>
      <c r="G462">
        <v>1760.47</v>
      </c>
      <c r="H462">
        <v>93.3</v>
      </c>
      <c r="I462">
        <v>8791.9</v>
      </c>
      <c r="M462">
        <v>33785.25</v>
      </c>
      <c r="N462">
        <v>0</v>
      </c>
      <c r="O462">
        <v>121784.13</v>
      </c>
      <c r="P462">
        <v>7796.15</v>
      </c>
      <c r="Q462">
        <v>70393.08</v>
      </c>
      <c r="R462">
        <v>1953.94</v>
      </c>
      <c r="U462">
        <v>15651.86</v>
      </c>
      <c r="V462">
        <v>5425.33</v>
      </c>
      <c r="W462">
        <v>6129.84</v>
      </c>
      <c r="X462">
        <v>8791.9</v>
      </c>
      <c r="Y462">
        <v>114702.77</v>
      </c>
      <c r="Z462">
        <v>93.310459399999999</v>
      </c>
      <c r="AB462">
        <v>114702.77</v>
      </c>
      <c r="AC462">
        <v>8077.11</v>
      </c>
      <c r="AE462">
        <v>2370.8200000000002</v>
      </c>
      <c r="AF462">
        <v>130576.03</v>
      </c>
      <c r="AG462">
        <v>122498.92</v>
      </c>
      <c r="AI462">
        <v>8077.11</v>
      </c>
      <c r="AJ462">
        <v>85.18</v>
      </c>
      <c r="AK462">
        <v>941.43</v>
      </c>
      <c r="AL462">
        <v>-85.18</v>
      </c>
      <c r="AM462">
        <v>-1568.05</v>
      </c>
      <c r="AN462">
        <v>-3004.49999999999</v>
      </c>
      <c r="AO462">
        <v>-1653.23</v>
      </c>
      <c r="AP462">
        <v>-711.8</v>
      </c>
      <c r="AQ462">
        <v>0</v>
      </c>
    </row>
    <row r="463" spans="1:43" x14ac:dyDescent="0.25">
      <c r="A463" t="s">
        <v>1209</v>
      </c>
      <c r="B463" t="s">
        <v>1208</v>
      </c>
      <c r="C463" t="s">
        <v>85</v>
      </c>
      <c r="D463">
        <v>7282.41533136</v>
      </c>
      <c r="E463">
        <v>299.75</v>
      </c>
      <c r="F463">
        <v>1947.38</v>
      </c>
      <c r="G463">
        <v>329.07</v>
      </c>
      <c r="H463">
        <v>49.14</v>
      </c>
      <c r="I463">
        <v>790.31</v>
      </c>
      <c r="K463">
        <v>11.06</v>
      </c>
      <c r="L463">
        <v>823.33</v>
      </c>
      <c r="M463">
        <v>420.68</v>
      </c>
      <c r="N463">
        <v>383.66</v>
      </c>
      <c r="O463">
        <v>4321.4799999999996</v>
      </c>
      <c r="P463">
        <v>1408.23</v>
      </c>
      <c r="R463">
        <v>2671.31</v>
      </c>
      <c r="S463">
        <v>1408.03</v>
      </c>
      <c r="T463">
        <v>2702.9699999999898</v>
      </c>
      <c r="U463">
        <v>395.1</v>
      </c>
      <c r="V463">
        <v>59.180000000001797</v>
      </c>
      <c r="W463">
        <v>2783.5499999999902</v>
      </c>
      <c r="X463">
        <v>5282.5199999999904</v>
      </c>
      <c r="Y463">
        <v>4650.3499999999904</v>
      </c>
      <c r="Z463">
        <v>32.657111963508001</v>
      </c>
      <c r="AA463">
        <v>2317.31</v>
      </c>
      <c r="AC463">
        <v>3545.4199999999901</v>
      </c>
      <c r="AD463">
        <v>7.93</v>
      </c>
      <c r="AE463">
        <v>1349.04999999999</v>
      </c>
      <c r="AF463">
        <v>9604</v>
      </c>
      <c r="AG463">
        <v>6058.58</v>
      </c>
      <c r="AH463">
        <v>3076.25</v>
      </c>
      <c r="AI463">
        <v>3545.4199999999901</v>
      </c>
      <c r="AJ463">
        <v>263.68</v>
      </c>
      <c r="AK463">
        <v>-18.79</v>
      </c>
      <c r="AL463">
        <v>-563.28</v>
      </c>
      <c r="AM463">
        <v>850.34</v>
      </c>
      <c r="AN463">
        <v>-840.27</v>
      </c>
      <c r="AO463">
        <v>586.66</v>
      </c>
      <c r="AP463">
        <v>268.27</v>
      </c>
      <c r="AQ463">
        <v>0</v>
      </c>
    </row>
    <row r="464" spans="1:43" x14ac:dyDescent="0.25">
      <c r="A464" t="s">
        <v>1211</v>
      </c>
      <c r="B464" t="s">
        <v>1210</v>
      </c>
      <c r="C464" t="s">
        <v>1212</v>
      </c>
      <c r="D464">
        <v>7266.1776</v>
      </c>
      <c r="E464">
        <v>41.25</v>
      </c>
      <c r="F464">
        <v>34.65</v>
      </c>
      <c r="G464">
        <v>0</v>
      </c>
      <c r="H464">
        <v>43.46</v>
      </c>
      <c r="I464">
        <v>133.74</v>
      </c>
      <c r="K464">
        <v>4.26</v>
      </c>
      <c r="L464">
        <v>11.37</v>
      </c>
      <c r="M464">
        <v>0</v>
      </c>
      <c r="N464">
        <v>0</v>
      </c>
      <c r="O464">
        <v>159.76</v>
      </c>
      <c r="P464">
        <v>2.98</v>
      </c>
      <c r="R464">
        <v>19.27</v>
      </c>
      <c r="S464">
        <v>136.47999999999999</v>
      </c>
      <c r="T464">
        <v>209.54999999999899</v>
      </c>
      <c r="U464">
        <v>124.86</v>
      </c>
      <c r="V464">
        <v>2.98</v>
      </c>
      <c r="W464">
        <v>192.41</v>
      </c>
      <c r="X464">
        <v>323.29000000000002</v>
      </c>
      <c r="Y464">
        <v>244.2</v>
      </c>
      <c r="Z464">
        <v>173.81678969999999</v>
      </c>
      <c r="AA464">
        <v>50.39</v>
      </c>
      <c r="AC464">
        <v>235.87</v>
      </c>
      <c r="AD464">
        <v>0.26</v>
      </c>
      <c r="AE464">
        <v>0</v>
      </c>
      <c r="AF464">
        <v>483.05</v>
      </c>
      <c r="AG464">
        <v>247.18</v>
      </c>
      <c r="AH464">
        <v>52.81</v>
      </c>
      <c r="AI464">
        <v>235.87</v>
      </c>
      <c r="AJ464">
        <v>20.329999999999998</v>
      </c>
      <c r="AK464">
        <v>-31.14</v>
      </c>
      <c r="AL464">
        <v>-56.36</v>
      </c>
      <c r="AM464">
        <v>20.190000000000001</v>
      </c>
      <c r="AN464">
        <v>-115.62</v>
      </c>
      <c r="AO464">
        <v>-0.13999999999999699</v>
      </c>
      <c r="AP464">
        <v>-67.31</v>
      </c>
      <c r="AQ464">
        <v>32.590000000000003</v>
      </c>
    </row>
    <row r="465" spans="1:43" x14ac:dyDescent="0.25">
      <c r="A465" t="s">
        <v>1217</v>
      </c>
      <c r="B465" t="s">
        <v>1216</v>
      </c>
      <c r="C465" t="s">
        <v>107</v>
      </c>
      <c r="D465">
        <v>7231.8263241550003</v>
      </c>
      <c r="E465">
        <v>348.7</v>
      </c>
      <c r="F465">
        <v>407.51</v>
      </c>
      <c r="G465">
        <v>53.32</v>
      </c>
      <c r="H465">
        <v>200.7</v>
      </c>
      <c r="I465">
        <v>760.14</v>
      </c>
      <c r="K465">
        <v>286.7</v>
      </c>
      <c r="L465">
        <v>108.9541</v>
      </c>
      <c r="M465">
        <v>39.83</v>
      </c>
      <c r="N465">
        <v>8.77</v>
      </c>
      <c r="O465">
        <v>6280.03</v>
      </c>
      <c r="P465">
        <v>7107.49</v>
      </c>
      <c r="R465">
        <v>4490.9759000000004</v>
      </c>
      <c r="S465">
        <v>467.53</v>
      </c>
      <c r="T465">
        <v>1184.32</v>
      </c>
      <c r="U465">
        <v>1353.57</v>
      </c>
      <c r="V465">
        <v>4727.25</v>
      </c>
      <c r="W465">
        <v>134.59</v>
      </c>
      <c r="X465">
        <v>2817.84</v>
      </c>
      <c r="Y465">
        <v>1591.83</v>
      </c>
      <c r="Z465">
        <v>20.069700000000001</v>
      </c>
      <c r="AA465">
        <v>2622.64</v>
      </c>
      <c r="AC465">
        <v>398.55</v>
      </c>
      <c r="AD465">
        <v>570.29</v>
      </c>
      <c r="AE465">
        <v>2380.2399999999998</v>
      </c>
      <c r="AF465">
        <v>9097.8699999999899</v>
      </c>
      <c r="AG465">
        <v>8699.32</v>
      </c>
      <c r="AH465">
        <v>1019.88</v>
      </c>
      <c r="AI465">
        <v>398.54999999999899</v>
      </c>
      <c r="AJ465">
        <v>261.29000000000002</v>
      </c>
      <c r="AK465">
        <v>-459.17</v>
      </c>
      <c r="AL465">
        <v>-208.54</v>
      </c>
      <c r="AM465">
        <v>681.36</v>
      </c>
      <c r="AN465">
        <v>160.60999999999899</v>
      </c>
      <c r="AO465">
        <v>420.07</v>
      </c>
      <c r="AP465">
        <v>13.65</v>
      </c>
      <c r="AQ465">
        <v>0.01</v>
      </c>
    </row>
    <row r="466" spans="1:43" x14ac:dyDescent="0.25">
      <c r="A466" t="s">
        <v>108</v>
      </c>
      <c r="B466" t="s">
        <v>109</v>
      </c>
      <c r="C466" t="s">
        <v>107</v>
      </c>
      <c r="D466">
        <v>7215.7140401449997</v>
      </c>
      <c r="E466">
        <v>90.45</v>
      </c>
      <c r="F466">
        <v>59.01</v>
      </c>
      <c r="G466">
        <v>104.52</v>
      </c>
      <c r="H466">
        <v>790.81</v>
      </c>
      <c r="I466">
        <v>60.24</v>
      </c>
      <c r="K466">
        <v>44.07</v>
      </c>
      <c r="L466">
        <v>95.884399999999999</v>
      </c>
      <c r="M466">
        <v>3.67</v>
      </c>
      <c r="N466">
        <v>567.63</v>
      </c>
      <c r="O466">
        <v>3502.04</v>
      </c>
      <c r="P466">
        <v>1980.8399999999899</v>
      </c>
      <c r="R466">
        <v>3251.9755999999902</v>
      </c>
      <c r="S466">
        <v>33.569999999999901</v>
      </c>
      <c r="T466">
        <v>194.3</v>
      </c>
      <c r="U466">
        <v>106.44</v>
      </c>
      <c r="V466">
        <v>2.6099999999997801</v>
      </c>
      <c r="W466">
        <v>-64.08</v>
      </c>
      <c r="X466">
        <v>130.99</v>
      </c>
      <c r="Y466">
        <v>253.31</v>
      </c>
      <c r="Z466">
        <v>79.081337199999993</v>
      </c>
      <c r="AA466">
        <v>2127.9699999999998</v>
      </c>
      <c r="AC466">
        <v>1398.8799999999901</v>
      </c>
      <c r="AD466">
        <v>8.1199999999999992</v>
      </c>
      <c r="AE466">
        <v>1978.23</v>
      </c>
      <c r="AF466">
        <v>3633.0299999999902</v>
      </c>
      <c r="AG466">
        <v>2234.1499999999901</v>
      </c>
      <c r="AH466">
        <v>29.06</v>
      </c>
      <c r="AI466">
        <v>1398.88</v>
      </c>
      <c r="AJ466">
        <v>67.55</v>
      </c>
      <c r="AK466">
        <v>-163.03</v>
      </c>
      <c r="AL466">
        <v>-45.44</v>
      </c>
      <c r="AM466">
        <v>135.30000000000001</v>
      </c>
      <c r="AN466">
        <v>1.1000000000000001</v>
      </c>
      <c r="AO466">
        <v>67.75</v>
      </c>
      <c r="AP466">
        <v>-73.169999999999902</v>
      </c>
      <c r="AQ466">
        <v>0</v>
      </c>
    </row>
    <row r="467" spans="1:43" x14ac:dyDescent="0.25">
      <c r="A467" t="s">
        <v>1228</v>
      </c>
      <c r="B467" t="s">
        <v>1227</v>
      </c>
      <c r="C467" t="s">
        <v>55</v>
      </c>
      <c r="D467">
        <v>7211.1070942099996</v>
      </c>
      <c r="E467">
        <v>1403.3</v>
      </c>
      <c r="F467">
        <v>108.9</v>
      </c>
      <c r="G467">
        <v>156.4</v>
      </c>
      <c r="H467">
        <v>10.23</v>
      </c>
      <c r="I467">
        <v>180.69</v>
      </c>
      <c r="J467">
        <v>76.88</v>
      </c>
      <c r="L467">
        <v>756.349999999999</v>
      </c>
      <c r="M467">
        <v>1.75</v>
      </c>
      <c r="N467">
        <v>1.97</v>
      </c>
      <c r="O467">
        <v>1127.3899999999901</v>
      </c>
      <c r="P467">
        <v>330.79999999999899</v>
      </c>
      <c r="R467">
        <v>308.35999999999899</v>
      </c>
      <c r="S467">
        <v>25.84</v>
      </c>
      <c r="T467">
        <v>192.66</v>
      </c>
      <c r="U467">
        <v>60.93</v>
      </c>
      <c r="V467">
        <v>12.619999999999701</v>
      </c>
      <c r="W467">
        <v>719.56</v>
      </c>
      <c r="X467">
        <v>393.13</v>
      </c>
      <c r="Y467">
        <v>301.56</v>
      </c>
      <c r="Z467">
        <v>5.1172119</v>
      </c>
      <c r="AA467">
        <v>378.56</v>
      </c>
      <c r="AC467">
        <v>888.16</v>
      </c>
      <c r="AD467">
        <v>51.11</v>
      </c>
      <c r="AE467">
        <v>241.3</v>
      </c>
      <c r="AF467">
        <v>1520.52</v>
      </c>
      <c r="AG467">
        <v>632.35999999999899</v>
      </c>
      <c r="AH467">
        <v>135.49</v>
      </c>
      <c r="AI467">
        <v>888.16</v>
      </c>
      <c r="AJ467">
        <v>30.66</v>
      </c>
      <c r="AK467">
        <v>162.52000000000001</v>
      </c>
      <c r="AL467">
        <v>-736.41</v>
      </c>
      <c r="AM467">
        <v>253.27</v>
      </c>
      <c r="AN467">
        <v>-98.91</v>
      </c>
      <c r="AO467">
        <v>222.61</v>
      </c>
      <c r="AP467">
        <v>-320.62</v>
      </c>
      <c r="AQ467">
        <v>40.94</v>
      </c>
    </row>
    <row r="468" spans="1:43" x14ac:dyDescent="0.25">
      <c r="A468" t="s">
        <v>1219</v>
      </c>
      <c r="B468" t="s">
        <v>1218</v>
      </c>
      <c r="C468" t="s">
        <v>583</v>
      </c>
      <c r="D468">
        <v>7172.3870104999996</v>
      </c>
      <c r="E468">
        <v>3075.55</v>
      </c>
      <c r="F468">
        <v>169.09</v>
      </c>
      <c r="G468">
        <v>191.79</v>
      </c>
      <c r="H468">
        <v>4.74</v>
      </c>
      <c r="I468">
        <v>86.47</v>
      </c>
      <c r="K468">
        <v>3.12</v>
      </c>
      <c r="L468">
        <v>0.253</v>
      </c>
      <c r="M468">
        <v>0</v>
      </c>
      <c r="N468">
        <v>0</v>
      </c>
      <c r="O468">
        <v>202.76999999999899</v>
      </c>
      <c r="P468">
        <v>77.929999999999893</v>
      </c>
      <c r="R468">
        <v>183.78699999999901</v>
      </c>
      <c r="S468">
        <v>22.47</v>
      </c>
      <c r="T468">
        <v>74.709999999999994</v>
      </c>
      <c r="U468">
        <v>15.61</v>
      </c>
      <c r="V468">
        <v>0</v>
      </c>
      <c r="W468">
        <v>229.19</v>
      </c>
      <c r="X468">
        <v>544.67999999999995</v>
      </c>
      <c r="Y468">
        <v>243.8</v>
      </c>
      <c r="Z468">
        <v>2.3711289999999998</v>
      </c>
      <c r="AA468">
        <v>139.41999999999999</v>
      </c>
      <c r="AC468">
        <v>425.72</v>
      </c>
      <c r="AD468">
        <v>266.39999999999998</v>
      </c>
      <c r="AE468">
        <v>77.929999999999893</v>
      </c>
      <c r="AF468">
        <v>747.45</v>
      </c>
      <c r="AG468">
        <v>321.73</v>
      </c>
      <c r="AH468">
        <v>169.34</v>
      </c>
      <c r="AI468">
        <v>425.72</v>
      </c>
      <c r="AJ468">
        <v>50.31</v>
      </c>
      <c r="AK468">
        <v>19.63</v>
      </c>
      <c r="AL468">
        <v>-69.55</v>
      </c>
      <c r="AM468">
        <v>50.65</v>
      </c>
      <c r="AN468">
        <v>-153.16999999999999</v>
      </c>
      <c r="AO468">
        <v>0.33999999999999603</v>
      </c>
      <c r="AP468">
        <v>0.73</v>
      </c>
      <c r="AQ468">
        <v>5.35</v>
      </c>
    </row>
    <row r="469" spans="1:43" x14ac:dyDescent="0.25">
      <c r="A469" t="s">
        <v>1232</v>
      </c>
      <c r="B469" t="s">
        <v>1231</v>
      </c>
      <c r="C469" t="s">
        <v>465</v>
      </c>
      <c r="D469">
        <v>7161.3649735399904</v>
      </c>
      <c r="E469">
        <v>312.39999999999998</v>
      </c>
      <c r="F469">
        <v>743.8</v>
      </c>
      <c r="G469">
        <v>484</v>
      </c>
      <c r="H469">
        <v>52.5</v>
      </c>
      <c r="I469">
        <v>161.9</v>
      </c>
      <c r="K469">
        <v>7.3</v>
      </c>
      <c r="L469">
        <v>94.7</v>
      </c>
      <c r="M469">
        <v>451.3</v>
      </c>
      <c r="N469">
        <v>0</v>
      </c>
      <c r="O469">
        <v>1625.69999999999</v>
      </c>
      <c r="P469">
        <v>349.4</v>
      </c>
      <c r="R469">
        <v>1016.19999999999</v>
      </c>
      <c r="S469">
        <v>207.3</v>
      </c>
      <c r="T469">
        <v>525.099999999999</v>
      </c>
      <c r="U469">
        <v>56.2</v>
      </c>
      <c r="V469">
        <v>42.9</v>
      </c>
      <c r="W469">
        <v>1055.0999999999999</v>
      </c>
      <c r="X469">
        <v>1583.3999999999901</v>
      </c>
      <c r="Y469">
        <v>1268.8999999999901</v>
      </c>
      <c r="Z469">
        <v>23.907942800000001</v>
      </c>
      <c r="AA469">
        <v>713.1</v>
      </c>
      <c r="AC469">
        <v>1590.8</v>
      </c>
      <c r="AD469">
        <v>573.29999999999995</v>
      </c>
      <c r="AE469">
        <v>306.5</v>
      </c>
      <c r="AF469">
        <v>3209.0999999999899</v>
      </c>
      <c r="AG469">
        <v>1618.29999999999</v>
      </c>
      <c r="AH469">
        <v>640.9</v>
      </c>
      <c r="AI469">
        <v>1590.79999999999</v>
      </c>
      <c r="AJ469">
        <v>250.7</v>
      </c>
      <c r="AK469">
        <v>74.3</v>
      </c>
      <c r="AL469">
        <v>-424.6</v>
      </c>
      <c r="AM469">
        <v>387.4</v>
      </c>
      <c r="AN469">
        <v>-78.900000000000006</v>
      </c>
      <c r="AO469">
        <v>136.69999999999999</v>
      </c>
      <c r="AP469">
        <v>37.099999999999902</v>
      </c>
      <c r="AQ469">
        <v>26.3</v>
      </c>
    </row>
    <row r="470" spans="1:43" x14ac:dyDescent="0.25">
      <c r="A470" t="s">
        <v>1234</v>
      </c>
      <c r="B470" t="s">
        <v>1233</v>
      </c>
      <c r="C470" t="s">
        <v>512</v>
      </c>
      <c r="D470">
        <v>7132.1249217000004</v>
      </c>
      <c r="E470">
        <v>4638.7</v>
      </c>
      <c r="F470">
        <v>155.71</v>
      </c>
      <c r="G470">
        <v>9.32</v>
      </c>
      <c r="H470">
        <v>15.39</v>
      </c>
      <c r="I470">
        <v>56.45</v>
      </c>
      <c r="K470">
        <v>1.08</v>
      </c>
      <c r="L470">
        <v>0</v>
      </c>
      <c r="M470">
        <v>0.15</v>
      </c>
      <c r="O470">
        <v>122.84</v>
      </c>
      <c r="P470">
        <v>10.1</v>
      </c>
      <c r="R470">
        <v>114.55</v>
      </c>
      <c r="S470">
        <v>19.64</v>
      </c>
      <c r="T470">
        <v>47.9299999999999</v>
      </c>
      <c r="U470">
        <v>7.06</v>
      </c>
      <c r="V470">
        <v>6.6300000000000496</v>
      </c>
      <c r="W470">
        <v>235.56</v>
      </c>
      <c r="X470">
        <v>351.17</v>
      </c>
      <c r="Y470">
        <v>203.64</v>
      </c>
      <c r="Z470">
        <v>1.5393019999999999</v>
      </c>
      <c r="AA470">
        <v>4.01</v>
      </c>
      <c r="AC470">
        <v>260.27</v>
      </c>
      <c r="AD470">
        <v>123.43</v>
      </c>
      <c r="AE470">
        <v>3.46999999999999</v>
      </c>
      <c r="AF470">
        <v>474.01</v>
      </c>
      <c r="AG470">
        <v>213.74</v>
      </c>
      <c r="AH470">
        <v>151.65</v>
      </c>
      <c r="AI470">
        <v>260.27</v>
      </c>
      <c r="AJ470">
        <v>33.76</v>
      </c>
      <c r="AK470">
        <v>-122.17</v>
      </c>
      <c r="AL470">
        <v>5.17</v>
      </c>
      <c r="AM470">
        <v>129.24</v>
      </c>
      <c r="AN470">
        <v>-65.34</v>
      </c>
      <c r="AO470">
        <v>95.48</v>
      </c>
      <c r="AP470">
        <v>12.239999999999901</v>
      </c>
      <c r="AQ470">
        <v>120.07</v>
      </c>
    </row>
    <row r="471" spans="1:43" x14ac:dyDescent="0.25">
      <c r="A471" t="s">
        <v>1230</v>
      </c>
      <c r="B471" t="s">
        <v>1229</v>
      </c>
      <c r="C471" t="s">
        <v>88</v>
      </c>
      <c r="D471">
        <v>7107.321355</v>
      </c>
      <c r="E471">
        <v>2193.0500000000002</v>
      </c>
      <c r="F471">
        <v>72.25</v>
      </c>
      <c r="G471">
        <v>5.7</v>
      </c>
      <c r="H471">
        <v>6.48</v>
      </c>
      <c r="I471">
        <v>308.98</v>
      </c>
      <c r="J471">
        <v>81.209999999999994</v>
      </c>
      <c r="L471">
        <v>0</v>
      </c>
      <c r="M471">
        <v>0</v>
      </c>
      <c r="N471">
        <v>143.93</v>
      </c>
      <c r="O471">
        <v>929.979999999999</v>
      </c>
      <c r="P471">
        <v>115.299999999999</v>
      </c>
      <c r="R471">
        <v>893.73999999999899</v>
      </c>
      <c r="S471">
        <v>43.23</v>
      </c>
      <c r="T471">
        <v>77.09</v>
      </c>
      <c r="U471">
        <v>36.24</v>
      </c>
      <c r="V471">
        <v>3.7899999999997802</v>
      </c>
      <c r="W471">
        <v>1542.05</v>
      </c>
      <c r="X471">
        <v>1032.82</v>
      </c>
      <c r="Y471">
        <v>149.34</v>
      </c>
      <c r="Z471">
        <v>3.2401</v>
      </c>
      <c r="AA471">
        <v>57.57</v>
      </c>
      <c r="AC471">
        <v>1698.16</v>
      </c>
      <c r="AD471">
        <v>302.81</v>
      </c>
      <c r="AE471">
        <v>30.3</v>
      </c>
      <c r="AF471">
        <v>1962.79999999999</v>
      </c>
      <c r="AG471">
        <v>264.63999999999902</v>
      </c>
      <c r="AH471">
        <v>377.8</v>
      </c>
      <c r="AI471">
        <v>1698.1599999999901</v>
      </c>
      <c r="AJ471">
        <v>120.22</v>
      </c>
      <c r="AK471">
        <v>-81.23</v>
      </c>
      <c r="AL471">
        <v>-186.31</v>
      </c>
      <c r="AM471">
        <v>382.18</v>
      </c>
      <c r="AN471">
        <v>-237.56</v>
      </c>
      <c r="AO471">
        <v>261.95999999999998</v>
      </c>
      <c r="AP471">
        <v>114.64</v>
      </c>
      <c r="AQ471">
        <v>19.440000000000001</v>
      </c>
    </row>
    <row r="472" spans="1:43" x14ac:dyDescent="0.25">
      <c r="A472" t="s">
        <v>1223</v>
      </c>
      <c r="B472" t="s">
        <v>1222</v>
      </c>
      <c r="C472" t="s">
        <v>58</v>
      </c>
      <c r="D472">
        <v>7105.64432683</v>
      </c>
      <c r="E472">
        <v>1501.65</v>
      </c>
      <c r="F472">
        <v>221.19</v>
      </c>
      <c r="G472">
        <v>395.71</v>
      </c>
      <c r="H472">
        <v>47.59</v>
      </c>
      <c r="I472">
        <v>180.48</v>
      </c>
      <c r="J472">
        <v>6.93</v>
      </c>
      <c r="L472">
        <v>30.552</v>
      </c>
      <c r="M472">
        <v>0</v>
      </c>
      <c r="O472">
        <v>542.87</v>
      </c>
      <c r="P472">
        <v>21.400000000000201</v>
      </c>
      <c r="R472">
        <v>485.05799999999999</v>
      </c>
      <c r="S472">
        <v>20.49</v>
      </c>
      <c r="T472">
        <v>42.889999999999901</v>
      </c>
      <c r="U472">
        <v>27.26</v>
      </c>
      <c r="V472">
        <v>7.5200000000002198</v>
      </c>
      <c r="W472">
        <v>332.83</v>
      </c>
      <c r="X472">
        <v>518.74</v>
      </c>
      <c r="Y472">
        <v>264.08</v>
      </c>
      <c r="Z472">
        <v>4.7588282</v>
      </c>
      <c r="AA472">
        <v>11.86</v>
      </c>
      <c r="AC472">
        <v>776.12999999999897</v>
      </c>
      <c r="AD472">
        <v>117.66</v>
      </c>
      <c r="AE472">
        <v>6.9499999999999904</v>
      </c>
      <c r="AF472">
        <v>1061.6099999999999</v>
      </c>
      <c r="AG472">
        <v>285.48</v>
      </c>
      <c r="AH472">
        <v>200.11</v>
      </c>
      <c r="AI472">
        <v>776.12999999999897</v>
      </c>
      <c r="AJ472">
        <v>199.26</v>
      </c>
      <c r="AK472">
        <v>-20.059999999999999</v>
      </c>
      <c r="AL472">
        <v>-84.4</v>
      </c>
      <c r="AM472">
        <v>116.11</v>
      </c>
      <c r="AN472">
        <v>-74.900000000000006</v>
      </c>
      <c r="AO472">
        <v>-83.149999999999906</v>
      </c>
      <c r="AP472">
        <v>11.649999999999901</v>
      </c>
      <c r="AQ472">
        <v>14.27</v>
      </c>
    </row>
    <row r="473" spans="1:43" x14ac:dyDescent="0.25">
      <c r="A473" t="s">
        <v>1225</v>
      </c>
      <c r="B473" t="s">
        <v>1224</v>
      </c>
      <c r="C473" t="s">
        <v>1226</v>
      </c>
      <c r="D473">
        <v>7051.5306084000003</v>
      </c>
      <c r="E473">
        <v>228.8</v>
      </c>
      <c r="F473">
        <v>501.3</v>
      </c>
      <c r="G473">
        <v>157.19999999999999</v>
      </c>
      <c r="H473">
        <v>63.6</v>
      </c>
      <c r="I473">
        <v>259.39999999999998</v>
      </c>
      <c r="J473">
        <v>32.4</v>
      </c>
      <c r="L473">
        <v>133.9</v>
      </c>
      <c r="M473">
        <v>4.3</v>
      </c>
      <c r="N473">
        <v>3.6</v>
      </c>
      <c r="O473">
        <v>1978.9</v>
      </c>
      <c r="P473">
        <v>645.9</v>
      </c>
      <c r="R473">
        <v>1737.6</v>
      </c>
      <c r="S473">
        <v>110.399999999999</v>
      </c>
      <c r="T473">
        <v>459.599999999999</v>
      </c>
      <c r="U473">
        <v>103.1</v>
      </c>
      <c r="V473">
        <v>33.000000000000902</v>
      </c>
      <c r="W473">
        <v>1768.3999999999901</v>
      </c>
      <c r="X473">
        <v>1620.7</v>
      </c>
      <c r="Y473">
        <v>960.9</v>
      </c>
      <c r="Z473">
        <v>31.832410500000002</v>
      </c>
      <c r="AA473">
        <v>889.5</v>
      </c>
      <c r="AC473">
        <v>1992.79999999999</v>
      </c>
      <c r="AD473">
        <v>607.9</v>
      </c>
      <c r="AE473">
        <v>580.5</v>
      </c>
      <c r="AF473">
        <v>3599.6</v>
      </c>
      <c r="AG473">
        <v>1606.8</v>
      </c>
      <c r="AH473">
        <v>643</v>
      </c>
      <c r="AI473">
        <v>1992.79999999999</v>
      </c>
      <c r="AJ473">
        <v>387.1</v>
      </c>
      <c r="AK473">
        <v>-138.30000000000001</v>
      </c>
      <c r="AL473">
        <v>-411.5</v>
      </c>
      <c r="AM473">
        <v>601.79999999999995</v>
      </c>
      <c r="AN473">
        <v>-31.3</v>
      </c>
      <c r="AO473">
        <v>214.69999999999899</v>
      </c>
      <c r="AP473">
        <v>51.999999999999901</v>
      </c>
      <c r="AQ473">
        <v>141</v>
      </c>
    </row>
    <row r="474" spans="1:43" x14ac:dyDescent="0.25">
      <c r="A474" t="s">
        <v>1273</v>
      </c>
      <c r="B474" t="s">
        <v>1272</v>
      </c>
      <c r="C474" t="s">
        <v>1274</v>
      </c>
      <c r="D474">
        <v>7006.4209977500004</v>
      </c>
      <c r="E474">
        <v>601.85</v>
      </c>
      <c r="F474">
        <v>529.41</v>
      </c>
      <c r="G474">
        <v>83.35</v>
      </c>
      <c r="H474">
        <v>14.23</v>
      </c>
      <c r="I474">
        <v>536.22</v>
      </c>
      <c r="K474">
        <v>9.1</v>
      </c>
      <c r="L474">
        <v>8.6310000000000002</v>
      </c>
      <c r="M474">
        <v>8.34</v>
      </c>
      <c r="N474">
        <v>-0.83</v>
      </c>
      <c r="O474">
        <v>278.289999999999</v>
      </c>
      <c r="P474">
        <v>43.029999999999902</v>
      </c>
      <c r="R474">
        <v>203.50899999999899</v>
      </c>
      <c r="S474">
        <v>122</v>
      </c>
      <c r="T474">
        <v>397.9</v>
      </c>
      <c r="U474">
        <v>48.71</v>
      </c>
      <c r="V474">
        <v>28.4</v>
      </c>
      <c r="W474">
        <v>586.20999999999901</v>
      </c>
      <c r="X474">
        <v>1346.88</v>
      </c>
      <c r="Y474">
        <v>927.31</v>
      </c>
      <c r="Z474">
        <v>14.22835813645</v>
      </c>
      <c r="AA474">
        <v>55.22</v>
      </c>
      <c r="AC474">
        <v>654.82999999999902</v>
      </c>
      <c r="AD474">
        <v>180.96</v>
      </c>
      <c r="AE474">
        <v>14.6299999999999</v>
      </c>
      <c r="AF474">
        <v>1625.17</v>
      </c>
      <c r="AG474">
        <v>970.34</v>
      </c>
      <c r="AH474">
        <v>507.7</v>
      </c>
      <c r="AI474">
        <v>654.83000000000004</v>
      </c>
      <c r="AJ474">
        <v>50.02</v>
      </c>
      <c r="AK474">
        <v>-26.86</v>
      </c>
      <c r="AL474">
        <v>-92.67</v>
      </c>
      <c r="AM474">
        <v>91.38</v>
      </c>
      <c r="AN474">
        <v>-147.15</v>
      </c>
      <c r="AO474">
        <v>41.3599999999999</v>
      </c>
      <c r="AP474">
        <v>-28.15</v>
      </c>
      <c r="AQ474">
        <v>12.14</v>
      </c>
    </row>
    <row r="475" spans="1:43" x14ac:dyDescent="0.25">
      <c r="A475" t="s">
        <v>1248</v>
      </c>
      <c r="B475" t="s">
        <v>1247</v>
      </c>
      <c r="C475" t="s">
        <v>600</v>
      </c>
      <c r="D475">
        <v>6969.3436799999999</v>
      </c>
      <c r="E475">
        <v>601.29999999999995</v>
      </c>
      <c r="F475">
        <v>411.69</v>
      </c>
      <c r="G475">
        <v>0</v>
      </c>
      <c r="H475">
        <v>114.55</v>
      </c>
      <c r="I475">
        <v>2754.4199999999901</v>
      </c>
      <c r="J475">
        <v>10.78</v>
      </c>
      <c r="L475">
        <v>0</v>
      </c>
      <c r="M475">
        <v>0</v>
      </c>
      <c r="O475">
        <v>1805.6299999999901</v>
      </c>
      <c r="P475">
        <v>117.77</v>
      </c>
      <c r="R475">
        <v>510.32</v>
      </c>
      <c r="S475">
        <v>1748.33</v>
      </c>
      <c r="T475">
        <v>5859.65</v>
      </c>
      <c r="U475">
        <v>1295.31</v>
      </c>
      <c r="V475">
        <v>97.26</v>
      </c>
      <c r="W475">
        <v>1143.3399999999999</v>
      </c>
      <c r="X475">
        <v>5841.37</v>
      </c>
      <c r="Y475">
        <v>6271.34</v>
      </c>
      <c r="Z475">
        <v>11.4552</v>
      </c>
      <c r="AA475">
        <v>11.2</v>
      </c>
      <c r="AC475">
        <v>1257.8899999999901</v>
      </c>
      <c r="AD475">
        <v>1183.68</v>
      </c>
      <c r="AE475">
        <v>9.7299999999999898</v>
      </c>
      <c r="AF475">
        <v>7647</v>
      </c>
      <c r="AG475">
        <v>6389.11</v>
      </c>
      <c r="AH475">
        <v>154.94</v>
      </c>
      <c r="AI475">
        <v>1257.8899999999901</v>
      </c>
      <c r="AJ475">
        <v>54.83</v>
      </c>
      <c r="AK475">
        <v>-71.819999999999993</v>
      </c>
      <c r="AL475">
        <v>428.33</v>
      </c>
      <c r="AM475">
        <v>-356.11</v>
      </c>
      <c r="AN475">
        <v>-509.849999999999</v>
      </c>
      <c r="AO475">
        <v>-410.94</v>
      </c>
      <c r="AP475">
        <v>0.39999999999997699</v>
      </c>
      <c r="AQ475">
        <v>69.88</v>
      </c>
    </row>
    <row r="476" spans="1:43" x14ac:dyDescent="0.25">
      <c r="A476" t="s">
        <v>1242</v>
      </c>
      <c r="B476" t="s">
        <v>1241</v>
      </c>
      <c r="C476" t="s">
        <v>66</v>
      </c>
      <c r="D476">
        <v>6965.3479770000004</v>
      </c>
      <c r="E476">
        <v>645.29999999999995</v>
      </c>
      <c r="F476">
        <v>407.19</v>
      </c>
      <c r="G476">
        <v>328.98</v>
      </c>
      <c r="H476">
        <v>110.56</v>
      </c>
      <c r="I476">
        <v>68.680000000000007</v>
      </c>
      <c r="J476">
        <v>12.28</v>
      </c>
      <c r="L476">
        <v>2.2669999999999999</v>
      </c>
      <c r="M476">
        <v>1.69</v>
      </c>
      <c r="O476">
        <v>712.32999999999902</v>
      </c>
      <c r="P476">
        <v>24.979999999999698</v>
      </c>
      <c r="R476">
        <v>665.89299999999901</v>
      </c>
      <c r="S476">
        <v>104.61</v>
      </c>
      <c r="T476">
        <v>241.60999999999899</v>
      </c>
      <c r="U476">
        <v>42.48</v>
      </c>
      <c r="V476">
        <v>12.699999999999701</v>
      </c>
      <c r="W476">
        <v>825.73</v>
      </c>
      <c r="X476">
        <v>1226.71999999999</v>
      </c>
      <c r="Y476">
        <v>648.79999999999995</v>
      </c>
      <c r="Z476">
        <v>11.056107900000001</v>
      </c>
      <c r="AA476">
        <v>151.93</v>
      </c>
      <c r="AC476">
        <v>1265.27</v>
      </c>
      <c r="AD476">
        <v>618.80999999999995</v>
      </c>
      <c r="AE476">
        <v>0</v>
      </c>
      <c r="AF476">
        <v>1939.04999999999</v>
      </c>
      <c r="AG476">
        <v>673.77999999999895</v>
      </c>
      <c r="AH476">
        <v>434.62</v>
      </c>
      <c r="AI476">
        <v>1265.27</v>
      </c>
      <c r="AJ476">
        <v>169.21</v>
      </c>
      <c r="AK476">
        <v>22.19</v>
      </c>
      <c r="AL476">
        <v>20.48</v>
      </c>
      <c r="AM476">
        <v>-19.5</v>
      </c>
      <c r="AN476">
        <v>-448.95</v>
      </c>
      <c r="AO476">
        <v>-188.71</v>
      </c>
      <c r="AP476">
        <v>23.17</v>
      </c>
      <c r="AQ476">
        <v>38.51</v>
      </c>
    </row>
    <row r="477" spans="1:43" x14ac:dyDescent="0.25">
      <c r="A477" t="s">
        <v>1254</v>
      </c>
      <c r="B477" t="s">
        <v>1253</v>
      </c>
      <c r="C477" t="s">
        <v>27</v>
      </c>
      <c r="D477">
        <v>6964.2969469199998</v>
      </c>
      <c r="E477">
        <v>447.6</v>
      </c>
      <c r="G477">
        <v>0</v>
      </c>
      <c r="H477">
        <v>142.51</v>
      </c>
      <c r="I477">
        <v>3852.01</v>
      </c>
      <c r="M477">
        <v>13035.46</v>
      </c>
      <c r="O477">
        <v>49006.479999999901</v>
      </c>
      <c r="P477">
        <v>2589.6799999999998</v>
      </c>
      <c r="Q477">
        <v>33491.54</v>
      </c>
      <c r="R477">
        <v>210.84</v>
      </c>
      <c r="U477">
        <v>2268.64</v>
      </c>
      <c r="V477">
        <v>2589.6799999999998</v>
      </c>
      <c r="W477">
        <v>5193.1899999999996</v>
      </c>
      <c r="X477">
        <v>3852.01</v>
      </c>
      <c r="Y477">
        <v>44933.11</v>
      </c>
      <c r="Z477">
        <v>14.2511454</v>
      </c>
      <c r="AB477">
        <v>44933.11</v>
      </c>
      <c r="AC477">
        <v>5335.7</v>
      </c>
      <c r="AE477">
        <v>0</v>
      </c>
      <c r="AF477">
        <v>52858.49</v>
      </c>
      <c r="AG477">
        <v>47522.79</v>
      </c>
      <c r="AI477">
        <v>5335.6999999999898</v>
      </c>
      <c r="AJ477">
        <v>107.04</v>
      </c>
      <c r="AK477">
        <v>-71.260000000000005</v>
      </c>
      <c r="AL477">
        <v>-106.83</v>
      </c>
      <c r="AM477">
        <v>1325.01</v>
      </c>
      <c r="AN477">
        <v>-234.93</v>
      </c>
      <c r="AO477">
        <v>1217.97</v>
      </c>
      <c r="AP477">
        <v>1146.92</v>
      </c>
      <c r="AQ477">
        <v>0</v>
      </c>
    </row>
    <row r="478" spans="1:43" x14ac:dyDescent="0.25">
      <c r="A478" t="s">
        <v>1236</v>
      </c>
      <c r="B478" t="s">
        <v>1235</v>
      </c>
      <c r="C478" t="s">
        <v>762</v>
      </c>
      <c r="D478">
        <v>6957.4038145649902</v>
      </c>
      <c r="E478">
        <v>72.150000000000006</v>
      </c>
      <c r="F478">
        <v>1323.24</v>
      </c>
      <c r="G478">
        <v>2034.83</v>
      </c>
      <c r="H478">
        <v>95.48</v>
      </c>
      <c r="I478">
        <v>2391.66</v>
      </c>
      <c r="K478">
        <v>87.37</v>
      </c>
      <c r="L478">
        <v>52.44</v>
      </c>
      <c r="M478">
        <v>3584.49</v>
      </c>
      <c r="N478">
        <v>3133.59</v>
      </c>
      <c r="O478">
        <v>21112.449999999899</v>
      </c>
      <c r="P478">
        <v>13963.049999999899</v>
      </c>
      <c r="Q478">
        <v>16928.73</v>
      </c>
      <c r="R478">
        <v>459.41999999999899</v>
      </c>
      <c r="S478">
        <v>4391.07</v>
      </c>
      <c r="T478">
        <v>2656.45</v>
      </c>
      <c r="U478">
        <v>0</v>
      </c>
      <c r="V478" s="4">
        <v>-1.09139364212751E-11</v>
      </c>
      <c r="W478">
        <v>6005.95</v>
      </c>
      <c r="X478">
        <v>8100.1399999999903</v>
      </c>
      <c r="Y478">
        <v>3979.6899999999901</v>
      </c>
      <c r="Z478">
        <v>95.405553299999994</v>
      </c>
      <c r="AA478">
        <v>15939.46</v>
      </c>
      <c r="AC478">
        <v>11269.85</v>
      </c>
      <c r="AD478">
        <v>102.1</v>
      </c>
      <c r="AE478">
        <v>13963.05</v>
      </c>
      <c r="AF478">
        <v>29212.589999999898</v>
      </c>
      <c r="AG478">
        <v>17942.7399999999</v>
      </c>
      <c r="AH478">
        <v>1215.31</v>
      </c>
      <c r="AI478">
        <v>11269.85</v>
      </c>
      <c r="AJ478">
        <v>124.53</v>
      </c>
      <c r="AK478">
        <v>2153.2600000000002</v>
      </c>
      <c r="AL478">
        <v>-443.45</v>
      </c>
      <c r="AM478">
        <v>-2448.73</v>
      </c>
      <c r="AN478">
        <v>-2422.35</v>
      </c>
      <c r="AO478">
        <v>-2573.2600000000002</v>
      </c>
      <c r="AP478">
        <v>-738.91999999999905</v>
      </c>
      <c r="AQ478">
        <v>196.38</v>
      </c>
    </row>
    <row r="479" spans="1:43" x14ac:dyDescent="0.25">
      <c r="A479" t="s">
        <v>1269</v>
      </c>
      <c r="B479" t="s">
        <v>1268</v>
      </c>
      <c r="C479" t="s">
        <v>1063</v>
      </c>
      <c r="D479">
        <v>6946.7270144800004</v>
      </c>
      <c r="E479">
        <v>328.8</v>
      </c>
      <c r="F479">
        <v>381.77</v>
      </c>
      <c r="G479">
        <v>83.76</v>
      </c>
      <c r="H479">
        <v>24.18</v>
      </c>
      <c r="I479">
        <v>27.9</v>
      </c>
      <c r="J479">
        <v>135.05000000000001</v>
      </c>
      <c r="L479">
        <v>0.68230000000000002</v>
      </c>
      <c r="M479">
        <v>193.4</v>
      </c>
      <c r="N479">
        <v>0</v>
      </c>
      <c r="O479">
        <v>1739.46</v>
      </c>
      <c r="P479">
        <v>502.58999999999901</v>
      </c>
      <c r="R479">
        <v>1333.3377</v>
      </c>
      <c r="S479">
        <v>226.07</v>
      </c>
      <c r="T479">
        <v>1505.5</v>
      </c>
      <c r="U479">
        <v>212.04</v>
      </c>
      <c r="V479">
        <v>38.599999999999703</v>
      </c>
      <c r="W479">
        <v>1804.92</v>
      </c>
      <c r="X479">
        <v>2563.2600000000002</v>
      </c>
      <c r="Y479">
        <v>1887.27</v>
      </c>
      <c r="Z479">
        <v>24.176310999999998</v>
      </c>
      <c r="AA479">
        <v>1575.06</v>
      </c>
      <c r="AC479">
        <v>1912.86</v>
      </c>
      <c r="AD479">
        <v>2042.49</v>
      </c>
      <c r="AE479">
        <v>328.93999999999897</v>
      </c>
      <c r="AF479">
        <v>4302.72</v>
      </c>
      <c r="AG479">
        <v>2389.86</v>
      </c>
      <c r="AH479">
        <v>266.8</v>
      </c>
      <c r="AI479">
        <v>1912.86</v>
      </c>
      <c r="AJ479">
        <v>293.45</v>
      </c>
      <c r="AK479">
        <v>442.14</v>
      </c>
      <c r="AL479">
        <v>-256.75</v>
      </c>
      <c r="AM479">
        <v>-173.39</v>
      </c>
      <c r="AN479">
        <v>-842.37</v>
      </c>
      <c r="AO479">
        <v>-466.84</v>
      </c>
      <c r="AP479">
        <v>12</v>
      </c>
      <c r="AQ479">
        <v>72.53</v>
      </c>
    </row>
    <row r="480" spans="1:43" x14ac:dyDescent="0.25">
      <c r="A480" t="s">
        <v>1246</v>
      </c>
      <c r="B480" t="s">
        <v>1245</v>
      </c>
      <c r="C480" t="s">
        <v>777</v>
      </c>
      <c r="D480">
        <v>6918.1158545099997</v>
      </c>
      <c r="E480">
        <v>364.15</v>
      </c>
      <c r="F480">
        <v>645.82000000000005</v>
      </c>
      <c r="G480">
        <v>1087.1199999999999</v>
      </c>
      <c r="H480">
        <v>18.97</v>
      </c>
      <c r="I480">
        <v>95.18</v>
      </c>
      <c r="K480">
        <v>98.11</v>
      </c>
      <c r="L480">
        <v>0</v>
      </c>
      <c r="M480">
        <v>0</v>
      </c>
      <c r="N480">
        <v>-15.22</v>
      </c>
      <c r="O480">
        <v>216.69</v>
      </c>
      <c r="P480">
        <v>730.32999999999902</v>
      </c>
      <c r="R480">
        <v>44.32</v>
      </c>
      <c r="S480">
        <v>2086.6799999999998</v>
      </c>
      <c r="T480">
        <v>2054.52</v>
      </c>
      <c r="U480">
        <v>74.260000000000005</v>
      </c>
      <c r="V480">
        <v>19.239999999999501</v>
      </c>
      <c r="W480">
        <v>-1331.1699999999901</v>
      </c>
      <c r="X480">
        <v>2973.68</v>
      </c>
      <c r="Y480">
        <v>2700.34</v>
      </c>
      <c r="Z480">
        <v>18.969333299999999</v>
      </c>
      <c r="AA480">
        <v>2029.61</v>
      </c>
      <c r="AC480">
        <v>-240.29999999999899</v>
      </c>
      <c r="AD480">
        <v>1.57</v>
      </c>
      <c r="AE480">
        <v>711.09</v>
      </c>
      <c r="AF480">
        <v>3190.37</v>
      </c>
      <c r="AG480">
        <v>3430.6699999999901</v>
      </c>
      <c r="AH480">
        <v>790.25</v>
      </c>
      <c r="AI480">
        <v>-240.29999999999899</v>
      </c>
      <c r="AJ480">
        <v>9.24</v>
      </c>
      <c r="AK480">
        <v>1431.26</v>
      </c>
      <c r="AL480">
        <v>-11.66</v>
      </c>
      <c r="AM480">
        <v>-1829.21</v>
      </c>
      <c r="AN480">
        <v>-730.14</v>
      </c>
      <c r="AO480">
        <v>-1838.45</v>
      </c>
      <c r="AP480">
        <v>-409.61</v>
      </c>
      <c r="AQ480">
        <v>0</v>
      </c>
    </row>
    <row r="481" spans="1:43" x14ac:dyDescent="0.25">
      <c r="A481" t="s">
        <v>1263</v>
      </c>
      <c r="B481" t="s">
        <v>1262</v>
      </c>
      <c r="C481" t="s">
        <v>381</v>
      </c>
      <c r="D481">
        <v>6906.0963178350003</v>
      </c>
      <c r="E481">
        <v>602.25</v>
      </c>
      <c r="F481">
        <v>305.11</v>
      </c>
      <c r="G481">
        <v>127.38</v>
      </c>
      <c r="H481">
        <v>100.03</v>
      </c>
      <c r="I481">
        <v>244.48</v>
      </c>
      <c r="K481">
        <v>38.57</v>
      </c>
      <c r="L481">
        <v>15.794</v>
      </c>
      <c r="M481">
        <v>564.41</v>
      </c>
      <c r="N481">
        <v>30.51</v>
      </c>
      <c r="O481">
        <v>736.23</v>
      </c>
      <c r="P481">
        <v>343.92999999999898</v>
      </c>
      <c r="R481">
        <v>17.465999999999902</v>
      </c>
      <c r="S481">
        <v>528.24</v>
      </c>
      <c r="T481">
        <v>2264.65</v>
      </c>
      <c r="U481">
        <v>99.99</v>
      </c>
      <c r="V481">
        <v>198.99999999999901</v>
      </c>
      <c r="W481">
        <v>705.23</v>
      </c>
      <c r="X481">
        <v>3140.6099999999901</v>
      </c>
      <c r="Y481">
        <v>2569.7600000000002</v>
      </c>
      <c r="Z481">
        <v>10.003068000000001</v>
      </c>
      <c r="AA481">
        <v>1562.55</v>
      </c>
      <c r="AC481">
        <v>963.15</v>
      </c>
      <c r="AD481">
        <v>2254.31</v>
      </c>
      <c r="AE481">
        <v>144.92999999999901</v>
      </c>
      <c r="AF481">
        <v>3876.8399999999901</v>
      </c>
      <c r="AG481">
        <v>2913.6899999999901</v>
      </c>
      <c r="AH481">
        <v>113.58</v>
      </c>
      <c r="AI481">
        <v>963.15</v>
      </c>
      <c r="AJ481">
        <v>0.36</v>
      </c>
      <c r="AK481">
        <v>153.97</v>
      </c>
      <c r="AL481">
        <v>-137.66999999999999</v>
      </c>
      <c r="AM481">
        <v>-109.55</v>
      </c>
      <c r="AN481">
        <v>-417.5</v>
      </c>
      <c r="AO481">
        <v>-109.91</v>
      </c>
      <c r="AP481">
        <v>-93.249999999999901</v>
      </c>
      <c r="AQ481">
        <v>0</v>
      </c>
    </row>
    <row r="482" spans="1:43" x14ac:dyDescent="0.25">
      <c r="A482" t="s">
        <v>1250</v>
      </c>
      <c r="B482" t="s">
        <v>1249</v>
      </c>
      <c r="C482" t="s">
        <v>66</v>
      </c>
      <c r="D482">
        <v>6900.6923572300002</v>
      </c>
      <c r="E482">
        <v>430.75</v>
      </c>
      <c r="F482">
        <v>1861.53</v>
      </c>
      <c r="G482">
        <v>1386.28</v>
      </c>
      <c r="H482">
        <v>79.06</v>
      </c>
      <c r="I482">
        <v>1191.8900000000001</v>
      </c>
      <c r="J482">
        <v>716.68</v>
      </c>
      <c r="L482">
        <v>0</v>
      </c>
      <c r="M482">
        <v>0.04</v>
      </c>
      <c r="N482">
        <v>0</v>
      </c>
      <c r="O482">
        <v>3691.11</v>
      </c>
      <c r="P482">
        <v>1743.96</v>
      </c>
      <c r="R482">
        <v>3587.74</v>
      </c>
      <c r="S482">
        <v>168.03</v>
      </c>
      <c r="T482">
        <v>372.82</v>
      </c>
      <c r="U482">
        <v>103.33</v>
      </c>
      <c r="V482">
        <v>89.89</v>
      </c>
      <c r="W482">
        <v>358.79999999999899</v>
      </c>
      <c r="X482">
        <v>2145.66</v>
      </c>
      <c r="Y482">
        <v>2234.35</v>
      </c>
      <c r="Z482">
        <v>15.810957399999999</v>
      </c>
      <c r="AA482">
        <v>1019.26</v>
      </c>
      <c r="AC482">
        <v>1858.45999999999</v>
      </c>
      <c r="AD482">
        <v>643.1</v>
      </c>
      <c r="AE482">
        <v>937.39</v>
      </c>
      <c r="AF482">
        <v>5836.77</v>
      </c>
      <c r="AG482">
        <v>3978.31</v>
      </c>
      <c r="AH482">
        <v>142.63999999999999</v>
      </c>
      <c r="AI482">
        <v>1858.46</v>
      </c>
      <c r="AJ482">
        <v>419.59</v>
      </c>
      <c r="AK482">
        <v>-26.99</v>
      </c>
      <c r="AL482">
        <v>-217.21</v>
      </c>
      <c r="AM482">
        <v>355.43</v>
      </c>
      <c r="AN482">
        <v>-105.61</v>
      </c>
      <c r="AO482">
        <v>-64.159999999999897</v>
      </c>
      <c r="AP482">
        <v>111.23</v>
      </c>
      <c r="AQ482">
        <v>0</v>
      </c>
    </row>
    <row r="483" spans="1:43" x14ac:dyDescent="0.25">
      <c r="A483" t="s">
        <v>1339</v>
      </c>
      <c r="B483" t="s">
        <v>1338</v>
      </c>
      <c r="C483" t="s">
        <v>415</v>
      </c>
      <c r="D483">
        <v>6892.1809479200001</v>
      </c>
      <c r="E483">
        <v>207</v>
      </c>
      <c r="F483">
        <v>723.46</v>
      </c>
      <c r="G483">
        <v>643.26</v>
      </c>
      <c r="H483">
        <v>1140.27</v>
      </c>
      <c r="I483">
        <v>222.81</v>
      </c>
      <c r="K483">
        <v>583.82000000000005</v>
      </c>
      <c r="L483">
        <v>15.712999999999999</v>
      </c>
      <c r="M483">
        <v>32.51</v>
      </c>
      <c r="N483">
        <v>40.659999999999997</v>
      </c>
      <c r="O483">
        <v>2800.26</v>
      </c>
      <c r="P483">
        <v>710.36999999999898</v>
      </c>
      <c r="R483">
        <v>1475.9970000000001</v>
      </c>
      <c r="S483">
        <v>864.62</v>
      </c>
      <c r="T483">
        <v>2661.58</v>
      </c>
      <c r="U483">
        <v>692.22</v>
      </c>
      <c r="V483">
        <v>270.92999999999898</v>
      </c>
      <c r="W483">
        <v>44.97</v>
      </c>
      <c r="X483">
        <v>3164.3099999999899</v>
      </c>
      <c r="Y483">
        <v>3385.04</v>
      </c>
      <c r="Z483">
        <v>22.191822599999998</v>
      </c>
      <c r="AA483">
        <v>1719.14</v>
      </c>
      <c r="AC483">
        <v>1869.16</v>
      </c>
      <c r="AD483">
        <v>1003.76</v>
      </c>
      <c r="AE483">
        <v>439.44</v>
      </c>
      <c r="AF483">
        <v>5964.57</v>
      </c>
      <c r="AG483">
        <v>4095.41</v>
      </c>
      <c r="AH483">
        <v>1073.1199999999999</v>
      </c>
      <c r="AI483">
        <v>1869.1599999999901</v>
      </c>
      <c r="AJ483">
        <v>179.46</v>
      </c>
      <c r="AK483">
        <v>486.05</v>
      </c>
      <c r="AL483">
        <v>-126.48</v>
      </c>
      <c r="AM483">
        <v>-421.94</v>
      </c>
      <c r="AN483">
        <v>-384.7</v>
      </c>
      <c r="AO483">
        <v>-601.4</v>
      </c>
      <c r="AP483">
        <v>-62.369999999999898</v>
      </c>
      <c r="AQ483">
        <v>0</v>
      </c>
    </row>
    <row r="484" spans="1:43" x14ac:dyDescent="0.25">
      <c r="A484" t="s">
        <v>1244</v>
      </c>
      <c r="B484" t="s">
        <v>1243</v>
      </c>
      <c r="C484" t="s">
        <v>774</v>
      </c>
      <c r="D484">
        <v>6883.1560423999999</v>
      </c>
      <c r="E484">
        <v>40.299999999999997</v>
      </c>
      <c r="F484">
        <v>1553.06</v>
      </c>
      <c r="G484">
        <v>3157.79</v>
      </c>
      <c r="H484">
        <v>342.87</v>
      </c>
      <c r="I484">
        <v>398.719999999999</v>
      </c>
      <c r="J484">
        <v>43.86</v>
      </c>
      <c r="L484">
        <v>1927.15</v>
      </c>
      <c r="M484">
        <v>515.61</v>
      </c>
      <c r="N484">
        <v>1505.84</v>
      </c>
      <c r="O484">
        <v>3505.05</v>
      </c>
      <c r="P484">
        <v>239.069999999999</v>
      </c>
      <c r="R484">
        <v>605.90999999999894</v>
      </c>
      <c r="S484">
        <v>1622.14</v>
      </c>
      <c r="T484">
        <v>1118.96</v>
      </c>
      <c r="U484">
        <v>456.38</v>
      </c>
      <c r="V484">
        <v>103.52</v>
      </c>
      <c r="W484">
        <v>1279.01</v>
      </c>
      <c r="X484">
        <v>5691.55</v>
      </c>
      <c r="Y484">
        <v>2672.02</v>
      </c>
      <c r="Z484">
        <v>171.436016</v>
      </c>
      <c r="AA484">
        <v>788.79</v>
      </c>
      <c r="AC484">
        <v>6285.51</v>
      </c>
      <c r="AD484">
        <v>2579.84</v>
      </c>
      <c r="AE484">
        <v>91.689999999999898</v>
      </c>
      <c r="AF484">
        <v>9196.6</v>
      </c>
      <c r="AG484">
        <v>2911.09</v>
      </c>
      <c r="AH484">
        <v>1090.8499999999999</v>
      </c>
      <c r="AI484">
        <v>6285.51</v>
      </c>
      <c r="AJ484">
        <v>184.07</v>
      </c>
      <c r="AK484">
        <v>-292.98</v>
      </c>
      <c r="AL484">
        <v>-292.56</v>
      </c>
      <c r="AM484">
        <v>593.08000000000004</v>
      </c>
      <c r="AN484">
        <v>-486.55999999999898</v>
      </c>
      <c r="AO484">
        <v>409.01</v>
      </c>
      <c r="AP484">
        <v>7.5400000000000196</v>
      </c>
      <c r="AQ484">
        <v>0</v>
      </c>
    </row>
    <row r="485" spans="1:43" x14ac:dyDescent="0.25">
      <c r="A485" t="s">
        <v>1252</v>
      </c>
      <c r="B485" t="s">
        <v>1251</v>
      </c>
      <c r="C485" t="s">
        <v>344</v>
      </c>
      <c r="D485">
        <v>6852.3982347000001</v>
      </c>
      <c r="E485">
        <v>491</v>
      </c>
      <c r="F485">
        <v>459.23</v>
      </c>
      <c r="G485">
        <v>207.8</v>
      </c>
      <c r="H485">
        <v>69.48</v>
      </c>
      <c r="I485">
        <v>62.67</v>
      </c>
      <c r="J485">
        <v>206.72</v>
      </c>
      <c r="L485">
        <v>0</v>
      </c>
      <c r="M485">
        <v>1.03</v>
      </c>
      <c r="N485">
        <v>914.45</v>
      </c>
      <c r="O485">
        <v>3375.36</v>
      </c>
      <c r="P485">
        <v>593.36</v>
      </c>
      <c r="R485">
        <v>3272.51</v>
      </c>
      <c r="S485">
        <v>147.18</v>
      </c>
      <c r="T485">
        <v>1420.4399999999901</v>
      </c>
      <c r="U485">
        <v>101.82</v>
      </c>
      <c r="V485">
        <v>11.16</v>
      </c>
      <c r="W485">
        <v>1816.6</v>
      </c>
      <c r="X485">
        <v>2106.1499999999901</v>
      </c>
      <c r="Y485">
        <v>1879.6699999999901</v>
      </c>
      <c r="Z485">
        <v>13.8958215</v>
      </c>
      <c r="AA485">
        <v>971.24</v>
      </c>
      <c r="AC485">
        <v>3008.48</v>
      </c>
      <c r="AD485">
        <v>1078.49</v>
      </c>
      <c r="AE485">
        <v>375.48</v>
      </c>
      <c r="AF485">
        <v>5481.51</v>
      </c>
      <c r="AG485">
        <v>2473.0299999999902</v>
      </c>
      <c r="AH485">
        <v>817.81</v>
      </c>
      <c r="AI485">
        <v>3008.48</v>
      </c>
      <c r="AJ485">
        <v>481.27</v>
      </c>
      <c r="AK485">
        <v>-423.36</v>
      </c>
      <c r="AL485">
        <v>-399.12</v>
      </c>
      <c r="AM485">
        <v>797.73</v>
      </c>
      <c r="AN485">
        <v>-105.19</v>
      </c>
      <c r="AO485">
        <v>316.45999999999998</v>
      </c>
      <c r="AP485">
        <v>-24.75</v>
      </c>
      <c r="AQ485">
        <v>76.38</v>
      </c>
    </row>
    <row r="486" spans="1:43" x14ac:dyDescent="0.25">
      <c r="A486" t="s">
        <v>1258</v>
      </c>
      <c r="B486" t="s">
        <v>1257</v>
      </c>
      <c r="C486" t="s">
        <v>24</v>
      </c>
      <c r="D486">
        <v>6795.8954294750001</v>
      </c>
      <c r="E486">
        <v>792.55</v>
      </c>
      <c r="F486">
        <v>14.58</v>
      </c>
      <c r="G486">
        <v>2142.69</v>
      </c>
      <c r="H486">
        <v>83.61</v>
      </c>
      <c r="I486">
        <v>3487.88</v>
      </c>
      <c r="J486">
        <v>36.65</v>
      </c>
      <c r="L486">
        <v>0.1</v>
      </c>
      <c r="M486">
        <v>332.99</v>
      </c>
      <c r="N486">
        <v>0</v>
      </c>
      <c r="O486">
        <v>496.11</v>
      </c>
      <c r="P486">
        <v>123.69999999999899</v>
      </c>
      <c r="R486">
        <v>133.44999999999999</v>
      </c>
      <c r="S486">
        <v>48.91</v>
      </c>
      <c r="T486">
        <v>408.42</v>
      </c>
      <c r="U486">
        <v>29.57</v>
      </c>
      <c r="V486">
        <v>53.479999999999499</v>
      </c>
      <c r="W486">
        <v>1259.9000000000001</v>
      </c>
      <c r="X486">
        <v>3536.79</v>
      </c>
      <c r="Y486">
        <v>423</v>
      </c>
      <c r="Z486">
        <v>8.3601092000000001</v>
      </c>
      <c r="AA486">
        <v>55.33</v>
      </c>
      <c r="AC486">
        <v>3486.2</v>
      </c>
      <c r="AD486">
        <v>0</v>
      </c>
      <c r="AE486">
        <v>33.569999999999901</v>
      </c>
      <c r="AF486">
        <v>4032.9</v>
      </c>
      <c r="AG486">
        <v>546.69999999999902</v>
      </c>
      <c r="AH486">
        <v>0</v>
      </c>
      <c r="AI486">
        <v>3486.2</v>
      </c>
      <c r="AJ486">
        <v>14.58</v>
      </c>
      <c r="AK486">
        <v>2109.33</v>
      </c>
      <c r="AL486">
        <v>-2186.52</v>
      </c>
      <c r="AM486">
        <v>38.96</v>
      </c>
      <c r="AN486">
        <v>19.619999999999902</v>
      </c>
      <c r="AO486">
        <v>24.38</v>
      </c>
      <c r="AP486">
        <v>-38.229999999999997</v>
      </c>
      <c r="AQ486">
        <v>0</v>
      </c>
    </row>
    <row r="487" spans="1:43" x14ac:dyDescent="0.25">
      <c r="A487" t="s">
        <v>59</v>
      </c>
      <c r="B487" t="s">
        <v>60</v>
      </c>
      <c r="C487" t="s">
        <v>61</v>
      </c>
      <c r="D487">
        <v>6755.2550920000003</v>
      </c>
      <c r="E487">
        <v>245.05</v>
      </c>
      <c r="F487">
        <v>307.07</v>
      </c>
      <c r="G487">
        <v>97.87</v>
      </c>
      <c r="H487">
        <v>56.25</v>
      </c>
      <c r="I487">
        <v>274.62</v>
      </c>
      <c r="K487">
        <v>118.26</v>
      </c>
      <c r="L487">
        <v>0</v>
      </c>
      <c r="M487">
        <v>57.84</v>
      </c>
      <c r="N487">
        <v>231.44</v>
      </c>
      <c r="O487">
        <v>3374.1</v>
      </c>
      <c r="P487">
        <v>1454.84</v>
      </c>
      <c r="R487">
        <v>910.51999999999896</v>
      </c>
      <c r="S487">
        <v>795.79</v>
      </c>
      <c r="T487">
        <v>949.27</v>
      </c>
      <c r="U487">
        <v>2287.48</v>
      </c>
      <c r="V487">
        <v>75.940000000000197</v>
      </c>
      <c r="W487">
        <v>2165.09</v>
      </c>
      <c r="X487">
        <v>1896.23</v>
      </c>
      <c r="Y487">
        <v>1256.3399999999999</v>
      </c>
      <c r="Z487">
        <v>28.123460000000001</v>
      </c>
      <c r="AA487">
        <v>1463.54</v>
      </c>
      <c r="AC487">
        <v>2559.15</v>
      </c>
      <c r="AD487">
        <v>227.41</v>
      </c>
      <c r="AE487">
        <v>1378.8999999999901</v>
      </c>
      <c r="AF487">
        <v>5270.33</v>
      </c>
      <c r="AG487">
        <v>2711.18</v>
      </c>
      <c r="AH487">
        <v>598.41</v>
      </c>
      <c r="AI487">
        <v>2559.1499999999901</v>
      </c>
      <c r="AJ487">
        <v>357.3</v>
      </c>
      <c r="AK487">
        <v>764.87</v>
      </c>
      <c r="AL487">
        <v>-408.48</v>
      </c>
      <c r="AM487">
        <v>-336.44</v>
      </c>
      <c r="AN487">
        <v>-1084.53</v>
      </c>
      <c r="AO487">
        <v>-693.74</v>
      </c>
      <c r="AP487">
        <v>19.9499999999999</v>
      </c>
      <c r="AQ487">
        <v>7.03</v>
      </c>
    </row>
    <row r="488" spans="1:43" x14ac:dyDescent="0.25">
      <c r="A488" t="s">
        <v>1260</v>
      </c>
      <c r="B488" t="s">
        <v>1259</v>
      </c>
      <c r="C488" t="s">
        <v>1261</v>
      </c>
      <c r="D488">
        <v>6746.8437323999997</v>
      </c>
      <c r="E488">
        <v>116.5</v>
      </c>
      <c r="F488">
        <v>40.08</v>
      </c>
      <c r="G488">
        <v>0</v>
      </c>
      <c r="H488">
        <v>7416.04</v>
      </c>
      <c r="I488">
        <v>211.24</v>
      </c>
      <c r="K488">
        <v>46.85</v>
      </c>
      <c r="L488">
        <v>10115.4264</v>
      </c>
      <c r="M488">
        <v>0</v>
      </c>
      <c r="N488">
        <v>0</v>
      </c>
      <c r="O488">
        <v>10260.4</v>
      </c>
      <c r="P488">
        <v>2984.78</v>
      </c>
      <c r="R488">
        <v>1.2736000000004399</v>
      </c>
      <c r="S488">
        <v>16.409999999999901</v>
      </c>
      <c r="T488">
        <v>75.36</v>
      </c>
      <c r="U488">
        <v>96.85</v>
      </c>
      <c r="V488">
        <v>63.19</v>
      </c>
      <c r="W488">
        <v>-24.7</v>
      </c>
      <c r="X488">
        <v>231.159999999999</v>
      </c>
      <c r="Y488">
        <v>115.44</v>
      </c>
      <c r="Z488">
        <v>72.640519999999995</v>
      </c>
      <c r="AA488">
        <v>2941.59</v>
      </c>
      <c r="AC488">
        <v>7391.34</v>
      </c>
      <c r="AD488">
        <v>0</v>
      </c>
      <c r="AE488">
        <v>2921.59</v>
      </c>
      <c r="AF488">
        <v>10491.56</v>
      </c>
      <c r="AG488">
        <v>3100.22</v>
      </c>
      <c r="AH488">
        <v>3.51</v>
      </c>
      <c r="AI488">
        <v>7391.34</v>
      </c>
      <c r="AJ488">
        <v>2851.01</v>
      </c>
      <c r="AK488">
        <v>2429.09</v>
      </c>
      <c r="AL488">
        <v>-2905.4</v>
      </c>
      <c r="AM488">
        <v>623.73</v>
      </c>
      <c r="AN488">
        <v>15.399999999999901</v>
      </c>
      <c r="AO488">
        <v>-2227.2800000000002</v>
      </c>
      <c r="AP488">
        <v>147.41999999999999</v>
      </c>
      <c r="AQ488">
        <v>349.28</v>
      </c>
    </row>
    <row r="489" spans="1:43" x14ac:dyDescent="0.25">
      <c r="A489" t="s">
        <v>1256</v>
      </c>
      <c r="B489" t="s">
        <v>1255</v>
      </c>
      <c r="C489" t="s">
        <v>415</v>
      </c>
      <c r="D489">
        <v>6741.5382668250004</v>
      </c>
      <c r="E489">
        <v>280.7</v>
      </c>
      <c r="F489">
        <v>461.08</v>
      </c>
      <c r="G489">
        <v>0</v>
      </c>
      <c r="H489">
        <v>277.85000000000002</v>
      </c>
      <c r="I489">
        <v>36.11</v>
      </c>
      <c r="L489">
        <v>0</v>
      </c>
      <c r="M489">
        <v>0</v>
      </c>
      <c r="O489">
        <v>389.01</v>
      </c>
      <c r="P489">
        <v>275.83999999999997</v>
      </c>
      <c r="R489">
        <v>313.27999999999997</v>
      </c>
      <c r="S489">
        <v>75.739999999999995</v>
      </c>
      <c r="T489">
        <v>251.17</v>
      </c>
      <c r="U489">
        <v>75.73</v>
      </c>
      <c r="V489">
        <v>23.139999999999901</v>
      </c>
      <c r="W489">
        <v>-116.12</v>
      </c>
      <c r="X489">
        <v>780.71</v>
      </c>
      <c r="Y489">
        <v>712.25</v>
      </c>
      <c r="Z489">
        <v>23.910403500000001</v>
      </c>
      <c r="AA489">
        <v>360.42</v>
      </c>
      <c r="AC489">
        <v>181.63</v>
      </c>
      <c r="AD489">
        <v>225.75</v>
      </c>
      <c r="AE489">
        <v>252.7</v>
      </c>
      <c r="AF489">
        <v>1169.72</v>
      </c>
      <c r="AG489">
        <v>988.09</v>
      </c>
      <c r="AH489">
        <v>443.11</v>
      </c>
      <c r="AI489">
        <v>181.63</v>
      </c>
      <c r="AJ489">
        <v>25.53</v>
      </c>
      <c r="AK489">
        <v>-81.78</v>
      </c>
      <c r="AL489">
        <v>-25.42</v>
      </c>
      <c r="AM489">
        <v>120.36</v>
      </c>
      <c r="AN489">
        <v>25.37</v>
      </c>
      <c r="AO489">
        <v>94.83</v>
      </c>
      <c r="AP489">
        <v>13.159999999999901</v>
      </c>
      <c r="AQ489">
        <v>0</v>
      </c>
    </row>
    <row r="490" spans="1:43" x14ac:dyDescent="0.25">
      <c r="A490" t="s">
        <v>1265</v>
      </c>
      <c r="B490" t="s">
        <v>1264</v>
      </c>
      <c r="C490" t="s">
        <v>88</v>
      </c>
      <c r="D490">
        <v>6701.8344341900001</v>
      </c>
      <c r="E490">
        <v>254.9</v>
      </c>
      <c r="F490">
        <v>497.14</v>
      </c>
      <c r="G490">
        <v>501</v>
      </c>
      <c r="H490">
        <v>53.04</v>
      </c>
      <c r="I490">
        <v>150.85999999999899</v>
      </c>
      <c r="J490">
        <v>27.18</v>
      </c>
      <c r="L490">
        <v>0</v>
      </c>
      <c r="M490">
        <v>2.76</v>
      </c>
      <c r="N490">
        <v>0.61</v>
      </c>
      <c r="O490">
        <v>1195.46</v>
      </c>
      <c r="P490">
        <v>169.69999999999899</v>
      </c>
      <c r="R490">
        <v>1161.6600000000001</v>
      </c>
      <c r="S490">
        <v>201.42</v>
      </c>
      <c r="T490">
        <v>332.97</v>
      </c>
      <c r="U490">
        <v>31.04</v>
      </c>
      <c r="V490">
        <v>4.0499999999997804</v>
      </c>
      <c r="W490">
        <v>857.74</v>
      </c>
      <c r="X490">
        <v>1216.74</v>
      </c>
      <c r="Y490">
        <v>830.11</v>
      </c>
      <c r="Z490">
        <v>26.5176208</v>
      </c>
      <c r="AA490">
        <v>405.72</v>
      </c>
      <c r="AC490">
        <v>1412.3899999999901</v>
      </c>
      <c r="AD490">
        <v>294.20999999999998</v>
      </c>
      <c r="AE490">
        <v>138.47</v>
      </c>
      <c r="AF490">
        <v>2412.1999999999998</v>
      </c>
      <c r="AG490">
        <v>999.81</v>
      </c>
      <c r="AH490">
        <v>570.25</v>
      </c>
      <c r="AI490">
        <v>1412.3899999999901</v>
      </c>
      <c r="AJ490">
        <v>475.89</v>
      </c>
      <c r="AK490">
        <v>232.46</v>
      </c>
      <c r="AL490">
        <v>-384.11</v>
      </c>
      <c r="AM490">
        <v>199.06</v>
      </c>
      <c r="AN490">
        <v>-63.4299999999999</v>
      </c>
      <c r="AO490">
        <v>-276.83</v>
      </c>
      <c r="AP490">
        <v>47.41</v>
      </c>
      <c r="AQ490">
        <v>18.559999999999999</v>
      </c>
    </row>
    <row r="491" spans="1:43" x14ac:dyDescent="0.25">
      <c r="A491" t="s">
        <v>1267</v>
      </c>
      <c r="B491" t="s">
        <v>1266</v>
      </c>
      <c r="C491" t="s">
        <v>541</v>
      </c>
      <c r="D491">
        <v>6674.4986275000001</v>
      </c>
      <c r="E491">
        <v>168.15</v>
      </c>
      <c r="F491">
        <v>938.72</v>
      </c>
      <c r="G491">
        <v>305.24</v>
      </c>
      <c r="H491">
        <v>79.7</v>
      </c>
      <c r="I491">
        <v>336.12</v>
      </c>
      <c r="J491">
        <v>602.9</v>
      </c>
      <c r="L491">
        <v>0</v>
      </c>
      <c r="M491">
        <v>6313.71</v>
      </c>
      <c r="N491">
        <v>1.54</v>
      </c>
      <c r="O491">
        <v>9552.4599999999991</v>
      </c>
      <c r="P491">
        <v>977.08999999999799</v>
      </c>
      <c r="R491">
        <v>2837.85</v>
      </c>
      <c r="S491">
        <v>2478.63</v>
      </c>
      <c r="T491">
        <v>435.10999999999899</v>
      </c>
      <c r="U491">
        <v>400.9</v>
      </c>
      <c r="V491">
        <v>374.18999999999801</v>
      </c>
      <c r="W491">
        <v>11387.29</v>
      </c>
      <c r="X491">
        <v>4572.2299999999996</v>
      </c>
      <c r="Y491">
        <v>1373.83</v>
      </c>
      <c r="Z491">
        <v>39.847752999999997</v>
      </c>
      <c r="AA491">
        <v>5.5</v>
      </c>
      <c r="AC491">
        <v>11773.77</v>
      </c>
      <c r="AD491">
        <v>1391.54</v>
      </c>
      <c r="AE491">
        <v>0</v>
      </c>
      <c r="AF491">
        <v>14124.69</v>
      </c>
      <c r="AG491">
        <v>2350.9199999999901</v>
      </c>
      <c r="AH491">
        <v>365.94</v>
      </c>
      <c r="AI491">
        <v>11773.77</v>
      </c>
      <c r="AJ491">
        <v>94.82</v>
      </c>
      <c r="AK491">
        <v>-126.46</v>
      </c>
      <c r="AL491">
        <v>-18.14</v>
      </c>
      <c r="AM491">
        <v>237.1</v>
      </c>
      <c r="AN491">
        <v>-1164.95999999999</v>
      </c>
      <c r="AO491">
        <v>142.28</v>
      </c>
      <c r="AP491">
        <v>92.499999999999901</v>
      </c>
      <c r="AQ491">
        <v>88.85</v>
      </c>
    </row>
    <row r="492" spans="1:43" x14ac:dyDescent="0.25">
      <c r="A492" t="s">
        <v>1271</v>
      </c>
      <c r="B492" t="s">
        <v>1270</v>
      </c>
      <c r="C492" t="s">
        <v>1148</v>
      </c>
      <c r="D492">
        <v>6636.6662775300001</v>
      </c>
      <c r="E492">
        <v>1286.05</v>
      </c>
    </row>
    <row r="493" spans="1:43" x14ac:dyDescent="0.25">
      <c r="A493" t="s">
        <v>1276</v>
      </c>
      <c r="B493" t="s">
        <v>1275</v>
      </c>
      <c r="C493" t="s">
        <v>282</v>
      </c>
      <c r="D493">
        <v>6595.2859060000001</v>
      </c>
      <c r="E493">
        <v>400.5</v>
      </c>
      <c r="F493">
        <v>3563.34</v>
      </c>
      <c r="G493">
        <v>250.04</v>
      </c>
      <c r="H493">
        <v>648.91</v>
      </c>
      <c r="I493">
        <v>12</v>
      </c>
      <c r="J493">
        <v>563.09</v>
      </c>
      <c r="L493">
        <v>41.95</v>
      </c>
      <c r="M493">
        <v>208.55</v>
      </c>
      <c r="N493">
        <v>0</v>
      </c>
      <c r="O493">
        <v>8729</v>
      </c>
      <c r="P493">
        <v>2602.91</v>
      </c>
      <c r="R493">
        <v>8134.23</v>
      </c>
      <c r="S493">
        <v>1069.75</v>
      </c>
      <c r="T493">
        <v>7985.43</v>
      </c>
      <c r="U493">
        <v>344.27</v>
      </c>
      <c r="V493">
        <v>137.11000000000001</v>
      </c>
      <c r="W493">
        <v>2587.7800000000002</v>
      </c>
      <c r="X493">
        <v>8909.41</v>
      </c>
      <c r="Y493">
        <v>11548.77</v>
      </c>
      <c r="Z493">
        <v>14.89114</v>
      </c>
      <c r="AA493">
        <v>8738.33</v>
      </c>
      <c r="AC493">
        <v>3486.73</v>
      </c>
      <c r="AD493">
        <v>7575.34</v>
      </c>
      <c r="AE493">
        <v>1902.70999999999</v>
      </c>
      <c r="AF493">
        <v>17638.41</v>
      </c>
      <c r="AG493">
        <v>14151.68</v>
      </c>
      <c r="AH493">
        <v>252.32</v>
      </c>
      <c r="AI493">
        <v>3486.72999999999</v>
      </c>
      <c r="AJ493">
        <v>699.67</v>
      </c>
      <c r="AK493">
        <v>-342.84</v>
      </c>
      <c r="AL493">
        <v>-675.85</v>
      </c>
      <c r="AM493">
        <v>1025.8699999999999</v>
      </c>
      <c r="AN493">
        <v>-1742.08</v>
      </c>
      <c r="AO493">
        <v>326.19999999999902</v>
      </c>
      <c r="AP493">
        <v>7.1799999999998896</v>
      </c>
      <c r="AQ493">
        <v>0</v>
      </c>
    </row>
    <row r="494" spans="1:43" x14ac:dyDescent="0.25">
      <c r="A494" t="s">
        <v>1280</v>
      </c>
      <c r="B494" t="s">
        <v>1279</v>
      </c>
      <c r="C494" t="s">
        <v>512</v>
      </c>
      <c r="D494">
        <v>6593.8760440799997</v>
      </c>
      <c r="E494">
        <v>1430.7</v>
      </c>
      <c r="F494">
        <v>391.62</v>
      </c>
      <c r="G494">
        <v>14.93</v>
      </c>
      <c r="H494">
        <v>2.92</v>
      </c>
      <c r="I494">
        <v>327.82</v>
      </c>
      <c r="J494">
        <v>38.64</v>
      </c>
      <c r="L494">
        <v>329.54</v>
      </c>
      <c r="M494">
        <v>0.01</v>
      </c>
      <c r="N494">
        <v>141.28</v>
      </c>
      <c r="O494">
        <v>1028.74</v>
      </c>
      <c r="P494">
        <v>978.24</v>
      </c>
      <c r="R494">
        <v>685.2</v>
      </c>
      <c r="S494">
        <v>335.07</v>
      </c>
      <c r="T494">
        <v>679.14</v>
      </c>
      <c r="U494">
        <v>13.99</v>
      </c>
      <c r="V494">
        <v>380.61</v>
      </c>
      <c r="W494">
        <v>509.26</v>
      </c>
      <c r="X494">
        <v>1688.6499999999901</v>
      </c>
      <c r="Y494">
        <v>1070.76</v>
      </c>
      <c r="Z494">
        <v>4.3852938525000003</v>
      </c>
      <c r="AA494">
        <v>635.79999999999995</v>
      </c>
      <c r="AC494">
        <v>668.39</v>
      </c>
      <c r="AD494">
        <v>669.53</v>
      </c>
      <c r="AE494">
        <v>558.99</v>
      </c>
      <c r="AF494">
        <v>2717.39</v>
      </c>
      <c r="AG494">
        <v>2049</v>
      </c>
      <c r="AH494">
        <v>356.23</v>
      </c>
      <c r="AI494">
        <v>668.38999999999896</v>
      </c>
      <c r="AJ494">
        <v>131.66</v>
      </c>
      <c r="AK494">
        <v>-55.32</v>
      </c>
      <c r="AL494">
        <v>-116.56</v>
      </c>
      <c r="AM494">
        <v>236.39</v>
      </c>
      <c r="AN494">
        <v>-155.41999999999899</v>
      </c>
      <c r="AO494">
        <v>104.729999999999</v>
      </c>
      <c r="AP494">
        <v>64.509999999999906</v>
      </c>
      <c r="AQ494">
        <v>7.2</v>
      </c>
    </row>
    <row r="495" spans="1:43" x14ac:dyDescent="0.25">
      <c r="A495" t="s">
        <v>1238</v>
      </c>
      <c r="B495" t="s">
        <v>1237</v>
      </c>
      <c r="C495" t="s">
        <v>512</v>
      </c>
      <c r="D495">
        <v>6576.7769061899999</v>
      </c>
      <c r="E495">
        <v>1007.2</v>
      </c>
      <c r="F495">
        <v>96.49</v>
      </c>
      <c r="G495">
        <v>90.21</v>
      </c>
      <c r="H495">
        <v>66.290000000000006</v>
      </c>
      <c r="I495">
        <v>214.61</v>
      </c>
      <c r="K495">
        <v>14.22</v>
      </c>
      <c r="L495">
        <v>64.489000000000004</v>
      </c>
      <c r="M495">
        <v>24.13</v>
      </c>
      <c r="N495">
        <v>0</v>
      </c>
      <c r="O495">
        <v>372.78</v>
      </c>
      <c r="P495">
        <v>90.86</v>
      </c>
      <c r="R495">
        <v>243.98099999999999</v>
      </c>
      <c r="S495">
        <v>54.12</v>
      </c>
      <c r="T495">
        <v>246.789999999999</v>
      </c>
      <c r="U495">
        <v>25.96</v>
      </c>
      <c r="V495">
        <v>4.3899999999999997</v>
      </c>
      <c r="W495">
        <v>579.53</v>
      </c>
      <c r="X495">
        <v>797.39</v>
      </c>
      <c r="Y495">
        <v>343.28</v>
      </c>
      <c r="Z495">
        <v>6.6293148999999998</v>
      </c>
      <c r="AA495">
        <v>245.17</v>
      </c>
      <c r="AC495">
        <v>736.03</v>
      </c>
      <c r="AD495">
        <v>252.14</v>
      </c>
      <c r="AE495">
        <v>86.47</v>
      </c>
      <c r="AF495">
        <v>1170.17</v>
      </c>
      <c r="AG495">
        <v>434.14</v>
      </c>
      <c r="AH495">
        <v>276.52</v>
      </c>
      <c r="AI495">
        <v>736.03</v>
      </c>
      <c r="AJ495">
        <v>41</v>
      </c>
      <c r="AK495">
        <v>3.09</v>
      </c>
      <c r="AL495">
        <v>-25.17</v>
      </c>
      <c r="AM495">
        <v>13.71</v>
      </c>
      <c r="AN495">
        <v>-189.41</v>
      </c>
      <c r="AO495">
        <v>-27.29</v>
      </c>
      <c r="AP495">
        <v>-8.3699999999999992</v>
      </c>
      <c r="AQ495">
        <v>0</v>
      </c>
    </row>
    <row r="496" spans="1:43" x14ac:dyDescent="0.25">
      <c r="A496" t="s">
        <v>1278</v>
      </c>
      <c r="B496" t="s">
        <v>1277</v>
      </c>
      <c r="C496" t="s">
        <v>91</v>
      </c>
      <c r="D496">
        <v>6535.5146990399999</v>
      </c>
      <c r="E496">
        <v>2103.5500000000002</v>
      </c>
      <c r="F496">
        <v>40.47</v>
      </c>
      <c r="G496">
        <v>329.51</v>
      </c>
      <c r="H496">
        <v>15.01</v>
      </c>
      <c r="I496">
        <v>781.89</v>
      </c>
      <c r="K496">
        <v>49.26</v>
      </c>
      <c r="L496">
        <v>698.01</v>
      </c>
      <c r="M496">
        <v>10.77</v>
      </c>
      <c r="N496">
        <v>150.34</v>
      </c>
      <c r="O496">
        <v>951.72</v>
      </c>
      <c r="P496">
        <v>393.21</v>
      </c>
      <c r="R496">
        <v>147.37</v>
      </c>
      <c r="S496">
        <v>297.75</v>
      </c>
      <c r="T496">
        <v>811.55</v>
      </c>
      <c r="U496">
        <v>46.31</v>
      </c>
      <c r="V496">
        <v>264.37</v>
      </c>
      <c r="W496">
        <v>726.83999999999901</v>
      </c>
      <c r="X496">
        <v>1515.21</v>
      </c>
      <c r="Y496">
        <v>852.02</v>
      </c>
      <c r="Z496">
        <v>3.0018020999999999</v>
      </c>
      <c r="AA496">
        <v>202.82999999999899</v>
      </c>
      <c r="AC496">
        <v>1221.69999999999</v>
      </c>
      <c r="AD496">
        <v>0</v>
      </c>
      <c r="AE496">
        <v>128.84</v>
      </c>
      <c r="AF496">
        <v>2466.9299999999998</v>
      </c>
      <c r="AG496">
        <v>1245.23</v>
      </c>
      <c r="AH496">
        <v>435.57</v>
      </c>
      <c r="AI496">
        <v>1221.69999999999</v>
      </c>
      <c r="AJ496">
        <v>36.85</v>
      </c>
      <c r="AK496">
        <v>-128.5</v>
      </c>
      <c r="AL496">
        <v>-26.02</v>
      </c>
      <c r="AM496">
        <v>273.49</v>
      </c>
      <c r="AN496">
        <v>-217.74</v>
      </c>
      <c r="AO496">
        <v>236.64</v>
      </c>
      <c r="AP496">
        <v>118.97</v>
      </c>
      <c r="AQ496">
        <v>47.52</v>
      </c>
    </row>
    <row r="497" spans="1:43" x14ac:dyDescent="0.25">
      <c r="A497" t="s">
        <v>1282</v>
      </c>
      <c r="B497" t="s">
        <v>1281</v>
      </c>
      <c r="C497" t="s">
        <v>370</v>
      </c>
      <c r="D497">
        <v>6514.0551886399999</v>
      </c>
      <c r="E497">
        <v>5710.65</v>
      </c>
      <c r="F497">
        <v>0.19</v>
      </c>
      <c r="G497">
        <v>0</v>
      </c>
      <c r="H497">
        <v>11.43</v>
      </c>
      <c r="I497">
        <v>21.75</v>
      </c>
      <c r="J497">
        <v>1344.16</v>
      </c>
      <c r="L497">
        <v>0</v>
      </c>
      <c r="M497">
        <v>20347.330000000002</v>
      </c>
      <c r="O497">
        <v>20359.3</v>
      </c>
      <c r="P497">
        <v>1344.15</v>
      </c>
      <c r="Q497">
        <v>0</v>
      </c>
      <c r="R497">
        <v>11.97</v>
      </c>
      <c r="S497">
        <v>6.89</v>
      </c>
      <c r="T497">
        <v>11.1299999999999</v>
      </c>
      <c r="U497">
        <v>0</v>
      </c>
      <c r="V497">
        <v>-9.9999999983992893E-3</v>
      </c>
      <c r="W497">
        <v>19031.38</v>
      </c>
      <c r="X497">
        <v>38.979999999999997</v>
      </c>
      <c r="Y497">
        <v>11.319999999999901</v>
      </c>
      <c r="Z497">
        <v>1.1428567999999999</v>
      </c>
      <c r="AA497">
        <v>0</v>
      </c>
      <c r="AC497">
        <v>19042.810000000001</v>
      </c>
      <c r="AD497">
        <v>3.8</v>
      </c>
      <c r="AE497">
        <v>0</v>
      </c>
      <c r="AF497">
        <v>20398.28</v>
      </c>
      <c r="AG497">
        <v>1355.47</v>
      </c>
      <c r="AH497">
        <v>6.54</v>
      </c>
      <c r="AI497">
        <v>19042.810000000001</v>
      </c>
      <c r="AJ497">
        <v>1.58</v>
      </c>
      <c r="AK497">
        <v>-205.15</v>
      </c>
      <c r="AL497">
        <v>-3.48</v>
      </c>
      <c r="AM497">
        <v>208.77</v>
      </c>
      <c r="AN497">
        <v>17.819999999999901</v>
      </c>
      <c r="AO497">
        <v>207.19</v>
      </c>
      <c r="AP497">
        <v>0.140000000000014</v>
      </c>
      <c r="AQ497">
        <v>205.15</v>
      </c>
    </row>
    <row r="498" spans="1:43" x14ac:dyDescent="0.25">
      <c r="A498" t="s">
        <v>1295</v>
      </c>
      <c r="B498" t="s">
        <v>1294</v>
      </c>
      <c r="C498" t="s">
        <v>512</v>
      </c>
      <c r="D498">
        <v>6509.1908494649997</v>
      </c>
      <c r="E498">
        <v>2111.1999999999998</v>
      </c>
      <c r="F498">
        <v>225.09</v>
      </c>
      <c r="G498">
        <v>319.95999999999998</v>
      </c>
      <c r="H498">
        <v>30.76</v>
      </c>
      <c r="I498">
        <v>58.45</v>
      </c>
      <c r="J498">
        <v>18.009999999999899</v>
      </c>
      <c r="L498">
        <v>0</v>
      </c>
      <c r="M498">
        <v>6.7</v>
      </c>
      <c r="O498">
        <v>367.15</v>
      </c>
      <c r="P498">
        <v>101.359999999999</v>
      </c>
      <c r="R498">
        <v>345.47</v>
      </c>
      <c r="S498">
        <v>43.25</v>
      </c>
      <c r="T498">
        <v>115.679999999999</v>
      </c>
      <c r="U498">
        <v>14.98</v>
      </c>
      <c r="V498">
        <v>5.63</v>
      </c>
      <c r="W498">
        <v>270.08999999999997</v>
      </c>
      <c r="X498">
        <v>695.79</v>
      </c>
      <c r="Y498">
        <v>340.77</v>
      </c>
      <c r="Z498">
        <v>3.0759590999999999</v>
      </c>
      <c r="AA498">
        <v>142.79</v>
      </c>
      <c r="AC498">
        <v>620.80999999999995</v>
      </c>
      <c r="AD498">
        <v>385.97</v>
      </c>
      <c r="AE498">
        <v>77.72</v>
      </c>
      <c r="AF498">
        <v>1062.94</v>
      </c>
      <c r="AG498">
        <v>442.13</v>
      </c>
      <c r="AH498">
        <v>208.12</v>
      </c>
      <c r="AI498">
        <v>620.80999999999995</v>
      </c>
      <c r="AJ498">
        <v>106.51</v>
      </c>
      <c r="AK498">
        <v>32.270000000000003</v>
      </c>
      <c r="AL498">
        <v>-88.47</v>
      </c>
      <c r="AM498">
        <v>8.8699999999999992</v>
      </c>
      <c r="AN498">
        <v>-159.87</v>
      </c>
      <c r="AO498">
        <v>-97.64</v>
      </c>
      <c r="AP498">
        <v>-47.329999999999899</v>
      </c>
      <c r="AQ498">
        <v>0</v>
      </c>
    </row>
    <row r="499" spans="1:43" x14ac:dyDescent="0.25">
      <c r="A499" t="s">
        <v>1287</v>
      </c>
      <c r="B499" t="s">
        <v>1286</v>
      </c>
      <c r="C499" t="s">
        <v>102</v>
      </c>
      <c r="D499">
        <v>6502.7352037049995</v>
      </c>
      <c r="E499">
        <v>524.5</v>
      </c>
      <c r="F499">
        <v>95.56</v>
      </c>
      <c r="G499">
        <v>928.38</v>
      </c>
      <c r="H499">
        <v>24.61</v>
      </c>
      <c r="I499">
        <v>242.75</v>
      </c>
      <c r="J499">
        <v>115.14</v>
      </c>
      <c r="L499">
        <v>0</v>
      </c>
      <c r="M499">
        <v>0</v>
      </c>
      <c r="N499">
        <v>0</v>
      </c>
      <c r="O499">
        <v>1178.1099999999999</v>
      </c>
      <c r="P499">
        <v>151.69999999999999</v>
      </c>
      <c r="R499">
        <v>1146.27</v>
      </c>
      <c r="S499">
        <v>48.77</v>
      </c>
      <c r="T499">
        <v>76.849999999999895</v>
      </c>
      <c r="U499">
        <v>31.84</v>
      </c>
      <c r="V499">
        <v>5.9999999999990901E-2</v>
      </c>
      <c r="W499">
        <v>478.03</v>
      </c>
      <c r="X499">
        <v>577.02</v>
      </c>
      <c r="Y499">
        <v>172.409999999999</v>
      </c>
      <c r="Z499">
        <v>12.3052989</v>
      </c>
      <c r="AA499">
        <v>69.38</v>
      </c>
      <c r="AC499">
        <v>1431.02</v>
      </c>
      <c r="AD499">
        <v>167.76</v>
      </c>
      <c r="AE499">
        <v>36.5</v>
      </c>
      <c r="AF499">
        <v>1755.1299999999901</v>
      </c>
      <c r="AG499">
        <v>324.11</v>
      </c>
      <c r="AH499">
        <v>117.74</v>
      </c>
      <c r="AI499">
        <v>1431.02</v>
      </c>
      <c r="AJ499">
        <v>99.86</v>
      </c>
      <c r="AK499">
        <v>-211.97</v>
      </c>
      <c r="AL499">
        <v>-290.35000000000002</v>
      </c>
      <c r="AM499">
        <v>496.09</v>
      </c>
      <c r="AN499">
        <v>-177.79</v>
      </c>
      <c r="AO499">
        <v>396.229999999999</v>
      </c>
      <c r="AP499">
        <v>-6.2300000000000404</v>
      </c>
      <c r="AQ499">
        <v>0</v>
      </c>
    </row>
    <row r="500" spans="1:43" x14ac:dyDescent="0.25">
      <c r="A500" t="s">
        <v>1293</v>
      </c>
      <c r="B500" t="s">
        <v>1292</v>
      </c>
      <c r="C500" t="s">
        <v>336</v>
      </c>
      <c r="D500">
        <v>6500.1797919500004</v>
      </c>
      <c r="E500">
        <v>575.35</v>
      </c>
      <c r="F500">
        <v>283.35000000000002</v>
      </c>
      <c r="G500">
        <v>135.01</v>
      </c>
      <c r="H500">
        <v>24.12</v>
      </c>
      <c r="I500">
        <v>43.4</v>
      </c>
      <c r="J500">
        <v>26.6999999999999</v>
      </c>
      <c r="L500">
        <v>1E-4</v>
      </c>
      <c r="M500">
        <v>0</v>
      </c>
      <c r="N500">
        <v>0</v>
      </c>
      <c r="O500">
        <v>546.11</v>
      </c>
      <c r="P500">
        <v>305.68</v>
      </c>
      <c r="R500">
        <v>514.16989999999998</v>
      </c>
      <c r="S500">
        <v>86.88</v>
      </c>
      <c r="T500">
        <v>92.479999999999905</v>
      </c>
      <c r="U500">
        <v>31.94</v>
      </c>
      <c r="V500">
        <v>2.83</v>
      </c>
      <c r="W500">
        <v>145.71</v>
      </c>
      <c r="X500">
        <v>440.24</v>
      </c>
      <c r="Y500">
        <v>375.83</v>
      </c>
      <c r="Z500">
        <v>11.274279</v>
      </c>
      <c r="AA500">
        <v>350.53</v>
      </c>
      <c r="AC500">
        <v>304.83999999999997</v>
      </c>
      <c r="AD500">
        <v>237.77</v>
      </c>
      <c r="AE500">
        <v>276.14999999999998</v>
      </c>
      <c r="AF500">
        <v>986.35</v>
      </c>
      <c r="AG500">
        <v>681.51</v>
      </c>
      <c r="AH500">
        <v>72.19</v>
      </c>
      <c r="AI500">
        <v>304.83999999999997</v>
      </c>
      <c r="AJ500">
        <v>140.12</v>
      </c>
      <c r="AK500">
        <v>90.6</v>
      </c>
      <c r="AL500">
        <v>-138.85</v>
      </c>
      <c r="AM500">
        <v>36.39</v>
      </c>
      <c r="AN500">
        <v>-82.56</v>
      </c>
      <c r="AO500">
        <v>-103.73</v>
      </c>
      <c r="AP500">
        <v>-11.86</v>
      </c>
      <c r="AQ500">
        <v>0</v>
      </c>
    </row>
    <row r="501" spans="1:43" x14ac:dyDescent="0.25">
      <c r="A501" t="s">
        <v>1297</v>
      </c>
      <c r="B501" t="s">
        <v>1296</v>
      </c>
      <c r="C501" t="s">
        <v>1148</v>
      </c>
      <c r="D501">
        <v>6496.9056107910001</v>
      </c>
      <c r="E501">
        <v>1083</v>
      </c>
    </row>
    <row r="502" spans="1:43" x14ac:dyDescent="0.25">
      <c r="A502" t="s">
        <v>1299</v>
      </c>
      <c r="B502" t="s">
        <v>1298</v>
      </c>
      <c r="C502" t="s">
        <v>323</v>
      </c>
      <c r="D502">
        <v>6480.9452210999998</v>
      </c>
      <c r="E502">
        <v>857.9</v>
      </c>
      <c r="F502">
        <v>166.22</v>
      </c>
      <c r="G502">
        <v>14.63</v>
      </c>
      <c r="H502">
        <v>231.73</v>
      </c>
      <c r="I502">
        <v>514.96</v>
      </c>
      <c r="K502">
        <v>6.21</v>
      </c>
      <c r="L502">
        <v>0.05</v>
      </c>
      <c r="M502">
        <v>37.01</v>
      </c>
      <c r="N502">
        <v>25.95</v>
      </c>
      <c r="O502">
        <v>438.5</v>
      </c>
      <c r="P502">
        <v>18.759999999999899</v>
      </c>
      <c r="R502">
        <v>304.25</v>
      </c>
      <c r="S502">
        <v>235.48999999999899</v>
      </c>
      <c r="T502">
        <v>41.46</v>
      </c>
      <c r="U502">
        <v>90.98</v>
      </c>
      <c r="V502">
        <v>17.59</v>
      </c>
      <c r="W502">
        <v>1237.57</v>
      </c>
      <c r="X502">
        <v>1297.82</v>
      </c>
      <c r="Y502">
        <v>207.68</v>
      </c>
      <c r="Z502">
        <v>7.5788875999999998</v>
      </c>
      <c r="AA502">
        <v>2.13</v>
      </c>
      <c r="AC502">
        <v>1509.8799999999901</v>
      </c>
      <c r="AD502">
        <v>227.31</v>
      </c>
      <c r="AE502">
        <v>1.17</v>
      </c>
      <c r="AF502">
        <v>1736.32</v>
      </c>
      <c r="AG502">
        <v>226.44</v>
      </c>
      <c r="AH502">
        <v>320.06</v>
      </c>
      <c r="AI502">
        <v>1509.8799999999901</v>
      </c>
      <c r="AJ502">
        <v>91.18</v>
      </c>
      <c r="AK502">
        <v>-40.71</v>
      </c>
      <c r="AL502">
        <v>-271.02999999999997</v>
      </c>
      <c r="AM502">
        <v>336.75</v>
      </c>
      <c r="AN502">
        <v>-79.510000000000005</v>
      </c>
      <c r="AO502">
        <v>245.57</v>
      </c>
      <c r="AP502">
        <v>25.01</v>
      </c>
      <c r="AQ502">
        <v>22.69</v>
      </c>
    </row>
    <row r="503" spans="1:43" x14ac:dyDescent="0.25">
      <c r="A503" t="s">
        <v>1291</v>
      </c>
      <c r="B503" t="s">
        <v>1290</v>
      </c>
      <c r="C503" t="s">
        <v>27</v>
      </c>
      <c r="D503">
        <v>6474.8362182299998</v>
      </c>
      <c r="E503">
        <v>203.5</v>
      </c>
      <c r="G503">
        <v>1255.97</v>
      </c>
      <c r="H503">
        <v>311.17</v>
      </c>
      <c r="I503">
        <v>4436.76</v>
      </c>
      <c r="M503">
        <v>22040</v>
      </c>
      <c r="N503">
        <v>0</v>
      </c>
      <c r="O503">
        <v>87692.76</v>
      </c>
      <c r="P503">
        <v>4648.78999999998</v>
      </c>
      <c r="Q503">
        <v>56783.14</v>
      </c>
      <c r="R503">
        <v>818.22</v>
      </c>
      <c r="U503">
        <v>8051.4</v>
      </c>
      <c r="V503">
        <v>2334.9499999999798</v>
      </c>
      <c r="W503">
        <v>5526.8499999999904</v>
      </c>
      <c r="X503">
        <v>4436.76</v>
      </c>
      <c r="Y503">
        <v>80386.740000000005</v>
      </c>
      <c r="Z503">
        <v>31.117366000000001</v>
      </c>
      <c r="AB503">
        <v>80386.740000000005</v>
      </c>
      <c r="AC503">
        <v>7093.99</v>
      </c>
      <c r="AE503">
        <v>2313.84</v>
      </c>
      <c r="AF503">
        <v>92129.519999999902</v>
      </c>
      <c r="AG503">
        <v>85035.529999999897</v>
      </c>
      <c r="AI503">
        <v>7093.99</v>
      </c>
      <c r="AJ503">
        <v>56.6</v>
      </c>
      <c r="AK503">
        <v>-354.92</v>
      </c>
      <c r="AL503">
        <v>-56.43</v>
      </c>
      <c r="AM503">
        <v>-467.46</v>
      </c>
      <c r="AN503">
        <v>-2294.6</v>
      </c>
      <c r="AO503">
        <v>-524.05999999999995</v>
      </c>
      <c r="AP503">
        <v>-878.81</v>
      </c>
      <c r="AQ503">
        <v>55.96</v>
      </c>
    </row>
    <row r="504" spans="1:43" x14ac:dyDescent="0.25">
      <c r="A504" t="s">
        <v>1284</v>
      </c>
      <c r="B504" t="s">
        <v>1283</v>
      </c>
      <c r="C504" t="s">
        <v>1285</v>
      </c>
      <c r="D504">
        <v>6460.7206885249998</v>
      </c>
      <c r="E504">
        <v>488.8</v>
      </c>
      <c r="F504">
        <v>53.91</v>
      </c>
      <c r="G504">
        <v>537.85</v>
      </c>
      <c r="H504">
        <v>13.04</v>
      </c>
      <c r="I504">
        <v>231.99</v>
      </c>
      <c r="J504">
        <v>26.27</v>
      </c>
      <c r="L504">
        <v>0.3498</v>
      </c>
      <c r="M504">
        <v>0</v>
      </c>
      <c r="O504">
        <v>670.95999999999901</v>
      </c>
      <c r="P504">
        <v>167.99</v>
      </c>
      <c r="R504">
        <v>574.31020000000001</v>
      </c>
      <c r="S504">
        <v>24.15</v>
      </c>
      <c r="T504">
        <v>48.65</v>
      </c>
      <c r="U504">
        <v>96.3</v>
      </c>
      <c r="V504">
        <v>2.09</v>
      </c>
      <c r="W504">
        <v>234</v>
      </c>
      <c r="X504">
        <v>384.48</v>
      </c>
      <c r="Y504">
        <v>102.56</v>
      </c>
      <c r="Z504">
        <v>13.0355279</v>
      </c>
      <c r="AA504">
        <v>157.22999999999999</v>
      </c>
      <c r="AC504">
        <v>784.89</v>
      </c>
      <c r="AD504">
        <v>68.790000000000006</v>
      </c>
      <c r="AE504">
        <v>139.63</v>
      </c>
      <c r="AF504">
        <v>1055.44</v>
      </c>
      <c r="AG504">
        <v>270.55</v>
      </c>
      <c r="AH504">
        <v>59.55</v>
      </c>
      <c r="AI504">
        <v>784.89</v>
      </c>
      <c r="AJ504">
        <v>373.22</v>
      </c>
      <c r="AK504">
        <v>95.89</v>
      </c>
      <c r="AL504">
        <v>-259.99</v>
      </c>
      <c r="AM504">
        <v>173.41</v>
      </c>
      <c r="AN504">
        <v>-72.27</v>
      </c>
      <c r="AO504">
        <v>-199.81</v>
      </c>
      <c r="AP504">
        <v>9.3099999999999792</v>
      </c>
      <c r="AQ504">
        <v>0</v>
      </c>
    </row>
    <row r="505" spans="1:43" x14ac:dyDescent="0.25">
      <c r="A505" t="s">
        <v>1331</v>
      </c>
      <c r="B505" t="s">
        <v>1330</v>
      </c>
      <c r="C505" t="s">
        <v>535</v>
      </c>
      <c r="D505">
        <v>6444.7723194999999</v>
      </c>
      <c r="E505">
        <v>376.8</v>
      </c>
      <c r="F505">
        <v>0</v>
      </c>
      <c r="G505">
        <v>661.89</v>
      </c>
      <c r="H505">
        <v>16.98</v>
      </c>
      <c r="I505">
        <v>542.14</v>
      </c>
      <c r="L505">
        <v>0</v>
      </c>
      <c r="M505">
        <v>3185.72</v>
      </c>
      <c r="O505">
        <v>3361.43</v>
      </c>
      <c r="P505">
        <v>216.849999999999</v>
      </c>
      <c r="Q505">
        <v>23.33</v>
      </c>
      <c r="R505">
        <v>142.26</v>
      </c>
      <c r="S505">
        <v>109.01</v>
      </c>
      <c r="T505">
        <v>680.92</v>
      </c>
      <c r="U505">
        <v>10.119999999999999</v>
      </c>
      <c r="V505">
        <v>1.9999999999527E-2</v>
      </c>
      <c r="W505">
        <v>2442.4299999999998</v>
      </c>
      <c r="X505">
        <v>657.64</v>
      </c>
      <c r="Y505">
        <v>680.92</v>
      </c>
      <c r="Z505">
        <v>16.98451</v>
      </c>
      <c r="AA505">
        <v>871.27</v>
      </c>
      <c r="AC505">
        <v>3121.3</v>
      </c>
      <c r="AD505">
        <v>0</v>
      </c>
      <c r="AE505">
        <v>216.82999999999899</v>
      </c>
      <c r="AF505">
        <v>4019.0699999999902</v>
      </c>
      <c r="AG505">
        <v>897.76999999999896</v>
      </c>
      <c r="AH505">
        <v>6.49</v>
      </c>
      <c r="AI505">
        <v>3121.3</v>
      </c>
      <c r="AJ505">
        <v>0.77</v>
      </c>
      <c r="AK505">
        <v>336.22</v>
      </c>
      <c r="AL505">
        <v>-570.26</v>
      </c>
      <c r="AM505">
        <v>261.60000000000002</v>
      </c>
      <c r="AN505">
        <v>-160.63</v>
      </c>
      <c r="AO505">
        <v>260.83</v>
      </c>
      <c r="AP505">
        <v>27.56</v>
      </c>
      <c r="AQ505">
        <v>0</v>
      </c>
    </row>
    <row r="506" spans="1:43" x14ac:dyDescent="0.25">
      <c r="A506" t="s">
        <v>1305</v>
      </c>
      <c r="B506" t="s">
        <v>1304</v>
      </c>
      <c r="C506" t="s">
        <v>331</v>
      </c>
      <c r="D506">
        <v>6441.2133227849999</v>
      </c>
      <c r="E506">
        <v>212.25</v>
      </c>
      <c r="F506">
        <v>850.97</v>
      </c>
      <c r="G506">
        <v>1503.31</v>
      </c>
      <c r="H506">
        <v>309.89999999999998</v>
      </c>
      <c r="I506">
        <v>50.26</v>
      </c>
      <c r="J506">
        <v>530.79999999999995</v>
      </c>
      <c r="L506">
        <v>201.78020000000001</v>
      </c>
      <c r="M506">
        <v>404.37</v>
      </c>
      <c r="N506">
        <v>76.349999999999994</v>
      </c>
      <c r="O506">
        <v>9501.4299999999894</v>
      </c>
      <c r="P506">
        <v>3288.8299999999899</v>
      </c>
      <c r="R506">
        <v>7285.6797999999899</v>
      </c>
      <c r="S506">
        <v>715.74</v>
      </c>
      <c r="T506">
        <v>1879.78999999999</v>
      </c>
      <c r="U506">
        <v>1609.6</v>
      </c>
      <c r="V506">
        <v>816.05999999999801</v>
      </c>
      <c r="W506">
        <v>4095.8799999999901</v>
      </c>
      <c r="X506">
        <v>2541.5500000000002</v>
      </c>
      <c r="Y506">
        <v>2730.7599999999902</v>
      </c>
      <c r="Z506">
        <v>30.989726699999999</v>
      </c>
      <c r="AA506">
        <v>3090.5699999999902</v>
      </c>
      <c r="AC506">
        <v>6023.39</v>
      </c>
      <c r="AD506">
        <v>844.42</v>
      </c>
      <c r="AE506">
        <v>1941.96999999999</v>
      </c>
      <c r="AF506">
        <v>12042.98</v>
      </c>
      <c r="AG506">
        <v>6019.5899999999901</v>
      </c>
      <c r="AH506">
        <v>931.13</v>
      </c>
      <c r="AI506">
        <v>6023.39</v>
      </c>
      <c r="AJ506">
        <v>168.46</v>
      </c>
      <c r="AK506">
        <v>-182.7</v>
      </c>
      <c r="AL506">
        <v>-250.14</v>
      </c>
      <c r="AM506">
        <v>438.99</v>
      </c>
      <c r="AN506">
        <v>-54.7</v>
      </c>
      <c r="AO506">
        <v>270.52999999999997</v>
      </c>
      <c r="AP506">
        <v>6.1500000000000297</v>
      </c>
      <c r="AQ506">
        <v>28.92</v>
      </c>
    </row>
    <row r="507" spans="1:43" x14ac:dyDescent="0.25">
      <c r="A507" t="s">
        <v>1309</v>
      </c>
      <c r="B507" t="s">
        <v>1308</v>
      </c>
      <c r="C507" t="s">
        <v>85</v>
      </c>
      <c r="D507">
        <v>6424.5609577499999</v>
      </c>
      <c r="E507">
        <v>747.1</v>
      </c>
      <c r="F507">
        <v>14.27</v>
      </c>
      <c r="G507">
        <v>113.64</v>
      </c>
      <c r="H507">
        <v>88.34</v>
      </c>
      <c r="I507">
        <v>90.259999999999906</v>
      </c>
      <c r="J507">
        <v>46.12</v>
      </c>
      <c r="L507">
        <v>0</v>
      </c>
      <c r="M507">
        <v>0.05</v>
      </c>
      <c r="O507">
        <v>1612.86</v>
      </c>
      <c r="P507">
        <v>609.719999999999</v>
      </c>
      <c r="R507">
        <v>1520.58</v>
      </c>
      <c r="S507">
        <v>54.12</v>
      </c>
      <c r="T507">
        <v>291.89</v>
      </c>
      <c r="U507">
        <v>92.23</v>
      </c>
      <c r="V507">
        <v>41.119999999999699</v>
      </c>
      <c r="W507">
        <v>773.86</v>
      </c>
      <c r="X507">
        <v>278.86</v>
      </c>
      <c r="Y507">
        <v>306.159999999999</v>
      </c>
      <c r="Z507">
        <v>8.8343495000000001</v>
      </c>
      <c r="AA507">
        <v>719.72</v>
      </c>
      <c r="AC507">
        <v>975.84</v>
      </c>
      <c r="AD507">
        <v>52.79</v>
      </c>
      <c r="AE507">
        <v>522.48</v>
      </c>
      <c r="AF507">
        <v>1891.71999999999</v>
      </c>
      <c r="AG507">
        <v>915.87999999999897</v>
      </c>
      <c r="AH507">
        <v>81.69</v>
      </c>
      <c r="AI507">
        <v>975.84</v>
      </c>
      <c r="AJ507">
        <v>412.4</v>
      </c>
      <c r="AK507">
        <v>-170.91</v>
      </c>
      <c r="AL507">
        <v>-144.46</v>
      </c>
      <c r="AM507">
        <v>318.33999999999997</v>
      </c>
      <c r="AN507">
        <v>-143.62</v>
      </c>
      <c r="AO507">
        <v>-94.06</v>
      </c>
      <c r="AP507">
        <v>2.96999999999997</v>
      </c>
      <c r="AQ507">
        <v>0</v>
      </c>
    </row>
    <row r="508" spans="1:43" x14ac:dyDescent="0.25">
      <c r="A508" t="s">
        <v>1303</v>
      </c>
      <c r="B508" t="s">
        <v>1302</v>
      </c>
      <c r="C508" t="s">
        <v>88</v>
      </c>
      <c r="D508">
        <v>6411.2513304300001</v>
      </c>
      <c r="E508">
        <v>412.95</v>
      </c>
      <c r="F508">
        <v>834.16</v>
      </c>
      <c r="G508">
        <v>571.32000000000005</v>
      </c>
      <c r="H508">
        <v>15.9</v>
      </c>
      <c r="I508">
        <v>48.53</v>
      </c>
      <c r="J508">
        <v>122.02999999999901</v>
      </c>
      <c r="L508">
        <v>6.32</v>
      </c>
      <c r="M508">
        <v>6.19</v>
      </c>
      <c r="N508">
        <v>0</v>
      </c>
      <c r="O508">
        <v>2017.6599999999901</v>
      </c>
      <c r="P508">
        <v>296.32999999999902</v>
      </c>
      <c r="R508">
        <v>1966.1799999999901</v>
      </c>
      <c r="S508">
        <v>223.97</v>
      </c>
      <c r="T508">
        <v>218.61</v>
      </c>
      <c r="U508">
        <v>38.97</v>
      </c>
      <c r="V508">
        <v>67.919999999999703</v>
      </c>
      <c r="W508">
        <v>1845.9099999999901</v>
      </c>
      <c r="X508">
        <v>1764.57</v>
      </c>
      <c r="Y508">
        <v>1052.77</v>
      </c>
      <c r="Z508">
        <v>15.896913899999999</v>
      </c>
      <c r="AA508">
        <v>237.85</v>
      </c>
      <c r="AC508">
        <v>2433.13</v>
      </c>
      <c r="AD508">
        <v>911.16</v>
      </c>
      <c r="AE508">
        <v>106.38</v>
      </c>
      <c r="AF508">
        <v>3782.22999999999</v>
      </c>
      <c r="AG508">
        <v>1349.0999999999899</v>
      </c>
      <c r="AH508">
        <v>580.91</v>
      </c>
      <c r="AI508">
        <v>2433.13</v>
      </c>
      <c r="AJ508">
        <v>230.15</v>
      </c>
      <c r="AK508">
        <v>-417.75</v>
      </c>
      <c r="AL508">
        <v>-70.72</v>
      </c>
      <c r="AM508">
        <v>452.74</v>
      </c>
      <c r="AN508">
        <v>-429.31999999999903</v>
      </c>
      <c r="AO508">
        <v>222.59</v>
      </c>
      <c r="AP508">
        <v>-35.729999999999997</v>
      </c>
      <c r="AQ508">
        <v>45.16</v>
      </c>
    </row>
    <row r="509" spans="1:43" x14ac:dyDescent="0.25">
      <c r="A509" t="s">
        <v>1289</v>
      </c>
      <c r="B509" t="s">
        <v>1288</v>
      </c>
      <c r="C509" t="s">
        <v>415</v>
      </c>
      <c r="D509">
        <v>6401.1633750000001</v>
      </c>
      <c r="E509">
        <v>254.55</v>
      </c>
      <c r="F509">
        <v>1115.8900000000001</v>
      </c>
      <c r="G509">
        <v>271.76</v>
      </c>
      <c r="H509">
        <v>51.21</v>
      </c>
      <c r="I509">
        <v>82.4</v>
      </c>
      <c r="K509">
        <v>146.94999999999999</v>
      </c>
      <c r="L509">
        <v>0</v>
      </c>
      <c r="M509">
        <v>0.01</v>
      </c>
      <c r="O509">
        <v>1041.25</v>
      </c>
      <c r="P509">
        <v>154.12</v>
      </c>
      <c r="R509">
        <v>465.69999999999902</v>
      </c>
      <c r="S509">
        <v>458.4</v>
      </c>
      <c r="T509">
        <v>1417.05</v>
      </c>
      <c r="U509">
        <v>428.59</v>
      </c>
      <c r="V509">
        <v>103</v>
      </c>
      <c r="W509">
        <v>757.31999999999903</v>
      </c>
      <c r="X509">
        <v>2726.1</v>
      </c>
      <c r="Y509">
        <v>2532.94</v>
      </c>
      <c r="Z509">
        <v>25.604653500000001</v>
      </c>
      <c r="AA509">
        <v>225.91</v>
      </c>
      <c r="AC509">
        <v>1080.29</v>
      </c>
      <c r="AD509">
        <v>622.58000000000004</v>
      </c>
      <c r="AE509">
        <v>51.12</v>
      </c>
      <c r="AF509">
        <v>3767.35</v>
      </c>
      <c r="AG509">
        <v>2687.06</v>
      </c>
      <c r="AH509">
        <v>1562.72</v>
      </c>
      <c r="AI509">
        <v>1080.29</v>
      </c>
      <c r="AJ509">
        <v>24.86</v>
      </c>
      <c r="AK509">
        <v>-102.49</v>
      </c>
      <c r="AL509">
        <v>116.13</v>
      </c>
      <c r="AM509">
        <v>8.2100000000000009</v>
      </c>
      <c r="AN509">
        <v>11.62</v>
      </c>
      <c r="AO509">
        <v>-16.649999999999999</v>
      </c>
      <c r="AP509">
        <v>21.85</v>
      </c>
      <c r="AQ509">
        <v>0</v>
      </c>
    </row>
    <row r="510" spans="1:43" x14ac:dyDescent="0.25">
      <c r="A510" t="s">
        <v>1314</v>
      </c>
      <c r="B510" t="s">
        <v>1313</v>
      </c>
      <c r="C510" t="s">
        <v>66</v>
      </c>
      <c r="D510">
        <v>6395.1143017000004</v>
      </c>
      <c r="E510">
        <v>501.4</v>
      </c>
      <c r="F510">
        <v>487.55</v>
      </c>
      <c r="G510">
        <v>258.27</v>
      </c>
      <c r="H510">
        <v>33.5</v>
      </c>
      <c r="I510">
        <v>129.34</v>
      </c>
      <c r="J510">
        <v>298.48</v>
      </c>
      <c r="L510">
        <v>1.2454000000000001</v>
      </c>
      <c r="M510">
        <v>566.41</v>
      </c>
      <c r="N510">
        <v>0</v>
      </c>
      <c r="O510">
        <v>2740.56</v>
      </c>
      <c r="P510">
        <v>850.45</v>
      </c>
      <c r="R510">
        <v>2147.5246000000002</v>
      </c>
      <c r="S510">
        <v>526.29999999999995</v>
      </c>
      <c r="T510">
        <v>353.04</v>
      </c>
      <c r="U510">
        <v>25.38</v>
      </c>
      <c r="V510">
        <v>37.08</v>
      </c>
      <c r="W510">
        <v>3404.84</v>
      </c>
      <c r="X510">
        <v>2647.09</v>
      </c>
      <c r="Y510">
        <v>840.59</v>
      </c>
      <c r="Z510">
        <v>13.3999252</v>
      </c>
      <c r="AA510">
        <v>708.64</v>
      </c>
      <c r="AC510">
        <v>3696.61</v>
      </c>
      <c r="AD510">
        <v>1434.62</v>
      </c>
      <c r="AE510">
        <v>514.89</v>
      </c>
      <c r="AF510">
        <v>5387.65</v>
      </c>
      <c r="AG510">
        <v>1691.04</v>
      </c>
      <c r="AH510">
        <v>556.83000000000004</v>
      </c>
      <c r="AI510">
        <v>3696.6099999999901</v>
      </c>
      <c r="AJ510">
        <v>8.26</v>
      </c>
      <c r="AK510">
        <v>-291.38</v>
      </c>
      <c r="AL510">
        <v>562.84</v>
      </c>
      <c r="AM510">
        <v>-287.10000000000002</v>
      </c>
      <c r="AN510">
        <v>-947</v>
      </c>
      <c r="AO510">
        <v>-295.36</v>
      </c>
      <c r="AP510">
        <v>-15.639999999999899</v>
      </c>
      <c r="AQ510">
        <v>23.65</v>
      </c>
    </row>
    <row r="511" spans="1:43" x14ac:dyDescent="0.25">
      <c r="A511" t="s">
        <v>1311</v>
      </c>
      <c r="B511" t="s">
        <v>1310</v>
      </c>
      <c r="C511" t="s">
        <v>1312</v>
      </c>
      <c r="D511">
        <v>6374.7027275999999</v>
      </c>
      <c r="E511">
        <v>426.25</v>
      </c>
      <c r="F511">
        <v>128.34</v>
      </c>
      <c r="G511">
        <v>1698.45</v>
      </c>
      <c r="H511">
        <v>147.99</v>
      </c>
      <c r="I511">
        <v>603.66</v>
      </c>
      <c r="K511">
        <v>91.579999999999899</v>
      </c>
      <c r="L511">
        <v>1011.147</v>
      </c>
      <c r="M511">
        <v>10.41</v>
      </c>
      <c r="N511">
        <v>130.97999999999999</v>
      </c>
      <c r="O511">
        <v>2250.77</v>
      </c>
      <c r="P511">
        <v>483.1</v>
      </c>
      <c r="R511">
        <v>661.06299999999999</v>
      </c>
      <c r="S511">
        <v>156.74</v>
      </c>
      <c r="T511">
        <v>2190.7799999999902</v>
      </c>
      <c r="U511">
        <v>476.57</v>
      </c>
      <c r="V511">
        <v>241.39</v>
      </c>
      <c r="W511">
        <v>591.30999999999995</v>
      </c>
      <c r="X511">
        <v>3120.18</v>
      </c>
      <c r="Y511">
        <v>2319.12</v>
      </c>
      <c r="Z511">
        <v>14.7990557</v>
      </c>
      <c r="AA511">
        <v>914.61</v>
      </c>
      <c r="AC511">
        <v>2568.73</v>
      </c>
      <c r="AD511">
        <v>27.48</v>
      </c>
      <c r="AE511">
        <v>241.70999999999901</v>
      </c>
      <c r="AF511">
        <v>5370.95</v>
      </c>
      <c r="AG511">
        <v>2802.22</v>
      </c>
      <c r="AH511">
        <v>2332.3000000000002</v>
      </c>
      <c r="AI511">
        <v>2568.73</v>
      </c>
      <c r="AJ511">
        <v>84.67</v>
      </c>
      <c r="AK511">
        <v>-441.25</v>
      </c>
      <c r="AL511">
        <v>-187.88</v>
      </c>
      <c r="AM511">
        <v>553.88</v>
      </c>
      <c r="AN511">
        <v>-118</v>
      </c>
      <c r="AO511">
        <v>469.21</v>
      </c>
      <c r="AP511">
        <v>-75.25</v>
      </c>
      <c r="AQ511">
        <v>186.39</v>
      </c>
    </row>
    <row r="512" spans="1:43" x14ac:dyDescent="0.25">
      <c r="A512" t="s">
        <v>1316</v>
      </c>
      <c r="B512" t="s">
        <v>1315</v>
      </c>
      <c r="C512" t="s">
        <v>1317</v>
      </c>
      <c r="D512">
        <v>6347.84</v>
      </c>
      <c r="E512">
        <v>101</v>
      </c>
      <c r="F512">
        <v>136.13999999999999</v>
      </c>
      <c r="G512">
        <v>0</v>
      </c>
      <c r="H512">
        <v>4715.16</v>
      </c>
      <c r="I512">
        <v>611.84</v>
      </c>
      <c r="L512">
        <v>40.4</v>
      </c>
      <c r="M512">
        <v>0</v>
      </c>
      <c r="N512">
        <v>4045.17</v>
      </c>
      <c r="O512">
        <v>13857.9</v>
      </c>
      <c r="P512">
        <v>128.960000000001</v>
      </c>
      <c r="R512">
        <v>13578.92</v>
      </c>
      <c r="S512">
        <v>65.83</v>
      </c>
      <c r="T512">
        <v>7928.19</v>
      </c>
      <c r="U512">
        <v>238.58</v>
      </c>
      <c r="V512">
        <v>109.170000000001</v>
      </c>
      <c r="W512">
        <v>-2034.69</v>
      </c>
      <c r="X512">
        <v>1061.03</v>
      </c>
      <c r="Y512">
        <v>8064.33</v>
      </c>
      <c r="Z512">
        <v>66.400000000000006</v>
      </c>
      <c r="AA512">
        <v>6468.03</v>
      </c>
      <c r="AC512">
        <v>6725.6399999999903</v>
      </c>
      <c r="AD512">
        <v>237.34</v>
      </c>
      <c r="AE512">
        <v>19.79</v>
      </c>
      <c r="AF512">
        <v>14918.93</v>
      </c>
      <c r="AG512">
        <v>8193.2900000000009</v>
      </c>
      <c r="AH512">
        <v>146.02000000000001</v>
      </c>
      <c r="AI512">
        <v>6725.6399999999903</v>
      </c>
      <c r="AJ512">
        <v>46.77</v>
      </c>
      <c r="AK512">
        <v>-1628.44</v>
      </c>
      <c r="AL512">
        <v>416.46</v>
      </c>
      <c r="AM512">
        <v>1599.9</v>
      </c>
      <c r="AN512">
        <v>-461.8</v>
      </c>
      <c r="AO512">
        <v>1553.13</v>
      </c>
      <c r="AP512">
        <v>387.92</v>
      </c>
      <c r="AQ512">
        <v>0</v>
      </c>
    </row>
    <row r="513" spans="1:43" x14ac:dyDescent="0.25">
      <c r="A513" t="s">
        <v>1301</v>
      </c>
      <c r="B513" t="s">
        <v>1300</v>
      </c>
      <c r="C513" t="s">
        <v>505</v>
      </c>
      <c r="D513">
        <v>6344.1116175500001</v>
      </c>
      <c r="E513">
        <v>377.35</v>
      </c>
      <c r="F513">
        <v>26.55</v>
      </c>
      <c r="G513">
        <v>500.59</v>
      </c>
      <c r="H513">
        <v>290.08</v>
      </c>
      <c r="I513">
        <v>138.26999999999899</v>
      </c>
      <c r="J513">
        <v>123.78</v>
      </c>
      <c r="L513">
        <v>547.65800000000002</v>
      </c>
      <c r="M513">
        <v>0</v>
      </c>
      <c r="N513">
        <v>0</v>
      </c>
      <c r="O513">
        <v>747.42</v>
      </c>
      <c r="P513">
        <v>157.97</v>
      </c>
      <c r="R513">
        <v>155.46199999999999</v>
      </c>
      <c r="S513">
        <v>28.14</v>
      </c>
      <c r="T513">
        <v>75.06</v>
      </c>
      <c r="U513">
        <v>44.3</v>
      </c>
      <c r="V513">
        <v>9.1300000000001997</v>
      </c>
      <c r="W513">
        <v>-23.819999999999901</v>
      </c>
      <c r="X513">
        <v>279.01</v>
      </c>
      <c r="Y513">
        <v>101.61</v>
      </c>
      <c r="Z513">
        <v>16.7568883</v>
      </c>
      <c r="AA513">
        <v>37.15</v>
      </c>
      <c r="AC513">
        <v>766.849999999999</v>
      </c>
      <c r="AD513">
        <v>0</v>
      </c>
      <c r="AE513">
        <v>25.06</v>
      </c>
      <c r="AF513">
        <v>1026.43</v>
      </c>
      <c r="AG513">
        <v>259.58</v>
      </c>
      <c r="AH513">
        <v>112.6</v>
      </c>
      <c r="AI513">
        <v>766.849999999999</v>
      </c>
      <c r="AJ513">
        <v>68.08</v>
      </c>
      <c r="AK513">
        <v>-115.41</v>
      </c>
      <c r="AL513">
        <v>-115.12</v>
      </c>
      <c r="AM513">
        <v>252.64</v>
      </c>
      <c r="AN513">
        <v>-52.91</v>
      </c>
      <c r="AO513">
        <v>184.56</v>
      </c>
      <c r="AP513">
        <v>22.1099999999999</v>
      </c>
      <c r="AQ513">
        <v>0</v>
      </c>
    </row>
    <row r="514" spans="1:43" x14ac:dyDescent="0.25">
      <c r="A514" t="s">
        <v>1307</v>
      </c>
      <c r="B514" t="s">
        <v>1306</v>
      </c>
      <c r="C514" t="s">
        <v>115</v>
      </c>
      <c r="D514">
        <v>6328.4238240000004</v>
      </c>
      <c r="E514">
        <v>315.60000000000002</v>
      </c>
      <c r="F514">
        <v>155.06</v>
      </c>
      <c r="G514">
        <v>2.29</v>
      </c>
      <c r="H514">
        <v>20.05</v>
      </c>
      <c r="I514">
        <v>312.19</v>
      </c>
      <c r="J514">
        <v>9.99</v>
      </c>
      <c r="L514">
        <v>2.1023999999999998</v>
      </c>
      <c r="M514">
        <v>23.63</v>
      </c>
      <c r="N514">
        <v>0</v>
      </c>
      <c r="O514">
        <v>403.42</v>
      </c>
      <c r="P514">
        <v>288.3</v>
      </c>
      <c r="R514">
        <v>376.50760000000002</v>
      </c>
      <c r="S514">
        <v>139.85</v>
      </c>
      <c r="T514">
        <v>583.77</v>
      </c>
      <c r="U514">
        <v>1.18</v>
      </c>
      <c r="V514" s="4">
        <v>2.2737367544323201E-13</v>
      </c>
      <c r="W514">
        <v>627.64</v>
      </c>
      <c r="X514">
        <v>1273.69</v>
      </c>
      <c r="Y514">
        <v>738.82999999999902</v>
      </c>
      <c r="Z514">
        <v>20.052040000000002</v>
      </c>
      <c r="AA514">
        <v>837.37</v>
      </c>
      <c r="AC514">
        <v>649.98</v>
      </c>
      <c r="AD514">
        <v>322.87</v>
      </c>
      <c r="AE514">
        <v>278.31</v>
      </c>
      <c r="AF514">
        <v>1677.11</v>
      </c>
      <c r="AG514">
        <v>1027.1300000000001</v>
      </c>
      <c r="AH514">
        <v>498.78</v>
      </c>
      <c r="AI514">
        <v>649.98</v>
      </c>
      <c r="AJ514">
        <v>209.79</v>
      </c>
      <c r="AK514">
        <v>184</v>
      </c>
      <c r="AL514">
        <v>-212.2</v>
      </c>
      <c r="AM514">
        <v>306.16000000000003</v>
      </c>
      <c r="AN514">
        <v>65.44</v>
      </c>
      <c r="AO514">
        <v>96.37</v>
      </c>
      <c r="AP514">
        <v>277.95999999999998</v>
      </c>
      <c r="AQ514">
        <v>2.0099999999999998</v>
      </c>
    </row>
    <row r="515" spans="1:43" x14ac:dyDescent="0.25">
      <c r="A515" t="s">
        <v>1337</v>
      </c>
      <c r="B515" t="s">
        <v>1336</v>
      </c>
      <c r="C515" t="s">
        <v>298</v>
      </c>
      <c r="D515">
        <v>6310.7265454099997</v>
      </c>
      <c r="E515">
        <v>629.79999999999995</v>
      </c>
      <c r="F515">
        <v>17.66</v>
      </c>
      <c r="G515">
        <v>1070.8800000000001</v>
      </c>
      <c r="H515">
        <v>82.76</v>
      </c>
      <c r="I515">
        <v>1153.5999999999999</v>
      </c>
      <c r="K515">
        <v>86.759999999999906</v>
      </c>
      <c r="L515">
        <v>0</v>
      </c>
      <c r="M515">
        <v>0</v>
      </c>
      <c r="O515">
        <v>6024.1399999999903</v>
      </c>
      <c r="P515">
        <v>5775.8</v>
      </c>
      <c r="Q515">
        <v>5918.19</v>
      </c>
      <c r="R515">
        <v>19.189999999999898</v>
      </c>
      <c r="S515">
        <v>108.399999999999</v>
      </c>
      <c r="T515">
        <v>159.07</v>
      </c>
      <c r="U515">
        <v>0</v>
      </c>
      <c r="V515">
        <v>-9.9999999993087806E-3</v>
      </c>
      <c r="W515">
        <v>184.30999999999901</v>
      </c>
      <c r="X515">
        <v>1266.3399999999999</v>
      </c>
      <c r="Y515">
        <v>176.73</v>
      </c>
      <c r="Z515">
        <v>8.4326387999999994</v>
      </c>
      <c r="AA515">
        <v>5775.8099999999904</v>
      </c>
      <c r="AC515">
        <v>1337.95</v>
      </c>
      <c r="AD515">
        <v>0</v>
      </c>
      <c r="AE515">
        <v>5775.8099999999904</v>
      </c>
      <c r="AF515">
        <v>7290.48</v>
      </c>
      <c r="AG515">
        <v>5952.53</v>
      </c>
      <c r="AH515">
        <v>4.34</v>
      </c>
      <c r="AI515">
        <v>1337.94999999999</v>
      </c>
      <c r="AJ515">
        <v>6.28</v>
      </c>
      <c r="AK515">
        <v>1418.2</v>
      </c>
      <c r="AL515">
        <v>18.48</v>
      </c>
      <c r="AM515">
        <v>-1640.73</v>
      </c>
      <c r="AN515">
        <v>-1958.06</v>
      </c>
      <c r="AO515">
        <v>-1647.01</v>
      </c>
      <c r="AP515">
        <v>-204.04999999999899</v>
      </c>
      <c r="AQ515">
        <v>0</v>
      </c>
    </row>
    <row r="516" spans="1:43" x14ac:dyDescent="0.25">
      <c r="A516" t="s">
        <v>1333</v>
      </c>
      <c r="B516" t="s">
        <v>1332</v>
      </c>
      <c r="C516" t="s">
        <v>583</v>
      </c>
      <c r="D516">
        <v>6304.7387472399996</v>
      </c>
      <c r="E516">
        <v>1155.8</v>
      </c>
      <c r="F516">
        <v>19.12</v>
      </c>
      <c r="G516">
        <v>230.48</v>
      </c>
      <c r="H516">
        <v>54.01</v>
      </c>
      <c r="I516">
        <v>151.69999999999999</v>
      </c>
      <c r="K516">
        <v>11.43</v>
      </c>
      <c r="L516">
        <v>0</v>
      </c>
      <c r="M516">
        <v>0</v>
      </c>
      <c r="O516">
        <v>334.37</v>
      </c>
      <c r="P516">
        <v>180.6</v>
      </c>
      <c r="R516">
        <v>292.83999999999997</v>
      </c>
      <c r="S516">
        <v>39.020000000000003</v>
      </c>
      <c r="T516">
        <v>117.6</v>
      </c>
      <c r="U516">
        <v>30.1</v>
      </c>
      <c r="V516">
        <v>2.93</v>
      </c>
      <c r="W516">
        <v>153.91999999999999</v>
      </c>
      <c r="X516">
        <v>421.36</v>
      </c>
      <c r="Y516">
        <v>136.72</v>
      </c>
      <c r="Z516">
        <v>5.4008984</v>
      </c>
      <c r="AA516">
        <v>249.8</v>
      </c>
      <c r="AC516">
        <v>438.409999999999</v>
      </c>
      <c r="AD516">
        <v>170.43</v>
      </c>
      <c r="AE516">
        <v>177.67</v>
      </c>
      <c r="AF516">
        <v>755.73</v>
      </c>
      <c r="AG516">
        <v>317.32</v>
      </c>
      <c r="AH516">
        <v>60.21</v>
      </c>
      <c r="AI516">
        <v>438.409999999999</v>
      </c>
      <c r="AJ516">
        <v>19.86</v>
      </c>
      <c r="AK516">
        <v>64.209999999999994</v>
      </c>
      <c r="AL516">
        <v>-58.42</v>
      </c>
      <c r="AM516">
        <v>33.020000000000003</v>
      </c>
      <c r="AN516">
        <v>-92.49</v>
      </c>
      <c r="AO516">
        <v>13.16</v>
      </c>
      <c r="AP516">
        <v>38.809999999999903</v>
      </c>
      <c r="AQ516">
        <v>0</v>
      </c>
    </row>
    <row r="517" spans="1:43" x14ac:dyDescent="0.25">
      <c r="A517" t="s">
        <v>1321</v>
      </c>
      <c r="B517" t="s">
        <v>1320</v>
      </c>
      <c r="C517" t="s">
        <v>115</v>
      </c>
      <c r="D517">
        <v>6286.1556822749999</v>
      </c>
      <c r="E517">
        <v>3043.25</v>
      </c>
      <c r="F517">
        <v>210.5</v>
      </c>
      <c r="G517">
        <v>1.26</v>
      </c>
      <c r="H517">
        <v>20.62</v>
      </c>
      <c r="I517">
        <v>219.03</v>
      </c>
      <c r="J517">
        <v>33.51</v>
      </c>
      <c r="L517">
        <v>1.3782999999999901</v>
      </c>
      <c r="M517">
        <v>342.19</v>
      </c>
      <c r="N517">
        <v>0</v>
      </c>
      <c r="O517">
        <v>601.24</v>
      </c>
      <c r="P517">
        <v>47.38</v>
      </c>
      <c r="R517">
        <v>238.64169999999999</v>
      </c>
      <c r="S517">
        <v>112.93</v>
      </c>
      <c r="T517">
        <v>186.6</v>
      </c>
      <c r="U517">
        <v>19.03</v>
      </c>
      <c r="V517">
        <v>13.87</v>
      </c>
      <c r="W517">
        <v>948.71</v>
      </c>
      <c r="X517">
        <v>813.83</v>
      </c>
      <c r="Y517">
        <v>397.1</v>
      </c>
      <c r="Z517">
        <v>2.0618169000000002</v>
      </c>
      <c r="AA517">
        <v>79.569999999999993</v>
      </c>
      <c r="AC517">
        <v>970.59</v>
      </c>
      <c r="AD517">
        <v>223.93</v>
      </c>
      <c r="AE517">
        <v>0</v>
      </c>
      <c r="AF517">
        <v>1415.07</v>
      </c>
      <c r="AG517">
        <v>444.48</v>
      </c>
      <c r="AH517">
        <v>257.94</v>
      </c>
      <c r="AI517">
        <v>970.59</v>
      </c>
      <c r="AJ517">
        <v>14.71</v>
      </c>
      <c r="AK517">
        <v>-37.97</v>
      </c>
      <c r="AL517">
        <v>7.86</v>
      </c>
      <c r="AM517">
        <v>63.85</v>
      </c>
      <c r="AN517">
        <v>-160.93</v>
      </c>
      <c r="AO517">
        <v>49.14</v>
      </c>
      <c r="AP517">
        <v>33.74</v>
      </c>
      <c r="AQ517">
        <v>5.16</v>
      </c>
    </row>
    <row r="518" spans="1:43" x14ac:dyDescent="0.25">
      <c r="A518" t="s">
        <v>1323</v>
      </c>
      <c r="B518" t="s">
        <v>1322</v>
      </c>
      <c r="C518" t="s">
        <v>1261</v>
      </c>
      <c r="D518">
        <v>6266.1528877000001</v>
      </c>
      <c r="E518">
        <v>101</v>
      </c>
      <c r="F518">
        <v>120.13</v>
      </c>
      <c r="G518">
        <v>0</v>
      </c>
      <c r="H518">
        <v>6623.55</v>
      </c>
      <c r="I518">
        <v>1061.99</v>
      </c>
      <c r="J518">
        <v>672.09</v>
      </c>
      <c r="L518">
        <v>12888.340399999999</v>
      </c>
      <c r="M518">
        <v>0</v>
      </c>
      <c r="N518">
        <v>0</v>
      </c>
      <c r="O518">
        <v>12521.35</v>
      </c>
      <c r="P518">
        <v>8826.68</v>
      </c>
      <c r="R518">
        <v>-484.3304</v>
      </c>
      <c r="S518">
        <v>196.64</v>
      </c>
      <c r="T518">
        <v>1255.29</v>
      </c>
      <c r="U518">
        <v>117.34</v>
      </c>
      <c r="V518">
        <v>4364.16</v>
      </c>
      <c r="W518">
        <v>-3028.16</v>
      </c>
      <c r="X518">
        <v>1276.1399999999901</v>
      </c>
      <c r="Y518">
        <v>1375.42</v>
      </c>
      <c r="Z518">
        <v>62.041117700000001</v>
      </c>
      <c r="AA518">
        <v>4447.0600000000004</v>
      </c>
      <c r="AC518">
        <v>3595.39</v>
      </c>
      <c r="AD518">
        <v>1.87</v>
      </c>
      <c r="AE518">
        <v>3790.43</v>
      </c>
      <c r="AF518">
        <v>13797.49</v>
      </c>
      <c r="AG518">
        <v>10202.1</v>
      </c>
      <c r="AH518">
        <v>15.64</v>
      </c>
      <c r="AI518">
        <v>3595.3899999999899</v>
      </c>
      <c r="AJ518">
        <v>23.84</v>
      </c>
      <c r="AK518">
        <v>-933.33</v>
      </c>
      <c r="AL518">
        <v>402.84</v>
      </c>
      <c r="AM518">
        <v>820.18</v>
      </c>
      <c r="AN518">
        <v>-576</v>
      </c>
      <c r="AO518">
        <v>796.33999999999901</v>
      </c>
      <c r="AP518">
        <v>289.68999999999897</v>
      </c>
      <c r="AQ518">
        <v>0</v>
      </c>
    </row>
    <row r="519" spans="1:43" x14ac:dyDescent="0.25">
      <c r="A519" t="s">
        <v>1345</v>
      </c>
      <c r="B519" t="s">
        <v>1344</v>
      </c>
      <c r="C519" t="s">
        <v>331</v>
      </c>
      <c r="D519">
        <v>6246.6551577999999</v>
      </c>
      <c r="E519">
        <v>122.65</v>
      </c>
      <c r="F519">
        <v>1377.42</v>
      </c>
      <c r="G519">
        <v>0</v>
      </c>
      <c r="H519">
        <v>506.6</v>
      </c>
      <c r="I519">
        <v>410.52</v>
      </c>
      <c r="J519">
        <v>70.08</v>
      </c>
      <c r="L519">
        <v>22.05</v>
      </c>
      <c r="M519">
        <v>826.83</v>
      </c>
      <c r="N519">
        <v>256.07</v>
      </c>
      <c r="O519">
        <v>4280.9299999999903</v>
      </c>
      <c r="P519">
        <v>1827.21</v>
      </c>
      <c r="R519">
        <v>3165.3799999999901</v>
      </c>
      <c r="S519">
        <v>413.15</v>
      </c>
      <c r="T519">
        <v>1876.25999999999</v>
      </c>
      <c r="U519">
        <v>266.67</v>
      </c>
      <c r="V519">
        <v>638.71</v>
      </c>
      <c r="W519">
        <v>703.33</v>
      </c>
      <c r="X519">
        <v>2265.96</v>
      </c>
      <c r="Y519">
        <v>3253.68</v>
      </c>
      <c r="Z519">
        <v>50.335658000000002</v>
      </c>
      <c r="AA519">
        <v>1650.8999999999901</v>
      </c>
      <c r="AC519">
        <v>1466</v>
      </c>
      <c r="AD519">
        <v>747.58</v>
      </c>
      <c r="AE519">
        <v>1118.42</v>
      </c>
      <c r="AF519">
        <v>6546.8899999999903</v>
      </c>
      <c r="AG519">
        <v>5080.8899999999903</v>
      </c>
      <c r="AH519">
        <v>694.71</v>
      </c>
      <c r="AI519">
        <v>1466</v>
      </c>
      <c r="AJ519">
        <v>369.1</v>
      </c>
      <c r="AK519">
        <v>-266.79000000000002</v>
      </c>
      <c r="AL519">
        <v>-319.85000000000002</v>
      </c>
      <c r="AM519">
        <v>591.86</v>
      </c>
      <c r="AN519">
        <v>254.98</v>
      </c>
      <c r="AO519">
        <v>222.76</v>
      </c>
      <c r="AP519">
        <v>5.2199999999999704</v>
      </c>
      <c r="AQ519">
        <v>0</v>
      </c>
    </row>
    <row r="520" spans="1:43" x14ac:dyDescent="0.25">
      <c r="A520" t="s">
        <v>1325</v>
      </c>
      <c r="B520" t="s">
        <v>1324</v>
      </c>
      <c r="C520" t="s">
        <v>541</v>
      </c>
      <c r="D520">
        <v>6242.3508515000003</v>
      </c>
      <c r="E520">
        <v>112.2</v>
      </c>
      <c r="F520">
        <v>2467.23</v>
      </c>
      <c r="G520">
        <v>0</v>
      </c>
      <c r="H520">
        <v>551.69000000000005</v>
      </c>
      <c r="I520">
        <v>1172.3</v>
      </c>
      <c r="J520">
        <v>214.07</v>
      </c>
      <c r="L520">
        <v>0</v>
      </c>
      <c r="M520">
        <v>926.52</v>
      </c>
      <c r="N520">
        <v>0</v>
      </c>
      <c r="O520">
        <v>3770.9199999999901</v>
      </c>
      <c r="P520">
        <v>1596.87</v>
      </c>
      <c r="R520">
        <v>2646.6199999999899</v>
      </c>
      <c r="S520">
        <v>233.26</v>
      </c>
      <c r="T520">
        <v>2612.36</v>
      </c>
      <c r="U520">
        <v>197.78</v>
      </c>
      <c r="V520">
        <v>254.86</v>
      </c>
      <c r="W520">
        <v>3330.18</v>
      </c>
      <c r="X520">
        <v>6787.41</v>
      </c>
      <c r="Y520">
        <v>5079.59</v>
      </c>
      <c r="Z520">
        <v>55.168810000000001</v>
      </c>
      <c r="AA520">
        <v>2978.52</v>
      </c>
      <c r="AC520">
        <v>3881.87</v>
      </c>
      <c r="AD520">
        <v>2355.12</v>
      </c>
      <c r="AE520">
        <v>1127.94</v>
      </c>
      <c r="AF520">
        <v>10558.33</v>
      </c>
      <c r="AG520">
        <v>6676.46</v>
      </c>
      <c r="AH520">
        <v>3026.73</v>
      </c>
      <c r="AI520">
        <v>3881.8699999999899</v>
      </c>
      <c r="AJ520">
        <v>169.95</v>
      </c>
      <c r="AK520">
        <v>599.26</v>
      </c>
      <c r="AL520">
        <v>-378.67</v>
      </c>
      <c r="AM520">
        <v>-592.09</v>
      </c>
      <c r="AN520">
        <v>-1640.84</v>
      </c>
      <c r="AO520">
        <v>-762.04</v>
      </c>
      <c r="AP520">
        <v>-371.5</v>
      </c>
      <c r="AQ520">
        <v>172.24</v>
      </c>
    </row>
    <row r="521" spans="1:43" x14ac:dyDescent="0.25">
      <c r="A521" t="s">
        <v>1329</v>
      </c>
      <c r="B521" t="s">
        <v>1328</v>
      </c>
      <c r="C521" t="s">
        <v>344</v>
      </c>
      <c r="D521">
        <v>6238.0294321749998</v>
      </c>
      <c r="E521">
        <v>1794.4</v>
      </c>
      <c r="F521">
        <v>212.24</v>
      </c>
      <c r="G521">
        <v>194.03</v>
      </c>
      <c r="H521">
        <v>36.049999999999997</v>
      </c>
      <c r="I521">
        <v>733.44</v>
      </c>
      <c r="J521">
        <v>123.91</v>
      </c>
      <c r="L521">
        <v>66.150000000000006</v>
      </c>
      <c r="M521">
        <v>48.27</v>
      </c>
      <c r="N521">
        <v>103.79</v>
      </c>
      <c r="O521">
        <v>3139.2199999999898</v>
      </c>
      <c r="P521">
        <v>1363.88</v>
      </c>
      <c r="R521">
        <v>2919.5799999999899</v>
      </c>
      <c r="S521">
        <v>643.42999999999995</v>
      </c>
      <c r="T521">
        <v>614.17999999999995</v>
      </c>
      <c r="U521">
        <v>105.22</v>
      </c>
      <c r="V521">
        <v>44.01</v>
      </c>
      <c r="W521">
        <v>2773.64</v>
      </c>
      <c r="X521">
        <v>2158.59</v>
      </c>
      <c r="Y521">
        <v>826.42</v>
      </c>
      <c r="Z521">
        <v>3.6049234999999999</v>
      </c>
      <c r="AA521">
        <v>1580.57</v>
      </c>
      <c r="AC521">
        <v>3107.5099999999902</v>
      </c>
      <c r="AD521">
        <v>612.97</v>
      </c>
      <c r="AE521">
        <v>1195.96</v>
      </c>
      <c r="AF521">
        <v>5297.8099999999904</v>
      </c>
      <c r="AG521">
        <v>2190.3000000000002</v>
      </c>
      <c r="AH521">
        <v>168.75</v>
      </c>
      <c r="AI521">
        <v>3107.5099999999902</v>
      </c>
      <c r="AJ521">
        <v>282.16000000000003</v>
      </c>
      <c r="AK521">
        <v>-330.81</v>
      </c>
      <c r="AL521">
        <v>-401.5</v>
      </c>
      <c r="AM521">
        <v>917.22</v>
      </c>
      <c r="AN521">
        <v>-442.6</v>
      </c>
      <c r="AO521">
        <v>635.05999999999995</v>
      </c>
      <c r="AP521">
        <v>184.91</v>
      </c>
      <c r="AQ521">
        <v>27.04</v>
      </c>
    </row>
    <row r="522" spans="1:43" x14ac:dyDescent="0.25">
      <c r="A522" t="s">
        <v>1327</v>
      </c>
      <c r="B522" t="s">
        <v>1326</v>
      </c>
      <c r="C522" t="s">
        <v>41</v>
      </c>
      <c r="D522">
        <v>6211.3677581100001</v>
      </c>
      <c r="E522">
        <v>1677.75</v>
      </c>
      <c r="F522">
        <v>536.12</v>
      </c>
      <c r="G522">
        <v>0</v>
      </c>
      <c r="H522">
        <v>38.6</v>
      </c>
      <c r="I522">
        <v>1270.53</v>
      </c>
      <c r="J522">
        <v>96.3</v>
      </c>
      <c r="L522">
        <v>0</v>
      </c>
      <c r="M522">
        <v>501.99</v>
      </c>
      <c r="N522">
        <v>0</v>
      </c>
      <c r="O522">
        <v>2300.91</v>
      </c>
      <c r="P522">
        <v>107.219999999998</v>
      </c>
      <c r="R522">
        <v>1458.85</v>
      </c>
      <c r="S522">
        <v>169.51999999999899</v>
      </c>
      <c r="T522">
        <v>750.97</v>
      </c>
      <c r="U522">
        <v>340.07</v>
      </c>
      <c r="V522">
        <v>10.1399999999988</v>
      </c>
      <c r="W522">
        <v>3875.03</v>
      </c>
      <c r="X522">
        <v>3007.0299999999902</v>
      </c>
      <c r="Y522">
        <v>1287.0899999999999</v>
      </c>
      <c r="Z522">
        <v>3.8596656</v>
      </c>
      <c r="AA522">
        <v>664.68</v>
      </c>
      <c r="AC522">
        <v>3913.63</v>
      </c>
      <c r="AD522">
        <v>977.81</v>
      </c>
      <c r="AE522">
        <v>0.77999999999997205</v>
      </c>
      <c r="AF522">
        <v>5307.94</v>
      </c>
      <c r="AG522">
        <v>1394.3099999999899</v>
      </c>
      <c r="AH522">
        <v>589.16999999999996</v>
      </c>
      <c r="AI522">
        <v>3913.63</v>
      </c>
      <c r="AJ522">
        <v>359.53</v>
      </c>
      <c r="AK522">
        <v>343.63</v>
      </c>
      <c r="AL522">
        <v>-183.36</v>
      </c>
      <c r="AM522">
        <v>-140.61000000000001</v>
      </c>
      <c r="AN522">
        <v>-682.98</v>
      </c>
      <c r="AO522">
        <v>-500.14</v>
      </c>
      <c r="AP522">
        <v>19.659999999999901</v>
      </c>
      <c r="AQ522">
        <v>12.09</v>
      </c>
    </row>
    <row r="523" spans="1:43" x14ac:dyDescent="0.25">
      <c r="A523" t="s">
        <v>1341</v>
      </c>
      <c r="B523" t="s">
        <v>1340</v>
      </c>
      <c r="C523" t="s">
        <v>505</v>
      </c>
      <c r="D523">
        <v>6201.5163617549997</v>
      </c>
      <c r="E523">
        <v>431.7</v>
      </c>
      <c r="F523">
        <v>73.97</v>
      </c>
      <c r="G523">
        <v>194.69</v>
      </c>
      <c r="H523">
        <v>72.87</v>
      </c>
      <c r="I523">
        <v>761.29</v>
      </c>
      <c r="K523">
        <v>347.63</v>
      </c>
      <c r="L523">
        <v>1223</v>
      </c>
      <c r="M523">
        <v>87.98</v>
      </c>
      <c r="N523">
        <v>0</v>
      </c>
      <c r="O523">
        <v>2425.36</v>
      </c>
      <c r="P523">
        <v>1075.54</v>
      </c>
      <c r="R523">
        <v>445.26</v>
      </c>
      <c r="S523">
        <v>773.87</v>
      </c>
      <c r="T523">
        <v>2186.85</v>
      </c>
      <c r="U523">
        <v>321.49</v>
      </c>
      <c r="V523">
        <v>180.23</v>
      </c>
      <c r="W523">
        <v>2065.7399999999998</v>
      </c>
      <c r="X523">
        <v>3244.2999999999902</v>
      </c>
      <c r="Y523">
        <v>2260.8199999999902</v>
      </c>
      <c r="Z523">
        <v>14.573</v>
      </c>
      <c r="AA523">
        <v>1647.49</v>
      </c>
      <c r="AC523">
        <v>2333.2999999999902</v>
      </c>
      <c r="AD523">
        <v>31.43</v>
      </c>
      <c r="AE523">
        <v>895.31</v>
      </c>
      <c r="AF523">
        <v>5669.66</v>
      </c>
      <c r="AG523">
        <v>3336.3599999999901</v>
      </c>
      <c r="AH523">
        <v>1677.71</v>
      </c>
      <c r="AI523">
        <v>2333.3000000000002</v>
      </c>
      <c r="AJ523">
        <v>129.35</v>
      </c>
      <c r="AK523">
        <v>-228.53</v>
      </c>
      <c r="AL523">
        <v>-137.38</v>
      </c>
      <c r="AM523">
        <v>170.93</v>
      </c>
      <c r="AN523">
        <v>-354.57</v>
      </c>
      <c r="AO523">
        <v>41.58</v>
      </c>
      <c r="AP523">
        <v>-194.98</v>
      </c>
      <c r="AQ523">
        <v>0</v>
      </c>
    </row>
    <row r="524" spans="1:43" x14ac:dyDescent="0.25">
      <c r="A524" t="s">
        <v>1319</v>
      </c>
      <c r="B524" t="s">
        <v>1318</v>
      </c>
      <c r="C524" t="s">
        <v>381</v>
      </c>
      <c r="D524">
        <v>6151.3484383000005</v>
      </c>
      <c r="E524">
        <v>191.45</v>
      </c>
      <c r="F524">
        <v>13.63</v>
      </c>
      <c r="G524">
        <v>741.41</v>
      </c>
      <c r="H524">
        <v>64.819999999999993</v>
      </c>
      <c r="I524">
        <v>69.06</v>
      </c>
      <c r="J524">
        <v>37.379999999999903</v>
      </c>
      <c r="L524">
        <v>0</v>
      </c>
      <c r="M524">
        <v>460.26</v>
      </c>
      <c r="N524">
        <v>33.200000000000003</v>
      </c>
      <c r="O524">
        <v>2180.5699999999902</v>
      </c>
      <c r="P524">
        <v>1117.9099999999901</v>
      </c>
      <c r="R524">
        <v>1382.28</v>
      </c>
      <c r="S524">
        <v>860.34</v>
      </c>
      <c r="T524">
        <v>368.15</v>
      </c>
      <c r="U524">
        <v>338.03</v>
      </c>
      <c r="V524">
        <v>184.49999999999901</v>
      </c>
      <c r="W524">
        <v>2018.85</v>
      </c>
      <c r="X524">
        <v>2177.4</v>
      </c>
      <c r="Y524">
        <v>381.78</v>
      </c>
      <c r="Z524">
        <v>32.409633499999998</v>
      </c>
      <c r="AA524">
        <v>1103.71</v>
      </c>
      <c r="AC524">
        <v>2858.28</v>
      </c>
      <c r="AD524">
        <v>1196.72</v>
      </c>
      <c r="AE524">
        <v>896.03</v>
      </c>
      <c r="AF524">
        <v>4357.9699999999903</v>
      </c>
      <c r="AG524">
        <v>1499.6899999999901</v>
      </c>
      <c r="AH524">
        <v>51.28</v>
      </c>
      <c r="AI524">
        <v>2858.28</v>
      </c>
      <c r="AJ524">
        <v>12.38</v>
      </c>
      <c r="AK524">
        <v>-28.81</v>
      </c>
      <c r="AL524">
        <v>49.8</v>
      </c>
      <c r="AM524">
        <v>-6.36</v>
      </c>
      <c r="AN524">
        <v>-204.43</v>
      </c>
      <c r="AO524">
        <v>-18.739999999999998</v>
      </c>
      <c r="AP524">
        <v>14.6299999999999</v>
      </c>
      <c r="AQ524">
        <v>3.54</v>
      </c>
    </row>
    <row r="525" spans="1:43" x14ac:dyDescent="0.25">
      <c r="A525" t="s">
        <v>1335</v>
      </c>
      <c r="B525" t="s">
        <v>1334</v>
      </c>
      <c r="C525" t="s">
        <v>102</v>
      </c>
      <c r="D525">
        <v>6108.6245949849999</v>
      </c>
      <c r="E525">
        <v>138.69999999999999</v>
      </c>
      <c r="F525">
        <v>347.69</v>
      </c>
      <c r="G525">
        <v>549.70000000000005</v>
      </c>
      <c r="H525">
        <v>43.27</v>
      </c>
      <c r="I525">
        <v>624.79999999999995</v>
      </c>
      <c r="J525">
        <v>93.96</v>
      </c>
      <c r="L525">
        <v>0</v>
      </c>
      <c r="M525">
        <v>131.91</v>
      </c>
      <c r="N525">
        <v>-2.81</v>
      </c>
      <c r="O525">
        <v>1793.04</v>
      </c>
      <c r="P525">
        <v>152.82999999999899</v>
      </c>
      <c r="R525">
        <v>1608.6699999999901</v>
      </c>
      <c r="S525">
        <v>211.18</v>
      </c>
      <c r="T525">
        <v>899.90999999999894</v>
      </c>
      <c r="U525">
        <v>52.46</v>
      </c>
      <c r="V525">
        <v>6.1399999999997803</v>
      </c>
      <c r="W525">
        <v>1583.85</v>
      </c>
      <c r="X525">
        <v>1885.09</v>
      </c>
      <c r="Y525">
        <v>1247.5999999999999</v>
      </c>
      <c r="Z525">
        <v>43.270719800000002</v>
      </c>
      <c r="AA525">
        <v>842.11999999999898</v>
      </c>
      <c r="AC525">
        <v>2277.6999999999998</v>
      </c>
      <c r="AD525">
        <v>544.22</v>
      </c>
      <c r="AE525">
        <v>52.73</v>
      </c>
      <c r="AF525">
        <v>3678.13</v>
      </c>
      <c r="AG525">
        <v>1400.4299999999901</v>
      </c>
      <c r="AH525">
        <v>504.89</v>
      </c>
      <c r="AI525">
        <v>2277.6999999999998</v>
      </c>
      <c r="AJ525">
        <v>83.15</v>
      </c>
      <c r="AK525">
        <v>377.11</v>
      </c>
      <c r="AL525">
        <v>-396.66</v>
      </c>
      <c r="AM525">
        <v>53.96</v>
      </c>
      <c r="AN525">
        <v>-325.24</v>
      </c>
      <c r="AO525">
        <v>-29.19</v>
      </c>
      <c r="AP525">
        <v>34.409999999999897</v>
      </c>
      <c r="AQ525">
        <v>8.39</v>
      </c>
    </row>
    <row r="526" spans="1:43" x14ac:dyDescent="0.25">
      <c r="A526" t="s">
        <v>1343</v>
      </c>
      <c r="B526" t="s">
        <v>1342</v>
      </c>
      <c r="C526" t="s">
        <v>79</v>
      </c>
      <c r="D526">
        <v>6098.4751231749997</v>
      </c>
      <c r="E526">
        <v>57.4</v>
      </c>
      <c r="F526">
        <v>1576.28</v>
      </c>
      <c r="G526">
        <v>3110.17</v>
      </c>
      <c r="H526">
        <v>517.67999999999995</v>
      </c>
      <c r="I526">
        <v>465.62</v>
      </c>
      <c r="J526">
        <v>43.8599999999999</v>
      </c>
      <c r="L526">
        <v>2519.34</v>
      </c>
      <c r="M526">
        <v>745.13</v>
      </c>
      <c r="N526">
        <v>3852.44</v>
      </c>
      <c r="O526">
        <v>4367.99</v>
      </c>
      <c r="P526">
        <v>249.14999999999901</v>
      </c>
      <c r="R526">
        <v>615.55999999999995</v>
      </c>
      <c r="S526">
        <v>565.04</v>
      </c>
      <c r="T526">
        <v>2707.77</v>
      </c>
      <c r="U526">
        <v>487.96</v>
      </c>
      <c r="V526">
        <v>112.86</v>
      </c>
      <c r="W526">
        <v>-2873.09</v>
      </c>
      <c r="X526">
        <v>4772.41</v>
      </c>
      <c r="Y526">
        <v>4284.05</v>
      </c>
      <c r="Z526">
        <v>103.5361757</v>
      </c>
      <c r="AA526">
        <v>2284.35</v>
      </c>
      <c r="AC526">
        <v>4607.2</v>
      </c>
      <c r="AD526">
        <v>2588.5</v>
      </c>
      <c r="AE526">
        <v>92.429999999999794</v>
      </c>
      <c r="AF526">
        <v>9140.4</v>
      </c>
      <c r="AG526">
        <v>4533.2</v>
      </c>
      <c r="AH526">
        <v>1153.25</v>
      </c>
      <c r="AI526">
        <v>4607.2</v>
      </c>
      <c r="AJ526">
        <v>184.43</v>
      </c>
      <c r="AK526">
        <v>-380.91</v>
      </c>
      <c r="AL526">
        <v>-248.55</v>
      </c>
      <c r="AM526">
        <v>641.32000000000005</v>
      </c>
      <c r="AN526">
        <v>-477.25</v>
      </c>
      <c r="AO526">
        <v>456.89</v>
      </c>
      <c r="AP526">
        <v>11.86</v>
      </c>
      <c r="AQ526">
        <v>0.66</v>
      </c>
    </row>
    <row r="527" spans="1:43" x14ac:dyDescent="0.25">
      <c r="A527" t="s">
        <v>1362</v>
      </c>
      <c r="B527" t="s">
        <v>1361</v>
      </c>
      <c r="C527" t="s">
        <v>512</v>
      </c>
      <c r="D527">
        <v>6059.2681944899996</v>
      </c>
      <c r="E527">
        <v>413.55</v>
      </c>
      <c r="F527">
        <v>668.33</v>
      </c>
      <c r="G527">
        <v>2.34</v>
      </c>
      <c r="H527">
        <v>28.95</v>
      </c>
      <c r="I527">
        <v>851.39</v>
      </c>
      <c r="K527">
        <v>7.7299999999999898</v>
      </c>
      <c r="L527">
        <v>233.08999999999901</v>
      </c>
      <c r="M527">
        <v>97.26</v>
      </c>
      <c r="N527">
        <v>0.02</v>
      </c>
      <c r="O527">
        <v>3289.84</v>
      </c>
      <c r="P527">
        <v>1888.06</v>
      </c>
      <c r="R527">
        <v>523.98</v>
      </c>
      <c r="S527">
        <v>1503.38</v>
      </c>
      <c r="T527">
        <v>1857.32</v>
      </c>
      <c r="U527">
        <v>2427.7800000000002</v>
      </c>
      <c r="V527">
        <v>80.66</v>
      </c>
      <c r="W527">
        <v>2272.23</v>
      </c>
      <c r="X527">
        <v>3427.48</v>
      </c>
      <c r="Y527">
        <v>2525.65</v>
      </c>
      <c r="Z527">
        <v>14.4743637</v>
      </c>
      <c r="AA527">
        <v>3244.25</v>
      </c>
      <c r="AC527">
        <v>2303.61</v>
      </c>
      <c r="AD527">
        <v>544.98</v>
      </c>
      <c r="AE527">
        <v>1807.4</v>
      </c>
      <c r="AF527">
        <v>6717.32</v>
      </c>
      <c r="AG527">
        <v>4413.71</v>
      </c>
      <c r="AH527">
        <v>527.73</v>
      </c>
      <c r="AI527">
        <v>2303.6099999999901</v>
      </c>
      <c r="AJ527">
        <v>161.47</v>
      </c>
      <c r="AK527">
        <v>1182.17</v>
      </c>
      <c r="AL527">
        <v>-144.52000000000001</v>
      </c>
      <c r="AM527">
        <v>-920.3</v>
      </c>
      <c r="AN527">
        <v>-1467.61</v>
      </c>
      <c r="AO527">
        <v>-1081.77</v>
      </c>
      <c r="AP527">
        <v>117.35</v>
      </c>
      <c r="AQ527">
        <v>72.34</v>
      </c>
    </row>
    <row r="528" spans="1:43" x14ac:dyDescent="0.25">
      <c r="A528" t="s">
        <v>1357</v>
      </c>
      <c r="B528" t="s">
        <v>1356</v>
      </c>
      <c r="C528" t="s">
        <v>1358</v>
      </c>
      <c r="D528">
        <v>6051.8299702499999</v>
      </c>
      <c r="E528">
        <v>470.1</v>
      </c>
      <c r="F528">
        <v>361.29</v>
      </c>
      <c r="G528">
        <v>194.37</v>
      </c>
      <c r="H528">
        <v>12.7</v>
      </c>
      <c r="I528">
        <v>258.26</v>
      </c>
      <c r="J528">
        <v>9.23</v>
      </c>
      <c r="L528">
        <v>3.4895999999999998</v>
      </c>
      <c r="M528">
        <v>0.01</v>
      </c>
      <c r="N528">
        <v>0.32</v>
      </c>
      <c r="O528">
        <v>1036.9299999999901</v>
      </c>
      <c r="P528">
        <v>415.34</v>
      </c>
      <c r="R528">
        <v>894.04039999999998</v>
      </c>
      <c r="S528">
        <v>94.57</v>
      </c>
      <c r="T528">
        <v>300.659999999999</v>
      </c>
      <c r="U528">
        <v>139.38999999999999</v>
      </c>
      <c r="V528">
        <v>11.079999999999901</v>
      </c>
      <c r="W528">
        <v>761.56</v>
      </c>
      <c r="X528">
        <v>1009.31</v>
      </c>
      <c r="Y528">
        <v>661.94999999999902</v>
      </c>
      <c r="Z528">
        <v>12.699255000000001</v>
      </c>
      <c r="AA528">
        <v>628.03</v>
      </c>
      <c r="AC528">
        <v>968.94999999999902</v>
      </c>
      <c r="AD528">
        <v>513.49</v>
      </c>
      <c r="AE528">
        <v>395.03</v>
      </c>
      <c r="AF528">
        <v>2046.23999999999</v>
      </c>
      <c r="AG528">
        <v>1077.29</v>
      </c>
      <c r="AH528">
        <v>142.99</v>
      </c>
      <c r="AI528">
        <v>968.94999999999902</v>
      </c>
      <c r="AJ528">
        <v>472.3</v>
      </c>
      <c r="AK528">
        <v>366.1</v>
      </c>
      <c r="AL528">
        <v>-541.07000000000005</v>
      </c>
      <c r="AM528">
        <v>175.17</v>
      </c>
      <c r="AN528">
        <v>-69.03</v>
      </c>
      <c r="AO528">
        <v>-297.13</v>
      </c>
      <c r="AP528">
        <v>0.19999999999993101</v>
      </c>
      <c r="AQ528">
        <v>14.48</v>
      </c>
    </row>
    <row r="529" spans="1:43" x14ac:dyDescent="0.25">
      <c r="A529" t="s">
        <v>1366</v>
      </c>
      <c r="B529" t="s">
        <v>1365</v>
      </c>
      <c r="C529" t="s">
        <v>465</v>
      </c>
      <c r="D529">
        <v>6035.99298731</v>
      </c>
      <c r="E529">
        <v>424.55</v>
      </c>
      <c r="F529">
        <v>196.19</v>
      </c>
      <c r="G529">
        <v>138.88999999999999</v>
      </c>
      <c r="H529">
        <v>13.84</v>
      </c>
      <c r="I529">
        <v>446.74</v>
      </c>
      <c r="J529">
        <v>55.39</v>
      </c>
      <c r="L529">
        <v>133.661</v>
      </c>
      <c r="M529">
        <v>3.07</v>
      </c>
      <c r="N529">
        <v>0</v>
      </c>
      <c r="O529">
        <v>620.9</v>
      </c>
      <c r="P529">
        <v>100.35</v>
      </c>
      <c r="R529">
        <v>464.128999999999</v>
      </c>
      <c r="S529">
        <v>30.43</v>
      </c>
      <c r="T529">
        <v>376.31</v>
      </c>
      <c r="U529">
        <v>20.04</v>
      </c>
      <c r="V529">
        <v>10.5400000000002</v>
      </c>
      <c r="W529">
        <v>931.24</v>
      </c>
      <c r="X529">
        <v>1135.92</v>
      </c>
      <c r="Y529">
        <v>572.5</v>
      </c>
      <c r="Z529">
        <v>13.838517</v>
      </c>
      <c r="AA529">
        <v>336.539999999999</v>
      </c>
      <c r="AC529">
        <v>1083.97</v>
      </c>
      <c r="AD529">
        <v>361.56</v>
      </c>
      <c r="AE529">
        <v>34.42</v>
      </c>
      <c r="AF529">
        <v>1756.82</v>
      </c>
      <c r="AG529">
        <v>672.85</v>
      </c>
      <c r="AH529">
        <v>297.19</v>
      </c>
      <c r="AI529">
        <v>1083.96999999999</v>
      </c>
      <c r="AJ529">
        <v>52.65</v>
      </c>
      <c r="AK529">
        <v>-111.49</v>
      </c>
      <c r="AL529">
        <v>38.9</v>
      </c>
      <c r="AM529">
        <v>181.58</v>
      </c>
      <c r="AN529">
        <v>-101.61</v>
      </c>
      <c r="AO529">
        <v>128.93</v>
      </c>
      <c r="AP529">
        <v>108.99</v>
      </c>
      <c r="AQ529">
        <v>27.46</v>
      </c>
    </row>
    <row r="530" spans="1:43" x14ac:dyDescent="0.25">
      <c r="A530" t="s">
        <v>1347</v>
      </c>
      <c r="B530" t="s">
        <v>1346</v>
      </c>
      <c r="C530" t="s">
        <v>61</v>
      </c>
      <c r="D530">
        <v>6021.1589452899998</v>
      </c>
      <c r="E530">
        <v>944.55</v>
      </c>
      <c r="F530">
        <v>439.15</v>
      </c>
      <c r="G530">
        <v>269.45</v>
      </c>
      <c r="H530">
        <v>65.17</v>
      </c>
      <c r="I530">
        <v>164.5</v>
      </c>
      <c r="J530">
        <v>9.1299999999999901</v>
      </c>
      <c r="L530">
        <v>0</v>
      </c>
      <c r="M530">
        <v>0</v>
      </c>
      <c r="N530">
        <v>0</v>
      </c>
      <c r="O530">
        <v>1482.46</v>
      </c>
      <c r="P530">
        <v>984.6</v>
      </c>
      <c r="R530">
        <v>461.62</v>
      </c>
      <c r="S530">
        <v>814.45999999999901</v>
      </c>
      <c r="T530">
        <v>420.65</v>
      </c>
      <c r="U530">
        <v>1020.84</v>
      </c>
      <c r="V530">
        <v>9.19</v>
      </c>
      <c r="W530">
        <v>1101.3499999999999</v>
      </c>
      <c r="X530">
        <v>1797.9099999999901</v>
      </c>
      <c r="Y530">
        <v>859.8</v>
      </c>
      <c r="Z530">
        <v>6.5171109999999999</v>
      </c>
      <c r="AA530">
        <v>1184.47</v>
      </c>
      <c r="AC530">
        <v>1435.96999999999</v>
      </c>
      <c r="AD530">
        <v>183.55</v>
      </c>
      <c r="AE530">
        <v>966.28</v>
      </c>
      <c r="AF530">
        <v>3280.37</v>
      </c>
      <c r="AG530">
        <v>1844.4</v>
      </c>
      <c r="AH530">
        <v>635.4</v>
      </c>
      <c r="AI530">
        <v>1435.96999999999</v>
      </c>
      <c r="AJ530">
        <v>67.61</v>
      </c>
      <c r="AK530">
        <v>292.52999999999997</v>
      </c>
      <c r="AL530">
        <v>-65.64</v>
      </c>
      <c r="AM530">
        <v>-321.8</v>
      </c>
      <c r="AN530">
        <v>-1033.48</v>
      </c>
      <c r="AO530">
        <v>-389.41</v>
      </c>
      <c r="AP530">
        <v>-94.91</v>
      </c>
      <c r="AQ530">
        <v>5.21</v>
      </c>
    </row>
    <row r="531" spans="1:43" x14ac:dyDescent="0.25">
      <c r="A531" t="s">
        <v>1353</v>
      </c>
      <c r="B531" t="s">
        <v>1352</v>
      </c>
      <c r="C531" t="s">
        <v>714</v>
      </c>
      <c r="D531">
        <v>6018.5669600000001</v>
      </c>
      <c r="E531">
        <v>859.25</v>
      </c>
      <c r="F531">
        <v>165.57</v>
      </c>
      <c r="G531">
        <v>0</v>
      </c>
      <c r="H531">
        <v>13.99</v>
      </c>
      <c r="I531">
        <v>273.75</v>
      </c>
      <c r="K531">
        <v>10.239999999999901</v>
      </c>
      <c r="L531">
        <v>209.01</v>
      </c>
      <c r="M531">
        <v>309.83</v>
      </c>
      <c r="N531">
        <v>0</v>
      </c>
      <c r="O531">
        <v>672.45</v>
      </c>
      <c r="P531">
        <v>113.34</v>
      </c>
      <c r="R531">
        <v>141.88</v>
      </c>
      <c r="S531">
        <v>82.94</v>
      </c>
      <c r="T531">
        <v>234.23999999999899</v>
      </c>
      <c r="U531">
        <v>1.49</v>
      </c>
      <c r="V531">
        <v>10.96</v>
      </c>
      <c r="W531">
        <v>866.92</v>
      </c>
      <c r="X531">
        <v>721.60999999999899</v>
      </c>
      <c r="Y531">
        <v>399.80999999999898</v>
      </c>
      <c r="Z531">
        <v>6.9957000000000003</v>
      </c>
      <c r="AA531">
        <v>231.75</v>
      </c>
      <c r="AC531">
        <v>880.91</v>
      </c>
      <c r="AD531">
        <v>249.71</v>
      </c>
      <c r="AE531">
        <v>102.38</v>
      </c>
      <c r="AF531">
        <v>1394.06</v>
      </c>
      <c r="AG531">
        <v>513.15</v>
      </c>
      <c r="AH531">
        <v>115.21</v>
      </c>
      <c r="AI531">
        <v>880.91</v>
      </c>
      <c r="AJ531">
        <v>11.22</v>
      </c>
      <c r="AK531">
        <v>-123.73</v>
      </c>
      <c r="AL531">
        <v>-11.57</v>
      </c>
      <c r="AM531">
        <v>125.05</v>
      </c>
      <c r="AN531">
        <v>-36.74</v>
      </c>
      <c r="AO531">
        <v>113.83</v>
      </c>
      <c r="AP531">
        <v>-10.25</v>
      </c>
      <c r="AQ531">
        <v>70.31</v>
      </c>
    </row>
    <row r="532" spans="1:43" x14ac:dyDescent="0.25">
      <c r="A532" t="s">
        <v>1360</v>
      </c>
      <c r="B532" t="s">
        <v>1359</v>
      </c>
      <c r="C532" t="s">
        <v>115</v>
      </c>
      <c r="D532">
        <v>6012.0292600000002</v>
      </c>
      <c r="E532">
        <v>229.35</v>
      </c>
      <c r="F532">
        <v>498.06</v>
      </c>
      <c r="G532">
        <v>994.95</v>
      </c>
      <c r="H532">
        <v>26.39</v>
      </c>
      <c r="I532">
        <v>956.63</v>
      </c>
      <c r="K532">
        <v>37.61</v>
      </c>
      <c r="L532">
        <v>0</v>
      </c>
      <c r="M532">
        <v>0.36</v>
      </c>
      <c r="N532">
        <v>453.11</v>
      </c>
      <c r="O532">
        <v>4794.9299999999903</v>
      </c>
      <c r="P532">
        <v>3565.2999999999902</v>
      </c>
      <c r="R532">
        <v>4626.57</v>
      </c>
      <c r="S532">
        <v>260.57</v>
      </c>
      <c r="T532">
        <v>635.54</v>
      </c>
      <c r="U532">
        <v>130.38999999999999</v>
      </c>
      <c r="V532">
        <v>25.309999999999299</v>
      </c>
      <c r="W532">
        <v>81.669999999999803</v>
      </c>
      <c r="X532">
        <v>1602.3999999999901</v>
      </c>
      <c r="Y532">
        <v>1133.5999999999999</v>
      </c>
      <c r="Z532">
        <v>26.3917</v>
      </c>
      <c r="AA532">
        <v>4116.7299999999996</v>
      </c>
      <c r="AC532">
        <v>1698.4299999999901</v>
      </c>
      <c r="AD532">
        <v>171.44</v>
      </c>
      <c r="AE532">
        <v>3539.99</v>
      </c>
      <c r="AF532">
        <v>6397.3299999999899</v>
      </c>
      <c r="AG532">
        <v>4698.8999999999996</v>
      </c>
      <c r="AH532">
        <v>213.76</v>
      </c>
      <c r="AI532">
        <v>1698.4299999999901</v>
      </c>
      <c r="AJ532">
        <v>29.52</v>
      </c>
      <c r="AK532">
        <v>1308.98</v>
      </c>
      <c r="AL532">
        <v>-494.29</v>
      </c>
      <c r="AM532">
        <v>28.76</v>
      </c>
      <c r="AN532">
        <v>-40.25</v>
      </c>
      <c r="AO532">
        <v>-0.75999999999999801</v>
      </c>
      <c r="AP532">
        <v>843.45</v>
      </c>
      <c r="AQ532">
        <v>2.44</v>
      </c>
    </row>
    <row r="533" spans="1:43" x14ac:dyDescent="0.25">
      <c r="A533" t="s">
        <v>1355</v>
      </c>
      <c r="B533" t="s">
        <v>1354</v>
      </c>
      <c r="C533" t="s">
        <v>71</v>
      </c>
      <c r="D533">
        <v>5977.2546119999997</v>
      </c>
      <c r="E533">
        <v>241.95</v>
      </c>
      <c r="F533">
        <v>1819.63</v>
      </c>
      <c r="G533">
        <v>455.92</v>
      </c>
      <c r="H533">
        <v>49.25</v>
      </c>
      <c r="I533">
        <v>276.97000000000003</v>
      </c>
      <c r="J533">
        <v>321.06</v>
      </c>
      <c r="L533">
        <v>0</v>
      </c>
      <c r="M533">
        <v>132.79</v>
      </c>
      <c r="N533">
        <v>99.72</v>
      </c>
      <c r="O533">
        <v>6927.53</v>
      </c>
      <c r="P533">
        <v>3582.28999999999</v>
      </c>
      <c r="R533">
        <v>6662.08</v>
      </c>
      <c r="S533">
        <v>680.79</v>
      </c>
      <c r="T533">
        <v>3441.24</v>
      </c>
      <c r="U533">
        <v>132.66</v>
      </c>
      <c r="V533">
        <v>845.60999999999797</v>
      </c>
      <c r="W533">
        <v>2664.46</v>
      </c>
      <c r="X533">
        <v>5411.5099999999902</v>
      </c>
      <c r="Y533">
        <v>5260.87</v>
      </c>
      <c r="Z533">
        <v>24.623087999999999</v>
      </c>
      <c r="AA533">
        <v>4882.3500000000004</v>
      </c>
      <c r="AC533">
        <v>3495.88</v>
      </c>
      <c r="AD533">
        <v>2170.5300000000002</v>
      </c>
      <c r="AE533">
        <v>2415.62</v>
      </c>
      <c r="AF533">
        <v>12339.039999999901</v>
      </c>
      <c r="AG533">
        <v>8843.1599999999908</v>
      </c>
      <c r="AH533">
        <v>2283.2199999999998</v>
      </c>
      <c r="AI533">
        <v>3495.88</v>
      </c>
      <c r="AJ533">
        <v>463.18</v>
      </c>
      <c r="AK533">
        <v>-747.33</v>
      </c>
      <c r="AL533">
        <v>-397.76</v>
      </c>
      <c r="AM533">
        <v>1224.19</v>
      </c>
      <c r="AN533">
        <v>-91.84</v>
      </c>
      <c r="AO533">
        <v>761.01</v>
      </c>
      <c r="AP533">
        <v>79.099999999999994</v>
      </c>
      <c r="AQ533">
        <v>36.93</v>
      </c>
    </row>
    <row r="534" spans="1:43" x14ac:dyDescent="0.25">
      <c r="A534" t="s">
        <v>1351</v>
      </c>
      <c r="B534" t="s">
        <v>1350</v>
      </c>
      <c r="C534" t="s">
        <v>910</v>
      </c>
      <c r="D534">
        <v>5958.1588834949998</v>
      </c>
      <c r="E534">
        <v>149.4</v>
      </c>
      <c r="F534">
        <v>2025</v>
      </c>
      <c r="G534">
        <v>34</v>
      </c>
      <c r="H534">
        <v>80</v>
      </c>
      <c r="I534">
        <v>547</v>
      </c>
      <c r="K534">
        <v>21</v>
      </c>
      <c r="L534">
        <v>255</v>
      </c>
      <c r="M534">
        <v>96</v>
      </c>
      <c r="N534">
        <v>4</v>
      </c>
      <c r="O534">
        <v>3603</v>
      </c>
      <c r="P534">
        <v>1187</v>
      </c>
      <c r="R534">
        <v>3120</v>
      </c>
      <c r="S534">
        <v>2005</v>
      </c>
      <c r="T534">
        <v>3502</v>
      </c>
      <c r="U534">
        <v>111</v>
      </c>
      <c r="V534">
        <v>59</v>
      </c>
      <c r="W534">
        <v>1977</v>
      </c>
      <c r="X534">
        <v>5206</v>
      </c>
      <c r="Y534">
        <v>5527</v>
      </c>
      <c r="Z534">
        <v>39.85</v>
      </c>
      <c r="AA534">
        <v>3834</v>
      </c>
      <c r="AC534">
        <v>2095</v>
      </c>
      <c r="AD534">
        <v>832</v>
      </c>
      <c r="AE534">
        <v>1128</v>
      </c>
      <c r="AF534">
        <v>8809</v>
      </c>
      <c r="AG534">
        <v>6714</v>
      </c>
      <c r="AH534">
        <v>1822</v>
      </c>
      <c r="AI534">
        <v>2095</v>
      </c>
      <c r="AJ534">
        <v>375</v>
      </c>
      <c r="AK534">
        <v>-132</v>
      </c>
      <c r="AL534">
        <v>-55</v>
      </c>
      <c r="AM534">
        <v>226</v>
      </c>
      <c r="AN534">
        <v>-563</v>
      </c>
      <c r="AO534">
        <v>-149</v>
      </c>
      <c r="AP534">
        <v>39</v>
      </c>
      <c r="AQ534">
        <v>34</v>
      </c>
    </row>
    <row r="535" spans="1:43" x14ac:dyDescent="0.25">
      <c r="A535" t="s">
        <v>1368</v>
      </c>
      <c r="B535" t="s">
        <v>1367</v>
      </c>
      <c r="C535" t="s">
        <v>1097</v>
      </c>
      <c r="D535">
        <v>5958.1318733999997</v>
      </c>
      <c r="E535">
        <v>259.60000000000002</v>
      </c>
      <c r="F535">
        <v>197.45</v>
      </c>
      <c r="G535">
        <v>0.89</v>
      </c>
      <c r="H535">
        <v>22.93</v>
      </c>
      <c r="I535">
        <v>680.52</v>
      </c>
      <c r="J535">
        <v>45.49</v>
      </c>
      <c r="L535">
        <v>0</v>
      </c>
      <c r="M535">
        <v>51.61</v>
      </c>
      <c r="N535">
        <v>0</v>
      </c>
      <c r="O535">
        <v>1114.3800000000001</v>
      </c>
      <c r="P535">
        <v>73.369999999999493</v>
      </c>
      <c r="R535">
        <v>1017.1</v>
      </c>
      <c r="S535">
        <v>67.16</v>
      </c>
      <c r="T535">
        <v>363.48</v>
      </c>
      <c r="U535">
        <v>45.67</v>
      </c>
      <c r="V535">
        <v>19.2799999999995</v>
      </c>
      <c r="W535">
        <v>2094.5100000000002</v>
      </c>
      <c r="X535">
        <v>1638.25</v>
      </c>
      <c r="Y535">
        <v>560.92999999999995</v>
      </c>
      <c r="Z535">
        <v>22.933533000000001</v>
      </c>
      <c r="AA535">
        <v>280.52</v>
      </c>
      <c r="AC535">
        <v>2118.33</v>
      </c>
      <c r="AD535">
        <v>666.16</v>
      </c>
      <c r="AE535">
        <v>8.6</v>
      </c>
      <c r="AF535">
        <v>2752.63</v>
      </c>
      <c r="AG535">
        <v>634.29999999999905</v>
      </c>
      <c r="AH535">
        <v>224.41</v>
      </c>
      <c r="AI535">
        <v>2118.33</v>
      </c>
      <c r="AJ535">
        <v>285.52999999999997</v>
      </c>
      <c r="AK535">
        <v>99.81</v>
      </c>
      <c r="AL535">
        <v>-776.56</v>
      </c>
      <c r="AM535">
        <v>595.82000000000005</v>
      </c>
      <c r="AN535">
        <v>-99.039999999999907</v>
      </c>
      <c r="AO535">
        <v>310.29000000000002</v>
      </c>
      <c r="AP535">
        <v>-80.929999999999893</v>
      </c>
      <c r="AQ535">
        <v>13.76</v>
      </c>
    </row>
    <row r="536" spans="1:43" x14ac:dyDescent="0.25">
      <c r="A536" t="s">
        <v>1372</v>
      </c>
      <c r="B536" t="s">
        <v>1371</v>
      </c>
      <c r="C536" t="s">
        <v>355</v>
      </c>
      <c r="D536">
        <v>5917.3044983999998</v>
      </c>
      <c r="E536">
        <v>123.75</v>
      </c>
      <c r="F536">
        <v>75.72</v>
      </c>
      <c r="G536">
        <v>1428.89</v>
      </c>
      <c r="H536">
        <v>483.44</v>
      </c>
      <c r="I536">
        <v>894.79</v>
      </c>
      <c r="J536">
        <v>140.69</v>
      </c>
      <c r="L536">
        <v>0</v>
      </c>
      <c r="M536">
        <v>315.43</v>
      </c>
      <c r="N536">
        <v>0</v>
      </c>
      <c r="O536">
        <v>1816.49</v>
      </c>
      <c r="P536">
        <v>268.92</v>
      </c>
      <c r="R536">
        <v>1457.7</v>
      </c>
      <c r="S536">
        <v>64.77</v>
      </c>
      <c r="T536">
        <v>213.879999999999</v>
      </c>
      <c r="U536">
        <v>43.36</v>
      </c>
      <c r="V536">
        <v>66.480000000000203</v>
      </c>
      <c r="W536">
        <v>398.41999999999899</v>
      </c>
      <c r="X536">
        <v>1052.78</v>
      </c>
      <c r="Y536">
        <v>289.599999999999</v>
      </c>
      <c r="Z536">
        <v>48.343991000000003</v>
      </c>
      <c r="AA536">
        <v>79.44</v>
      </c>
      <c r="AC536">
        <v>2310.75</v>
      </c>
      <c r="AD536">
        <v>7.6</v>
      </c>
      <c r="AE536">
        <v>61.75</v>
      </c>
      <c r="AF536">
        <v>2869.27</v>
      </c>
      <c r="AG536">
        <v>558.52</v>
      </c>
      <c r="AH536">
        <v>85.62</v>
      </c>
      <c r="AI536">
        <v>2310.75</v>
      </c>
      <c r="AJ536">
        <v>57.83</v>
      </c>
      <c r="AK536">
        <v>-273.06</v>
      </c>
      <c r="AL536">
        <v>-81.67</v>
      </c>
      <c r="AM536">
        <v>370.14</v>
      </c>
      <c r="AN536">
        <v>-104.74</v>
      </c>
      <c r="AO536">
        <v>312.31</v>
      </c>
      <c r="AP536">
        <v>15.409999999999901</v>
      </c>
      <c r="AQ536">
        <v>246.44</v>
      </c>
    </row>
    <row r="537" spans="1:43" x14ac:dyDescent="0.25">
      <c r="A537" t="s">
        <v>1370</v>
      </c>
      <c r="B537" t="s">
        <v>1369</v>
      </c>
      <c r="C537" t="s">
        <v>323</v>
      </c>
      <c r="D537">
        <v>5897.7176300250003</v>
      </c>
      <c r="E537">
        <v>369.3</v>
      </c>
      <c r="F537">
        <v>606.45000000000005</v>
      </c>
      <c r="G537">
        <v>0</v>
      </c>
      <c r="H537">
        <v>15.92</v>
      </c>
      <c r="I537">
        <v>984.24</v>
      </c>
      <c r="J537">
        <v>141.69999999999999</v>
      </c>
      <c r="L537">
        <v>2353.6179999999999</v>
      </c>
      <c r="M537">
        <v>238.6</v>
      </c>
      <c r="N537">
        <v>-2.16</v>
      </c>
      <c r="O537">
        <v>6320.41</v>
      </c>
      <c r="P537">
        <v>2921.6099999999901</v>
      </c>
      <c r="R537">
        <v>3606.5619999999999</v>
      </c>
      <c r="S537">
        <v>342.09</v>
      </c>
      <c r="T537">
        <v>985.14</v>
      </c>
      <c r="U537">
        <v>121.63</v>
      </c>
      <c r="V537">
        <v>103.47</v>
      </c>
      <c r="W537">
        <v>5302.64</v>
      </c>
      <c r="X537">
        <v>3509.19</v>
      </c>
      <c r="Y537">
        <v>1591.59</v>
      </c>
      <c r="Z537">
        <v>15.9301139</v>
      </c>
      <c r="AA537">
        <v>3192</v>
      </c>
      <c r="AC537">
        <v>5316.4</v>
      </c>
      <c r="AD537">
        <v>1254.8699999999999</v>
      </c>
      <c r="AE537">
        <v>2676.44</v>
      </c>
      <c r="AF537">
        <v>9829.6</v>
      </c>
      <c r="AG537">
        <v>4513.2</v>
      </c>
      <c r="AH537">
        <v>927.99</v>
      </c>
      <c r="AI537">
        <v>5316.4</v>
      </c>
      <c r="AJ537">
        <v>599.99</v>
      </c>
      <c r="AK537">
        <v>-32.6</v>
      </c>
      <c r="AL537">
        <v>-323.08</v>
      </c>
      <c r="AM537">
        <v>837.54</v>
      </c>
      <c r="AN537">
        <v>-372.38</v>
      </c>
      <c r="AO537">
        <v>237.54999999999899</v>
      </c>
      <c r="AP537">
        <v>481.86</v>
      </c>
      <c r="AQ537">
        <v>80.05</v>
      </c>
    </row>
    <row r="538" spans="1:43" x14ac:dyDescent="0.25">
      <c r="A538" t="s">
        <v>1380</v>
      </c>
      <c r="B538" t="s">
        <v>1379</v>
      </c>
      <c r="C538" t="s">
        <v>121</v>
      </c>
      <c r="D538">
        <v>5894.13</v>
      </c>
      <c r="E538">
        <v>182.05</v>
      </c>
      <c r="F538">
        <v>209.29</v>
      </c>
      <c r="G538">
        <v>0</v>
      </c>
      <c r="H538">
        <v>63.6</v>
      </c>
      <c r="I538">
        <v>89.78</v>
      </c>
      <c r="J538">
        <v>81.27</v>
      </c>
      <c r="L538">
        <v>0</v>
      </c>
      <c r="M538">
        <v>596.15</v>
      </c>
      <c r="N538">
        <v>0</v>
      </c>
      <c r="O538">
        <v>4244.17</v>
      </c>
      <c r="P538">
        <v>726.94</v>
      </c>
      <c r="R538">
        <v>1533.28</v>
      </c>
      <c r="S538">
        <v>1287.8</v>
      </c>
      <c r="T538">
        <v>217.08</v>
      </c>
      <c r="U538">
        <v>2114.7399999999998</v>
      </c>
      <c r="V538">
        <v>645.4</v>
      </c>
      <c r="W538">
        <v>4703.1499999999996</v>
      </c>
      <c r="X538">
        <v>1675.89</v>
      </c>
      <c r="Y538">
        <v>426.37</v>
      </c>
      <c r="Z538">
        <v>31.8</v>
      </c>
      <c r="AA538">
        <v>0.55000000000000004</v>
      </c>
      <c r="AC538">
        <v>4766.75</v>
      </c>
      <c r="AD538">
        <v>93.39</v>
      </c>
      <c r="AE538">
        <v>0.27</v>
      </c>
      <c r="AF538">
        <v>5920.06</v>
      </c>
      <c r="AG538">
        <v>1153.31</v>
      </c>
      <c r="AH538">
        <v>204.92</v>
      </c>
      <c r="AI538">
        <v>4766.75</v>
      </c>
      <c r="AJ538">
        <v>40.85</v>
      </c>
      <c r="AK538">
        <v>-6.62</v>
      </c>
      <c r="AL538">
        <v>22.76</v>
      </c>
      <c r="AM538">
        <v>-215.47</v>
      </c>
      <c r="AN538">
        <v>-947.4</v>
      </c>
      <c r="AO538">
        <v>-256.32</v>
      </c>
      <c r="AP538">
        <v>-199.33</v>
      </c>
      <c r="AQ538">
        <v>6.36</v>
      </c>
    </row>
    <row r="539" spans="1:43" x14ac:dyDescent="0.25">
      <c r="A539" t="s">
        <v>1384</v>
      </c>
      <c r="B539" t="s">
        <v>1383</v>
      </c>
      <c r="C539" t="s">
        <v>331</v>
      </c>
      <c r="D539">
        <v>5890.9295777750003</v>
      </c>
      <c r="E539">
        <v>142.9</v>
      </c>
      <c r="F539">
        <v>118.94</v>
      </c>
      <c r="G539">
        <v>0</v>
      </c>
      <c r="H539">
        <v>40.42</v>
      </c>
      <c r="I539">
        <v>546.57000000000005</v>
      </c>
      <c r="K539">
        <v>353.91999999999899</v>
      </c>
      <c r="L539">
        <v>0</v>
      </c>
      <c r="M539">
        <v>1.78</v>
      </c>
      <c r="N539">
        <v>0</v>
      </c>
      <c r="O539">
        <v>1615.12</v>
      </c>
      <c r="P539">
        <v>174.09</v>
      </c>
      <c r="R539">
        <v>1032.53</v>
      </c>
      <c r="S539">
        <v>259.37</v>
      </c>
      <c r="T539">
        <v>283.64</v>
      </c>
      <c r="U539">
        <v>226.89</v>
      </c>
      <c r="V539">
        <v>166.09</v>
      </c>
      <c r="W539">
        <v>2128.02</v>
      </c>
      <c r="X539">
        <v>1129.99</v>
      </c>
      <c r="Y539">
        <v>402.58</v>
      </c>
      <c r="Z539">
        <v>40.418041700000003</v>
      </c>
      <c r="AA539">
        <v>15.649999999999901</v>
      </c>
      <c r="AC539">
        <v>2168.44</v>
      </c>
      <c r="AD539">
        <v>195.3</v>
      </c>
      <c r="AE539">
        <v>7.9999999999999902</v>
      </c>
      <c r="AF539">
        <v>2745.11</v>
      </c>
      <c r="AG539">
        <v>576.66999999999996</v>
      </c>
      <c r="AH539">
        <v>128.75</v>
      </c>
      <c r="AI539">
        <v>2168.44</v>
      </c>
      <c r="AJ539">
        <v>199.44</v>
      </c>
      <c r="AK539">
        <v>-175.63</v>
      </c>
      <c r="AL539">
        <v>-288.85000000000002</v>
      </c>
      <c r="AM539">
        <v>417.07</v>
      </c>
      <c r="AN539">
        <v>71.479999999999905</v>
      </c>
      <c r="AO539">
        <v>217.63</v>
      </c>
      <c r="AP539">
        <v>-47.41</v>
      </c>
      <c r="AQ539">
        <v>0</v>
      </c>
    </row>
    <row r="540" spans="1:43" x14ac:dyDescent="0.25">
      <c r="A540" t="s">
        <v>1349</v>
      </c>
      <c r="B540" t="s">
        <v>1348</v>
      </c>
      <c r="C540" t="s">
        <v>512</v>
      </c>
      <c r="D540">
        <v>5888.6590537599996</v>
      </c>
      <c r="E540">
        <v>2240.5500000000002</v>
      </c>
      <c r="F540">
        <v>121.1</v>
      </c>
      <c r="G540">
        <v>216.71</v>
      </c>
      <c r="H540">
        <v>27.23</v>
      </c>
      <c r="I540">
        <v>19.91</v>
      </c>
      <c r="J540">
        <v>60.78</v>
      </c>
      <c r="L540">
        <v>0</v>
      </c>
      <c r="M540">
        <v>0</v>
      </c>
      <c r="O540">
        <v>447.23</v>
      </c>
      <c r="P540">
        <v>102.55</v>
      </c>
      <c r="R540">
        <v>425.65</v>
      </c>
      <c r="S540">
        <v>26.05</v>
      </c>
      <c r="T540">
        <v>216.96</v>
      </c>
      <c r="U540">
        <v>21.58</v>
      </c>
      <c r="V540">
        <v>21.28</v>
      </c>
      <c r="W540">
        <v>300.86</v>
      </c>
      <c r="X540">
        <v>538.17999999999995</v>
      </c>
      <c r="Y540">
        <v>338.06</v>
      </c>
      <c r="Z540">
        <v>2.7233312000000001</v>
      </c>
      <c r="AA540">
        <v>222.92</v>
      </c>
      <c r="AC540">
        <v>544.79999999999995</v>
      </c>
      <c r="AD540">
        <v>261.68</v>
      </c>
      <c r="AE540">
        <v>20.49</v>
      </c>
      <c r="AF540">
        <v>985.41</v>
      </c>
      <c r="AG540">
        <v>440.61</v>
      </c>
      <c r="AH540">
        <v>230.54</v>
      </c>
      <c r="AI540">
        <v>544.79999999999995</v>
      </c>
      <c r="AJ540">
        <v>69.540000000000006</v>
      </c>
      <c r="AK540">
        <v>8.0399999999999991</v>
      </c>
      <c r="AL540">
        <v>-67.78</v>
      </c>
      <c r="AM540">
        <v>58.88</v>
      </c>
      <c r="AN540">
        <v>-178.629999999999</v>
      </c>
      <c r="AO540">
        <v>-10.66</v>
      </c>
      <c r="AP540">
        <v>-0.85999999999999899</v>
      </c>
      <c r="AQ540">
        <v>0</v>
      </c>
    </row>
    <row r="541" spans="1:43" x14ac:dyDescent="0.25">
      <c r="A541" t="s">
        <v>1378</v>
      </c>
      <c r="B541" t="s">
        <v>1377</v>
      </c>
      <c r="C541" t="s">
        <v>85</v>
      </c>
      <c r="D541">
        <v>5862.4385841000003</v>
      </c>
      <c r="E541">
        <v>760.2</v>
      </c>
      <c r="F541">
        <v>85.61</v>
      </c>
      <c r="G541">
        <v>34.619999999999997</v>
      </c>
      <c r="H541">
        <v>15.51</v>
      </c>
      <c r="I541">
        <v>272.76</v>
      </c>
      <c r="J541">
        <v>30.02</v>
      </c>
      <c r="L541">
        <v>2.6080000000000001</v>
      </c>
      <c r="M541">
        <v>197.71</v>
      </c>
      <c r="N541">
        <v>30.12</v>
      </c>
      <c r="O541">
        <v>1066.42</v>
      </c>
      <c r="P541">
        <v>100.57</v>
      </c>
      <c r="R541">
        <v>814.64200000000005</v>
      </c>
      <c r="S541">
        <v>195.82</v>
      </c>
      <c r="T541">
        <v>182.82</v>
      </c>
      <c r="U541">
        <v>51.46</v>
      </c>
      <c r="V541">
        <v>7.48</v>
      </c>
      <c r="W541">
        <v>1651.66</v>
      </c>
      <c r="X541">
        <v>1034.49</v>
      </c>
      <c r="Y541">
        <v>268.43</v>
      </c>
      <c r="Z541">
        <v>7.7563449999999996</v>
      </c>
      <c r="AA541">
        <v>91.87</v>
      </c>
      <c r="AC541">
        <v>1731.9099999999901</v>
      </c>
      <c r="AD541">
        <v>5</v>
      </c>
      <c r="AE541">
        <v>63.07</v>
      </c>
      <c r="AF541">
        <v>2100.91</v>
      </c>
      <c r="AG541">
        <v>369</v>
      </c>
      <c r="AH541">
        <v>560.91</v>
      </c>
      <c r="AI541">
        <v>1731.9099999999901</v>
      </c>
      <c r="AJ541">
        <v>156.04</v>
      </c>
      <c r="AK541">
        <v>-65.47</v>
      </c>
      <c r="AL541">
        <v>-193.13</v>
      </c>
      <c r="AM541">
        <v>360.64</v>
      </c>
      <c r="AN541">
        <v>-91.54</v>
      </c>
      <c r="AO541">
        <v>204.6</v>
      </c>
      <c r="AP541">
        <v>102.039999999999</v>
      </c>
      <c r="AQ541">
        <v>54.27</v>
      </c>
    </row>
    <row r="542" spans="1:43" x14ac:dyDescent="0.25">
      <c r="A542" t="s">
        <v>1374</v>
      </c>
      <c r="B542" t="s">
        <v>1373</v>
      </c>
      <c r="C542" t="s">
        <v>341</v>
      </c>
      <c r="D542">
        <v>5845.5973367899996</v>
      </c>
      <c r="E542">
        <v>15.95</v>
      </c>
      <c r="F542">
        <v>3398.3</v>
      </c>
      <c r="G542">
        <v>8006.63</v>
      </c>
      <c r="H542">
        <v>3735.21</v>
      </c>
      <c r="I542">
        <v>685.28</v>
      </c>
      <c r="J542">
        <v>2234.6799999999998</v>
      </c>
      <c r="L542">
        <v>14.11</v>
      </c>
      <c r="M542">
        <v>4.43</v>
      </c>
      <c r="N542">
        <v>1691.75</v>
      </c>
      <c r="O542">
        <v>43511.569999999898</v>
      </c>
      <c r="P542">
        <v>16874.479999999901</v>
      </c>
      <c r="R542">
        <v>38081.5099999999</v>
      </c>
      <c r="S542">
        <v>733.35</v>
      </c>
      <c r="T542">
        <v>14975.5099999999</v>
      </c>
      <c r="U542">
        <v>5411.52</v>
      </c>
      <c r="V542">
        <v>2399.4399999999901</v>
      </c>
      <c r="W542">
        <v>-226.46</v>
      </c>
      <c r="X542">
        <v>5023.8500000000004</v>
      </c>
      <c r="Y542">
        <v>18373.809999999899</v>
      </c>
      <c r="Z542">
        <v>373.52059659999998</v>
      </c>
      <c r="AA542">
        <v>21236.03</v>
      </c>
      <c r="AC542">
        <v>13287.13</v>
      </c>
      <c r="AD542">
        <v>925.32</v>
      </c>
      <c r="AE542">
        <v>12240.36</v>
      </c>
      <c r="AF542">
        <v>48535.419999999896</v>
      </c>
      <c r="AG542">
        <v>35248.289999999899</v>
      </c>
      <c r="AH542">
        <v>2679.9</v>
      </c>
      <c r="AI542">
        <v>13287.129999999899</v>
      </c>
      <c r="AJ542">
        <v>384.49</v>
      </c>
      <c r="AK542">
        <v>-3623.14</v>
      </c>
      <c r="AL542">
        <v>-354.18</v>
      </c>
      <c r="AM542">
        <v>4023.74</v>
      </c>
      <c r="AN542">
        <v>855.98</v>
      </c>
      <c r="AO542">
        <v>3639.25</v>
      </c>
      <c r="AP542">
        <v>46.42</v>
      </c>
      <c r="AQ542">
        <v>0</v>
      </c>
    </row>
    <row r="543" spans="1:43" x14ac:dyDescent="0.25">
      <c r="A543" t="s">
        <v>1376</v>
      </c>
      <c r="B543" t="s">
        <v>1375</v>
      </c>
      <c r="C543" t="s">
        <v>74</v>
      </c>
      <c r="D543">
        <v>5844.0429523000003</v>
      </c>
      <c r="E543">
        <v>367.7</v>
      </c>
      <c r="F543">
        <v>275.42</v>
      </c>
      <c r="G543">
        <v>76.53</v>
      </c>
      <c r="H543">
        <v>153.15</v>
      </c>
      <c r="I543">
        <v>265.27999999999997</v>
      </c>
      <c r="K543">
        <v>30.439999999999898</v>
      </c>
      <c r="L543">
        <v>206.077</v>
      </c>
      <c r="M543">
        <v>0.01</v>
      </c>
      <c r="N543">
        <v>0</v>
      </c>
      <c r="O543">
        <v>901.18</v>
      </c>
      <c r="P543">
        <v>167.79</v>
      </c>
      <c r="R543">
        <v>587.96299999999997</v>
      </c>
      <c r="S543">
        <v>126.43</v>
      </c>
      <c r="T543">
        <v>156.349999999999</v>
      </c>
      <c r="U543">
        <v>76.69</v>
      </c>
      <c r="V543">
        <v>167.79</v>
      </c>
      <c r="W543">
        <v>1026.45</v>
      </c>
      <c r="X543">
        <v>954.51</v>
      </c>
      <c r="Y543">
        <v>431.77</v>
      </c>
      <c r="Z543">
        <v>15.3152747</v>
      </c>
      <c r="AA543">
        <v>0</v>
      </c>
      <c r="AC543">
        <v>1256.1300000000001</v>
      </c>
      <c r="AD543">
        <v>63.48</v>
      </c>
      <c r="AE543">
        <v>0</v>
      </c>
      <c r="AF543">
        <v>1855.69</v>
      </c>
      <c r="AG543">
        <v>599.55999999999995</v>
      </c>
      <c r="AH543">
        <v>499.32</v>
      </c>
      <c r="AI543">
        <v>1256.1300000000001</v>
      </c>
      <c r="AJ543">
        <v>283.97000000000003</v>
      </c>
      <c r="AK543">
        <v>0.56999999999999995</v>
      </c>
      <c r="AL543">
        <v>-326.25</v>
      </c>
      <c r="AM543">
        <v>256.51</v>
      </c>
      <c r="AN543">
        <v>-234.17</v>
      </c>
      <c r="AO543">
        <v>-27.46</v>
      </c>
      <c r="AP543">
        <v>-69.17</v>
      </c>
      <c r="AQ543">
        <v>22.64</v>
      </c>
    </row>
    <row r="544" spans="1:43" x14ac:dyDescent="0.25">
      <c r="A544" t="s">
        <v>1364</v>
      </c>
      <c r="B544" t="s">
        <v>1363</v>
      </c>
      <c r="C544" t="s">
        <v>102</v>
      </c>
      <c r="D544">
        <v>5837.4591708600001</v>
      </c>
      <c r="E544">
        <v>157.69999999999999</v>
      </c>
      <c r="F544">
        <v>1141.46</v>
      </c>
      <c r="G544">
        <v>610.95000000000005</v>
      </c>
      <c r="H544">
        <v>37.75</v>
      </c>
      <c r="I544">
        <v>95.59</v>
      </c>
      <c r="J544">
        <v>256.06</v>
      </c>
      <c r="L544">
        <v>0</v>
      </c>
      <c r="M544">
        <v>233.84</v>
      </c>
      <c r="N544">
        <v>9.1300000000000008</v>
      </c>
      <c r="O544">
        <v>3420.45999999999</v>
      </c>
      <c r="P544">
        <v>741.67999999999904</v>
      </c>
      <c r="R544">
        <v>3097.6499999999901</v>
      </c>
      <c r="S544">
        <v>234.719999999999</v>
      </c>
      <c r="T544">
        <v>710.37</v>
      </c>
      <c r="U544">
        <v>88.97</v>
      </c>
      <c r="V544">
        <v>11.599999999999</v>
      </c>
      <c r="W544">
        <v>2181.4699999999998</v>
      </c>
      <c r="X544">
        <v>2012.35</v>
      </c>
      <c r="Y544">
        <v>1851.83</v>
      </c>
      <c r="Z544">
        <v>37.746260399999997</v>
      </c>
      <c r="AA544">
        <v>1029.44</v>
      </c>
      <c r="AC544">
        <v>2839.3</v>
      </c>
      <c r="AD544">
        <v>571.39</v>
      </c>
      <c r="AE544">
        <v>474.02</v>
      </c>
      <c r="AF544">
        <v>5432.8099999999904</v>
      </c>
      <c r="AG544">
        <v>2593.5099999999902</v>
      </c>
      <c r="AH544">
        <v>1110.6500000000001</v>
      </c>
      <c r="AI544">
        <v>2839.3</v>
      </c>
      <c r="AJ544">
        <v>895.9</v>
      </c>
      <c r="AK544">
        <v>-30.57</v>
      </c>
      <c r="AL544">
        <v>-551.94000000000005</v>
      </c>
      <c r="AM544">
        <v>504.09</v>
      </c>
      <c r="AN544">
        <v>-238.89</v>
      </c>
      <c r="AO544">
        <v>-391.81</v>
      </c>
      <c r="AP544">
        <v>-78.42</v>
      </c>
      <c r="AQ544">
        <v>207.6</v>
      </c>
    </row>
    <row r="545" spans="1:43" x14ac:dyDescent="0.25">
      <c r="A545" t="s">
        <v>1386</v>
      </c>
      <c r="B545" t="s">
        <v>1385</v>
      </c>
      <c r="C545" t="s">
        <v>61</v>
      </c>
      <c r="D545">
        <v>5832.1121762499997</v>
      </c>
      <c r="E545">
        <v>3960</v>
      </c>
      <c r="F545">
        <v>540.11</v>
      </c>
      <c r="G545">
        <v>160.93</v>
      </c>
      <c r="H545">
        <v>14.71</v>
      </c>
      <c r="I545">
        <v>152.58999999999901</v>
      </c>
      <c r="K545">
        <v>11.82</v>
      </c>
      <c r="L545">
        <v>2.27</v>
      </c>
      <c r="M545">
        <v>36.65</v>
      </c>
      <c r="N545">
        <v>3.09</v>
      </c>
      <c r="O545">
        <v>536.91999999999996</v>
      </c>
      <c r="P545">
        <v>201.34</v>
      </c>
      <c r="R545">
        <v>180.58999999999901</v>
      </c>
      <c r="S545">
        <v>1103.54</v>
      </c>
      <c r="T545">
        <v>809.43</v>
      </c>
      <c r="U545">
        <v>305.58999999999997</v>
      </c>
      <c r="V545">
        <v>164.66</v>
      </c>
      <c r="W545">
        <v>867.66999999999905</v>
      </c>
      <c r="X545">
        <v>2060.36</v>
      </c>
      <c r="Y545">
        <v>1349.54</v>
      </c>
      <c r="Z545">
        <v>1.47</v>
      </c>
      <c r="AA545">
        <v>530.51</v>
      </c>
      <c r="AC545">
        <v>1046.3999999999901</v>
      </c>
      <c r="AD545">
        <v>137.66</v>
      </c>
      <c r="AE545">
        <v>36.68</v>
      </c>
      <c r="AF545">
        <v>2597.2800000000002</v>
      </c>
      <c r="AG545">
        <v>1550.88</v>
      </c>
      <c r="AH545">
        <v>666.57</v>
      </c>
      <c r="AI545">
        <v>1046.3999999999901</v>
      </c>
      <c r="AJ545">
        <v>43.83</v>
      </c>
      <c r="AK545">
        <v>-63.15</v>
      </c>
      <c r="AL545">
        <v>-51.76</v>
      </c>
      <c r="AM545">
        <v>174.65</v>
      </c>
      <c r="AN545">
        <v>-124.09</v>
      </c>
      <c r="AO545">
        <v>130.82</v>
      </c>
      <c r="AP545">
        <v>59.74</v>
      </c>
      <c r="AQ545">
        <v>0</v>
      </c>
    </row>
    <row r="546" spans="1:43" x14ac:dyDescent="0.25">
      <c r="A546" t="s">
        <v>1394</v>
      </c>
      <c r="B546" t="s">
        <v>1393</v>
      </c>
      <c r="C546" t="s">
        <v>538</v>
      </c>
      <c r="D546">
        <v>5729.6735760000001</v>
      </c>
      <c r="E546">
        <v>164.3</v>
      </c>
      <c r="F546">
        <v>703.08</v>
      </c>
      <c r="G546">
        <v>444.56</v>
      </c>
      <c r="H546">
        <v>31.98</v>
      </c>
      <c r="I546">
        <v>39.14</v>
      </c>
      <c r="K546">
        <v>18.2</v>
      </c>
      <c r="L546">
        <v>74.296300000000002</v>
      </c>
      <c r="M546">
        <v>24.93</v>
      </c>
      <c r="N546">
        <v>151.29</v>
      </c>
      <c r="O546">
        <v>1191.9000000000001</v>
      </c>
      <c r="P546">
        <v>429.66000000000099</v>
      </c>
      <c r="R546">
        <v>865.97370000000001</v>
      </c>
      <c r="S546">
        <v>164.9</v>
      </c>
      <c r="T546">
        <v>1077.4099999999901</v>
      </c>
      <c r="U546">
        <v>208.5</v>
      </c>
      <c r="V546">
        <v>13.900000000000899</v>
      </c>
      <c r="W546">
        <v>1521.07</v>
      </c>
      <c r="X546">
        <v>3167.15</v>
      </c>
      <c r="Y546">
        <v>1780.48999999999</v>
      </c>
      <c r="Z546">
        <v>31.984477999999999</v>
      </c>
      <c r="AA546">
        <v>1319.63</v>
      </c>
      <c r="AC546">
        <v>2148.9</v>
      </c>
      <c r="AD546">
        <v>2351.84</v>
      </c>
      <c r="AE546">
        <v>415.76</v>
      </c>
      <c r="AF546">
        <v>4359.05</v>
      </c>
      <c r="AG546">
        <v>2210.15</v>
      </c>
      <c r="AH546">
        <v>611.27</v>
      </c>
      <c r="AI546">
        <v>2148.8999999999901</v>
      </c>
      <c r="AJ546">
        <v>157.63</v>
      </c>
      <c r="AK546">
        <v>-357.55</v>
      </c>
      <c r="AL546">
        <v>-144.69</v>
      </c>
      <c r="AM546">
        <v>517.47</v>
      </c>
      <c r="AN546">
        <v>-108.74</v>
      </c>
      <c r="AO546">
        <v>359.84</v>
      </c>
      <c r="AP546">
        <v>15.23</v>
      </c>
      <c r="AQ546">
        <v>31.98</v>
      </c>
    </row>
    <row r="547" spans="1:43" x14ac:dyDescent="0.25">
      <c r="A547" t="s">
        <v>1390</v>
      </c>
      <c r="B547" t="s">
        <v>1389</v>
      </c>
      <c r="C547" t="s">
        <v>99</v>
      </c>
      <c r="D547">
        <v>5720.4269000000004</v>
      </c>
      <c r="E547">
        <v>311.10000000000002</v>
      </c>
      <c r="F547">
        <v>254.01</v>
      </c>
      <c r="G547">
        <v>0</v>
      </c>
      <c r="H547">
        <v>187.34</v>
      </c>
      <c r="I547">
        <v>62.58</v>
      </c>
      <c r="J547">
        <v>35.17</v>
      </c>
      <c r="L547">
        <v>2.92E-2</v>
      </c>
      <c r="M547">
        <v>20.91</v>
      </c>
      <c r="N547">
        <v>0</v>
      </c>
      <c r="O547">
        <v>1101.18</v>
      </c>
      <c r="P547">
        <v>788.14</v>
      </c>
      <c r="R547">
        <v>1070.3208</v>
      </c>
      <c r="S547">
        <v>217.91</v>
      </c>
      <c r="T547">
        <v>547.79</v>
      </c>
      <c r="U547">
        <v>9.92</v>
      </c>
      <c r="V547">
        <v>725.21</v>
      </c>
      <c r="W547">
        <v>1002.19</v>
      </c>
      <c r="X547">
        <v>1678.29</v>
      </c>
      <c r="Y547">
        <v>801.8</v>
      </c>
      <c r="Z547">
        <v>18.734000000000002</v>
      </c>
      <c r="AA547">
        <v>267.58</v>
      </c>
      <c r="AC547">
        <v>1189.53</v>
      </c>
      <c r="AD547">
        <v>1091.49</v>
      </c>
      <c r="AE547">
        <v>27.759999999999899</v>
      </c>
      <c r="AF547">
        <v>2779.47</v>
      </c>
      <c r="AG547">
        <v>1589.94</v>
      </c>
      <c r="AH547">
        <v>306.31</v>
      </c>
      <c r="AI547">
        <v>1189.53</v>
      </c>
      <c r="AJ547">
        <v>125.8</v>
      </c>
      <c r="AK547">
        <v>26.79</v>
      </c>
      <c r="AL547">
        <v>-102.91</v>
      </c>
      <c r="AM547">
        <v>52.13</v>
      </c>
      <c r="AN547">
        <v>-226.91999999999899</v>
      </c>
      <c r="AO547">
        <v>-73.669999999999902</v>
      </c>
      <c r="AP547">
        <v>-23.989999999999899</v>
      </c>
      <c r="AQ547">
        <v>58.86</v>
      </c>
    </row>
    <row r="548" spans="1:43" x14ac:dyDescent="0.25">
      <c r="A548" t="s">
        <v>1392</v>
      </c>
      <c r="B548" t="s">
        <v>1391</v>
      </c>
      <c r="C548" t="s">
        <v>420</v>
      </c>
      <c r="D548">
        <v>5712.7884000000004</v>
      </c>
      <c r="E548">
        <v>175.2</v>
      </c>
      <c r="F548">
        <v>18121.62</v>
      </c>
      <c r="G548">
        <v>9286.85</v>
      </c>
      <c r="H548">
        <v>351.83</v>
      </c>
      <c r="I548">
        <v>1909.84</v>
      </c>
      <c r="J548">
        <v>275.35000000000002</v>
      </c>
      <c r="L548">
        <v>131.99</v>
      </c>
      <c r="M548">
        <v>3804.44</v>
      </c>
      <c r="N548">
        <v>4659.5600000000004</v>
      </c>
      <c r="O548">
        <v>48937.22</v>
      </c>
      <c r="P548">
        <v>12813.81</v>
      </c>
      <c r="R548">
        <v>20638.599999999999</v>
      </c>
      <c r="S548">
        <v>7411.5999999999904</v>
      </c>
      <c r="T548">
        <v>16010.529999999901</v>
      </c>
      <c r="U548">
        <v>24362.19</v>
      </c>
      <c r="V548">
        <v>8049.65</v>
      </c>
      <c r="W548">
        <v>-345.03</v>
      </c>
      <c r="X548">
        <v>11961.95</v>
      </c>
      <c r="Y548">
        <v>34132.1499999999</v>
      </c>
      <c r="Z548">
        <v>35.214447900000003</v>
      </c>
      <c r="AA548">
        <v>11509.73</v>
      </c>
      <c r="AC548">
        <v>13953.21</v>
      </c>
      <c r="AD548">
        <v>80.52</v>
      </c>
      <c r="AE548">
        <v>4488.8100000000004</v>
      </c>
      <c r="AF548">
        <v>60899.17</v>
      </c>
      <c r="AG548">
        <v>46945.96</v>
      </c>
      <c r="AH548">
        <v>2559.9899999999998</v>
      </c>
      <c r="AI548">
        <v>13953.209999999901</v>
      </c>
      <c r="AJ548">
        <v>1343.27</v>
      </c>
      <c r="AK548">
        <v>-2241.69</v>
      </c>
      <c r="AL548">
        <v>-1333.11</v>
      </c>
      <c r="AM548">
        <v>3458.29</v>
      </c>
      <c r="AN548">
        <v>-1688.84</v>
      </c>
      <c r="AO548">
        <v>2115.02</v>
      </c>
      <c r="AP548">
        <v>-116.509999999999</v>
      </c>
      <c r="AQ548">
        <v>7.98</v>
      </c>
    </row>
    <row r="549" spans="1:43" x14ac:dyDescent="0.25">
      <c r="A549" t="s">
        <v>1388</v>
      </c>
      <c r="B549" t="s">
        <v>1387</v>
      </c>
      <c r="C549" t="s">
        <v>85</v>
      </c>
      <c r="D549">
        <v>5709.3305628750004</v>
      </c>
      <c r="E549">
        <v>1467.4</v>
      </c>
      <c r="F549">
        <v>91.63</v>
      </c>
      <c r="G549">
        <v>0.53</v>
      </c>
      <c r="H549">
        <v>7.66</v>
      </c>
      <c r="I549">
        <v>48.79</v>
      </c>
      <c r="J549">
        <v>10.489999999999901</v>
      </c>
      <c r="L549">
        <v>0</v>
      </c>
      <c r="M549">
        <v>0.43</v>
      </c>
      <c r="N549">
        <v>0</v>
      </c>
      <c r="O549">
        <v>435.64</v>
      </c>
      <c r="P549">
        <v>14.329999999999901</v>
      </c>
      <c r="R549">
        <v>435.21</v>
      </c>
      <c r="S549">
        <v>39.04</v>
      </c>
      <c r="T549">
        <v>32.61</v>
      </c>
      <c r="U549">
        <v>0</v>
      </c>
      <c r="V549">
        <v>0</v>
      </c>
      <c r="W549">
        <v>588.17999999999995</v>
      </c>
      <c r="X549">
        <v>299.3</v>
      </c>
      <c r="Y549">
        <v>124.24</v>
      </c>
      <c r="Z549">
        <v>3.8311649999999999</v>
      </c>
      <c r="AA549">
        <v>7.07</v>
      </c>
      <c r="AC549">
        <v>596.37</v>
      </c>
      <c r="AD549">
        <v>0</v>
      </c>
      <c r="AE549">
        <v>3.84</v>
      </c>
      <c r="AF549">
        <v>734.94</v>
      </c>
      <c r="AG549">
        <v>138.57</v>
      </c>
      <c r="AH549">
        <v>211.47</v>
      </c>
      <c r="AI549">
        <v>596.37</v>
      </c>
      <c r="AJ549">
        <v>125.75</v>
      </c>
      <c r="AK549">
        <v>-83.74</v>
      </c>
      <c r="AL549">
        <v>-64.709999999999994</v>
      </c>
      <c r="AM549">
        <v>146.51</v>
      </c>
      <c r="AN549">
        <v>-53.949999999999903</v>
      </c>
      <c r="AO549">
        <v>20.759999999999899</v>
      </c>
      <c r="AP549">
        <v>-1.93999999999999</v>
      </c>
      <c r="AQ549">
        <v>30.76</v>
      </c>
    </row>
    <row r="550" spans="1:43" x14ac:dyDescent="0.25">
      <c r="A550" t="s">
        <v>1436</v>
      </c>
      <c r="B550" t="s">
        <v>1435</v>
      </c>
      <c r="C550" t="s">
        <v>298</v>
      </c>
      <c r="D550">
        <v>5685.7897553000003</v>
      </c>
      <c r="E550">
        <v>769.05</v>
      </c>
      <c r="F550">
        <v>0</v>
      </c>
      <c r="G550">
        <v>2218.5100000000002</v>
      </c>
      <c r="H550">
        <v>70.98</v>
      </c>
      <c r="I550">
        <v>1004.54</v>
      </c>
      <c r="K550">
        <v>196.91</v>
      </c>
      <c r="L550">
        <v>17.388999999999999</v>
      </c>
      <c r="M550">
        <v>189.35</v>
      </c>
      <c r="N550">
        <v>0.23</v>
      </c>
      <c r="O550">
        <v>8193.02</v>
      </c>
      <c r="P550">
        <v>5909.69</v>
      </c>
      <c r="Q550">
        <v>7759.81</v>
      </c>
      <c r="R550">
        <v>29.5609999999999</v>
      </c>
      <c r="S550">
        <v>183.77999999999901</v>
      </c>
      <c r="T550">
        <v>373.67999999999898</v>
      </c>
      <c r="U550">
        <v>0</v>
      </c>
      <c r="V550">
        <v>2.0000000000436498E-2</v>
      </c>
      <c r="W550">
        <v>809.52</v>
      </c>
      <c r="X550">
        <v>1189.5899999999999</v>
      </c>
      <c r="Y550">
        <v>373.67999999999898</v>
      </c>
      <c r="Z550">
        <v>7.0983269</v>
      </c>
      <c r="AA550">
        <v>6074.27</v>
      </c>
      <c r="AC550">
        <v>3099.24</v>
      </c>
      <c r="AD550">
        <v>1.27</v>
      </c>
      <c r="AE550">
        <v>5909.67</v>
      </c>
      <c r="AF550">
        <v>9382.61</v>
      </c>
      <c r="AG550">
        <v>6283.37</v>
      </c>
      <c r="AH550">
        <v>0</v>
      </c>
      <c r="AI550">
        <v>3099.24</v>
      </c>
      <c r="AJ550">
        <v>12.74</v>
      </c>
      <c r="AK550">
        <v>2432.5100000000002</v>
      </c>
      <c r="AL550">
        <v>-175.25</v>
      </c>
      <c r="AM550">
        <v>-2171.0500000000002</v>
      </c>
      <c r="AN550">
        <v>-2717.51</v>
      </c>
      <c r="AO550">
        <v>-2183.79</v>
      </c>
      <c r="AP550">
        <v>86.21</v>
      </c>
      <c r="AQ550">
        <v>0</v>
      </c>
    </row>
    <row r="551" spans="1:43" x14ac:dyDescent="0.25">
      <c r="A551" t="s">
        <v>1396</v>
      </c>
      <c r="B551" t="s">
        <v>1395</v>
      </c>
      <c r="C551" t="s">
        <v>512</v>
      </c>
      <c r="D551">
        <v>5670.3859199999997</v>
      </c>
      <c r="E551">
        <v>2677.6</v>
      </c>
      <c r="F551">
        <v>104.4</v>
      </c>
      <c r="G551">
        <v>0.1</v>
      </c>
      <c r="H551">
        <v>22</v>
      </c>
      <c r="I551">
        <v>64.400000000000006</v>
      </c>
      <c r="K551">
        <v>2.2000000000000002</v>
      </c>
      <c r="L551">
        <v>0</v>
      </c>
      <c r="M551">
        <v>0</v>
      </c>
      <c r="N551">
        <v>0</v>
      </c>
      <c r="O551">
        <v>351.2</v>
      </c>
      <c r="P551">
        <v>7.6000000000001098</v>
      </c>
      <c r="R551">
        <v>291.8</v>
      </c>
      <c r="S551">
        <v>10.8</v>
      </c>
      <c r="T551">
        <v>71.499999999999901</v>
      </c>
      <c r="U551">
        <v>57.2</v>
      </c>
      <c r="V551">
        <v>7.6000000000001098</v>
      </c>
      <c r="W551">
        <v>624.19999999999902</v>
      </c>
      <c r="X551">
        <v>478.6</v>
      </c>
      <c r="Y551">
        <v>175.89999999999901</v>
      </c>
      <c r="Z551">
        <v>2.1978240000000002</v>
      </c>
      <c r="AA551">
        <v>0</v>
      </c>
      <c r="AC551">
        <v>646.29999999999995</v>
      </c>
      <c r="AD551">
        <v>266.60000000000002</v>
      </c>
      <c r="AE551">
        <v>0</v>
      </c>
      <c r="AF551">
        <v>829.8</v>
      </c>
      <c r="AG551">
        <v>183.5</v>
      </c>
      <c r="AH551">
        <v>136.80000000000001</v>
      </c>
      <c r="AI551">
        <v>646.29999999999995</v>
      </c>
      <c r="AJ551">
        <v>65</v>
      </c>
      <c r="AK551">
        <v>-52.6</v>
      </c>
      <c r="AL551">
        <v>-61.9</v>
      </c>
      <c r="AM551">
        <v>49.1</v>
      </c>
      <c r="AN551">
        <v>-139.9</v>
      </c>
      <c r="AO551">
        <v>-15.899999999999901</v>
      </c>
      <c r="AP551">
        <v>-65.400000000000006</v>
      </c>
      <c r="AQ551">
        <v>52.7</v>
      </c>
    </row>
    <row r="552" spans="1:43" x14ac:dyDescent="0.25">
      <c r="A552" t="s">
        <v>1400</v>
      </c>
      <c r="B552" t="s">
        <v>1399</v>
      </c>
      <c r="C552" t="s">
        <v>290</v>
      </c>
      <c r="D552">
        <v>5667.5696330000001</v>
      </c>
      <c r="E552">
        <v>3684.1</v>
      </c>
      <c r="F552">
        <v>103.41</v>
      </c>
      <c r="G552">
        <v>0</v>
      </c>
      <c r="H552">
        <v>15.44</v>
      </c>
      <c r="I552">
        <v>783.02</v>
      </c>
      <c r="K552">
        <v>21.6</v>
      </c>
      <c r="L552">
        <v>0</v>
      </c>
      <c r="M552">
        <v>203.05</v>
      </c>
      <c r="O552">
        <v>448.59</v>
      </c>
      <c r="P552">
        <v>22.96</v>
      </c>
      <c r="R552">
        <v>205.41</v>
      </c>
      <c r="S552">
        <v>30.08</v>
      </c>
      <c r="T552">
        <v>389.96</v>
      </c>
      <c r="U552">
        <v>18.53</v>
      </c>
      <c r="V552">
        <v>22.96</v>
      </c>
      <c r="W552">
        <v>1058.8499999999999</v>
      </c>
      <c r="X552">
        <v>1142.02999999999</v>
      </c>
      <c r="Y552">
        <v>493.37</v>
      </c>
      <c r="Z552">
        <v>1.544192</v>
      </c>
      <c r="AA552">
        <v>0</v>
      </c>
      <c r="AC552">
        <v>1074.29</v>
      </c>
      <c r="AD552">
        <v>295.63</v>
      </c>
      <c r="AE552">
        <v>0</v>
      </c>
      <c r="AF552">
        <v>1590.62</v>
      </c>
      <c r="AG552">
        <v>516.33000000000004</v>
      </c>
      <c r="AH552">
        <v>33.299999999999997</v>
      </c>
      <c r="AI552">
        <v>1074.29</v>
      </c>
      <c r="AJ552">
        <v>48.91</v>
      </c>
      <c r="AK552">
        <v>-186.65</v>
      </c>
      <c r="AL552">
        <v>-95.75</v>
      </c>
      <c r="AM552">
        <v>277.22000000000003</v>
      </c>
      <c r="AN552">
        <v>-136.78</v>
      </c>
      <c r="AO552">
        <v>228.31</v>
      </c>
      <c r="AP552">
        <v>-5.1799999999999704</v>
      </c>
      <c r="AQ552">
        <v>175.99</v>
      </c>
    </row>
    <row r="553" spans="1:43" x14ac:dyDescent="0.25">
      <c r="A553" t="s">
        <v>1404</v>
      </c>
      <c r="B553" t="s">
        <v>1403</v>
      </c>
      <c r="C553" t="s">
        <v>323</v>
      </c>
      <c r="D553">
        <v>5666.6589190199902</v>
      </c>
      <c r="E553">
        <v>337.5</v>
      </c>
      <c r="F553">
        <v>136.94</v>
      </c>
      <c r="G553">
        <v>0</v>
      </c>
      <c r="H553">
        <v>16.88</v>
      </c>
      <c r="I553">
        <v>539.42999999999995</v>
      </c>
      <c r="J553">
        <v>16.079999999999998</v>
      </c>
      <c r="L553">
        <v>0.34350000000000003</v>
      </c>
      <c r="M553">
        <v>384.73</v>
      </c>
      <c r="N553">
        <v>-0.43</v>
      </c>
      <c r="O553">
        <v>1270.02</v>
      </c>
      <c r="P553">
        <v>41.699999999999697</v>
      </c>
      <c r="R553">
        <v>809.53649999999902</v>
      </c>
      <c r="S553">
        <v>73.89</v>
      </c>
      <c r="T553">
        <v>135.21</v>
      </c>
      <c r="U553">
        <v>75.41</v>
      </c>
      <c r="V553">
        <v>0.33999999999976299</v>
      </c>
      <c r="W553">
        <v>1939.91</v>
      </c>
      <c r="X553">
        <v>1000.1899999999901</v>
      </c>
      <c r="Y553">
        <v>272.14999999999998</v>
      </c>
      <c r="Z553">
        <v>16.881008399999999</v>
      </c>
      <c r="AA553">
        <v>32.200000000000003</v>
      </c>
      <c r="AC553">
        <v>1956.36</v>
      </c>
      <c r="AD553">
        <v>304.7</v>
      </c>
      <c r="AE553">
        <v>25.28</v>
      </c>
      <c r="AF553">
        <v>2270.21</v>
      </c>
      <c r="AG553">
        <v>313.849999999999</v>
      </c>
      <c r="AH553">
        <v>82.17</v>
      </c>
      <c r="AI553">
        <v>1956.36</v>
      </c>
      <c r="AJ553">
        <v>132.54</v>
      </c>
      <c r="AK553">
        <v>-9.84</v>
      </c>
      <c r="AL553">
        <v>-144.52000000000001</v>
      </c>
      <c r="AM553">
        <v>161.65</v>
      </c>
      <c r="AN553">
        <v>-101.26</v>
      </c>
      <c r="AO553">
        <v>29.11</v>
      </c>
      <c r="AP553">
        <v>7.2899999999999903</v>
      </c>
      <c r="AQ553">
        <v>0</v>
      </c>
    </row>
    <row r="554" spans="1:43" x14ac:dyDescent="0.25">
      <c r="A554" t="s">
        <v>1398</v>
      </c>
      <c r="B554" t="s">
        <v>1397</v>
      </c>
      <c r="C554" t="s">
        <v>583</v>
      </c>
      <c r="D554">
        <v>5648.2780871000004</v>
      </c>
      <c r="E554">
        <v>341</v>
      </c>
      <c r="F554">
        <v>262.35000000000002</v>
      </c>
      <c r="G554">
        <v>354.31</v>
      </c>
      <c r="H554">
        <v>32.979999999999997</v>
      </c>
      <c r="I554">
        <v>273.51</v>
      </c>
      <c r="K554">
        <v>25.87</v>
      </c>
      <c r="L554">
        <v>30.493200000000002</v>
      </c>
      <c r="M554">
        <v>0</v>
      </c>
      <c r="N554">
        <v>1.71</v>
      </c>
      <c r="O554">
        <v>557.47</v>
      </c>
      <c r="P554">
        <v>61.880000000000202</v>
      </c>
      <c r="R554">
        <v>480.90679999999998</v>
      </c>
      <c r="S554">
        <v>72.510000000000005</v>
      </c>
      <c r="T554">
        <v>259.14</v>
      </c>
      <c r="U554">
        <v>20.2</v>
      </c>
      <c r="V554">
        <v>4.9400000000002304</v>
      </c>
      <c r="W554">
        <v>814.01</v>
      </c>
      <c r="X554">
        <v>1228.9100000000001</v>
      </c>
      <c r="Y554">
        <v>521.49</v>
      </c>
      <c r="Z554">
        <v>16.482208499999999</v>
      </c>
      <c r="AA554">
        <v>193.32</v>
      </c>
      <c r="AC554">
        <v>1203.01</v>
      </c>
      <c r="AD554">
        <v>642.51</v>
      </c>
      <c r="AE554">
        <v>56.94</v>
      </c>
      <c r="AF554">
        <v>1786.38</v>
      </c>
      <c r="AG554">
        <v>583.37</v>
      </c>
      <c r="AH554">
        <v>240.38</v>
      </c>
      <c r="AI554">
        <v>1203.00999999999</v>
      </c>
      <c r="AJ554">
        <v>35.51</v>
      </c>
      <c r="AK554">
        <v>-102.67</v>
      </c>
      <c r="AL554">
        <v>43.03</v>
      </c>
      <c r="AM554">
        <v>127.15</v>
      </c>
      <c r="AN554">
        <v>-130.85999999999899</v>
      </c>
      <c r="AO554">
        <v>91.64</v>
      </c>
      <c r="AP554">
        <v>67.510000000000005</v>
      </c>
      <c r="AQ554">
        <v>102.26</v>
      </c>
    </row>
    <row r="555" spans="1:43" x14ac:dyDescent="0.25">
      <c r="A555" t="s">
        <v>1382</v>
      </c>
      <c r="B555" t="s">
        <v>1381</v>
      </c>
      <c r="C555" t="s">
        <v>74</v>
      </c>
      <c r="D555">
        <v>5630.1502975599997</v>
      </c>
      <c r="E555">
        <v>833.45</v>
      </c>
      <c r="F555">
        <v>35.21</v>
      </c>
      <c r="G555">
        <v>103.97</v>
      </c>
      <c r="H555">
        <v>69.66</v>
      </c>
      <c r="I555">
        <v>339.74</v>
      </c>
      <c r="K555">
        <v>15.07</v>
      </c>
      <c r="L555">
        <v>2.8331</v>
      </c>
      <c r="M555">
        <v>0</v>
      </c>
      <c r="N555">
        <v>0</v>
      </c>
      <c r="O555">
        <v>511.38</v>
      </c>
      <c r="P555">
        <v>65.670000000000201</v>
      </c>
      <c r="R555">
        <v>241.67689999999999</v>
      </c>
      <c r="S555">
        <v>99.57</v>
      </c>
      <c r="T555">
        <v>261.20999999999998</v>
      </c>
      <c r="U555">
        <v>251.8</v>
      </c>
      <c r="V555">
        <v>35.050000000000203</v>
      </c>
      <c r="W555">
        <v>803.14</v>
      </c>
      <c r="X555">
        <v>827.48</v>
      </c>
      <c r="Y555">
        <v>296.41999999999899</v>
      </c>
      <c r="Z555">
        <v>6.9655676</v>
      </c>
      <c r="AA555">
        <v>42.71</v>
      </c>
      <c r="AC555">
        <v>976.77</v>
      </c>
      <c r="AD555">
        <v>0</v>
      </c>
      <c r="AE555">
        <v>30.62</v>
      </c>
      <c r="AF555">
        <v>1338.86</v>
      </c>
      <c r="AG555">
        <v>362.09</v>
      </c>
      <c r="AH555">
        <v>388.17</v>
      </c>
      <c r="AI555">
        <v>976.77</v>
      </c>
      <c r="AJ555">
        <v>16.77</v>
      </c>
      <c r="AK555">
        <v>-44.05</v>
      </c>
      <c r="AL555">
        <v>-87.86</v>
      </c>
      <c r="AM555">
        <v>136.35</v>
      </c>
      <c r="AN555">
        <v>-112.17</v>
      </c>
      <c r="AO555">
        <v>119.58</v>
      </c>
      <c r="AP555">
        <v>4.4399999999999897</v>
      </c>
      <c r="AQ555">
        <v>31.48</v>
      </c>
    </row>
    <row r="556" spans="1:43" x14ac:dyDescent="0.25">
      <c r="A556" t="s">
        <v>2063</v>
      </c>
      <c r="B556" t="s">
        <v>2062</v>
      </c>
      <c r="C556" t="s">
        <v>535</v>
      </c>
      <c r="D556">
        <v>5621.9909211900003</v>
      </c>
      <c r="E556">
        <v>51.2</v>
      </c>
      <c r="G556">
        <v>286.14999999999998</v>
      </c>
      <c r="H556">
        <v>895.9</v>
      </c>
      <c r="I556">
        <v>2516.37</v>
      </c>
      <c r="M556">
        <v>2859.42</v>
      </c>
      <c r="O556">
        <v>16601.48</v>
      </c>
      <c r="P556">
        <v>3407.39</v>
      </c>
      <c r="Q556">
        <v>13068.77</v>
      </c>
      <c r="R556">
        <v>303.32</v>
      </c>
      <c r="U556">
        <v>369.97</v>
      </c>
      <c r="V556">
        <v>1057.9100000000001</v>
      </c>
      <c r="W556">
        <v>818.27</v>
      </c>
      <c r="X556">
        <v>2516.37</v>
      </c>
      <c r="Y556">
        <v>13710.14</v>
      </c>
      <c r="Z556">
        <v>89.590466300000003</v>
      </c>
      <c r="AB556">
        <v>13710.14</v>
      </c>
      <c r="AC556">
        <v>2000.32</v>
      </c>
      <c r="AE556">
        <v>2349.48</v>
      </c>
      <c r="AF556">
        <v>19117.849999999999</v>
      </c>
      <c r="AG556">
        <v>17117.53</v>
      </c>
      <c r="AI556">
        <v>2000.3199999999899</v>
      </c>
      <c r="AJ556">
        <v>75.849999999999994</v>
      </c>
      <c r="AK556">
        <v>-221.13</v>
      </c>
      <c r="AL556">
        <v>-693.15</v>
      </c>
      <c r="AM556">
        <v>1559</v>
      </c>
      <c r="AN556">
        <v>632.41999999999996</v>
      </c>
      <c r="AO556">
        <v>1483.15</v>
      </c>
      <c r="AP556">
        <v>644.72</v>
      </c>
      <c r="AQ556">
        <v>0</v>
      </c>
    </row>
    <row r="557" spans="1:43" x14ac:dyDescent="0.25">
      <c r="A557" t="s">
        <v>1412</v>
      </c>
      <c r="B557" t="s">
        <v>1411</v>
      </c>
      <c r="C557" t="s">
        <v>512</v>
      </c>
      <c r="D557">
        <v>5609.4465326400004</v>
      </c>
      <c r="E557">
        <v>724.6</v>
      </c>
      <c r="F557">
        <v>624.52</v>
      </c>
      <c r="G557">
        <v>41.47</v>
      </c>
      <c r="H557">
        <v>15.88</v>
      </c>
      <c r="I557">
        <v>479.6</v>
      </c>
      <c r="K557">
        <v>40.799999999999997</v>
      </c>
      <c r="L557">
        <v>14.352399999999999</v>
      </c>
      <c r="M557">
        <v>90.48</v>
      </c>
      <c r="N557">
        <v>3.4</v>
      </c>
      <c r="O557">
        <v>889.02</v>
      </c>
      <c r="P557">
        <v>232.89</v>
      </c>
      <c r="R557">
        <v>599.45759999999996</v>
      </c>
      <c r="S557">
        <v>444.74</v>
      </c>
      <c r="T557">
        <v>751.099999999999</v>
      </c>
      <c r="U557">
        <v>143.93</v>
      </c>
      <c r="V557">
        <v>107.09</v>
      </c>
      <c r="W557">
        <v>1346.53</v>
      </c>
      <c r="X557">
        <v>2126.77</v>
      </c>
      <c r="Y557">
        <v>1375.62</v>
      </c>
      <c r="Z557">
        <v>7.9408925999999997</v>
      </c>
      <c r="AA557">
        <v>285.909999999999</v>
      </c>
      <c r="AC557">
        <v>1407.28</v>
      </c>
      <c r="AD557">
        <v>713.96</v>
      </c>
      <c r="AE557">
        <v>125.799999999999</v>
      </c>
      <c r="AF557">
        <v>3015.79</v>
      </c>
      <c r="AG557">
        <v>1608.51</v>
      </c>
      <c r="AH557">
        <v>488.47</v>
      </c>
      <c r="AI557">
        <v>1407.28</v>
      </c>
      <c r="AJ557">
        <v>133.07</v>
      </c>
      <c r="AK557">
        <v>-169.38</v>
      </c>
      <c r="AL557">
        <v>-72.84</v>
      </c>
      <c r="AM557">
        <v>329.24</v>
      </c>
      <c r="AN557">
        <v>-111.049999999999</v>
      </c>
      <c r="AO557">
        <v>196.17</v>
      </c>
      <c r="AP557">
        <v>87.019999999999897</v>
      </c>
      <c r="AQ557">
        <v>23.78</v>
      </c>
    </row>
    <row r="558" spans="1:43" x14ac:dyDescent="0.25">
      <c r="A558" t="s">
        <v>1494</v>
      </c>
      <c r="B558" t="s">
        <v>1493</v>
      </c>
      <c r="C558" t="s">
        <v>323</v>
      </c>
      <c r="D558">
        <v>5606.93</v>
      </c>
      <c r="E558">
        <v>608.5</v>
      </c>
      <c r="F558">
        <v>468.67</v>
      </c>
      <c r="G558">
        <v>0</v>
      </c>
      <c r="H558">
        <v>92.6</v>
      </c>
      <c r="I558">
        <v>22.33</v>
      </c>
      <c r="J558">
        <v>72.430000000000007</v>
      </c>
      <c r="L558">
        <v>0</v>
      </c>
      <c r="M558">
        <v>19.48</v>
      </c>
      <c r="N558">
        <v>-0.06</v>
      </c>
      <c r="O558">
        <v>814.6</v>
      </c>
      <c r="P558">
        <v>231.61</v>
      </c>
      <c r="R558">
        <v>766.68</v>
      </c>
      <c r="S558">
        <v>95.2</v>
      </c>
      <c r="T558">
        <v>471.38999999999902</v>
      </c>
      <c r="U558">
        <v>28.44</v>
      </c>
      <c r="V558">
        <v>18.8000000000002</v>
      </c>
      <c r="W558">
        <v>943.76</v>
      </c>
      <c r="X558">
        <v>1393.37</v>
      </c>
      <c r="Y558">
        <v>940.05999999999904</v>
      </c>
      <c r="Z558">
        <v>9.26</v>
      </c>
      <c r="AA558">
        <v>542.81999999999903</v>
      </c>
      <c r="AC558">
        <v>1036.3</v>
      </c>
      <c r="AD558">
        <v>525.94000000000005</v>
      </c>
      <c r="AE558">
        <v>140.38</v>
      </c>
      <c r="AF558">
        <v>2207.9699999999998</v>
      </c>
      <c r="AG558">
        <v>1171.67</v>
      </c>
      <c r="AH558">
        <v>749.9</v>
      </c>
      <c r="AI558">
        <v>1036.3</v>
      </c>
      <c r="AJ558">
        <v>151.97</v>
      </c>
      <c r="AK558">
        <v>92.03</v>
      </c>
      <c r="AL558">
        <v>-148.86000000000001</v>
      </c>
      <c r="AM558">
        <v>69.64</v>
      </c>
      <c r="AN558">
        <v>-270.73</v>
      </c>
      <c r="AO558">
        <v>-82.33</v>
      </c>
      <c r="AP558">
        <v>12.809999999999899</v>
      </c>
      <c r="AQ558">
        <v>9.51</v>
      </c>
    </row>
    <row r="559" spans="1:43" x14ac:dyDescent="0.25">
      <c r="A559" t="s">
        <v>1406</v>
      </c>
      <c r="B559" t="s">
        <v>1405</v>
      </c>
      <c r="C559" t="s">
        <v>656</v>
      </c>
      <c r="D559">
        <v>5546.8515902899999</v>
      </c>
      <c r="E559">
        <v>113.1</v>
      </c>
      <c r="F559">
        <v>381.74</v>
      </c>
      <c r="G559">
        <v>2096.0300000000002</v>
      </c>
      <c r="H559">
        <v>494.55</v>
      </c>
      <c r="I559">
        <v>302.06</v>
      </c>
      <c r="L559">
        <v>0</v>
      </c>
      <c r="M559">
        <v>0</v>
      </c>
      <c r="N559">
        <v>20.71</v>
      </c>
      <c r="O559">
        <v>2102.33</v>
      </c>
      <c r="P559">
        <v>1056.49</v>
      </c>
      <c r="R559">
        <v>1988.38</v>
      </c>
      <c r="S559">
        <v>40.47</v>
      </c>
      <c r="T559">
        <v>208.83999999999901</v>
      </c>
      <c r="U559">
        <v>113.95</v>
      </c>
      <c r="V559">
        <v>53.459999999999901</v>
      </c>
      <c r="W559">
        <v>-1765.14</v>
      </c>
      <c r="X559">
        <v>390.89</v>
      </c>
      <c r="Y559">
        <v>590.57999999999902</v>
      </c>
      <c r="Z559">
        <v>49.4554349</v>
      </c>
      <c r="AA559">
        <v>1167.53</v>
      </c>
      <c r="AC559">
        <v>846.15</v>
      </c>
      <c r="AD559">
        <v>31.5</v>
      </c>
      <c r="AE559">
        <v>1003.03</v>
      </c>
      <c r="AF559">
        <v>2493.2199999999998</v>
      </c>
      <c r="AG559">
        <v>1647.07</v>
      </c>
      <c r="AH559">
        <v>16.86</v>
      </c>
      <c r="AI559">
        <v>846.14999999999895</v>
      </c>
      <c r="AJ559">
        <v>352.4</v>
      </c>
      <c r="AK559">
        <v>-170.19</v>
      </c>
      <c r="AL559">
        <v>15.54</v>
      </c>
      <c r="AM559">
        <v>124.3</v>
      </c>
      <c r="AN559">
        <v>2.2899999999999898</v>
      </c>
      <c r="AO559">
        <v>-228.099999999999</v>
      </c>
      <c r="AP559">
        <v>-30.349999999999898</v>
      </c>
      <c r="AQ559">
        <v>0</v>
      </c>
    </row>
    <row r="560" spans="1:43" x14ac:dyDescent="0.25">
      <c r="A560" t="s">
        <v>1408</v>
      </c>
      <c r="B560" t="s">
        <v>1407</v>
      </c>
      <c r="C560" t="s">
        <v>102</v>
      </c>
      <c r="D560">
        <v>5511.0239504150004</v>
      </c>
      <c r="E560">
        <v>166.75</v>
      </c>
      <c r="F560">
        <v>1658.61</v>
      </c>
      <c r="G560">
        <v>51.67</v>
      </c>
      <c r="H560">
        <v>67.27</v>
      </c>
      <c r="I560">
        <v>1670.61</v>
      </c>
      <c r="J560">
        <v>144.75</v>
      </c>
      <c r="L560">
        <v>6848.8969999999999</v>
      </c>
      <c r="M560">
        <v>14.04</v>
      </c>
      <c r="N560">
        <v>356.08</v>
      </c>
      <c r="O560">
        <v>12696.83</v>
      </c>
      <c r="P560">
        <v>9243.7999999999993</v>
      </c>
      <c r="R560">
        <v>5594.8229999999903</v>
      </c>
      <c r="S560">
        <v>568.86</v>
      </c>
      <c r="T560">
        <v>2259.75</v>
      </c>
      <c r="U560">
        <v>239.07</v>
      </c>
      <c r="V560">
        <v>893.71999999999798</v>
      </c>
      <c r="W560">
        <v>8307.9</v>
      </c>
      <c r="X560">
        <v>9248.25</v>
      </c>
      <c r="Y560">
        <v>3918.3599999999901</v>
      </c>
      <c r="Z560">
        <v>33.6345679</v>
      </c>
      <c r="AA560">
        <v>9731.42</v>
      </c>
      <c r="AC560">
        <v>8782.92</v>
      </c>
      <c r="AD560">
        <v>4514.7</v>
      </c>
      <c r="AE560">
        <v>8205.33</v>
      </c>
      <c r="AF560">
        <v>21945.08</v>
      </c>
      <c r="AG560">
        <v>13162.16</v>
      </c>
      <c r="AH560">
        <v>2494.08</v>
      </c>
      <c r="AI560">
        <v>8782.92</v>
      </c>
      <c r="AJ560">
        <v>669.14</v>
      </c>
      <c r="AK560">
        <v>-395.69</v>
      </c>
      <c r="AL560">
        <v>-575.6</v>
      </c>
      <c r="AM560">
        <v>1035.8499999999999</v>
      </c>
      <c r="AN560">
        <v>-2601.72999999999</v>
      </c>
      <c r="AO560">
        <v>366.70999999999901</v>
      </c>
      <c r="AP560">
        <v>64.559999999999803</v>
      </c>
      <c r="AQ560">
        <v>106.76</v>
      </c>
    </row>
    <row r="561" spans="1:43" x14ac:dyDescent="0.25">
      <c r="A561" t="s">
        <v>1422</v>
      </c>
      <c r="B561" t="s">
        <v>1421</v>
      </c>
      <c r="C561" t="s">
        <v>762</v>
      </c>
      <c r="D561">
        <v>5480.5777239600002</v>
      </c>
      <c r="E561">
        <v>166.95</v>
      </c>
      <c r="F561">
        <v>421.64</v>
      </c>
      <c r="G561">
        <v>4629.91</v>
      </c>
      <c r="H561">
        <v>318.81</v>
      </c>
      <c r="I561">
        <v>2402.54</v>
      </c>
      <c r="K561">
        <v>54.32</v>
      </c>
      <c r="L561">
        <v>9.7203999999999997</v>
      </c>
      <c r="M561">
        <v>3835.58</v>
      </c>
      <c r="N561">
        <v>450.16</v>
      </c>
      <c r="O561">
        <v>5295.03999999999</v>
      </c>
      <c r="P561">
        <v>4215.24</v>
      </c>
      <c r="Q561">
        <v>1275.99</v>
      </c>
      <c r="R561">
        <v>119.429599999999</v>
      </c>
      <c r="S561">
        <v>1422.85</v>
      </c>
      <c r="T561">
        <v>5246.63</v>
      </c>
      <c r="U561">
        <v>0</v>
      </c>
      <c r="V561">
        <v>-1.0000000000218201E-2</v>
      </c>
      <c r="W561">
        <v>-5931.26</v>
      </c>
      <c r="X561">
        <v>4056.37</v>
      </c>
      <c r="Y561">
        <v>5668.27</v>
      </c>
      <c r="Z561">
        <v>31.880931199999999</v>
      </c>
      <c r="AA561">
        <v>4877.67</v>
      </c>
      <c r="AC561">
        <v>-532.099999999999</v>
      </c>
      <c r="AD561">
        <v>0.54</v>
      </c>
      <c r="AE561">
        <v>4215.25</v>
      </c>
      <c r="AF561">
        <v>9351.41</v>
      </c>
      <c r="AG561">
        <v>9883.51</v>
      </c>
      <c r="AH561">
        <v>230.44</v>
      </c>
      <c r="AI561">
        <v>-532.1</v>
      </c>
      <c r="AJ561">
        <v>39.61</v>
      </c>
      <c r="AK561">
        <v>559.04</v>
      </c>
      <c r="AL561">
        <v>-689.03</v>
      </c>
      <c r="AM561">
        <v>1596.01</v>
      </c>
      <c r="AN561">
        <v>1679.6399999999901</v>
      </c>
      <c r="AO561">
        <v>1556.4</v>
      </c>
      <c r="AP561">
        <v>1466.02</v>
      </c>
      <c r="AQ561">
        <v>0</v>
      </c>
    </row>
    <row r="562" spans="1:43" x14ac:dyDescent="0.25">
      <c r="A562" t="s">
        <v>1420</v>
      </c>
      <c r="B562" t="s">
        <v>1419</v>
      </c>
      <c r="C562" t="s">
        <v>535</v>
      </c>
      <c r="D562">
        <v>5478.7190799999998</v>
      </c>
      <c r="E562">
        <v>4898.8</v>
      </c>
      <c r="F562">
        <v>2410.2199999999998</v>
      </c>
      <c r="G562">
        <v>188.62</v>
      </c>
      <c r="H562">
        <v>11.3</v>
      </c>
      <c r="I562">
        <v>338.71</v>
      </c>
      <c r="J562">
        <v>320.10000000000002</v>
      </c>
      <c r="L562">
        <v>8.1045999999999996</v>
      </c>
      <c r="M562">
        <v>2748.96</v>
      </c>
      <c r="N562">
        <v>1588.89</v>
      </c>
      <c r="O562">
        <v>9725.6699999999892</v>
      </c>
      <c r="P562">
        <v>4191.1799999999903</v>
      </c>
      <c r="Q562">
        <v>0</v>
      </c>
      <c r="R562">
        <v>6968.6053999999904</v>
      </c>
      <c r="S562">
        <v>1029.23</v>
      </c>
      <c r="T562">
        <v>3491.12</v>
      </c>
      <c r="U562">
        <v>0</v>
      </c>
      <c r="V562" s="4">
        <v>-3.6379788070917101E-12</v>
      </c>
      <c r="W562">
        <v>4344.82</v>
      </c>
      <c r="X562">
        <v>6500.48</v>
      </c>
      <c r="Y562">
        <v>5901.34</v>
      </c>
      <c r="Z562">
        <v>1.1296328</v>
      </c>
      <c r="AA562">
        <v>5526.78999999999</v>
      </c>
      <c r="AC562">
        <v>6133.63</v>
      </c>
      <c r="AD562">
        <v>2849.64</v>
      </c>
      <c r="AE562">
        <v>3871.0799999999899</v>
      </c>
      <c r="AF562">
        <v>16226.1499999999</v>
      </c>
      <c r="AG562">
        <v>10092.5199999999</v>
      </c>
      <c r="AH562">
        <v>2282.9</v>
      </c>
      <c r="AI562">
        <v>6133.63</v>
      </c>
      <c r="AJ562">
        <v>356.01</v>
      </c>
      <c r="AK562">
        <v>-144.41</v>
      </c>
      <c r="AL562">
        <v>-187.64</v>
      </c>
      <c r="AM562">
        <v>350.64</v>
      </c>
      <c r="AN562">
        <v>-946.9</v>
      </c>
      <c r="AO562">
        <v>-5.37</v>
      </c>
      <c r="AP562">
        <v>18.59</v>
      </c>
      <c r="AQ562">
        <v>38.1</v>
      </c>
    </row>
    <row r="563" spans="1:43" x14ac:dyDescent="0.25">
      <c r="A563" t="s">
        <v>1418</v>
      </c>
      <c r="B563" t="s">
        <v>1417</v>
      </c>
      <c r="C563" t="s">
        <v>771</v>
      </c>
      <c r="D563">
        <v>5454.9350207999996</v>
      </c>
      <c r="E563">
        <v>120.3</v>
      </c>
      <c r="F563">
        <v>0.66</v>
      </c>
      <c r="G563">
        <v>7836.32</v>
      </c>
      <c r="H563">
        <v>89.11</v>
      </c>
      <c r="I563">
        <v>9652.85</v>
      </c>
      <c r="K563">
        <v>555.229999999999</v>
      </c>
      <c r="L563">
        <v>57.83</v>
      </c>
      <c r="M563">
        <v>5545.62</v>
      </c>
      <c r="N563">
        <v>0</v>
      </c>
      <c r="O563">
        <v>66378.14</v>
      </c>
      <c r="P563">
        <v>55404.3999999999</v>
      </c>
      <c r="Q563">
        <v>59950.19</v>
      </c>
      <c r="R563">
        <v>269.27</v>
      </c>
      <c r="S563">
        <v>5932.75</v>
      </c>
      <c r="T563">
        <v>9893.8799999999992</v>
      </c>
      <c r="U563">
        <v>0</v>
      </c>
      <c r="V563">
        <v>0</v>
      </c>
      <c r="W563">
        <v>8748.6299999999992</v>
      </c>
      <c r="X563">
        <v>15594.86</v>
      </c>
      <c r="Y563">
        <v>9894.5400000000009</v>
      </c>
      <c r="Z563">
        <v>44.557150399999998</v>
      </c>
      <c r="AA563">
        <v>61359.359999999899</v>
      </c>
      <c r="AC563">
        <v>16674.060000000001</v>
      </c>
      <c r="AD563">
        <v>0</v>
      </c>
      <c r="AE563">
        <v>55404.3999999999</v>
      </c>
      <c r="AF563">
        <v>81973</v>
      </c>
      <c r="AG563">
        <v>65298.9399999999</v>
      </c>
      <c r="AH563">
        <v>9.26</v>
      </c>
      <c r="AI563">
        <v>16674.060000000001</v>
      </c>
      <c r="AJ563">
        <v>20.04</v>
      </c>
      <c r="AK563">
        <v>-7444.24</v>
      </c>
      <c r="AL563">
        <v>1648.94</v>
      </c>
      <c r="AM563">
        <v>657.18</v>
      </c>
      <c r="AN563">
        <v>1130.73999999999</v>
      </c>
      <c r="AO563">
        <v>637.14</v>
      </c>
      <c r="AP563">
        <v>-5138.12</v>
      </c>
      <c r="AQ563">
        <v>0</v>
      </c>
    </row>
    <row r="564" spans="1:43" x14ac:dyDescent="0.25">
      <c r="A564" t="s">
        <v>1414</v>
      </c>
      <c r="B564" t="s">
        <v>1413</v>
      </c>
      <c r="C564" t="s">
        <v>1015</v>
      </c>
      <c r="D564">
        <v>5426.8882837199999</v>
      </c>
      <c r="E564">
        <v>40.049999999999997</v>
      </c>
      <c r="F564">
        <v>45.03</v>
      </c>
      <c r="G564">
        <v>32.96</v>
      </c>
      <c r="H564">
        <v>276.45</v>
      </c>
      <c r="I564">
        <v>157.91</v>
      </c>
      <c r="L564">
        <v>0</v>
      </c>
      <c r="M564">
        <v>655.88</v>
      </c>
      <c r="N564">
        <v>0</v>
      </c>
      <c r="O564">
        <v>698.969999999999</v>
      </c>
      <c r="P564">
        <v>34.6799999999999</v>
      </c>
      <c r="R564">
        <v>39.18</v>
      </c>
      <c r="S564">
        <v>11.55</v>
      </c>
      <c r="T564">
        <v>129.97999999999999</v>
      </c>
      <c r="U564">
        <v>3.91</v>
      </c>
      <c r="V564">
        <v>0.17999999999998101</v>
      </c>
      <c r="W564">
        <v>389.38</v>
      </c>
      <c r="X564">
        <v>209.51</v>
      </c>
      <c r="Y564">
        <v>175.01</v>
      </c>
      <c r="Z564">
        <v>138.22695920000001</v>
      </c>
      <c r="AA564">
        <v>157.66999999999999</v>
      </c>
      <c r="AC564">
        <v>698.79</v>
      </c>
      <c r="AD564">
        <v>38.380000000000003</v>
      </c>
      <c r="AE564">
        <v>34.499999999999901</v>
      </c>
      <c r="AF564">
        <v>908.479999999999</v>
      </c>
      <c r="AG564">
        <v>209.689999999999</v>
      </c>
      <c r="AH564">
        <v>1.67</v>
      </c>
      <c r="AI564">
        <v>698.79</v>
      </c>
      <c r="AJ564">
        <v>0.61</v>
      </c>
      <c r="AK564">
        <v>117.36</v>
      </c>
      <c r="AL564">
        <v>-102.08</v>
      </c>
      <c r="AM564">
        <v>-13.51</v>
      </c>
      <c r="AN564">
        <v>-5.0299999999999896</v>
      </c>
      <c r="AO564">
        <v>-14.12</v>
      </c>
      <c r="AP564">
        <v>1.76999999999999</v>
      </c>
      <c r="AQ564">
        <v>0</v>
      </c>
    </row>
    <row r="565" spans="1:43" x14ac:dyDescent="0.25">
      <c r="A565" t="s">
        <v>1410</v>
      </c>
      <c r="B565" t="s">
        <v>1409</v>
      </c>
      <c r="C565" t="s">
        <v>381</v>
      </c>
      <c r="D565">
        <v>5410.1914493300001</v>
      </c>
      <c r="E565">
        <v>366.75</v>
      </c>
      <c r="F565">
        <v>193.55</v>
      </c>
      <c r="G565">
        <v>968.47</v>
      </c>
      <c r="H565">
        <v>14.05</v>
      </c>
      <c r="I565">
        <v>96.83</v>
      </c>
      <c r="K565">
        <v>28.06</v>
      </c>
      <c r="L565">
        <v>0</v>
      </c>
      <c r="M565">
        <v>234.61</v>
      </c>
      <c r="N565">
        <v>0</v>
      </c>
      <c r="O565">
        <v>503.67</v>
      </c>
      <c r="P565">
        <v>456.29999999999899</v>
      </c>
      <c r="R565">
        <v>129.85</v>
      </c>
      <c r="S565">
        <v>585.29</v>
      </c>
      <c r="T565">
        <v>2057.94</v>
      </c>
      <c r="U565">
        <v>111.15</v>
      </c>
      <c r="V565">
        <v>16.479999999999499</v>
      </c>
      <c r="W565">
        <v>1807.89</v>
      </c>
      <c r="X565">
        <v>4994.53</v>
      </c>
      <c r="Y565">
        <v>2251.4899999999998</v>
      </c>
      <c r="Z565">
        <v>14.045</v>
      </c>
      <c r="AA565">
        <v>786.94</v>
      </c>
      <c r="AC565">
        <v>2790.41</v>
      </c>
      <c r="AD565">
        <v>4041.89</v>
      </c>
      <c r="AE565">
        <v>439.82</v>
      </c>
      <c r="AF565">
        <v>5498.2</v>
      </c>
      <c r="AG565">
        <v>2707.79</v>
      </c>
      <c r="AH565">
        <v>270.52</v>
      </c>
      <c r="AI565">
        <v>2790.41</v>
      </c>
      <c r="AJ565">
        <v>18.27</v>
      </c>
      <c r="AK565">
        <v>45.9</v>
      </c>
      <c r="AL565">
        <v>33.340000000000003</v>
      </c>
      <c r="AM565">
        <v>-30.93</v>
      </c>
      <c r="AN565">
        <v>-128.95999999999901</v>
      </c>
      <c r="AO565">
        <v>-49.2</v>
      </c>
      <c r="AP565">
        <v>48.31</v>
      </c>
      <c r="AQ565">
        <v>14.2</v>
      </c>
    </row>
    <row r="566" spans="1:43" x14ac:dyDescent="0.25">
      <c r="A566" t="s">
        <v>1402</v>
      </c>
      <c r="B566" t="s">
        <v>1401</v>
      </c>
      <c r="C566" t="s">
        <v>512</v>
      </c>
      <c r="D566">
        <v>5399.8735643999999</v>
      </c>
      <c r="E566">
        <v>2611.5500000000002</v>
      </c>
      <c r="F566">
        <v>257.52999999999997</v>
      </c>
      <c r="G566">
        <v>16.95</v>
      </c>
      <c r="H566">
        <v>20.3</v>
      </c>
      <c r="I566">
        <v>567.96</v>
      </c>
      <c r="K566">
        <v>17.14</v>
      </c>
      <c r="L566">
        <v>0</v>
      </c>
      <c r="M566">
        <v>0</v>
      </c>
      <c r="O566">
        <v>303.3</v>
      </c>
      <c r="P566">
        <v>25.2100000000002</v>
      </c>
      <c r="R566">
        <v>232.37</v>
      </c>
      <c r="S566">
        <v>46.17</v>
      </c>
      <c r="T566">
        <v>50.31</v>
      </c>
      <c r="U566">
        <v>53.79</v>
      </c>
      <c r="V566">
        <v>25.2100000000002</v>
      </c>
      <c r="W566">
        <v>960.54</v>
      </c>
      <c r="X566">
        <v>1027.54</v>
      </c>
      <c r="Y566">
        <v>307.83999999999997</v>
      </c>
      <c r="Z566">
        <v>2.0296080000000001</v>
      </c>
      <c r="AA566">
        <v>0</v>
      </c>
      <c r="AC566">
        <v>997.79</v>
      </c>
      <c r="AD566">
        <v>204.05</v>
      </c>
      <c r="AE566">
        <v>0</v>
      </c>
      <c r="AF566">
        <v>1330.84</v>
      </c>
      <c r="AG566">
        <v>333.05</v>
      </c>
      <c r="AH566">
        <v>209.36</v>
      </c>
      <c r="AI566">
        <v>997.79</v>
      </c>
      <c r="AJ566">
        <v>112.9</v>
      </c>
      <c r="AK566">
        <v>-16.239999999999998</v>
      </c>
      <c r="AL566">
        <v>-6.42</v>
      </c>
      <c r="AM566">
        <v>128.47999999999999</v>
      </c>
      <c r="AN566">
        <v>-44.72</v>
      </c>
      <c r="AO566">
        <v>15.579999999999901</v>
      </c>
      <c r="AP566">
        <v>105.82</v>
      </c>
      <c r="AQ566">
        <v>16.239999999999998</v>
      </c>
    </row>
    <row r="567" spans="1:43" x14ac:dyDescent="0.25">
      <c r="A567" t="s">
        <v>1430</v>
      </c>
      <c r="B567" t="s">
        <v>1429</v>
      </c>
      <c r="C567" t="s">
        <v>298</v>
      </c>
      <c r="D567">
        <v>5376.34658339</v>
      </c>
      <c r="E567">
        <v>446.75</v>
      </c>
      <c r="F567">
        <v>91.44</v>
      </c>
      <c r="G567">
        <v>1108.21</v>
      </c>
      <c r="H567">
        <v>121.68</v>
      </c>
      <c r="I567">
        <v>2484.19</v>
      </c>
      <c r="K567">
        <v>332.89</v>
      </c>
      <c r="L567">
        <v>0</v>
      </c>
      <c r="M567">
        <v>8604.17</v>
      </c>
      <c r="N567">
        <v>1018.67</v>
      </c>
      <c r="O567">
        <v>32791.089999999997</v>
      </c>
      <c r="P567">
        <v>30775.91</v>
      </c>
      <c r="Q567">
        <v>23152.87</v>
      </c>
      <c r="R567">
        <v>701.16</v>
      </c>
      <c r="S567">
        <v>210.86</v>
      </c>
      <c r="T567">
        <v>376.58</v>
      </c>
      <c r="U567">
        <v>0</v>
      </c>
      <c r="V567">
        <v>0</v>
      </c>
      <c r="W567">
        <v>1993.65</v>
      </c>
      <c r="X567">
        <v>2695.05</v>
      </c>
      <c r="Y567">
        <v>468.02</v>
      </c>
      <c r="Z567">
        <v>12.167809399999999</v>
      </c>
      <c r="AA567">
        <v>30775.91</v>
      </c>
      <c r="AC567">
        <v>4242.21</v>
      </c>
      <c r="AD567">
        <v>0</v>
      </c>
      <c r="AE567">
        <v>30775.91</v>
      </c>
      <c r="AF567">
        <v>35486.14</v>
      </c>
      <c r="AG567">
        <v>31243.93</v>
      </c>
      <c r="AH567">
        <v>0</v>
      </c>
      <c r="AI567">
        <v>4242.20999999999</v>
      </c>
      <c r="AJ567">
        <v>192.53</v>
      </c>
      <c r="AK567">
        <v>2640.14</v>
      </c>
      <c r="AL567">
        <v>-4554.1000000000004</v>
      </c>
      <c r="AM567">
        <v>2072.65</v>
      </c>
      <c r="AN567">
        <v>478.14999999999799</v>
      </c>
      <c r="AO567">
        <v>1880.12</v>
      </c>
      <c r="AP567">
        <v>158.689999999999</v>
      </c>
      <c r="AQ567">
        <v>110.43</v>
      </c>
    </row>
    <row r="568" spans="1:43" x14ac:dyDescent="0.25">
      <c r="A568" t="s">
        <v>1416</v>
      </c>
      <c r="B568" t="s">
        <v>1415</v>
      </c>
      <c r="C568" t="s">
        <v>538</v>
      </c>
      <c r="D568">
        <v>5369.4402782999996</v>
      </c>
      <c r="E568">
        <v>393.2</v>
      </c>
      <c r="F568">
        <v>281.27</v>
      </c>
      <c r="G568">
        <v>0</v>
      </c>
      <c r="H568">
        <v>13.62</v>
      </c>
      <c r="I568">
        <v>1253.6199999999999</v>
      </c>
      <c r="J568">
        <v>17.57</v>
      </c>
      <c r="L568">
        <v>0</v>
      </c>
      <c r="M568">
        <v>38.18</v>
      </c>
      <c r="N568">
        <v>281.36</v>
      </c>
      <c r="O568">
        <v>523.9</v>
      </c>
      <c r="P568">
        <v>34.659999999999698</v>
      </c>
      <c r="R568">
        <v>431.35</v>
      </c>
      <c r="S568">
        <v>32.589999999999897</v>
      </c>
      <c r="T568">
        <v>41.879999999999903</v>
      </c>
      <c r="U568">
        <v>54.37</v>
      </c>
      <c r="V568">
        <v>14.8999999999997</v>
      </c>
      <c r="W568">
        <v>2081.86</v>
      </c>
      <c r="X568">
        <v>2210.75</v>
      </c>
      <c r="Y568">
        <v>323.14999999999998</v>
      </c>
      <c r="Z568">
        <v>13.624563</v>
      </c>
      <c r="AA568">
        <v>3.05</v>
      </c>
      <c r="AC568">
        <v>2376.84</v>
      </c>
      <c r="AD568">
        <v>802.99</v>
      </c>
      <c r="AE568">
        <v>2.19</v>
      </c>
      <c r="AF568">
        <v>2734.65</v>
      </c>
      <c r="AG568">
        <v>357.80999999999898</v>
      </c>
      <c r="AH568">
        <v>121.55</v>
      </c>
      <c r="AI568">
        <v>2376.84</v>
      </c>
      <c r="AJ568">
        <v>159.66</v>
      </c>
      <c r="AK568">
        <v>-65.45</v>
      </c>
      <c r="AL568">
        <v>-415.77</v>
      </c>
      <c r="AM568">
        <v>451.18</v>
      </c>
      <c r="AN568">
        <v>62.069999999999901</v>
      </c>
      <c r="AO568">
        <v>291.52</v>
      </c>
      <c r="AP568">
        <v>-30.0399999999999</v>
      </c>
      <c r="AQ568">
        <v>85.05</v>
      </c>
    </row>
    <row r="569" spans="1:43" x14ac:dyDescent="0.25">
      <c r="A569" t="s">
        <v>1426</v>
      </c>
      <c r="B569" t="s">
        <v>1425</v>
      </c>
      <c r="C569" t="s">
        <v>91</v>
      </c>
      <c r="D569">
        <v>5328.3871627999997</v>
      </c>
      <c r="E569">
        <v>460.2</v>
      </c>
      <c r="F569">
        <v>37.78</v>
      </c>
      <c r="G569">
        <v>0</v>
      </c>
      <c r="H569">
        <v>11.83</v>
      </c>
      <c r="I569">
        <v>244.39</v>
      </c>
      <c r="K569">
        <v>21.99</v>
      </c>
      <c r="L569">
        <v>10.862</v>
      </c>
      <c r="M569">
        <v>0</v>
      </c>
      <c r="N569">
        <v>0</v>
      </c>
      <c r="O569">
        <v>202.89999999999901</v>
      </c>
      <c r="P569">
        <v>89.600000000000094</v>
      </c>
      <c r="R569">
        <v>147.25799999999899</v>
      </c>
      <c r="S569">
        <v>128.66999999999999</v>
      </c>
      <c r="T569">
        <v>160.19999999999999</v>
      </c>
      <c r="U569">
        <v>22.79</v>
      </c>
      <c r="V569">
        <v>21.670000000000101</v>
      </c>
      <c r="W569">
        <v>533.64</v>
      </c>
      <c r="X569">
        <v>630.15</v>
      </c>
      <c r="Y569">
        <v>197.98</v>
      </c>
      <c r="Z569">
        <v>11.830344500000001</v>
      </c>
      <c r="AA569">
        <v>77.119999999999905</v>
      </c>
      <c r="AC569">
        <v>545.47</v>
      </c>
      <c r="AD569">
        <v>0</v>
      </c>
      <c r="AE569">
        <v>67.929999999999893</v>
      </c>
      <c r="AF569">
        <v>833.05</v>
      </c>
      <c r="AG569">
        <v>287.58</v>
      </c>
      <c r="AH569">
        <v>257.08999999999997</v>
      </c>
      <c r="AI569">
        <v>545.47</v>
      </c>
      <c r="AJ569">
        <v>35.31</v>
      </c>
      <c r="AK569">
        <v>-86.4</v>
      </c>
      <c r="AL569">
        <v>-8.1199999999999992</v>
      </c>
      <c r="AM569">
        <v>96.39</v>
      </c>
      <c r="AN569">
        <v>-122.55</v>
      </c>
      <c r="AO569">
        <v>61.08</v>
      </c>
      <c r="AP569">
        <v>1.8699999999999899</v>
      </c>
      <c r="AQ569">
        <v>76.900000000000006</v>
      </c>
    </row>
    <row r="570" spans="1:43" x14ac:dyDescent="0.25">
      <c r="A570" t="s">
        <v>42</v>
      </c>
      <c r="B570" t="s">
        <v>43</v>
      </c>
      <c r="C570" t="s">
        <v>44</v>
      </c>
      <c r="D570">
        <v>5307.3754375199997</v>
      </c>
      <c r="E570">
        <v>326</v>
      </c>
      <c r="F570">
        <v>547.88</v>
      </c>
      <c r="G570">
        <v>438.32</v>
      </c>
      <c r="H570">
        <v>227.39</v>
      </c>
      <c r="I570">
        <v>641.25</v>
      </c>
      <c r="J570">
        <v>515.46</v>
      </c>
      <c r="L570">
        <v>9.91</v>
      </c>
      <c r="M570">
        <v>105.21</v>
      </c>
      <c r="N570">
        <v>6.18</v>
      </c>
      <c r="O570">
        <v>5598.42</v>
      </c>
      <c r="P570">
        <v>3266.31</v>
      </c>
      <c r="R570">
        <v>5316.83</v>
      </c>
      <c r="S570">
        <v>648.42999999999995</v>
      </c>
      <c r="T570">
        <v>750.13</v>
      </c>
      <c r="U570">
        <v>166.47</v>
      </c>
      <c r="V570">
        <v>142.69000000000099</v>
      </c>
      <c r="W570">
        <v>2357.3199999999902</v>
      </c>
      <c r="X570">
        <v>2026.11</v>
      </c>
      <c r="Y570">
        <v>1298.01</v>
      </c>
      <c r="Z570">
        <v>16.940234400000001</v>
      </c>
      <c r="AA570">
        <v>3078.99</v>
      </c>
      <c r="AC570">
        <v>3060.20999999999</v>
      </c>
      <c r="AD570">
        <v>519.23</v>
      </c>
      <c r="AE570">
        <v>2608.16</v>
      </c>
      <c r="AF570">
        <v>7624.53</v>
      </c>
      <c r="AG570">
        <v>4564.32</v>
      </c>
      <c r="AH570">
        <v>217.2</v>
      </c>
      <c r="AI570">
        <v>3060.20999999999</v>
      </c>
      <c r="AJ570">
        <v>828.31</v>
      </c>
      <c r="AK570">
        <v>103.05</v>
      </c>
      <c r="AL570">
        <v>-873.97</v>
      </c>
      <c r="AM570">
        <v>773.59</v>
      </c>
      <c r="AN570">
        <v>-263.08</v>
      </c>
      <c r="AO570">
        <v>-54.719999999999899</v>
      </c>
      <c r="AP570">
        <v>2.67</v>
      </c>
      <c r="AQ570">
        <v>67.7</v>
      </c>
    </row>
    <row r="571" spans="1:43" x14ac:dyDescent="0.25">
      <c r="A571" t="s">
        <v>1432</v>
      </c>
      <c r="B571" t="s">
        <v>1431</v>
      </c>
      <c r="C571" t="s">
        <v>678</v>
      </c>
      <c r="D571">
        <v>5286.94922322</v>
      </c>
      <c r="E571">
        <v>5521.45</v>
      </c>
      <c r="F571">
        <v>8.61</v>
      </c>
      <c r="G571">
        <v>0</v>
      </c>
      <c r="H571">
        <v>9.65</v>
      </c>
      <c r="I571">
        <v>504.86</v>
      </c>
      <c r="K571">
        <v>2.2799999999999998</v>
      </c>
      <c r="L571">
        <v>1.2253000000000001</v>
      </c>
      <c r="M571">
        <v>425.15</v>
      </c>
      <c r="N571">
        <v>4.6500000000000004</v>
      </c>
      <c r="O571">
        <v>535.36999999999898</v>
      </c>
      <c r="P571">
        <v>14.1399999999997</v>
      </c>
      <c r="R571">
        <v>47.214700000000001</v>
      </c>
      <c r="S571">
        <v>22.54</v>
      </c>
      <c r="T571">
        <v>123.13999999999901</v>
      </c>
      <c r="U571">
        <v>59.5</v>
      </c>
      <c r="V571">
        <v>4.1799999999997803</v>
      </c>
      <c r="W571">
        <v>940.63</v>
      </c>
      <c r="X571">
        <v>565.44999999999902</v>
      </c>
      <c r="Y571">
        <v>131.74999999999901</v>
      </c>
      <c r="Z571">
        <v>0.96512310000000001</v>
      </c>
      <c r="AA571">
        <v>13.03</v>
      </c>
      <c r="AC571">
        <v>954.93</v>
      </c>
      <c r="AD571">
        <v>0</v>
      </c>
      <c r="AE571">
        <v>9.9599999999999902</v>
      </c>
      <c r="AF571">
        <v>1100.8199999999899</v>
      </c>
      <c r="AG571">
        <v>145.88999999999899</v>
      </c>
      <c r="AH571">
        <v>38.049999999999997</v>
      </c>
      <c r="AI571">
        <v>954.93</v>
      </c>
      <c r="AJ571">
        <v>9.09</v>
      </c>
      <c r="AK571">
        <v>-32.130000000000003</v>
      </c>
      <c r="AL571">
        <v>-76.89</v>
      </c>
      <c r="AM571">
        <v>99.26</v>
      </c>
      <c r="AN571">
        <v>-49.69</v>
      </c>
      <c r="AO571">
        <v>90.17</v>
      </c>
      <c r="AP571">
        <v>-9.7599999999999891</v>
      </c>
      <c r="AQ571">
        <v>27.9</v>
      </c>
    </row>
    <row r="572" spans="1:43" x14ac:dyDescent="0.25">
      <c r="A572" t="s">
        <v>1428</v>
      </c>
      <c r="B572" t="s">
        <v>1427</v>
      </c>
      <c r="C572" t="s">
        <v>381</v>
      </c>
      <c r="D572">
        <v>5270.1098219449996</v>
      </c>
      <c r="E572">
        <v>579.1</v>
      </c>
      <c r="F572">
        <v>912.2</v>
      </c>
      <c r="G572">
        <v>932.89</v>
      </c>
      <c r="H572">
        <v>94.85</v>
      </c>
      <c r="I572">
        <v>451.4</v>
      </c>
      <c r="K572">
        <v>9.6599999999999895</v>
      </c>
      <c r="L572">
        <v>17.167000000000002</v>
      </c>
      <c r="M572">
        <v>114.95</v>
      </c>
      <c r="N572">
        <v>0</v>
      </c>
      <c r="O572">
        <v>2095.1</v>
      </c>
      <c r="P572">
        <v>656.81999999999903</v>
      </c>
      <c r="R572">
        <v>884.00300000000004</v>
      </c>
      <c r="S572">
        <v>1110.17</v>
      </c>
      <c r="T572">
        <v>8511.9699999999993</v>
      </c>
      <c r="U572">
        <v>1069.32</v>
      </c>
      <c r="V572">
        <v>22.879999999999701</v>
      </c>
      <c r="W572">
        <v>1466.94</v>
      </c>
      <c r="X572">
        <v>10480.57</v>
      </c>
      <c r="Y572">
        <v>9424.17</v>
      </c>
      <c r="Z572">
        <v>9.4845853000000009</v>
      </c>
      <c r="AA572">
        <v>2026.8299999999899</v>
      </c>
      <c r="AC572">
        <v>2494.6799999999998</v>
      </c>
      <c r="AD572">
        <v>8760.98</v>
      </c>
      <c r="AE572">
        <v>633.93999999999903</v>
      </c>
      <c r="AF572">
        <v>12575.67</v>
      </c>
      <c r="AG572">
        <v>10080.99</v>
      </c>
      <c r="AH572">
        <v>158.02000000000001</v>
      </c>
      <c r="AI572">
        <v>2494.6799999999998</v>
      </c>
      <c r="AJ572">
        <v>123.41</v>
      </c>
      <c r="AK572">
        <v>-773.05</v>
      </c>
      <c r="AL572">
        <v>-236.84</v>
      </c>
      <c r="AM572">
        <v>1150.21</v>
      </c>
      <c r="AN572">
        <v>689.67</v>
      </c>
      <c r="AO572">
        <v>1026.8</v>
      </c>
      <c r="AP572">
        <v>140.32</v>
      </c>
      <c r="AQ572">
        <v>28.53</v>
      </c>
    </row>
    <row r="573" spans="1:43" x14ac:dyDescent="0.25">
      <c r="A573" t="s">
        <v>1434</v>
      </c>
      <c r="B573" t="s">
        <v>1433</v>
      </c>
      <c r="C573" t="s">
        <v>1215</v>
      </c>
      <c r="D573">
        <v>5236.0364071000004</v>
      </c>
      <c r="E573">
        <v>714.9</v>
      </c>
      <c r="F573">
        <v>1449.82</v>
      </c>
      <c r="G573">
        <v>4.5</v>
      </c>
      <c r="H573">
        <v>7.35</v>
      </c>
      <c r="I573">
        <v>255.18</v>
      </c>
      <c r="K573">
        <v>0.219999999999998</v>
      </c>
      <c r="L573">
        <v>60.3705</v>
      </c>
      <c r="M573">
        <v>15.91</v>
      </c>
      <c r="N573">
        <v>81.17</v>
      </c>
      <c r="O573">
        <v>1923.8</v>
      </c>
      <c r="P573">
        <v>795.97</v>
      </c>
      <c r="R573">
        <v>1618.2694999999901</v>
      </c>
      <c r="S573">
        <v>1006.82999999999</v>
      </c>
      <c r="T573">
        <v>2293.21</v>
      </c>
      <c r="U573">
        <v>229.03</v>
      </c>
      <c r="V573">
        <v>306.64</v>
      </c>
      <c r="W573">
        <v>2109.08</v>
      </c>
      <c r="X573">
        <v>4817.3</v>
      </c>
      <c r="Y573">
        <v>3743.0299999999902</v>
      </c>
      <c r="Z573">
        <v>7.352951</v>
      </c>
      <c r="AA573">
        <v>1233.18</v>
      </c>
      <c r="AC573">
        <v>2202.1</v>
      </c>
      <c r="AD573">
        <v>1403.45</v>
      </c>
      <c r="AE573">
        <v>489.33</v>
      </c>
      <c r="AF573">
        <v>6741.1</v>
      </c>
      <c r="AG573">
        <v>4539</v>
      </c>
      <c r="AH573">
        <v>2151.84</v>
      </c>
      <c r="AI573">
        <v>2202.1</v>
      </c>
      <c r="AJ573">
        <v>65.73</v>
      </c>
      <c r="AK573">
        <v>175.76</v>
      </c>
      <c r="AL573">
        <v>-158.72</v>
      </c>
      <c r="AM573">
        <v>-70.3</v>
      </c>
      <c r="AN573">
        <v>-371.68999999999897</v>
      </c>
      <c r="AO573">
        <v>-136.03</v>
      </c>
      <c r="AP573">
        <v>-53.259999999999899</v>
      </c>
      <c r="AQ573">
        <v>10.33</v>
      </c>
    </row>
    <row r="574" spans="1:43" x14ac:dyDescent="0.25">
      <c r="A574" t="s">
        <v>1440</v>
      </c>
      <c r="B574" t="s">
        <v>1439</v>
      </c>
      <c r="C574" t="s">
        <v>1441</v>
      </c>
      <c r="D574">
        <v>5168.879891351</v>
      </c>
      <c r="E574">
        <v>50.58</v>
      </c>
    </row>
    <row r="575" spans="1:43" x14ac:dyDescent="0.25">
      <c r="A575" t="s">
        <v>1445</v>
      </c>
      <c r="B575" t="s">
        <v>1444</v>
      </c>
      <c r="C575" t="s">
        <v>1285</v>
      </c>
      <c r="D575">
        <v>5167.6049999999996</v>
      </c>
      <c r="E575">
        <v>474.55</v>
      </c>
      <c r="F575">
        <v>31.09</v>
      </c>
      <c r="G575">
        <v>56.2</v>
      </c>
      <c r="H575">
        <v>22.2</v>
      </c>
      <c r="I575">
        <v>355.02</v>
      </c>
      <c r="J575">
        <v>30.83</v>
      </c>
      <c r="L575">
        <v>0</v>
      </c>
      <c r="M575">
        <v>184.49</v>
      </c>
      <c r="O575">
        <v>419.39</v>
      </c>
      <c r="P575">
        <v>45.990000000000201</v>
      </c>
      <c r="R575">
        <v>227.67</v>
      </c>
      <c r="S575">
        <v>3.01</v>
      </c>
      <c r="T575">
        <v>28.849999999999898</v>
      </c>
      <c r="U575">
        <v>7.23</v>
      </c>
      <c r="V575">
        <v>2.17000000000023</v>
      </c>
      <c r="W575">
        <v>662.08999999999901</v>
      </c>
      <c r="X575">
        <v>427.03</v>
      </c>
      <c r="Y575">
        <v>59.939999999999898</v>
      </c>
      <c r="Z575">
        <v>11.1</v>
      </c>
      <c r="AA575">
        <v>14.53</v>
      </c>
      <c r="AC575">
        <v>740.48999999999899</v>
      </c>
      <c r="AD575">
        <v>36.56</v>
      </c>
      <c r="AE575">
        <v>12.99</v>
      </c>
      <c r="AF575">
        <v>846.42</v>
      </c>
      <c r="AG575">
        <v>105.93</v>
      </c>
      <c r="AH575">
        <v>32.44</v>
      </c>
      <c r="AI575">
        <v>740.48999999999899</v>
      </c>
      <c r="AJ575">
        <v>43.07</v>
      </c>
      <c r="AK575">
        <v>-24.46</v>
      </c>
      <c r="AL575">
        <v>-74.989999999999995</v>
      </c>
      <c r="AM575">
        <v>99.39</v>
      </c>
      <c r="AN575">
        <v>-24.38</v>
      </c>
      <c r="AO575">
        <v>56.32</v>
      </c>
      <c r="AP575">
        <v>-5.9999999999995099E-2</v>
      </c>
      <c r="AQ575">
        <v>33.299999999999997</v>
      </c>
    </row>
    <row r="576" spans="1:43" x14ac:dyDescent="0.25">
      <c r="A576" t="s">
        <v>1478</v>
      </c>
      <c r="B576" t="s">
        <v>1477</v>
      </c>
      <c r="C576" t="s">
        <v>465</v>
      </c>
      <c r="D576">
        <v>5160.6571307199902</v>
      </c>
      <c r="E576">
        <v>1230.0999999999999</v>
      </c>
      <c r="F576">
        <v>312.45999999999998</v>
      </c>
      <c r="G576">
        <v>0</v>
      </c>
      <c r="H576">
        <v>22.03</v>
      </c>
      <c r="I576">
        <v>376.95</v>
      </c>
      <c r="J576">
        <v>22.02</v>
      </c>
      <c r="L576">
        <v>7.7119999999999997</v>
      </c>
      <c r="M576">
        <v>4.8</v>
      </c>
      <c r="N576">
        <v>0</v>
      </c>
      <c r="O576">
        <v>750.13999999999896</v>
      </c>
      <c r="P576">
        <v>118.53</v>
      </c>
      <c r="R576">
        <v>686.86799999999903</v>
      </c>
      <c r="S576">
        <v>35.01</v>
      </c>
      <c r="T576">
        <v>164.12</v>
      </c>
      <c r="U576">
        <v>50.76</v>
      </c>
      <c r="V576">
        <v>36.829999999999899</v>
      </c>
      <c r="W576">
        <v>1233</v>
      </c>
      <c r="X576">
        <v>1100</v>
      </c>
      <c r="Y576">
        <v>476.58</v>
      </c>
      <c r="Z576">
        <v>4.4049163252639998</v>
      </c>
      <c r="AA576">
        <v>156.79</v>
      </c>
      <c r="AC576">
        <v>1255.03</v>
      </c>
      <c r="AD576">
        <v>333.48</v>
      </c>
      <c r="AE576">
        <v>59.68</v>
      </c>
      <c r="AF576">
        <v>1850.1399999999901</v>
      </c>
      <c r="AG576">
        <v>595.11</v>
      </c>
      <c r="AH576">
        <v>354.56</v>
      </c>
      <c r="AI576">
        <v>1255.02999999999</v>
      </c>
      <c r="AJ576">
        <v>63.38</v>
      </c>
      <c r="AK576">
        <v>-90.72</v>
      </c>
      <c r="AL576">
        <v>-56.3</v>
      </c>
      <c r="AM576">
        <v>219.32</v>
      </c>
      <c r="AN576">
        <v>-97.289999999999907</v>
      </c>
      <c r="AO576">
        <v>155.94</v>
      </c>
      <c r="AP576">
        <v>72.299999999999898</v>
      </c>
      <c r="AQ576">
        <v>13.22</v>
      </c>
    </row>
    <row r="577" spans="1:43" x14ac:dyDescent="0.25">
      <c r="A577" t="s">
        <v>1443</v>
      </c>
      <c r="B577" t="s">
        <v>1442</v>
      </c>
      <c r="C577" t="s">
        <v>541</v>
      </c>
      <c r="D577">
        <v>5145.0796456949902</v>
      </c>
      <c r="E577">
        <v>63.1</v>
      </c>
      <c r="F577">
        <v>2291.23</v>
      </c>
      <c r="G577">
        <v>0</v>
      </c>
      <c r="H577">
        <v>575.45000000000005</v>
      </c>
      <c r="I577">
        <v>1148.07</v>
      </c>
      <c r="J577">
        <v>92.18</v>
      </c>
      <c r="L577">
        <v>0</v>
      </c>
      <c r="M577">
        <v>2.89</v>
      </c>
      <c r="N577">
        <v>0</v>
      </c>
      <c r="O577">
        <v>2794.91</v>
      </c>
      <c r="P577">
        <v>649.74</v>
      </c>
      <c r="R577">
        <v>1596.8899999999901</v>
      </c>
      <c r="S577">
        <v>789.49</v>
      </c>
      <c r="T577">
        <v>2762.2</v>
      </c>
      <c r="U577">
        <v>1195.1300000000001</v>
      </c>
      <c r="V577">
        <v>29.3900000000002</v>
      </c>
      <c r="W577">
        <v>1649.55</v>
      </c>
      <c r="X577">
        <v>5133.26</v>
      </c>
      <c r="Y577">
        <v>5053.43</v>
      </c>
      <c r="Z577">
        <v>57.545000000000002</v>
      </c>
      <c r="AA577">
        <v>2954.3</v>
      </c>
      <c r="AC577">
        <v>2225</v>
      </c>
      <c r="AD577">
        <v>2293.2199999999998</v>
      </c>
      <c r="AE577">
        <v>528.16999999999905</v>
      </c>
      <c r="AF577">
        <v>7928.17</v>
      </c>
      <c r="AG577">
        <v>5703.17</v>
      </c>
      <c r="AH577">
        <v>902.48</v>
      </c>
      <c r="AI577">
        <v>2225</v>
      </c>
      <c r="AJ577">
        <v>620.22</v>
      </c>
      <c r="AK577">
        <v>1588.97</v>
      </c>
      <c r="AL577">
        <v>-1098.78</v>
      </c>
      <c r="AM577">
        <v>-43.88</v>
      </c>
      <c r="AN577">
        <v>-776.39</v>
      </c>
      <c r="AO577">
        <v>-664.1</v>
      </c>
      <c r="AP577">
        <v>446.30999999999898</v>
      </c>
      <c r="AQ577">
        <v>0</v>
      </c>
    </row>
    <row r="578" spans="1:43" x14ac:dyDescent="0.25">
      <c r="A578" t="s">
        <v>1438</v>
      </c>
      <c r="B578" t="s">
        <v>1437</v>
      </c>
      <c r="C578" t="s">
        <v>409</v>
      </c>
      <c r="D578">
        <v>5126.1560399199998</v>
      </c>
      <c r="E578">
        <v>631.70000000000005</v>
      </c>
      <c r="F578">
        <v>3.93</v>
      </c>
      <c r="G578">
        <v>26.54</v>
      </c>
      <c r="H578">
        <v>7.95</v>
      </c>
      <c r="I578">
        <v>82.87</v>
      </c>
      <c r="K578">
        <v>20.21</v>
      </c>
      <c r="L578">
        <v>1.1579999999999999</v>
      </c>
      <c r="M578">
        <v>2.2400000000000002</v>
      </c>
      <c r="N578">
        <v>6.88</v>
      </c>
      <c r="O578">
        <v>92.75</v>
      </c>
      <c r="P578">
        <v>7.1099999999999302</v>
      </c>
      <c r="R578">
        <v>67.591999999999999</v>
      </c>
      <c r="S578">
        <v>136.69</v>
      </c>
      <c r="T578">
        <v>68.02</v>
      </c>
      <c r="U578">
        <v>1.55</v>
      </c>
      <c r="V578">
        <v>2.0599999999999299</v>
      </c>
      <c r="W578">
        <v>171.23</v>
      </c>
      <c r="X578">
        <v>276.2</v>
      </c>
      <c r="Y578">
        <v>71.95</v>
      </c>
      <c r="Z578">
        <v>7.9509999999999996</v>
      </c>
      <c r="AA578">
        <v>14.75</v>
      </c>
      <c r="AC578">
        <v>289.89</v>
      </c>
      <c r="AD578">
        <v>24.95</v>
      </c>
      <c r="AE578">
        <v>5.05</v>
      </c>
      <c r="AF578">
        <v>368.95</v>
      </c>
      <c r="AG578">
        <v>79.059999999999903</v>
      </c>
      <c r="AH578">
        <v>31.69</v>
      </c>
      <c r="AI578">
        <v>289.89</v>
      </c>
      <c r="AJ578">
        <v>4.3099999999999996</v>
      </c>
      <c r="AK578">
        <v>87.98</v>
      </c>
      <c r="AL578">
        <v>-43.61</v>
      </c>
      <c r="AM578">
        <v>-44.26</v>
      </c>
      <c r="AN578">
        <v>-49.629999999999903</v>
      </c>
      <c r="AO578">
        <v>-48.57</v>
      </c>
      <c r="AP578">
        <v>0.109999999999999</v>
      </c>
      <c r="AQ578">
        <v>0.8</v>
      </c>
    </row>
    <row r="579" spans="1:43" x14ac:dyDescent="0.25">
      <c r="A579" t="s">
        <v>1461</v>
      </c>
      <c r="B579" t="s">
        <v>1460</v>
      </c>
      <c r="C579" t="s">
        <v>1462</v>
      </c>
      <c r="D579">
        <v>5106.1300553699903</v>
      </c>
      <c r="E579">
        <v>167.2</v>
      </c>
      <c r="F579">
        <v>493.03</v>
      </c>
      <c r="G579">
        <v>0</v>
      </c>
      <c r="H579">
        <v>320.94</v>
      </c>
      <c r="I579">
        <v>369.93</v>
      </c>
      <c r="K579">
        <v>24.939999999999898</v>
      </c>
      <c r="L579">
        <v>2.76</v>
      </c>
      <c r="M579">
        <v>0</v>
      </c>
      <c r="N579">
        <v>0</v>
      </c>
      <c r="O579">
        <v>1320.36</v>
      </c>
      <c r="P579">
        <v>145</v>
      </c>
      <c r="R579">
        <v>935.42</v>
      </c>
      <c r="S579">
        <v>482.18</v>
      </c>
      <c r="T579">
        <v>693.43</v>
      </c>
      <c r="U579">
        <v>357.24</v>
      </c>
      <c r="V579">
        <v>145</v>
      </c>
      <c r="W579">
        <v>1205.77</v>
      </c>
      <c r="X579">
        <v>1537.81</v>
      </c>
      <c r="Y579">
        <v>1186.46</v>
      </c>
      <c r="Z579">
        <v>32.093840700000001</v>
      </c>
      <c r="AA579">
        <v>0</v>
      </c>
      <c r="AC579">
        <v>1526.71</v>
      </c>
      <c r="AD579">
        <v>0.94</v>
      </c>
      <c r="AE579">
        <v>0</v>
      </c>
      <c r="AF579">
        <v>2858.17</v>
      </c>
      <c r="AG579">
        <v>1331.46</v>
      </c>
      <c r="AH579">
        <v>684.76</v>
      </c>
      <c r="AI579">
        <v>1526.71</v>
      </c>
      <c r="AJ579">
        <v>115.82</v>
      </c>
      <c r="AK579">
        <v>-103.76</v>
      </c>
      <c r="AL579">
        <v>-222.81</v>
      </c>
      <c r="AM579">
        <v>263.94</v>
      </c>
      <c r="AN579">
        <v>-31.81</v>
      </c>
      <c r="AO579">
        <v>148.12</v>
      </c>
      <c r="AP579">
        <v>-62.63</v>
      </c>
      <c r="AQ579">
        <v>94.67</v>
      </c>
    </row>
    <row r="580" spans="1:43" x14ac:dyDescent="0.25">
      <c r="A580" t="s">
        <v>1424</v>
      </c>
      <c r="B580" t="s">
        <v>1423</v>
      </c>
      <c r="C580" t="s">
        <v>924</v>
      </c>
      <c r="D580">
        <v>5076.5825105949998</v>
      </c>
      <c r="E580">
        <v>23.9</v>
      </c>
      <c r="F580">
        <v>178.11</v>
      </c>
      <c r="G580">
        <v>728.31</v>
      </c>
      <c r="H580">
        <v>403.58</v>
      </c>
      <c r="I580">
        <v>744.99</v>
      </c>
      <c r="J580">
        <v>2.0799999999999899</v>
      </c>
      <c r="L580">
        <v>0</v>
      </c>
      <c r="M580">
        <v>535.67999999999995</v>
      </c>
      <c r="N580">
        <v>0</v>
      </c>
      <c r="O580">
        <v>1713.6699999999901</v>
      </c>
      <c r="P580">
        <v>12.639999999998601</v>
      </c>
      <c r="R580">
        <v>1029.29999999999</v>
      </c>
      <c r="S580">
        <v>1599.1599999999901</v>
      </c>
      <c r="T580">
        <v>453.96</v>
      </c>
      <c r="U580">
        <v>148.69</v>
      </c>
      <c r="V580">
        <v>10.559999999998601</v>
      </c>
      <c r="W580">
        <v>4162.6000000000004</v>
      </c>
      <c r="X580">
        <v>4225.53</v>
      </c>
      <c r="Y580">
        <v>632.07000000000005</v>
      </c>
      <c r="Z580">
        <v>201.79218729999999</v>
      </c>
      <c r="AA580">
        <v>0</v>
      </c>
      <c r="AC580">
        <v>5294.49</v>
      </c>
      <c r="AD580">
        <v>0</v>
      </c>
      <c r="AE580">
        <v>0</v>
      </c>
      <c r="AF580">
        <v>5939.1999999999898</v>
      </c>
      <c r="AG580">
        <v>644.70999999999799</v>
      </c>
      <c r="AH580">
        <v>1881.38</v>
      </c>
      <c r="AI580">
        <v>5294.49</v>
      </c>
      <c r="AJ580">
        <v>123.77</v>
      </c>
      <c r="AK580">
        <v>548.04</v>
      </c>
      <c r="AL580">
        <v>-216.91</v>
      </c>
      <c r="AM580">
        <v>287.33999999999997</v>
      </c>
      <c r="AN580">
        <v>-1215.46</v>
      </c>
      <c r="AO580">
        <v>163.57</v>
      </c>
      <c r="AP580">
        <v>618.469999999999</v>
      </c>
      <c r="AQ580">
        <v>0</v>
      </c>
    </row>
    <row r="581" spans="1:43" x14ac:dyDescent="0.25">
      <c r="A581" t="s">
        <v>1452</v>
      </c>
      <c r="B581" t="s">
        <v>1451</v>
      </c>
      <c r="C581" t="s">
        <v>317</v>
      </c>
      <c r="D581">
        <v>5055</v>
      </c>
      <c r="E581">
        <v>33.35</v>
      </c>
      <c r="F581">
        <v>534.38</v>
      </c>
      <c r="G581">
        <v>0</v>
      </c>
      <c r="H581">
        <v>150</v>
      </c>
      <c r="I581">
        <v>201.89</v>
      </c>
      <c r="K581">
        <v>214.41</v>
      </c>
      <c r="L581">
        <v>0</v>
      </c>
      <c r="M581">
        <v>102.45</v>
      </c>
      <c r="N581">
        <v>0</v>
      </c>
      <c r="O581">
        <v>427.02</v>
      </c>
      <c r="P581">
        <v>41.5399999999998</v>
      </c>
      <c r="R581">
        <v>38.270000000000003</v>
      </c>
      <c r="S581">
        <v>3723.0299999999902</v>
      </c>
      <c r="T581">
        <v>4355.5600000000004</v>
      </c>
      <c r="U581">
        <v>71.89</v>
      </c>
      <c r="V581">
        <v>37.4</v>
      </c>
      <c r="W581">
        <v>-298.08999999999997</v>
      </c>
      <c r="X581">
        <v>4356.37</v>
      </c>
      <c r="Y581">
        <v>4889.9399999999996</v>
      </c>
      <c r="Z581">
        <v>150</v>
      </c>
      <c r="AA581">
        <v>2625.92</v>
      </c>
      <c r="AC581">
        <v>-148.08999999999901</v>
      </c>
      <c r="AD581">
        <v>29.8</v>
      </c>
      <c r="AE581">
        <v>4.13999999999987</v>
      </c>
      <c r="AF581">
        <v>4783.3900000000003</v>
      </c>
      <c r="AG581">
        <v>4931.4799999999996</v>
      </c>
      <c r="AH581">
        <v>401.65</v>
      </c>
      <c r="AI581">
        <v>-148.09</v>
      </c>
      <c r="AJ581">
        <v>1.39</v>
      </c>
      <c r="AK581">
        <v>-5.13</v>
      </c>
      <c r="AL581">
        <v>2.9</v>
      </c>
      <c r="AM581">
        <v>-0.33</v>
      </c>
      <c r="AN581">
        <v>-272.91000000000003</v>
      </c>
      <c r="AO581">
        <v>-1.72</v>
      </c>
      <c r="AP581">
        <v>-2.56</v>
      </c>
      <c r="AQ581">
        <v>0</v>
      </c>
    </row>
    <row r="582" spans="1:43" x14ac:dyDescent="0.25">
      <c r="A582" t="s">
        <v>1454</v>
      </c>
      <c r="B582" t="s">
        <v>1453</v>
      </c>
      <c r="C582" t="s">
        <v>1455</v>
      </c>
      <c r="D582">
        <v>5051.5017449050001</v>
      </c>
      <c r="E582">
        <v>189.2</v>
      </c>
      <c r="F582">
        <v>17.89</v>
      </c>
      <c r="G582">
        <v>1130.56</v>
      </c>
      <c r="H582">
        <v>26.76</v>
      </c>
      <c r="I582">
        <v>663.45999999999901</v>
      </c>
      <c r="J582">
        <v>34</v>
      </c>
      <c r="L582">
        <v>390.58</v>
      </c>
      <c r="M582">
        <v>25.4</v>
      </c>
      <c r="N582">
        <v>2.09</v>
      </c>
      <c r="O582">
        <v>1485.09</v>
      </c>
      <c r="P582">
        <v>92.110000000000397</v>
      </c>
      <c r="R582">
        <v>841.95</v>
      </c>
      <c r="S582">
        <v>189.57999999999899</v>
      </c>
      <c r="T582">
        <v>205.36</v>
      </c>
      <c r="U582">
        <v>227.16</v>
      </c>
      <c r="V582">
        <v>4.7300000000004498</v>
      </c>
      <c r="W582">
        <v>1061.67</v>
      </c>
      <c r="X582">
        <v>1051.3499999999999</v>
      </c>
      <c r="Y582">
        <v>223.25</v>
      </c>
      <c r="Z582">
        <v>26.759559700000001</v>
      </c>
      <c r="AA582">
        <v>67.510000000000005</v>
      </c>
      <c r="AC582">
        <v>2221.08</v>
      </c>
      <c r="AD582">
        <v>193.4</v>
      </c>
      <c r="AE582">
        <v>53.38</v>
      </c>
      <c r="AF582">
        <v>2536.44</v>
      </c>
      <c r="AG582">
        <v>315.36</v>
      </c>
      <c r="AH582">
        <v>4.91</v>
      </c>
      <c r="AI582">
        <v>2221.08</v>
      </c>
      <c r="AJ582">
        <v>119.49</v>
      </c>
      <c r="AK582">
        <v>-52.08</v>
      </c>
      <c r="AL582">
        <v>-73.599999999999994</v>
      </c>
      <c r="AM582">
        <v>154.04</v>
      </c>
      <c r="AN582">
        <v>-200.36</v>
      </c>
      <c r="AO582">
        <v>34.549999999999997</v>
      </c>
      <c r="AP582">
        <v>28.36</v>
      </c>
      <c r="AQ582">
        <v>0</v>
      </c>
    </row>
    <row r="583" spans="1:43" x14ac:dyDescent="0.25">
      <c r="A583" t="s">
        <v>1449</v>
      </c>
      <c r="B583" t="s">
        <v>1448</v>
      </c>
      <c r="C583" t="s">
        <v>1450</v>
      </c>
      <c r="D583">
        <v>4996.6057440000004</v>
      </c>
      <c r="E583">
        <v>193.1</v>
      </c>
      <c r="F583">
        <v>111.87</v>
      </c>
      <c r="G583">
        <v>237.09</v>
      </c>
      <c r="H583">
        <v>26.25</v>
      </c>
      <c r="I583">
        <v>59.32</v>
      </c>
      <c r="J583">
        <v>13.38</v>
      </c>
      <c r="L583">
        <v>66.126999999999995</v>
      </c>
      <c r="M583">
        <v>1.49</v>
      </c>
      <c r="N583">
        <v>34.49</v>
      </c>
      <c r="O583">
        <v>826.06</v>
      </c>
      <c r="P583">
        <v>48.43</v>
      </c>
      <c r="R583">
        <v>753.673</v>
      </c>
      <c r="S583">
        <v>29.63</v>
      </c>
      <c r="T583">
        <v>214.2</v>
      </c>
      <c r="U583">
        <v>4.7699999999999996</v>
      </c>
      <c r="V583">
        <v>5.13</v>
      </c>
      <c r="W583">
        <v>705.17</v>
      </c>
      <c r="X583">
        <v>551.43999999999903</v>
      </c>
      <c r="Y583">
        <v>326.07</v>
      </c>
      <c r="Z583">
        <v>26.249537</v>
      </c>
      <c r="AA583">
        <v>235.55</v>
      </c>
      <c r="AC583">
        <v>1003</v>
      </c>
      <c r="AD583">
        <v>187.14</v>
      </c>
      <c r="AE583">
        <v>29.92</v>
      </c>
      <c r="AF583">
        <v>1377.5</v>
      </c>
      <c r="AG583">
        <v>374.5</v>
      </c>
      <c r="AH583">
        <v>275.35000000000002</v>
      </c>
      <c r="AI583">
        <v>1003</v>
      </c>
      <c r="AJ583">
        <v>14.36</v>
      </c>
      <c r="AK583">
        <v>17.899999999999999</v>
      </c>
      <c r="AL583">
        <v>-5.27</v>
      </c>
      <c r="AM583">
        <v>-20</v>
      </c>
      <c r="AN583">
        <v>-147.51</v>
      </c>
      <c r="AO583">
        <v>-34.36</v>
      </c>
      <c r="AP583">
        <v>-7.37</v>
      </c>
      <c r="AQ583">
        <v>2.67</v>
      </c>
    </row>
    <row r="584" spans="1:43" x14ac:dyDescent="0.25">
      <c r="A584" t="s">
        <v>1512</v>
      </c>
      <c r="B584" t="s">
        <v>1511</v>
      </c>
      <c r="C584" t="s">
        <v>336</v>
      </c>
      <c r="D584">
        <v>4988.46582975</v>
      </c>
      <c r="E584">
        <v>784.7</v>
      </c>
      <c r="F584">
        <v>135.72999999999999</v>
      </c>
      <c r="G584">
        <v>198.02</v>
      </c>
      <c r="H584">
        <v>59.49</v>
      </c>
      <c r="I584">
        <v>314.75</v>
      </c>
      <c r="J584">
        <v>22.97</v>
      </c>
      <c r="L584">
        <v>58.305</v>
      </c>
      <c r="M584">
        <v>69.91</v>
      </c>
      <c r="N584">
        <v>0</v>
      </c>
      <c r="O584">
        <v>777.469999999999</v>
      </c>
      <c r="P584">
        <v>63.629999999999697</v>
      </c>
      <c r="R584">
        <v>623.32500000000005</v>
      </c>
      <c r="S584">
        <v>30.56</v>
      </c>
      <c r="T584">
        <v>79.77</v>
      </c>
      <c r="U584">
        <v>25.93</v>
      </c>
      <c r="V584">
        <v>11.9099999999997</v>
      </c>
      <c r="W584">
        <v>714.72</v>
      </c>
      <c r="X584">
        <v>473.89</v>
      </c>
      <c r="Y584">
        <v>215.5</v>
      </c>
      <c r="Z584">
        <v>5.9492735000000003</v>
      </c>
      <c r="AA584">
        <v>32.33</v>
      </c>
      <c r="AC584">
        <v>972.23</v>
      </c>
      <c r="AD584">
        <v>119.92</v>
      </c>
      <c r="AE584">
        <v>28.75</v>
      </c>
      <c r="AF584">
        <v>1251.3599999999999</v>
      </c>
      <c r="AG584">
        <v>279.12999999999897</v>
      </c>
      <c r="AH584">
        <v>8.66</v>
      </c>
      <c r="AI584">
        <v>972.23</v>
      </c>
      <c r="AJ584">
        <v>108.46</v>
      </c>
      <c r="AK584">
        <v>14.59</v>
      </c>
      <c r="AL584">
        <v>-210.23</v>
      </c>
      <c r="AM584">
        <v>160.79</v>
      </c>
      <c r="AN584">
        <v>-35.299999999999997</v>
      </c>
      <c r="AO584">
        <v>52.33</v>
      </c>
      <c r="AP584">
        <v>-34.849999999999902</v>
      </c>
      <c r="AQ584">
        <v>0</v>
      </c>
    </row>
    <row r="585" spans="1:43" x14ac:dyDescent="0.25">
      <c r="A585" t="s">
        <v>1457</v>
      </c>
      <c r="B585" t="s">
        <v>1456</v>
      </c>
      <c r="C585" t="s">
        <v>714</v>
      </c>
      <c r="D585">
        <v>4970.358617205</v>
      </c>
      <c r="E585">
        <v>230.95</v>
      </c>
      <c r="F585">
        <v>465.76</v>
      </c>
      <c r="G585">
        <v>12.75</v>
      </c>
      <c r="H585">
        <v>21.28</v>
      </c>
      <c r="I585">
        <v>164.22</v>
      </c>
      <c r="K585">
        <v>25.45</v>
      </c>
      <c r="L585">
        <v>1.43</v>
      </c>
      <c r="M585">
        <v>0</v>
      </c>
      <c r="O585">
        <v>395.06</v>
      </c>
      <c r="P585">
        <v>96.43</v>
      </c>
      <c r="R585">
        <v>310.33</v>
      </c>
      <c r="S585">
        <v>64.73</v>
      </c>
      <c r="T585">
        <v>117.799999999999</v>
      </c>
      <c r="U585">
        <v>57.85</v>
      </c>
      <c r="V585">
        <v>29.73</v>
      </c>
      <c r="W585">
        <v>550.61</v>
      </c>
      <c r="X585">
        <v>869.57</v>
      </c>
      <c r="Y585">
        <v>583.55999999999995</v>
      </c>
      <c r="Z585">
        <v>21.278557800000002</v>
      </c>
      <c r="AA585">
        <v>97.25</v>
      </c>
      <c r="AC585">
        <v>584.64</v>
      </c>
      <c r="AD585">
        <v>284.64</v>
      </c>
      <c r="AE585">
        <v>66.7</v>
      </c>
      <c r="AF585">
        <v>1264.6300000000001</v>
      </c>
      <c r="AG585">
        <v>679.99</v>
      </c>
      <c r="AH585">
        <v>355.98</v>
      </c>
      <c r="AI585">
        <v>584.64</v>
      </c>
      <c r="AJ585">
        <v>113.85</v>
      </c>
      <c r="AK585">
        <v>-66.13</v>
      </c>
      <c r="AL585">
        <v>-109.94</v>
      </c>
      <c r="AM585">
        <v>189.73</v>
      </c>
      <c r="AN585">
        <v>21.81</v>
      </c>
      <c r="AO585">
        <v>75.88</v>
      </c>
      <c r="AP585">
        <v>13.659999999999901</v>
      </c>
      <c r="AQ585">
        <v>42.48</v>
      </c>
    </row>
    <row r="586" spans="1:43" x14ac:dyDescent="0.25">
      <c r="A586" t="s">
        <v>1486</v>
      </c>
      <c r="B586" t="s">
        <v>1485</v>
      </c>
      <c r="C586" t="s">
        <v>41</v>
      </c>
      <c r="D586">
        <v>4962.6496551800001</v>
      </c>
      <c r="E586">
        <v>6341</v>
      </c>
      <c r="F586">
        <v>74.959999999999994</v>
      </c>
      <c r="G586">
        <v>6.95</v>
      </c>
      <c r="H586">
        <v>7.93</v>
      </c>
      <c r="I586">
        <v>398.56</v>
      </c>
      <c r="J586">
        <v>14.62</v>
      </c>
      <c r="L586">
        <v>5.5988999999999898</v>
      </c>
      <c r="M586">
        <v>0</v>
      </c>
      <c r="O586">
        <v>130.48999999999899</v>
      </c>
      <c r="P586">
        <v>19.740000000000101</v>
      </c>
      <c r="R586">
        <v>105.441099999999</v>
      </c>
      <c r="S586">
        <v>6.1999999999999904</v>
      </c>
      <c r="T586">
        <v>24.19</v>
      </c>
      <c r="U586">
        <v>19.45</v>
      </c>
      <c r="V586">
        <v>5.1200000000001102</v>
      </c>
      <c r="W586">
        <v>583.719999999999</v>
      </c>
      <c r="X586">
        <v>587</v>
      </c>
      <c r="Y586">
        <v>99.15</v>
      </c>
      <c r="Z586">
        <v>0.79276820000000003</v>
      </c>
      <c r="AA586">
        <v>0</v>
      </c>
      <c r="AC586">
        <v>598.599999999999</v>
      </c>
      <c r="AD586">
        <v>79.849999999999994</v>
      </c>
      <c r="AE586">
        <v>0</v>
      </c>
      <c r="AF586">
        <v>717.49</v>
      </c>
      <c r="AG586">
        <v>118.89</v>
      </c>
      <c r="AH586">
        <v>102.39</v>
      </c>
      <c r="AI586">
        <v>598.599999999999</v>
      </c>
      <c r="AJ586">
        <v>7.43</v>
      </c>
      <c r="AK586">
        <v>-4.58</v>
      </c>
      <c r="AL586">
        <v>-76</v>
      </c>
      <c r="AM586">
        <v>82.95</v>
      </c>
      <c r="AN586">
        <v>-34.549999999999997</v>
      </c>
      <c r="AO586">
        <v>75.52</v>
      </c>
      <c r="AP586">
        <v>2.37</v>
      </c>
      <c r="AQ586">
        <v>3.96</v>
      </c>
    </row>
    <row r="587" spans="1:43" x14ac:dyDescent="0.25">
      <c r="A587" t="s">
        <v>1447</v>
      </c>
      <c r="B587" t="s">
        <v>1446</v>
      </c>
      <c r="C587" t="s">
        <v>465</v>
      </c>
      <c r="D587">
        <v>4943.4039720000001</v>
      </c>
      <c r="E587">
        <v>338.85</v>
      </c>
      <c r="F587">
        <v>1284.07</v>
      </c>
      <c r="G587">
        <v>1302.4000000000001</v>
      </c>
      <c r="H587">
        <v>15.28</v>
      </c>
      <c r="I587">
        <v>117.78</v>
      </c>
      <c r="J587">
        <v>117.61</v>
      </c>
      <c r="L587">
        <v>80.417000000000002</v>
      </c>
      <c r="M587">
        <v>387.62</v>
      </c>
      <c r="N587">
        <v>25.31</v>
      </c>
      <c r="O587">
        <v>2678.12</v>
      </c>
      <c r="P587">
        <v>498.16</v>
      </c>
      <c r="R587">
        <v>2105.2330000000002</v>
      </c>
      <c r="S587">
        <v>7060.02</v>
      </c>
      <c r="T587">
        <v>7192.78</v>
      </c>
      <c r="U587">
        <v>104.85</v>
      </c>
      <c r="V587">
        <v>74.569999999999993</v>
      </c>
      <c r="W587">
        <v>671.04</v>
      </c>
      <c r="X587">
        <v>8310.92</v>
      </c>
      <c r="Y587">
        <v>8476.85</v>
      </c>
      <c r="Z587">
        <v>15.278639999999999</v>
      </c>
      <c r="AA587">
        <v>1625.18</v>
      </c>
      <c r="AC587">
        <v>2014.03</v>
      </c>
      <c r="AD587">
        <v>615.59</v>
      </c>
      <c r="AE587">
        <v>305.98</v>
      </c>
      <c r="AF587">
        <v>10989.04</v>
      </c>
      <c r="AG587">
        <v>8975.01</v>
      </c>
      <c r="AH587">
        <v>517.53</v>
      </c>
      <c r="AI587">
        <v>2014.03</v>
      </c>
      <c r="AJ587">
        <v>853.52</v>
      </c>
      <c r="AK587">
        <v>-334.86</v>
      </c>
      <c r="AL587">
        <v>-761.96</v>
      </c>
      <c r="AM587">
        <v>635.58000000000004</v>
      </c>
      <c r="AN587">
        <v>522.06999999999903</v>
      </c>
      <c r="AO587">
        <v>-217.939999999999</v>
      </c>
      <c r="AP587">
        <v>-461.24</v>
      </c>
      <c r="AQ587">
        <v>5.88</v>
      </c>
    </row>
    <row r="588" spans="1:43" x14ac:dyDescent="0.25">
      <c r="A588" t="s">
        <v>1476</v>
      </c>
      <c r="B588" t="s">
        <v>1475</v>
      </c>
      <c r="C588" t="s">
        <v>61</v>
      </c>
      <c r="D588">
        <v>4940.7891622899997</v>
      </c>
      <c r="E588">
        <v>487.2</v>
      </c>
      <c r="F588">
        <v>418.74</v>
      </c>
      <c r="G588">
        <v>0</v>
      </c>
      <c r="H588">
        <v>22</v>
      </c>
      <c r="I588">
        <v>1095.21</v>
      </c>
      <c r="J588">
        <v>122.06</v>
      </c>
      <c r="L588">
        <v>0.95020000000000004</v>
      </c>
      <c r="M588">
        <v>0.47</v>
      </c>
      <c r="N588">
        <v>0.03</v>
      </c>
      <c r="O588">
        <v>479.45</v>
      </c>
      <c r="P588">
        <v>253.11</v>
      </c>
      <c r="R588">
        <v>458.10980000000001</v>
      </c>
      <c r="S588">
        <v>330.24</v>
      </c>
      <c r="T588">
        <v>7.3799999999999901</v>
      </c>
      <c r="U588">
        <v>19.920000000000002</v>
      </c>
      <c r="V588">
        <v>131.05000000000001</v>
      </c>
      <c r="W588">
        <v>1814.73</v>
      </c>
      <c r="X588">
        <v>2036.54</v>
      </c>
      <c r="Y588">
        <v>426.12</v>
      </c>
      <c r="Z588">
        <v>11</v>
      </c>
      <c r="AA588">
        <v>0</v>
      </c>
      <c r="AC588">
        <v>1836.76</v>
      </c>
      <c r="AD588">
        <v>27.07</v>
      </c>
      <c r="AE588">
        <v>0</v>
      </c>
      <c r="AF588">
        <v>2515.9899999999998</v>
      </c>
      <c r="AG588">
        <v>679.23</v>
      </c>
      <c r="AH588">
        <v>584.02</v>
      </c>
      <c r="AI588">
        <v>1836.76</v>
      </c>
      <c r="AJ588">
        <v>33.72</v>
      </c>
      <c r="AK588">
        <v>-62.76</v>
      </c>
      <c r="AL588">
        <v>-223.97</v>
      </c>
      <c r="AM588">
        <v>258.47000000000003</v>
      </c>
      <c r="AN588">
        <v>34.9</v>
      </c>
      <c r="AO588">
        <v>224.75</v>
      </c>
      <c r="AP588">
        <v>-28.259999999999899</v>
      </c>
      <c r="AQ588">
        <v>49.46</v>
      </c>
    </row>
    <row r="589" spans="1:43" x14ac:dyDescent="0.25">
      <c r="A589" t="s">
        <v>1459</v>
      </c>
      <c r="B589" t="s">
        <v>1458</v>
      </c>
      <c r="C589" t="s">
        <v>431</v>
      </c>
      <c r="D589">
        <v>4913.5901820500003</v>
      </c>
      <c r="E589">
        <v>4471.45</v>
      </c>
      <c r="F589">
        <v>0.21</v>
      </c>
      <c r="G589">
        <v>0</v>
      </c>
      <c r="H589">
        <v>11.1</v>
      </c>
      <c r="I589">
        <v>1.1399999999999999</v>
      </c>
      <c r="J589">
        <v>2627.31</v>
      </c>
      <c r="L589">
        <v>0</v>
      </c>
      <c r="M589">
        <v>21101.53</v>
      </c>
      <c r="N589">
        <v>0</v>
      </c>
      <c r="O589">
        <v>22021</v>
      </c>
      <c r="P589">
        <v>2627.3</v>
      </c>
      <c r="Q589">
        <v>0</v>
      </c>
      <c r="R589">
        <v>0</v>
      </c>
      <c r="S589">
        <v>14.5</v>
      </c>
      <c r="T589">
        <v>1.6099999999996999</v>
      </c>
      <c r="U589">
        <v>919.47</v>
      </c>
      <c r="V589">
        <v>-9.9999999983992893E-3</v>
      </c>
      <c r="W589">
        <v>19398.8</v>
      </c>
      <c r="X589">
        <v>18.02</v>
      </c>
      <c r="Y589">
        <v>1.8199999999997001</v>
      </c>
      <c r="Z589">
        <v>1.1097262000000001</v>
      </c>
      <c r="AA589">
        <v>0</v>
      </c>
      <c r="AC589">
        <v>19409.8999999999</v>
      </c>
      <c r="AD589">
        <v>0</v>
      </c>
      <c r="AE589">
        <v>0</v>
      </c>
      <c r="AF589">
        <v>22039.02</v>
      </c>
      <c r="AG589">
        <v>2629.12</v>
      </c>
      <c r="AH589">
        <v>2.38</v>
      </c>
      <c r="AI589">
        <v>19409.8999999999</v>
      </c>
      <c r="AJ589">
        <v>0</v>
      </c>
      <c r="AK589">
        <v>0</v>
      </c>
      <c r="AL589">
        <v>-297.57</v>
      </c>
      <c r="AM589">
        <v>298.39</v>
      </c>
      <c r="AN589">
        <v>294.01</v>
      </c>
      <c r="AO589">
        <v>298.39</v>
      </c>
      <c r="AP589">
        <v>0.81999999999999296</v>
      </c>
      <c r="AQ589">
        <v>0</v>
      </c>
    </row>
    <row r="590" spans="1:43" x14ac:dyDescent="0.25">
      <c r="A590" t="s">
        <v>1470</v>
      </c>
      <c r="B590" t="s">
        <v>1469</v>
      </c>
      <c r="C590" t="s">
        <v>465</v>
      </c>
      <c r="D590">
        <v>4901.2535044199903</v>
      </c>
      <c r="E590">
        <v>916.5</v>
      </c>
      <c r="F590">
        <v>276.52</v>
      </c>
      <c r="G590">
        <v>143.13999999999999</v>
      </c>
      <c r="H590">
        <v>10.43</v>
      </c>
      <c r="I590">
        <v>50.93</v>
      </c>
      <c r="J590">
        <v>64.19</v>
      </c>
      <c r="L590">
        <v>35.225000000000001</v>
      </c>
      <c r="M590">
        <v>10.49</v>
      </c>
      <c r="N590">
        <v>11.93</v>
      </c>
      <c r="O590">
        <v>1426.48</v>
      </c>
      <c r="P590">
        <v>447.97</v>
      </c>
      <c r="R590">
        <v>1326.635</v>
      </c>
      <c r="S590">
        <v>57.4</v>
      </c>
      <c r="T590">
        <v>461.17</v>
      </c>
      <c r="U590">
        <v>54.13</v>
      </c>
      <c r="V590">
        <v>59.220000000000198</v>
      </c>
      <c r="W590">
        <v>869.81</v>
      </c>
      <c r="X590">
        <v>794.49</v>
      </c>
      <c r="Y590">
        <v>737.69</v>
      </c>
      <c r="Z590">
        <v>5.2155814999999999</v>
      </c>
      <c r="AA590">
        <v>746.45</v>
      </c>
      <c r="AC590">
        <v>1035.31</v>
      </c>
      <c r="AD590">
        <v>277.60000000000002</v>
      </c>
      <c r="AE590">
        <v>324.55999999999898</v>
      </c>
      <c r="AF590">
        <v>2220.9699999999998</v>
      </c>
      <c r="AG590">
        <v>1185.6600000000001</v>
      </c>
      <c r="AH590">
        <v>408.56</v>
      </c>
      <c r="AI590">
        <v>1035.31</v>
      </c>
      <c r="AJ590">
        <v>267.51</v>
      </c>
      <c r="AK590">
        <v>46.55</v>
      </c>
      <c r="AL590">
        <v>-257.77</v>
      </c>
      <c r="AM590">
        <v>213.07</v>
      </c>
      <c r="AN590">
        <v>-136.69</v>
      </c>
      <c r="AO590">
        <v>-54.44</v>
      </c>
      <c r="AP590">
        <v>1.85</v>
      </c>
      <c r="AQ590">
        <v>0</v>
      </c>
    </row>
    <row r="591" spans="1:43" x14ac:dyDescent="0.25">
      <c r="A591" t="s">
        <v>103</v>
      </c>
      <c r="B591" t="s">
        <v>104</v>
      </c>
      <c r="C591" t="s">
        <v>102</v>
      </c>
      <c r="D591">
        <v>4898.2936035699904</v>
      </c>
      <c r="E591">
        <v>521.75</v>
      </c>
      <c r="F591">
        <v>243.62</v>
      </c>
      <c r="G591">
        <v>18.27</v>
      </c>
      <c r="H591">
        <v>95.59</v>
      </c>
      <c r="I591">
        <v>504.61</v>
      </c>
      <c r="J591">
        <v>243.5</v>
      </c>
      <c r="L591">
        <v>0</v>
      </c>
      <c r="M591">
        <v>14.96</v>
      </c>
      <c r="N591">
        <v>0</v>
      </c>
      <c r="O591">
        <v>1976.11</v>
      </c>
      <c r="P591">
        <v>504.37999999999897</v>
      </c>
      <c r="R591">
        <v>1839.99</v>
      </c>
      <c r="S591">
        <v>1661.95</v>
      </c>
      <c r="T591">
        <v>429.64</v>
      </c>
      <c r="U591">
        <v>121.16</v>
      </c>
      <c r="V591">
        <v>5.77</v>
      </c>
      <c r="W591">
        <v>3847.26</v>
      </c>
      <c r="X591">
        <v>3157.3</v>
      </c>
      <c r="Y591">
        <v>673.26</v>
      </c>
      <c r="Z591">
        <v>10.181893510505899</v>
      </c>
      <c r="AA591">
        <v>361.36</v>
      </c>
      <c r="AC591">
        <v>3955.77</v>
      </c>
      <c r="AD591">
        <v>772.33</v>
      </c>
      <c r="AE591">
        <v>255.10999999999899</v>
      </c>
      <c r="AF591">
        <v>5133.41</v>
      </c>
      <c r="AG591">
        <v>1177.6399999999901</v>
      </c>
      <c r="AH591">
        <v>218.41</v>
      </c>
      <c r="AI591">
        <v>3955.76999999999</v>
      </c>
      <c r="AJ591">
        <v>357.56</v>
      </c>
      <c r="AK591">
        <v>-536.15</v>
      </c>
      <c r="AL591">
        <v>-402.55</v>
      </c>
      <c r="AM591">
        <v>856.16</v>
      </c>
      <c r="AN591">
        <v>-754.28</v>
      </c>
      <c r="AO591">
        <v>498.599999999999</v>
      </c>
      <c r="AP591">
        <v>-82.54</v>
      </c>
      <c r="AQ591">
        <v>142.68</v>
      </c>
    </row>
    <row r="592" spans="1:43" x14ac:dyDescent="0.25">
      <c r="A592" t="s">
        <v>1482</v>
      </c>
      <c r="B592" t="s">
        <v>1481</v>
      </c>
      <c r="C592" t="s">
        <v>118</v>
      </c>
      <c r="D592">
        <v>4897.3385577749996</v>
      </c>
      <c r="E592">
        <v>1171.5999999999999</v>
      </c>
      <c r="F592">
        <v>13.99</v>
      </c>
      <c r="G592">
        <v>235.45</v>
      </c>
      <c r="H592">
        <v>21.34</v>
      </c>
      <c r="I592">
        <v>130.57999999999899</v>
      </c>
      <c r="K592">
        <v>5.21</v>
      </c>
      <c r="L592">
        <v>0.40600000000000003</v>
      </c>
      <c r="M592">
        <v>1</v>
      </c>
      <c r="N592">
        <v>0</v>
      </c>
      <c r="O592">
        <v>104.24</v>
      </c>
      <c r="P592">
        <v>13.8</v>
      </c>
      <c r="R592">
        <v>73.223999999999904</v>
      </c>
      <c r="S592">
        <v>90.63</v>
      </c>
      <c r="T592">
        <v>135.42999999999901</v>
      </c>
      <c r="U592">
        <v>24.4</v>
      </c>
      <c r="V592">
        <v>2.52000000000004</v>
      </c>
      <c r="W592">
        <v>67.87</v>
      </c>
      <c r="X592">
        <v>383.71</v>
      </c>
      <c r="Y592">
        <v>149.41999999999999</v>
      </c>
      <c r="Z592">
        <v>2.1337564000000002</v>
      </c>
      <c r="AA592">
        <v>100.56</v>
      </c>
      <c r="AC592">
        <v>324.729999999999</v>
      </c>
      <c r="AD592">
        <v>104.68</v>
      </c>
      <c r="AE592">
        <v>11.28</v>
      </c>
      <c r="AF592">
        <v>487.95</v>
      </c>
      <c r="AG592">
        <v>163.22</v>
      </c>
      <c r="AH592">
        <v>57.82</v>
      </c>
      <c r="AI592">
        <v>324.729999999999</v>
      </c>
      <c r="AJ592">
        <v>33.1</v>
      </c>
      <c r="AK592">
        <v>176.23</v>
      </c>
      <c r="AL592">
        <v>-148.91</v>
      </c>
      <c r="AM592">
        <v>-53.23</v>
      </c>
      <c r="AN592">
        <v>-131.20999999999901</v>
      </c>
      <c r="AO592">
        <v>-86.33</v>
      </c>
      <c r="AP592">
        <v>-25.909999999999901</v>
      </c>
      <c r="AQ592">
        <v>0</v>
      </c>
    </row>
    <row r="593" spans="1:43" x14ac:dyDescent="0.25">
      <c r="A593" t="s">
        <v>1466</v>
      </c>
      <c r="B593" t="s">
        <v>1465</v>
      </c>
      <c r="C593" t="s">
        <v>1084</v>
      </c>
      <c r="D593">
        <v>4892.0731705999997</v>
      </c>
      <c r="E593">
        <v>1050.8</v>
      </c>
      <c r="F593">
        <v>484.73</v>
      </c>
      <c r="G593">
        <v>14.26</v>
      </c>
      <c r="H593">
        <v>41.8</v>
      </c>
      <c r="I593">
        <v>3524.01</v>
      </c>
      <c r="K593">
        <v>33.139999999999901</v>
      </c>
      <c r="L593">
        <v>315.62110000000001</v>
      </c>
      <c r="M593">
        <v>2466.77</v>
      </c>
      <c r="N593">
        <v>0</v>
      </c>
      <c r="O593">
        <v>3716.95</v>
      </c>
      <c r="P593">
        <v>259.75999999999698</v>
      </c>
      <c r="R593">
        <v>683.12889999999902</v>
      </c>
      <c r="S593">
        <v>1827.74</v>
      </c>
      <c r="T593">
        <v>1132.1199999999999</v>
      </c>
      <c r="U593">
        <v>218.29</v>
      </c>
      <c r="V593">
        <v>32.7699999999979</v>
      </c>
      <c r="W593">
        <v>7752.36</v>
      </c>
      <c r="X593">
        <v>5968.08</v>
      </c>
      <c r="Y593">
        <v>1616.85</v>
      </c>
      <c r="Z593">
        <v>4.1795131999999997</v>
      </c>
      <c r="AA593">
        <v>308.27999999999997</v>
      </c>
      <c r="AC593">
        <v>7808.42</v>
      </c>
      <c r="AD593">
        <v>0</v>
      </c>
      <c r="AE593">
        <v>226.99</v>
      </c>
      <c r="AF593">
        <v>9685.0299999999897</v>
      </c>
      <c r="AG593">
        <v>1876.6099999999899</v>
      </c>
      <c r="AH593">
        <v>616.33000000000004</v>
      </c>
      <c r="AI593">
        <v>7808.42</v>
      </c>
      <c r="AJ593">
        <v>237.16</v>
      </c>
      <c r="AK593">
        <v>-1033.1600000000001</v>
      </c>
      <c r="AL593">
        <v>2057.73</v>
      </c>
      <c r="AM593">
        <v>493.48</v>
      </c>
      <c r="AN593">
        <v>-405.09</v>
      </c>
      <c r="AO593">
        <v>256.32</v>
      </c>
      <c r="AP593">
        <v>1518.05</v>
      </c>
      <c r="AQ593">
        <v>444.73</v>
      </c>
    </row>
    <row r="594" spans="1:43" x14ac:dyDescent="0.25">
      <c r="A594" t="s">
        <v>1498</v>
      </c>
      <c r="B594" t="s">
        <v>1497</v>
      </c>
      <c r="C594" t="s">
        <v>431</v>
      </c>
      <c r="D594">
        <v>4891.1640749999997</v>
      </c>
      <c r="E594">
        <v>1120.45</v>
      </c>
      <c r="F594">
        <v>120.56</v>
      </c>
      <c r="G594">
        <v>1.95</v>
      </c>
      <c r="H594">
        <v>20.7</v>
      </c>
      <c r="I594">
        <v>57.48</v>
      </c>
      <c r="J594">
        <v>0.41</v>
      </c>
      <c r="L594">
        <v>0</v>
      </c>
      <c r="M594">
        <v>39.22</v>
      </c>
      <c r="N594">
        <v>0</v>
      </c>
      <c r="O594">
        <v>214.3</v>
      </c>
      <c r="P594">
        <v>13.6099999999999</v>
      </c>
      <c r="Q594">
        <v>0</v>
      </c>
      <c r="R594">
        <v>174.43</v>
      </c>
      <c r="S594">
        <v>22.68</v>
      </c>
      <c r="T594">
        <v>26.829999999999899</v>
      </c>
      <c r="U594">
        <v>0.65</v>
      </c>
      <c r="V594">
        <v>9.9999999999908998E-3</v>
      </c>
      <c r="W594">
        <v>214.96</v>
      </c>
      <c r="X594">
        <v>184.31</v>
      </c>
      <c r="Y594">
        <v>147.38999999999999</v>
      </c>
      <c r="Z594">
        <v>4.1406599999999996</v>
      </c>
      <c r="AA594">
        <v>13.19</v>
      </c>
      <c r="AC594">
        <v>237.61</v>
      </c>
      <c r="AD594">
        <v>10.4</v>
      </c>
      <c r="AE594">
        <v>13.19</v>
      </c>
      <c r="AF594">
        <v>398.61</v>
      </c>
      <c r="AG594">
        <v>160.99999999999901</v>
      </c>
      <c r="AH594">
        <v>93.75</v>
      </c>
      <c r="AI594">
        <v>237.61</v>
      </c>
      <c r="AJ594">
        <v>1.79</v>
      </c>
      <c r="AK594">
        <v>-10.37</v>
      </c>
      <c r="AL594">
        <v>-149.08000000000001</v>
      </c>
      <c r="AM594">
        <v>88.97</v>
      </c>
      <c r="AN594">
        <v>-22.89</v>
      </c>
      <c r="AO594">
        <v>87.179999999999893</v>
      </c>
      <c r="AP594">
        <v>-70.48</v>
      </c>
      <c r="AQ594">
        <v>0.31</v>
      </c>
    </row>
    <row r="595" spans="1:43" x14ac:dyDescent="0.25">
      <c r="A595" t="s">
        <v>1472</v>
      </c>
      <c r="B595" t="s">
        <v>1471</v>
      </c>
      <c r="C595" t="s">
        <v>1285</v>
      </c>
      <c r="D595">
        <v>4884.2003104400001</v>
      </c>
      <c r="E595">
        <v>424.65</v>
      </c>
      <c r="F595">
        <v>78.069999999999993</v>
      </c>
      <c r="G595">
        <v>7.84</v>
      </c>
      <c r="H595">
        <v>11.44</v>
      </c>
      <c r="I595">
        <v>153.35</v>
      </c>
      <c r="J595">
        <v>18.850000000000001</v>
      </c>
      <c r="L595">
        <v>67.670699999999997</v>
      </c>
      <c r="M595">
        <v>36.72</v>
      </c>
      <c r="N595">
        <v>16.399999999999999</v>
      </c>
      <c r="O595">
        <v>651.19999999999902</v>
      </c>
      <c r="P595">
        <v>82.919999999999902</v>
      </c>
      <c r="R595">
        <v>493.30929999999898</v>
      </c>
      <c r="S595">
        <v>72.959999999999994</v>
      </c>
      <c r="T595">
        <v>169.96</v>
      </c>
      <c r="U595">
        <v>53.5</v>
      </c>
      <c r="V595">
        <v>3.0299999999999798</v>
      </c>
      <c r="W595">
        <v>844.31999999999903</v>
      </c>
      <c r="X595">
        <v>559.75</v>
      </c>
      <c r="Y595">
        <v>248.03</v>
      </c>
      <c r="Z595">
        <v>11.4414487</v>
      </c>
      <c r="AA595">
        <v>105.29</v>
      </c>
      <c r="AC595">
        <v>879.99999999999898</v>
      </c>
      <c r="AD595">
        <v>241.34</v>
      </c>
      <c r="AE595">
        <v>61.0399999999999</v>
      </c>
      <c r="AF595">
        <v>1210.94999999999</v>
      </c>
      <c r="AG595">
        <v>330.95</v>
      </c>
      <c r="AH595">
        <v>92.1</v>
      </c>
      <c r="AI595">
        <v>879.99999999999898</v>
      </c>
      <c r="AJ595">
        <v>267.57</v>
      </c>
      <c r="AK595">
        <v>99.27</v>
      </c>
      <c r="AL595">
        <v>-176.91</v>
      </c>
      <c r="AM595">
        <v>63.74</v>
      </c>
      <c r="AN595">
        <v>-69.08</v>
      </c>
      <c r="AO595">
        <v>-203.82999999999899</v>
      </c>
      <c r="AP595">
        <v>-13.899999999999901</v>
      </c>
      <c r="AQ595">
        <v>0</v>
      </c>
    </row>
    <row r="596" spans="1:43" x14ac:dyDescent="0.25">
      <c r="A596" t="s">
        <v>1490</v>
      </c>
      <c r="B596" t="s">
        <v>1489</v>
      </c>
      <c r="C596" t="s">
        <v>88</v>
      </c>
      <c r="D596">
        <v>4876.0207398299999</v>
      </c>
      <c r="E596">
        <v>879.25</v>
      </c>
      <c r="F596">
        <v>190.19</v>
      </c>
      <c r="G596">
        <v>464.06</v>
      </c>
      <c r="H596">
        <v>11.03</v>
      </c>
      <c r="I596">
        <v>150.57</v>
      </c>
      <c r="J596">
        <v>55.519999999999897</v>
      </c>
      <c r="L596">
        <v>243.79</v>
      </c>
      <c r="M596">
        <v>25.18</v>
      </c>
      <c r="N596">
        <v>0</v>
      </c>
      <c r="O596">
        <v>643.20000000000005</v>
      </c>
      <c r="P596">
        <v>102.33</v>
      </c>
      <c r="R596">
        <v>355.89</v>
      </c>
      <c r="S596">
        <v>28.45</v>
      </c>
      <c r="T596">
        <v>156.66999999999999</v>
      </c>
      <c r="U596">
        <v>18.34</v>
      </c>
      <c r="V596">
        <v>11.8700000000002</v>
      </c>
      <c r="W596">
        <v>440.08</v>
      </c>
      <c r="X596">
        <v>721.16</v>
      </c>
      <c r="Y596">
        <v>346.86</v>
      </c>
      <c r="Z596">
        <v>5.5155485999999998</v>
      </c>
      <c r="AA596">
        <v>73.930000000000007</v>
      </c>
      <c r="AC596">
        <v>915.17</v>
      </c>
      <c r="AD596">
        <v>188.48</v>
      </c>
      <c r="AE596">
        <v>34.94</v>
      </c>
      <c r="AF596">
        <v>1364.36</v>
      </c>
      <c r="AG596">
        <v>449.19</v>
      </c>
      <c r="AH596">
        <v>353.66</v>
      </c>
      <c r="AI596">
        <v>915.16999999999905</v>
      </c>
      <c r="AJ596">
        <v>32.880000000000003</v>
      </c>
      <c r="AK596">
        <v>60.86</v>
      </c>
      <c r="AL596">
        <v>-180.89</v>
      </c>
      <c r="AM596">
        <v>152.38999999999999</v>
      </c>
      <c r="AN596">
        <v>-74.98</v>
      </c>
      <c r="AO596">
        <v>119.509999999999</v>
      </c>
      <c r="AP596">
        <v>32.36</v>
      </c>
      <c r="AQ596">
        <v>2.75</v>
      </c>
    </row>
    <row r="597" spans="1:43" x14ac:dyDescent="0.25">
      <c r="A597" t="s">
        <v>1474</v>
      </c>
      <c r="B597" t="s">
        <v>1473</v>
      </c>
      <c r="C597" t="s">
        <v>102</v>
      </c>
      <c r="D597">
        <v>4870.3370649600001</v>
      </c>
      <c r="E597">
        <v>650.9</v>
      </c>
      <c r="F597">
        <v>490.19</v>
      </c>
      <c r="G597">
        <v>234.23</v>
      </c>
      <c r="H597">
        <v>73.44</v>
      </c>
      <c r="I597">
        <v>322.35000000000002</v>
      </c>
      <c r="J597">
        <v>644.39</v>
      </c>
      <c r="L597">
        <v>0</v>
      </c>
      <c r="M597">
        <v>2086.86</v>
      </c>
      <c r="N597">
        <v>0</v>
      </c>
      <c r="O597">
        <v>6883.39</v>
      </c>
      <c r="P597">
        <v>1343.05</v>
      </c>
      <c r="R597">
        <v>4489</v>
      </c>
      <c r="S597">
        <v>115.91</v>
      </c>
      <c r="T597">
        <v>244.89</v>
      </c>
      <c r="U597">
        <v>307.52999999999997</v>
      </c>
      <c r="V597">
        <v>149.02000000000001</v>
      </c>
      <c r="W597">
        <v>5591.63</v>
      </c>
      <c r="X597">
        <v>1094.04</v>
      </c>
      <c r="Y597">
        <v>735.08</v>
      </c>
      <c r="Z597">
        <v>7.3439874999999999</v>
      </c>
      <c r="AA597">
        <v>594.06999999999903</v>
      </c>
      <c r="AC597">
        <v>5899.3</v>
      </c>
      <c r="AD597">
        <v>353.14</v>
      </c>
      <c r="AE597">
        <v>549.64</v>
      </c>
      <c r="AF597">
        <v>7977.43</v>
      </c>
      <c r="AG597">
        <v>2078.13</v>
      </c>
      <c r="AH597">
        <v>302.64</v>
      </c>
      <c r="AI597">
        <v>5899.3</v>
      </c>
      <c r="AJ597">
        <v>313.27999999999997</v>
      </c>
      <c r="AK597">
        <v>11.74</v>
      </c>
      <c r="AL597">
        <v>-804.07</v>
      </c>
      <c r="AM597">
        <v>734.83</v>
      </c>
      <c r="AN597">
        <v>-282.87</v>
      </c>
      <c r="AO597">
        <v>421.55</v>
      </c>
      <c r="AP597">
        <v>-57.5</v>
      </c>
      <c r="AQ597">
        <v>58.89</v>
      </c>
    </row>
    <row r="598" spans="1:43" x14ac:dyDescent="0.25">
      <c r="A598" t="s">
        <v>1480</v>
      </c>
      <c r="B598" t="s">
        <v>1479</v>
      </c>
      <c r="C598" t="s">
        <v>27</v>
      </c>
      <c r="D598">
        <v>4832.1735183599903</v>
      </c>
      <c r="E598">
        <v>289.8</v>
      </c>
      <c r="G598">
        <v>1792.11</v>
      </c>
      <c r="H598">
        <v>173.54</v>
      </c>
      <c r="I598">
        <v>1836.70999999999</v>
      </c>
      <c r="M598">
        <v>5848.7</v>
      </c>
      <c r="O598">
        <v>27336.26</v>
      </c>
      <c r="P598">
        <v>1463.52999999999</v>
      </c>
      <c r="Q598">
        <v>20650.650000000001</v>
      </c>
      <c r="R598">
        <v>319.36</v>
      </c>
      <c r="U598">
        <v>517.54999999999995</v>
      </c>
      <c r="V598">
        <v>680.55999999999801</v>
      </c>
      <c r="W598">
        <v>1237.98</v>
      </c>
      <c r="X598">
        <v>1836.70999999999</v>
      </c>
      <c r="Y598">
        <v>24505.81</v>
      </c>
      <c r="Z598">
        <v>17.367957000000001</v>
      </c>
      <c r="AB598">
        <v>24505.81</v>
      </c>
      <c r="AC598">
        <v>3203.63</v>
      </c>
      <c r="AE598">
        <v>782.97</v>
      </c>
      <c r="AF598">
        <v>29172.97</v>
      </c>
      <c r="AG598">
        <v>25969.34</v>
      </c>
      <c r="AI598">
        <v>3203.63</v>
      </c>
      <c r="AJ598">
        <v>56.47</v>
      </c>
      <c r="AK598">
        <v>581.27</v>
      </c>
      <c r="AL598">
        <v>130.91999999999999</v>
      </c>
      <c r="AM598">
        <v>-852.5</v>
      </c>
      <c r="AN598">
        <v>-1618.78</v>
      </c>
      <c r="AO598">
        <v>-908.97</v>
      </c>
      <c r="AP598">
        <v>-140.31</v>
      </c>
      <c r="AQ598">
        <v>0</v>
      </c>
    </row>
    <row r="599" spans="1:43" x14ac:dyDescent="0.25">
      <c r="A599" t="s">
        <v>1468</v>
      </c>
      <c r="B599" t="s">
        <v>1467</v>
      </c>
      <c r="C599" t="s">
        <v>336</v>
      </c>
      <c r="D599">
        <v>4814.5043342700001</v>
      </c>
      <c r="E599">
        <v>863.85</v>
      </c>
      <c r="F599">
        <v>61.59</v>
      </c>
      <c r="G599">
        <v>64.47</v>
      </c>
      <c r="H599">
        <v>58.82</v>
      </c>
      <c r="I599">
        <v>89.57</v>
      </c>
      <c r="J599">
        <v>9.92</v>
      </c>
      <c r="L599">
        <v>0.39500000000000002</v>
      </c>
      <c r="M599">
        <v>4.22</v>
      </c>
      <c r="N599">
        <v>0</v>
      </c>
      <c r="O599">
        <v>446.26</v>
      </c>
      <c r="P599">
        <v>118.91</v>
      </c>
      <c r="R599">
        <v>422.70499999999998</v>
      </c>
      <c r="S599">
        <v>32.68</v>
      </c>
      <c r="T599">
        <v>72.680000000000007</v>
      </c>
      <c r="U599">
        <v>18.940000000000001</v>
      </c>
      <c r="V599">
        <v>15.08</v>
      </c>
      <c r="W599">
        <v>345.69</v>
      </c>
      <c r="X599">
        <v>275.89999999999998</v>
      </c>
      <c r="Y599">
        <v>134.27000000000001</v>
      </c>
      <c r="Z599">
        <v>5.8815324999999996</v>
      </c>
      <c r="AA599">
        <v>135.79</v>
      </c>
      <c r="AC599">
        <v>468.98</v>
      </c>
      <c r="AD599">
        <v>78.680000000000007</v>
      </c>
      <c r="AE599">
        <v>93.91</v>
      </c>
      <c r="AF599">
        <v>722.16</v>
      </c>
      <c r="AG599">
        <v>253.18</v>
      </c>
      <c r="AH599">
        <v>74.97</v>
      </c>
      <c r="AI599">
        <v>468.98</v>
      </c>
      <c r="AJ599">
        <v>60.45</v>
      </c>
      <c r="AK599">
        <v>-30.01</v>
      </c>
      <c r="AL599">
        <v>-56.51</v>
      </c>
      <c r="AM599">
        <v>84.25</v>
      </c>
      <c r="AN599">
        <v>-37.97</v>
      </c>
      <c r="AO599">
        <v>23.799999999999901</v>
      </c>
      <c r="AP599">
        <v>-2.2699999999999898</v>
      </c>
      <c r="AQ599">
        <v>21.45</v>
      </c>
    </row>
    <row r="600" spans="1:43" x14ac:dyDescent="0.25">
      <c r="A600" t="s">
        <v>1464</v>
      </c>
      <c r="B600" t="s">
        <v>1463</v>
      </c>
      <c r="C600" t="s">
        <v>323</v>
      </c>
      <c r="D600">
        <v>4785.4091577600002</v>
      </c>
      <c r="E600">
        <v>105.8</v>
      </c>
      <c r="F600">
        <v>200.08</v>
      </c>
      <c r="G600">
        <v>173.19</v>
      </c>
      <c r="H600">
        <v>40.93</v>
      </c>
      <c r="I600">
        <v>349.71</v>
      </c>
      <c r="J600">
        <v>13.77</v>
      </c>
      <c r="L600">
        <v>30.024999999999999</v>
      </c>
      <c r="M600">
        <v>0</v>
      </c>
      <c r="N600">
        <v>20.7</v>
      </c>
      <c r="O600">
        <v>435.04</v>
      </c>
      <c r="P600">
        <v>57.069999999999901</v>
      </c>
      <c r="R600">
        <v>400.85500000000002</v>
      </c>
      <c r="S600">
        <v>32.28</v>
      </c>
      <c r="T600">
        <v>156.13</v>
      </c>
      <c r="U600">
        <v>4.16</v>
      </c>
      <c r="V600">
        <v>1.86</v>
      </c>
      <c r="W600">
        <v>895.05</v>
      </c>
      <c r="X600">
        <v>1201.21</v>
      </c>
      <c r="Y600">
        <v>356.21</v>
      </c>
      <c r="Z600">
        <v>40.931369799999999</v>
      </c>
      <c r="AA600">
        <v>110.77999999999901</v>
      </c>
      <c r="AC600">
        <v>1222.97</v>
      </c>
      <c r="AD600">
        <v>424.44</v>
      </c>
      <c r="AE600">
        <v>41.44</v>
      </c>
      <c r="AF600">
        <v>1636.25</v>
      </c>
      <c r="AG600">
        <v>413.28</v>
      </c>
      <c r="AH600">
        <v>394.78</v>
      </c>
      <c r="AI600">
        <v>1222.97</v>
      </c>
      <c r="AJ600">
        <v>46.33</v>
      </c>
      <c r="AK600">
        <v>79.510000000000005</v>
      </c>
      <c r="AL600">
        <v>-41.69</v>
      </c>
      <c r="AM600">
        <v>99.26</v>
      </c>
      <c r="AN600">
        <v>-183.56</v>
      </c>
      <c r="AO600">
        <v>52.93</v>
      </c>
      <c r="AP600">
        <v>137.08000000000001</v>
      </c>
      <c r="AQ600">
        <v>10.58</v>
      </c>
    </row>
    <row r="601" spans="1:43" x14ac:dyDescent="0.25">
      <c r="A601" t="s">
        <v>1492</v>
      </c>
      <c r="B601" t="s">
        <v>1491</v>
      </c>
      <c r="C601" t="s">
        <v>74</v>
      </c>
      <c r="D601">
        <v>4782.7456127599999</v>
      </c>
      <c r="E601">
        <v>445.7</v>
      </c>
      <c r="F601">
        <v>41.81</v>
      </c>
      <c r="G601">
        <v>553.69000000000005</v>
      </c>
      <c r="H601">
        <v>10.73</v>
      </c>
      <c r="I601">
        <v>386.88</v>
      </c>
      <c r="J601">
        <v>4.42</v>
      </c>
      <c r="L601">
        <v>68.756</v>
      </c>
      <c r="M601">
        <v>22.89</v>
      </c>
      <c r="N601">
        <v>0</v>
      </c>
      <c r="O601">
        <v>248.64</v>
      </c>
      <c r="P601">
        <v>28.130000000000202</v>
      </c>
      <c r="R601">
        <v>153.744</v>
      </c>
      <c r="S601">
        <v>47.23</v>
      </c>
      <c r="T601">
        <v>87.78</v>
      </c>
      <c r="U601">
        <v>3.25</v>
      </c>
      <c r="V601">
        <v>8.98000000000021</v>
      </c>
      <c r="W601">
        <v>54.589999999999897</v>
      </c>
      <c r="X601">
        <v>528.23</v>
      </c>
      <c r="Y601">
        <v>129.59</v>
      </c>
      <c r="Z601">
        <v>10.731025199999999</v>
      </c>
      <c r="AA601">
        <v>18.04</v>
      </c>
      <c r="AC601">
        <v>619.15</v>
      </c>
      <c r="AD601">
        <v>0</v>
      </c>
      <c r="AE601">
        <v>14.729999999999899</v>
      </c>
      <c r="AF601">
        <v>776.87</v>
      </c>
      <c r="AG601">
        <v>157.72</v>
      </c>
      <c r="AH601">
        <v>94.12</v>
      </c>
      <c r="AI601">
        <v>619.14999999999895</v>
      </c>
      <c r="AJ601">
        <v>3.6</v>
      </c>
      <c r="AK601">
        <v>239.91</v>
      </c>
      <c r="AL601">
        <v>-276.37</v>
      </c>
      <c r="AM601">
        <v>16.809999999999999</v>
      </c>
      <c r="AN601">
        <v>-37.549999999999997</v>
      </c>
      <c r="AO601">
        <v>13.2099999999999</v>
      </c>
      <c r="AP601">
        <v>-19.649999999999999</v>
      </c>
      <c r="AQ601">
        <v>0</v>
      </c>
    </row>
    <row r="602" spans="1:43" x14ac:dyDescent="0.25">
      <c r="A602" t="s">
        <v>1488</v>
      </c>
      <c r="B602" t="s">
        <v>1487</v>
      </c>
      <c r="C602" t="s">
        <v>344</v>
      </c>
      <c r="D602">
        <v>4773.0854870100002</v>
      </c>
      <c r="E602">
        <v>339.75</v>
      </c>
      <c r="F602">
        <v>156.91</v>
      </c>
      <c r="G602">
        <v>84.78</v>
      </c>
      <c r="H602">
        <v>29.03</v>
      </c>
      <c r="I602">
        <v>846.77</v>
      </c>
      <c r="J602">
        <v>318.69</v>
      </c>
      <c r="L602">
        <v>456.94670000000002</v>
      </c>
      <c r="M602">
        <v>38.340000000000003</v>
      </c>
      <c r="N602">
        <v>1082.2</v>
      </c>
      <c r="O602">
        <v>6952.87</v>
      </c>
      <c r="P602">
        <v>2075.8000000000002</v>
      </c>
      <c r="R602">
        <v>5254.1932999999999</v>
      </c>
      <c r="S602">
        <v>288.79000000000002</v>
      </c>
      <c r="T602">
        <v>1773.70999999999</v>
      </c>
      <c r="U602">
        <v>1203.3900000000001</v>
      </c>
      <c r="V602">
        <v>176.53</v>
      </c>
      <c r="W602">
        <v>5911.61</v>
      </c>
      <c r="X602">
        <v>4161.17</v>
      </c>
      <c r="Y602">
        <v>1930.62</v>
      </c>
      <c r="Z602">
        <v>14.510063799999999</v>
      </c>
      <c r="AA602">
        <v>3074.45</v>
      </c>
      <c r="AC602">
        <v>7107.62</v>
      </c>
      <c r="AD602">
        <v>688.42</v>
      </c>
      <c r="AE602">
        <v>1580.58</v>
      </c>
      <c r="AF602">
        <v>11114.04</v>
      </c>
      <c r="AG602">
        <v>4006.42</v>
      </c>
      <c r="AH602">
        <v>2337.19</v>
      </c>
      <c r="AI602">
        <v>7107.62</v>
      </c>
      <c r="AJ602">
        <v>100.46</v>
      </c>
      <c r="AK602">
        <v>-1184.29</v>
      </c>
      <c r="AL602">
        <v>28.02</v>
      </c>
      <c r="AM602">
        <v>1223.44</v>
      </c>
      <c r="AN602">
        <v>-430.71</v>
      </c>
      <c r="AO602">
        <v>1122.98</v>
      </c>
      <c r="AP602">
        <v>67.17</v>
      </c>
      <c r="AQ602">
        <v>86.41</v>
      </c>
    </row>
    <row r="603" spans="1:43" x14ac:dyDescent="0.25">
      <c r="A603" t="s">
        <v>1484</v>
      </c>
      <c r="B603" t="s">
        <v>1483</v>
      </c>
      <c r="C603" t="s">
        <v>409</v>
      </c>
      <c r="D603">
        <v>4721.21440755</v>
      </c>
      <c r="E603">
        <v>176.35</v>
      </c>
      <c r="F603">
        <v>193.98</v>
      </c>
      <c r="G603">
        <v>81.99</v>
      </c>
      <c r="H603">
        <v>23</v>
      </c>
      <c r="I603">
        <v>299.52999999999997</v>
      </c>
      <c r="J603">
        <v>2.9299999999999899</v>
      </c>
      <c r="L603">
        <v>0</v>
      </c>
      <c r="M603">
        <v>100.92</v>
      </c>
      <c r="N603">
        <v>0</v>
      </c>
      <c r="O603">
        <v>379.08</v>
      </c>
      <c r="P603">
        <v>51.92</v>
      </c>
      <c r="R603">
        <v>157.48999999999899</v>
      </c>
      <c r="S603">
        <v>55.6</v>
      </c>
      <c r="T603">
        <v>309.30999999999898</v>
      </c>
      <c r="U603">
        <v>120.67</v>
      </c>
      <c r="V603">
        <v>48.1</v>
      </c>
      <c r="W603">
        <v>851.86</v>
      </c>
      <c r="X603">
        <v>1132.98</v>
      </c>
      <c r="Y603">
        <v>503.289999999999</v>
      </c>
      <c r="Z603">
        <v>22.9969</v>
      </c>
      <c r="AA603">
        <v>270.98</v>
      </c>
      <c r="AC603">
        <v>956.85</v>
      </c>
      <c r="AD603">
        <v>220.12</v>
      </c>
      <c r="AE603">
        <v>0.890000000000012</v>
      </c>
      <c r="AF603">
        <v>1512.06</v>
      </c>
      <c r="AG603">
        <v>555.21</v>
      </c>
      <c r="AH603">
        <v>557.73</v>
      </c>
      <c r="AI603">
        <v>956.849999999999</v>
      </c>
      <c r="AJ603">
        <v>15.46</v>
      </c>
      <c r="AK603">
        <v>-14.66</v>
      </c>
      <c r="AL603">
        <v>-108.34</v>
      </c>
      <c r="AM603">
        <v>27.95</v>
      </c>
      <c r="AN603">
        <v>-43.089999999999897</v>
      </c>
      <c r="AO603">
        <v>12.489999999999901</v>
      </c>
      <c r="AP603">
        <v>-95.05</v>
      </c>
      <c r="AQ603">
        <v>11.46</v>
      </c>
    </row>
    <row r="604" spans="1:43" x14ac:dyDescent="0.25">
      <c r="A604" t="s">
        <v>1500</v>
      </c>
      <c r="B604" t="s">
        <v>1499</v>
      </c>
      <c r="C604" t="s">
        <v>38</v>
      </c>
      <c r="D604">
        <v>4697.0683599699996</v>
      </c>
      <c r="E604">
        <v>167.5</v>
      </c>
      <c r="F604">
        <v>87.81</v>
      </c>
      <c r="G604">
        <v>230.11</v>
      </c>
      <c r="H604">
        <v>27.72</v>
      </c>
      <c r="I604">
        <v>104.75</v>
      </c>
      <c r="J604">
        <v>10.31</v>
      </c>
      <c r="L604">
        <v>0.29199999999999998</v>
      </c>
      <c r="M604">
        <v>7.7</v>
      </c>
      <c r="N604">
        <v>0.01</v>
      </c>
      <c r="O604">
        <v>384.33</v>
      </c>
      <c r="P604">
        <v>50.49</v>
      </c>
      <c r="R604">
        <v>345.548</v>
      </c>
      <c r="S604">
        <v>43.839999999999897</v>
      </c>
      <c r="T604">
        <v>128.54</v>
      </c>
      <c r="U604">
        <v>30.79</v>
      </c>
      <c r="V604">
        <v>1.99</v>
      </c>
      <c r="W604">
        <v>607.92999999999995</v>
      </c>
      <c r="X604">
        <v>748.28</v>
      </c>
      <c r="Y604">
        <v>216.35</v>
      </c>
      <c r="Z604">
        <v>27.719494600000001</v>
      </c>
      <c r="AA604">
        <v>62.61</v>
      </c>
      <c r="AC604">
        <v>865.77</v>
      </c>
      <c r="AD604">
        <v>307.02999999999997</v>
      </c>
      <c r="AE604">
        <v>38.19</v>
      </c>
      <c r="AF604">
        <v>1132.6099999999999</v>
      </c>
      <c r="AG604">
        <v>266.83999999999997</v>
      </c>
      <c r="AH604">
        <v>292.66000000000003</v>
      </c>
      <c r="AI604">
        <v>865.77</v>
      </c>
      <c r="AJ604">
        <v>68.13</v>
      </c>
      <c r="AK604">
        <v>-22.32</v>
      </c>
      <c r="AL604">
        <v>-16.77</v>
      </c>
      <c r="AM604">
        <v>62.47</v>
      </c>
      <c r="AN604">
        <v>-87</v>
      </c>
      <c r="AO604">
        <v>-5.6599999999999904</v>
      </c>
      <c r="AP604">
        <v>23.38</v>
      </c>
      <c r="AQ604">
        <v>9.6999999999999993</v>
      </c>
    </row>
    <row r="605" spans="1:43" x14ac:dyDescent="0.25">
      <c r="A605" t="s">
        <v>1506</v>
      </c>
      <c r="B605" t="s">
        <v>1505</v>
      </c>
      <c r="C605" t="s">
        <v>55</v>
      </c>
      <c r="D605">
        <v>4674.4190870749999</v>
      </c>
      <c r="E605">
        <v>456.65</v>
      </c>
      <c r="F605">
        <v>38.090000000000003</v>
      </c>
      <c r="G605">
        <v>45.9</v>
      </c>
      <c r="H605">
        <v>10.199999999999999</v>
      </c>
      <c r="I605">
        <v>246.6</v>
      </c>
      <c r="K605">
        <v>8.86</v>
      </c>
      <c r="L605">
        <v>5.3375000000000004</v>
      </c>
      <c r="M605">
        <v>0.04</v>
      </c>
      <c r="N605">
        <v>1.32</v>
      </c>
      <c r="O605">
        <v>443.57</v>
      </c>
      <c r="P605">
        <v>177.81</v>
      </c>
      <c r="R605">
        <v>399.28250000000003</v>
      </c>
      <c r="S605">
        <v>9.2499999999999893</v>
      </c>
      <c r="T605">
        <v>28.03</v>
      </c>
      <c r="U605">
        <v>30.05</v>
      </c>
      <c r="V605">
        <v>7.5499999999999803</v>
      </c>
      <c r="W605">
        <v>412.12</v>
      </c>
      <c r="X605">
        <v>269.89999999999998</v>
      </c>
      <c r="Y605">
        <v>66.12</v>
      </c>
      <c r="Z605">
        <v>10.196592600000001</v>
      </c>
      <c r="AA605">
        <v>183.46</v>
      </c>
      <c r="AC605">
        <v>469.54</v>
      </c>
      <c r="AD605">
        <v>4.28</v>
      </c>
      <c r="AE605">
        <v>170.26</v>
      </c>
      <c r="AF605">
        <v>713.47</v>
      </c>
      <c r="AG605">
        <v>243.93</v>
      </c>
      <c r="AH605">
        <v>9.77</v>
      </c>
      <c r="AI605">
        <v>469.54</v>
      </c>
      <c r="AJ605">
        <v>122.35</v>
      </c>
      <c r="AK605">
        <v>-30.57</v>
      </c>
      <c r="AL605">
        <v>-123.06</v>
      </c>
      <c r="AM605">
        <v>158</v>
      </c>
      <c r="AN605">
        <v>-46.61</v>
      </c>
      <c r="AO605">
        <v>35.65</v>
      </c>
      <c r="AP605">
        <v>4.3699999999999903</v>
      </c>
      <c r="AQ605">
        <v>0</v>
      </c>
    </row>
    <row r="606" spans="1:43" x14ac:dyDescent="0.25">
      <c r="A606" t="s">
        <v>1504</v>
      </c>
      <c r="B606" t="s">
        <v>1503</v>
      </c>
      <c r="C606" t="s">
        <v>438</v>
      </c>
      <c r="D606">
        <v>4673.9285092500004</v>
      </c>
      <c r="E606">
        <v>252.75</v>
      </c>
      <c r="F606">
        <v>266.44</v>
      </c>
      <c r="G606">
        <v>144.24</v>
      </c>
      <c r="H606">
        <v>18.68</v>
      </c>
      <c r="I606">
        <v>417.05</v>
      </c>
      <c r="J606">
        <v>137.07</v>
      </c>
      <c r="L606">
        <v>1532.8678</v>
      </c>
      <c r="M606">
        <v>0.11</v>
      </c>
      <c r="N606">
        <v>557.85</v>
      </c>
      <c r="O606">
        <v>2656.33</v>
      </c>
      <c r="P606">
        <v>267.45999999999998</v>
      </c>
      <c r="R606">
        <v>1069.6022</v>
      </c>
      <c r="S606">
        <v>85.949999999999903</v>
      </c>
      <c r="T606">
        <v>1174.3999999999901</v>
      </c>
      <c r="U606">
        <v>53.75</v>
      </c>
      <c r="V606">
        <v>33.49</v>
      </c>
      <c r="W606">
        <v>1630.41</v>
      </c>
      <c r="X606">
        <v>1403.15</v>
      </c>
      <c r="Y606">
        <v>1440.84</v>
      </c>
      <c r="Z606">
        <v>18.677036999999999</v>
      </c>
      <c r="AA606">
        <v>1114.7</v>
      </c>
      <c r="AC606">
        <v>2351.1799999999998</v>
      </c>
      <c r="AD606">
        <v>688.07</v>
      </c>
      <c r="AE606">
        <v>96.9</v>
      </c>
      <c r="AF606">
        <v>4059.48</v>
      </c>
      <c r="AG606">
        <v>1708.3</v>
      </c>
      <c r="AH606">
        <v>212.08</v>
      </c>
      <c r="AI606">
        <v>2351.1799999999998</v>
      </c>
      <c r="AJ606">
        <v>66.33</v>
      </c>
      <c r="AK606">
        <v>-232.93</v>
      </c>
      <c r="AL606">
        <v>-10.14</v>
      </c>
      <c r="AM606">
        <v>292.8</v>
      </c>
      <c r="AN606">
        <v>-105.16</v>
      </c>
      <c r="AO606">
        <v>226.47</v>
      </c>
      <c r="AP606">
        <v>49.73</v>
      </c>
      <c r="AQ606">
        <v>77.260000000000005</v>
      </c>
    </row>
    <row r="607" spans="1:43" x14ac:dyDescent="0.25">
      <c r="A607" t="s">
        <v>1514</v>
      </c>
      <c r="B607" t="s">
        <v>1513</v>
      </c>
      <c r="C607" t="s">
        <v>115</v>
      </c>
      <c r="D607">
        <v>4651.0782737749996</v>
      </c>
      <c r="E607">
        <v>354.35</v>
      </c>
      <c r="F607">
        <v>1124.8499999999999</v>
      </c>
      <c r="G607">
        <v>11.35</v>
      </c>
      <c r="H607">
        <v>26.16</v>
      </c>
      <c r="I607">
        <v>782.18</v>
      </c>
      <c r="K607">
        <v>8.36</v>
      </c>
      <c r="L607">
        <v>79.812700000000007</v>
      </c>
      <c r="M607">
        <v>365.31</v>
      </c>
      <c r="N607">
        <v>58.93</v>
      </c>
      <c r="O607">
        <v>885.89999999999895</v>
      </c>
      <c r="P607">
        <v>104.719999999999</v>
      </c>
      <c r="R607">
        <v>411.527299999999</v>
      </c>
      <c r="S607">
        <v>206.79</v>
      </c>
      <c r="T607">
        <v>766.86</v>
      </c>
      <c r="U607">
        <v>20.89</v>
      </c>
      <c r="V607">
        <v>23.539999999999502</v>
      </c>
      <c r="W607">
        <v>1016.17</v>
      </c>
      <c r="X607">
        <v>2223.14</v>
      </c>
      <c r="Y607">
        <v>1891.71</v>
      </c>
      <c r="Z607">
        <v>13.079549500000001</v>
      </c>
      <c r="AA607">
        <v>719.01</v>
      </c>
      <c r="AC607">
        <v>1112.6099999999999</v>
      </c>
      <c r="AD607">
        <v>255.74</v>
      </c>
      <c r="AE607">
        <v>81.180000000000007</v>
      </c>
      <c r="AF607">
        <v>3109.04</v>
      </c>
      <c r="AG607">
        <v>1996.4299999999901</v>
      </c>
      <c r="AH607">
        <v>978.43</v>
      </c>
      <c r="AI607">
        <v>1112.6099999999999</v>
      </c>
      <c r="AJ607">
        <v>59.27</v>
      </c>
      <c r="AK607">
        <v>-336.85</v>
      </c>
      <c r="AL607">
        <v>-129.94999999999999</v>
      </c>
      <c r="AM607">
        <v>509.88</v>
      </c>
      <c r="AN607">
        <v>22.190000000000101</v>
      </c>
      <c r="AO607">
        <v>450.61</v>
      </c>
      <c r="AP607">
        <v>43.079999999999899</v>
      </c>
      <c r="AQ607">
        <v>162.06</v>
      </c>
    </row>
    <row r="608" spans="1:43" x14ac:dyDescent="0.25">
      <c r="A608" t="s">
        <v>1496</v>
      </c>
      <c r="B608" t="s">
        <v>1495</v>
      </c>
      <c r="C608" t="s">
        <v>415</v>
      </c>
      <c r="D608">
        <v>4588.4174335999996</v>
      </c>
      <c r="E608">
        <v>4479.8</v>
      </c>
      <c r="F608">
        <v>3.01</v>
      </c>
      <c r="G608">
        <v>0</v>
      </c>
      <c r="H608">
        <v>10.119999999999999</v>
      </c>
      <c r="I608">
        <v>85.14</v>
      </c>
      <c r="J608">
        <v>1.66</v>
      </c>
      <c r="L608">
        <v>0</v>
      </c>
      <c r="M608">
        <v>650.37</v>
      </c>
      <c r="O608">
        <v>722.69</v>
      </c>
      <c r="P608">
        <v>13.280000000000401</v>
      </c>
      <c r="R608">
        <v>67.56</v>
      </c>
      <c r="S608">
        <v>13.489999999999901</v>
      </c>
      <c r="T608">
        <v>98.99</v>
      </c>
      <c r="U608">
        <v>4.76</v>
      </c>
      <c r="V608">
        <v>11.620000000000401</v>
      </c>
      <c r="W608">
        <v>1097.1099999999999</v>
      </c>
      <c r="X608">
        <v>499.82</v>
      </c>
      <c r="Y608">
        <v>102</v>
      </c>
      <c r="Z608">
        <v>1.0117119999999999</v>
      </c>
      <c r="AA608">
        <v>0</v>
      </c>
      <c r="AC608">
        <v>1107.22999999999</v>
      </c>
      <c r="AD608">
        <v>174.77</v>
      </c>
      <c r="AE608">
        <v>0</v>
      </c>
      <c r="AF608">
        <v>1222.51</v>
      </c>
      <c r="AG608">
        <v>115.28</v>
      </c>
      <c r="AH608">
        <v>226.42</v>
      </c>
      <c r="AI608">
        <v>1107.22999999999</v>
      </c>
      <c r="AJ608">
        <v>8.16</v>
      </c>
      <c r="AK608">
        <v>-36.299999999999997</v>
      </c>
      <c r="AL608">
        <v>-127.25</v>
      </c>
      <c r="AM608">
        <v>167.97</v>
      </c>
      <c r="AN608">
        <v>-65.34</v>
      </c>
      <c r="AO608">
        <v>159.81</v>
      </c>
      <c r="AP608">
        <v>4.42</v>
      </c>
      <c r="AQ608">
        <v>35.409999999999997</v>
      </c>
    </row>
    <row r="609" spans="1:43" x14ac:dyDescent="0.25">
      <c r="A609" t="s">
        <v>1508</v>
      </c>
      <c r="B609" t="s">
        <v>1507</v>
      </c>
      <c r="C609" t="s">
        <v>85</v>
      </c>
      <c r="D609">
        <v>4574.1462781999999</v>
      </c>
      <c r="E609">
        <v>97.85</v>
      </c>
      <c r="F609">
        <v>1238.22</v>
      </c>
      <c r="G609">
        <v>521.77</v>
      </c>
      <c r="H609">
        <v>465.8</v>
      </c>
      <c r="I609">
        <v>1407.02</v>
      </c>
      <c r="J609">
        <v>0.83</v>
      </c>
      <c r="L609">
        <v>0</v>
      </c>
      <c r="M609">
        <v>475.77</v>
      </c>
      <c r="N609">
        <v>0</v>
      </c>
      <c r="O609">
        <v>8910.2000000000007</v>
      </c>
      <c r="P609">
        <v>2238.0100000000002</v>
      </c>
      <c r="R609">
        <v>7683.04</v>
      </c>
      <c r="S609">
        <v>3123.38</v>
      </c>
      <c r="T609">
        <v>1679.6499999999901</v>
      </c>
      <c r="U609">
        <v>751.39</v>
      </c>
      <c r="V609">
        <v>69.980000000003599</v>
      </c>
      <c r="W609">
        <v>8109.28999999999</v>
      </c>
      <c r="X609">
        <v>5342.54</v>
      </c>
      <c r="Y609">
        <v>2917.87</v>
      </c>
      <c r="Z609">
        <v>60.043355585039997</v>
      </c>
      <c r="AA609">
        <v>3200.37</v>
      </c>
      <c r="AC609">
        <v>9096.8599999999897</v>
      </c>
      <c r="AD609">
        <v>174.82</v>
      </c>
      <c r="AE609">
        <v>2167.1999999999998</v>
      </c>
      <c r="AF609">
        <v>14252.74</v>
      </c>
      <c r="AG609">
        <v>5155.88</v>
      </c>
      <c r="AH609">
        <v>637.32000000000005</v>
      </c>
      <c r="AI609">
        <v>9096.8599999999897</v>
      </c>
      <c r="AJ609">
        <v>492.23</v>
      </c>
      <c r="AK609">
        <v>-652.59</v>
      </c>
      <c r="AL609">
        <v>-1078.69</v>
      </c>
      <c r="AM609">
        <v>1643.6</v>
      </c>
      <c r="AN609">
        <v>38.319999999999901</v>
      </c>
      <c r="AO609">
        <v>1151.3699999999999</v>
      </c>
      <c r="AP609">
        <v>-87.680000000000106</v>
      </c>
      <c r="AQ609">
        <v>11.61</v>
      </c>
    </row>
    <row r="610" spans="1:43" x14ac:dyDescent="0.25">
      <c r="A610" t="s">
        <v>1510</v>
      </c>
      <c r="B610" t="s">
        <v>1509</v>
      </c>
      <c r="C610" t="s">
        <v>61</v>
      </c>
      <c r="D610">
        <v>4568.2166542000004</v>
      </c>
      <c r="E610">
        <v>678.8</v>
      </c>
      <c r="F610">
        <v>619.37</v>
      </c>
      <c r="G610">
        <v>50.61</v>
      </c>
      <c r="H610">
        <v>13.4</v>
      </c>
      <c r="I610">
        <v>433.4</v>
      </c>
      <c r="K610">
        <v>26.42</v>
      </c>
      <c r="L610">
        <v>1.38</v>
      </c>
      <c r="M610">
        <v>0</v>
      </c>
      <c r="N610">
        <v>0</v>
      </c>
      <c r="O610">
        <v>488.02</v>
      </c>
      <c r="P610">
        <v>129.26</v>
      </c>
      <c r="R610">
        <v>226.55</v>
      </c>
      <c r="S610">
        <v>440.31</v>
      </c>
      <c r="T610">
        <v>262.41999999999899</v>
      </c>
      <c r="U610">
        <v>233.67</v>
      </c>
      <c r="V610">
        <v>79.260000000000005</v>
      </c>
      <c r="W610">
        <v>971.18</v>
      </c>
      <c r="X610">
        <v>1558.22</v>
      </c>
      <c r="Y610">
        <v>881.79</v>
      </c>
      <c r="Z610">
        <v>6.6987560000000004</v>
      </c>
      <c r="AA610">
        <v>53.93</v>
      </c>
      <c r="AC610">
        <v>1035.19</v>
      </c>
      <c r="AD610">
        <v>241.97</v>
      </c>
      <c r="AE610">
        <v>50</v>
      </c>
      <c r="AF610">
        <v>2046.24</v>
      </c>
      <c r="AG610">
        <v>1011.05</v>
      </c>
      <c r="AH610">
        <v>442.54</v>
      </c>
      <c r="AI610">
        <v>1035.19</v>
      </c>
      <c r="AJ610">
        <v>28.08</v>
      </c>
      <c r="AK610">
        <v>-44.19</v>
      </c>
      <c r="AL610">
        <v>-100.69</v>
      </c>
      <c r="AM610">
        <v>65.75</v>
      </c>
      <c r="AN610">
        <v>-199.65</v>
      </c>
      <c r="AO610">
        <v>37.67</v>
      </c>
      <c r="AP610">
        <v>-79.13</v>
      </c>
      <c r="AQ610">
        <v>0</v>
      </c>
    </row>
    <row r="611" spans="1:43" x14ac:dyDescent="0.25">
      <c r="A611" t="s">
        <v>1547</v>
      </c>
      <c r="B611" t="s">
        <v>1546</v>
      </c>
      <c r="C611" t="s">
        <v>61</v>
      </c>
      <c r="D611">
        <v>4510.6924207499997</v>
      </c>
      <c r="E611">
        <v>120.85</v>
      </c>
      <c r="F611">
        <v>198.79</v>
      </c>
      <c r="G611">
        <v>200.83</v>
      </c>
      <c r="H611">
        <v>74.25</v>
      </c>
      <c r="I611">
        <v>300.159999999999</v>
      </c>
      <c r="K611">
        <v>41.66</v>
      </c>
      <c r="L611">
        <v>1.8638999999999999</v>
      </c>
      <c r="M611">
        <v>110.73</v>
      </c>
      <c r="N611">
        <v>55.79</v>
      </c>
      <c r="O611">
        <v>384.08</v>
      </c>
      <c r="P611">
        <v>27.829999999999899</v>
      </c>
      <c r="R611">
        <v>58.7361</v>
      </c>
      <c r="S611">
        <v>383.73</v>
      </c>
      <c r="T611">
        <v>409.05</v>
      </c>
      <c r="U611">
        <v>171.09</v>
      </c>
      <c r="V611">
        <v>15.5199999999999</v>
      </c>
      <c r="W611">
        <v>814.3</v>
      </c>
      <c r="X611">
        <v>1396.76</v>
      </c>
      <c r="Y611">
        <v>607.84</v>
      </c>
      <c r="Z611">
        <v>37.125040499999997</v>
      </c>
      <c r="AA611">
        <v>205.88</v>
      </c>
      <c r="AC611">
        <v>1145.17</v>
      </c>
      <c r="AD611">
        <v>380.31</v>
      </c>
      <c r="AE611">
        <v>12.31</v>
      </c>
      <c r="AF611">
        <v>1780.84</v>
      </c>
      <c r="AG611">
        <v>635.66999999999996</v>
      </c>
      <c r="AH611">
        <v>332.56</v>
      </c>
      <c r="AI611">
        <v>1145.17</v>
      </c>
      <c r="AJ611">
        <v>7.42</v>
      </c>
      <c r="AK611">
        <v>-457.81</v>
      </c>
      <c r="AL611">
        <v>-101.63</v>
      </c>
      <c r="AM611">
        <v>448.04</v>
      </c>
      <c r="AN611">
        <v>27.499999999999901</v>
      </c>
      <c r="AO611">
        <v>440.62</v>
      </c>
      <c r="AP611">
        <v>-111.399999999999</v>
      </c>
      <c r="AQ611">
        <v>33.409999999999997</v>
      </c>
    </row>
    <row r="612" spans="1:43" x14ac:dyDescent="0.25">
      <c r="A612" t="s">
        <v>1520</v>
      </c>
      <c r="B612" t="s">
        <v>1519</v>
      </c>
      <c r="C612" t="s">
        <v>512</v>
      </c>
      <c r="D612">
        <v>4490.5032744</v>
      </c>
      <c r="E612">
        <v>652.45000000000005</v>
      </c>
      <c r="F612">
        <v>137.91999999999999</v>
      </c>
      <c r="G612">
        <v>98.93</v>
      </c>
      <c r="H612">
        <v>27.24</v>
      </c>
      <c r="I612">
        <v>39.380000000000003</v>
      </c>
      <c r="J612">
        <v>3.34</v>
      </c>
      <c r="L612">
        <v>3.3203</v>
      </c>
      <c r="M612">
        <v>0</v>
      </c>
      <c r="N612">
        <v>0.08</v>
      </c>
      <c r="O612">
        <v>280.83</v>
      </c>
      <c r="P612">
        <v>152.68</v>
      </c>
      <c r="R612">
        <v>272.8997</v>
      </c>
      <c r="S612">
        <v>23.82</v>
      </c>
      <c r="T612">
        <v>203.38</v>
      </c>
      <c r="U612">
        <v>4.6100000000000003</v>
      </c>
      <c r="V612">
        <v>24.32</v>
      </c>
      <c r="W612">
        <v>128.1</v>
      </c>
      <c r="X612">
        <v>479.219999999999</v>
      </c>
      <c r="Y612">
        <v>341.3</v>
      </c>
      <c r="Z612">
        <v>6.8265479999999998</v>
      </c>
      <c r="AA612">
        <v>204.439999999999</v>
      </c>
      <c r="AC612">
        <v>266.07</v>
      </c>
      <c r="AD612">
        <v>268.02999999999997</v>
      </c>
      <c r="AE612">
        <v>125.019999999999</v>
      </c>
      <c r="AF612">
        <v>760.05</v>
      </c>
      <c r="AG612">
        <v>493.98</v>
      </c>
      <c r="AH612">
        <v>147.99</v>
      </c>
      <c r="AI612">
        <v>266.06999999999903</v>
      </c>
      <c r="AJ612">
        <v>69.38</v>
      </c>
      <c r="AK612">
        <v>150.56</v>
      </c>
      <c r="AL612">
        <v>-146.41999999999999</v>
      </c>
      <c r="AM612">
        <v>10.3</v>
      </c>
      <c r="AN612">
        <v>-105.69</v>
      </c>
      <c r="AO612">
        <v>-59.08</v>
      </c>
      <c r="AP612">
        <v>14.44</v>
      </c>
      <c r="AQ612">
        <v>5.38</v>
      </c>
    </row>
    <row r="613" spans="1:43" x14ac:dyDescent="0.25">
      <c r="A613" t="s">
        <v>1518</v>
      </c>
      <c r="B613" t="s">
        <v>1517</v>
      </c>
      <c r="C613" t="s">
        <v>55</v>
      </c>
      <c r="D613">
        <v>4468.3412883199999</v>
      </c>
      <c r="E613">
        <v>320.5</v>
      </c>
      <c r="F613">
        <v>199.15</v>
      </c>
      <c r="G613">
        <v>1162.9000000000001</v>
      </c>
      <c r="H613">
        <v>139.01</v>
      </c>
      <c r="I613">
        <v>197.51</v>
      </c>
      <c r="K613">
        <v>4.68</v>
      </c>
      <c r="L613">
        <v>197.03200000000001</v>
      </c>
      <c r="M613">
        <v>8.82</v>
      </c>
      <c r="N613">
        <v>13.43</v>
      </c>
      <c r="O613">
        <v>1715.9099999999901</v>
      </c>
      <c r="P613">
        <v>864.77999999999895</v>
      </c>
      <c r="R613">
        <v>1371.82799999999</v>
      </c>
      <c r="S613">
        <v>57.41</v>
      </c>
      <c r="T613">
        <v>270.60000000000002</v>
      </c>
      <c r="U613">
        <v>133.55000000000001</v>
      </c>
      <c r="V613">
        <v>35.999999999999702</v>
      </c>
      <c r="W613">
        <v>-431.62</v>
      </c>
      <c r="X613">
        <v>502.33999999999901</v>
      </c>
      <c r="Y613">
        <v>469.75</v>
      </c>
      <c r="Z613">
        <v>13.901199200000001</v>
      </c>
      <c r="AA613">
        <v>914.68</v>
      </c>
      <c r="AC613">
        <v>883.719999999999</v>
      </c>
      <c r="AD613">
        <v>29.97</v>
      </c>
      <c r="AE613">
        <v>828.78</v>
      </c>
      <c r="AF613">
        <v>2218.24999999999</v>
      </c>
      <c r="AG613">
        <v>1334.52999999999</v>
      </c>
      <c r="AH613">
        <v>217.45</v>
      </c>
      <c r="AI613">
        <v>883.719999999999</v>
      </c>
      <c r="AJ613">
        <v>71.23</v>
      </c>
      <c r="AK613">
        <v>-154.88999999999999</v>
      </c>
      <c r="AL613">
        <v>124.59</v>
      </c>
      <c r="AM613">
        <v>220.12</v>
      </c>
      <c r="AN613">
        <v>-34.229999999999997</v>
      </c>
      <c r="AO613">
        <v>148.88999999999999</v>
      </c>
      <c r="AP613">
        <v>189.82</v>
      </c>
      <c r="AQ613">
        <v>0</v>
      </c>
    </row>
    <row r="614" spans="1:43" x14ac:dyDescent="0.25">
      <c r="A614" t="s">
        <v>1525</v>
      </c>
      <c r="B614" t="s">
        <v>1524</v>
      </c>
      <c r="C614" t="s">
        <v>583</v>
      </c>
      <c r="D614">
        <v>4454.21738972</v>
      </c>
      <c r="E614">
        <v>1491.5</v>
      </c>
      <c r="F614">
        <v>290.11</v>
      </c>
      <c r="G614">
        <v>39.29</v>
      </c>
      <c r="H614">
        <v>8.26</v>
      </c>
      <c r="I614">
        <v>130.59</v>
      </c>
      <c r="J614">
        <v>3.62</v>
      </c>
      <c r="L614">
        <v>0.01</v>
      </c>
      <c r="M614">
        <v>0</v>
      </c>
      <c r="N614">
        <v>-6.35</v>
      </c>
      <c r="O614">
        <v>290.70999999999998</v>
      </c>
      <c r="P614">
        <v>43.059999999999903</v>
      </c>
      <c r="R614">
        <v>269.61</v>
      </c>
      <c r="S614">
        <v>108.49</v>
      </c>
      <c r="T614">
        <v>373.69999999999902</v>
      </c>
      <c r="U614">
        <v>21.09</v>
      </c>
      <c r="V614">
        <v>7.3</v>
      </c>
      <c r="W614">
        <v>1264.1500000000001</v>
      </c>
      <c r="X614">
        <v>1721.51</v>
      </c>
      <c r="Y614">
        <v>663.81</v>
      </c>
      <c r="Z614">
        <v>3.2556181</v>
      </c>
      <c r="AA614">
        <v>347.52</v>
      </c>
      <c r="AC614">
        <v>1305.3499999999999</v>
      </c>
      <c r="AD614">
        <v>835.53</v>
      </c>
      <c r="AE614">
        <v>32.139999999999901</v>
      </c>
      <c r="AF614">
        <v>2012.22</v>
      </c>
      <c r="AG614">
        <v>706.86999999999898</v>
      </c>
      <c r="AH614">
        <v>646.9</v>
      </c>
      <c r="AI614">
        <v>1305.3499999999999</v>
      </c>
      <c r="AJ614">
        <v>74.28</v>
      </c>
      <c r="AK614">
        <v>152.43</v>
      </c>
      <c r="AL614">
        <v>43.8</v>
      </c>
      <c r="AM614">
        <v>-228.47</v>
      </c>
      <c r="AN614">
        <v>-709.39</v>
      </c>
      <c r="AO614">
        <v>-302.75</v>
      </c>
      <c r="AP614">
        <v>-32.24</v>
      </c>
      <c r="AQ614">
        <v>36.090000000000003</v>
      </c>
    </row>
    <row r="615" spans="1:43" x14ac:dyDescent="0.25">
      <c r="A615" t="s">
        <v>33</v>
      </c>
      <c r="B615" t="s">
        <v>34</v>
      </c>
      <c r="C615" t="s">
        <v>35</v>
      </c>
      <c r="D615">
        <v>4449.3999170859997</v>
      </c>
      <c r="E615">
        <v>216.64</v>
      </c>
    </row>
    <row r="616" spans="1:43" x14ac:dyDescent="0.25">
      <c r="A616" t="s">
        <v>1543</v>
      </c>
      <c r="B616" t="s">
        <v>1542</v>
      </c>
      <c r="C616" t="s">
        <v>896</v>
      </c>
      <c r="D616">
        <v>4440.9511099250003</v>
      </c>
      <c r="E616">
        <v>358.85</v>
      </c>
      <c r="F616">
        <v>111.43</v>
      </c>
      <c r="G616">
        <v>0</v>
      </c>
      <c r="H616">
        <v>12.26</v>
      </c>
      <c r="I616">
        <v>377.8</v>
      </c>
      <c r="J616">
        <v>101.96</v>
      </c>
      <c r="L616">
        <v>0</v>
      </c>
      <c r="M616">
        <v>0</v>
      </c>
      <c r="N616">
        <v>0</v>
      </c>
      <c r="O616">
        <v>1070.9100000000001</v>
      </c>
      <c r="P616">
        <v>276.95999999999998</v>
      </c>
      <c r="R616">
        <v>996.5</v>
      </c>
      <c r="S616">
        <v>59.19</v>
      </c>
      <c r="T616">
        <v>122.53</v>
      </c>
      <c r="U616">
        <v>74.41</v>
      </c>
      <c r="V616">
        <v>17.570000000000199</v>
      </c>
      <c r="W616">
        <v>1181.6500000000001</v>
      </c>
      <c r="X616">
        <v>633.91999999999996</v>
      </c>
      <c r="Y616">
        <v>233.96</v>
      </c>
      <c r="Z616">
        <v>12.2627395</v>
      </c>
      <c r="AA616">
        <v>227.629999999999</v>
      </c>
      <c r="AC616">
        <v>1193.9100000000001</v>
      </c>
      <c r="AD616">
        <v>152.53</v>
      </c>
      <c r="AE616">
        <v>157.42999999999901</v>
      </c>
      <c r="AF616">
        <v>1704.83</v>
      </c>
      <c r="AG616">
        <v>510.92</v>
      </c>
      <c r="AH616">
        <v>44.4</v>
      </c>
      <c r="AI616">
        <v>1193.9099999999901</v>
      </c>
      <c r="AJ616">
        <v>80.59</v>
      </c>
      <c r="AK616">
        <v>-133.63999999999999</v>
      </c>
      <c r="AL616">
        <v>-247.83</v>
      </c>
      <c r="AM616">
        <v>337.36</v>
      </c>
      <c r="AN616">
        <v>-87.72</v>
      </c>
      <c r="AO616">
        <v>256.77</v>
      </c>
      <c r="AP616">
        <v>-44.1099999999999</v>
      </c>
      <c r="AQ616">
        <v>18.39</v>
      </c>
    </row>
    <row r="617" spans="1:43" x14ac:dyDescent="0.25">
      <c r="A617" t="s">
        <v>1516</v>
      </c>
      <c r="B617" t="s">
        <v>1515</v>
      </c>
      <c r="C617" t="s">
        <v>381</v>
      </c>
      <c r="D617">
        <v>4430.5222848000003</v>
      </c>
      <c r="E617">
        <v>632.65</v>
      </c>
      <c r="F617">
        <v>16.98</v>
      </c>
      <c r="G617">
        <v>0</v>
      </c>
      <c r="H617">
        <v>14.09</v>
      </c>
      <c r="I617">
        <v>411.31</v>
      </c>
      <c r="J617">
        <v>24.89</v>
      </c>
      <c r="L617">
        <v>0</v>
      </c>
      <c r="M617">
        <v>767.48</v>
      </c>
      <c r="N617">
        <v>0</v>
      </c>
      <c r="O617">
        <v>1735.51</v>
      </c>
      <c r="P617">
        <v>185.89</v>
      </c>
      <c r="R617">
        <v>889.75</v>
      </c>
      <c r="S617">
        <v>81.5</v>
      </c>
      <c r="T617">
        <v>95.209999999999894</v>
      </c>
      <c r="U617">
        <v>78.28</v>
      </c>
      <c r="V617">
        <v>160.71</v>
      </c>
      <c r="W617">
        <v>1950.5</v>
      </c>
      <c r="X617">
        <v>527.16</v>
      </c>
      <c r="Y617">
        <v>112.189999999999</v>
      </c>
      <c r="Z617">
        <v>7.0459959999999997</v>
      </c>
      <c r="AA617">
        <v>0.45</v>
      </c>
      <c r="AC617">
        <v>1964.59</v>
      </c>
      <c r="AD617">
        <v>11.73</v>
      </c>
      <c r="AE617">
        <v>0.28999999999999998</v>
      </c>
      <c r="AF617">
        <v>2262.67</v>
      </c>
      <c r="AG617">
        <v>298.08</v>
      </c>
      <c r="AH617">
        <v>22.62</v>
      </c>
      <c r="AI617">
        <v>1964.59</v>
      </c>
      <c r="AJ617">
        <v>12.4</v>
      </c>
      <c r="AK617">
        <v>-23.67</v>
      </c>
      <c r="AL617">
        <v>-267.77999999999997</v>
      </c>
      <c r="AM617">
        <v>296.62</v>
      </c>
      <c r="AN617">
        <v>-69.92</v>
      </c>
      <c r="AO617">
        <v>284.22000000000003</v>
      </c>
      <c r="AP617">
        <v>5.1700000000000301</v>
      </c>
      <c r="AQ617">
        <v>21.14</v>
      </c>
    </row>
    <row r="618" spans="1:43" x14ac:dyDescent="0.25">
      <c r="A618" t="s">
        <v>1531</v>
      </c>
      <c r="B618" t="s">
        <v>1530</v>
      </c>
      <c r="C618" t="s">
        <v>431</v>
      </c>
      <c r="D618">
        <v>4413.1178274200001</v>
      </c>
      <c r="E618">
        <v>1067.5999999999999</v>
      </c>
      <c r="F618">
        <v>0.31</v>
      </c>
      <c r="G618">
        <v>42.88</v>
      </c>
      <c r="H618">
        <v>20.84</v>
      </c>
      <c r="I618">
        <v>60.17</v>
      </c>
      <c r="K618">
        <v>0.46999999999999897</v>
      </c>
      <c r="L618">
        <v>2.9077000000000002</v>
      </c>
      <c r="M618">
        <v>105.5</v>
      </c>
      <c r="N618">
        <v>11.86</v>
      </c>
      <c r="O618">
        <v>276.24</v>
      </c>
      <c r="P618">
        <v>26.5500000000001</v>
      </c>
      <c r="Q618">
        <v>0</v>
      </c>
      <c r="R618">
        <v>133.17230000000001</v>
      </c>
      <c r="S618">
        <v>270.58</v>
      </c>
      <c r="T618">
        <v>117.17</v>
      </c>
      <c r="U618">
        <v>34.19</v>
      </c>
      <c r="V618">
        <v>3.8900000000001098</v>
      </c>
      <c r="W618">
        <v>404.51</v>
      </c>
      <c r="X618">
        <v>347.88</v>
      </c>
      <c r="Y618">
        <v>117.48</v>
      </c>
      <c r="Z618">
        <v>4.1688247</v>
      </c>
      <c r="AA618">
        <v>36.72</v>
      </c>
      <c r="AC618">
        <v>480.09</v>
      </c>
      <c r="AD618">
        <v>0</v>
      </c>
      <c r="AE618">
        <v>22.659999999999901</v>
      </c>
      <c r="AF618">
        <v>624.12</v>
      </c>
      <c r="AG618">
        <v>144.03</v>
      </c>
      <c r="AH618">
        <v>17.13</v>
      </c>
      <c r="AI618">
        <v>480.09</v>
      </c>
      <c r="AJ618">
        <v>16.93</v>
      </c>
      <c r="AK618">
        <v>-64.16</v>
      </c>
      <c r="AL618">
        <v>-42.66</v>
      </c>
      <c r="AM618">
        <v>84.19</v>
      </c>
      <c r="AN618">
        <v>-158.13</v>
      </c>
      <c r="AO618">
        <v>67.259999999999906</v>
      </c>
      <c r="AP618">
        <v>-22.6299999999999</v>
      </c>
      <c r="AQ618">
        <v>45.86</v>
      </c>
    </row>
    <row r="619" spans="1:43" x14ac:dyDescent="0.25">
      <c r="A619" t="s">
        <v>1527</v>
      </c>
      <c r="B619" t="s">
        <v>1526</v>
      </c>
      <c r="C619" t="s">
        <v>328</v>
      </c>
      <c r="D619">
        <v>4375.9530506499996</v>
      </c>
      <c r="E619">
        <v>2207.35</v>
      </c>
      <c r="F619">
        <v>305.64999999999998</v>
      </c>
      <c r="G619">
        <v>481.07</v>
      </c>
      <c r="H619">
        <v>19.75</v>
      </c>
      <c r="I619">
        <v>156.12</v>
      </c>
      <c r="K619">
        <v>38.619999999999997</v>
      </c>
      <c r="L619">
        <v>0</v>
      </c>
      <c r="M619">
        <v>3.78</v>
      </c>
      <c r="O619">
        <v>1201.1300000000001</v>
      </c>
      <c r="P619">
        <v>853.80999999999904</v>
      </c>
      <c r="R619">
        <v>1117.3499999999999</v>
      </c>
      <c r="S619">
        <v>74.009999999999906</v>
      </c>
      <c r="T619">
        <v>90.4</v>
      </c>
      <c r="U619">
        <v>41.38</v>
      </c>
      <c r="V619">
        <v>10.869999999999701</v>
      </c>
      <c r="W619">
        <v>348.8</v>
      </c>
      <c r="X619">
        <v>898.35</v>
      </c>
      <c r="Y619">
        <v>396.05</v>
      </c>
      <c r="Z619">
        <v>1.9749454</v>
      </c>
      <c r="AA619">
        <v>902.2</v>
      </c>
      <c r="AC619">
        <v>849.62</v>
      </c>
      <c r="AD619">
        <v>668.22</v>
      </c>
      <c r="AE619">
        <v>842.94</v>
      </c>
      <c r="AF619">
        <v>2099.48</v>
      </c>
      <c r="AG619">
        <v>1249.8599999999999</v>
      </c>
      <c r="AH619">
        <v>0</v>
      </c>
      <c r="AI619">
        <v>849.62</v>
      </c>
      <c r="AJ619">
        <v>151.16</v>
      </c>
      <c r="AK619">
        <v>-104.47</v>
      </c>
      <c r="AL619">
        <v>123.67</v>
      </c>
      <c r="AM619">
        <v>-11.25</v>
      </c>
      <c r="AN619">
        <v>-210.31</v>
      </c>
      <c r="AO619">
        <v>-162.41</v>
      </c>
      <c r="AP619">
        <v>7.95</v>
      </c>
      <c r="AQ619">
        <v>0</v>
      </c>
    </row>
    <row r="620" spans="1:43" x14ac:dyDescent="0.25">
      <c r="A620" t="s">
        <v>1502</v>
      </c>
      <c r="B620" t="s">
        <v>1501</v>
      </c>
      <c r="C620" t="s">
        <v>541</v>
      </c>
      <c r="D620">
        <v>4342.7635268249996</v>
      </c>
      <c r="E620">
        <v>447.8</v>
      </c>
      <c r="F620">
        <v>1797.93</v>
      </c>
      <c r="G620">
        <v>21.69</v>
      </c>
      <c r="H620">
        <v>90.22</v>
      </c>
      <c r="I620">
        <v>213.77</v>
      </c>
      <c r="J620">
        <v>135.47999999999999</v>
      </c>
      <c r="L620">
        <v>662.81590000000006</v>
      </c>
      <c r="M620">
        <v>0</v>
      </c>
      <c r="N620">
        <v>0.35</v>
      </c>
      <c r="O620">
        <v>1084.72</v>
      </c>
      <c r="P620">
        <v>139.96</v>
      </c>
      <c r="R620">
        <v>209.04409999999999</v>
      </c>
      <c r="S620">
        <v>76.75</v>
      </c>
      <c r="T620">
        <v>172.629999999999</v>
      </c>
      <c r="U620">
        <v>212.86</v>
      </c>
      <c r="V620">
        <v>4.4800000000004303</v>
      </c>
      <c r="W620">
        <v>2120.11</v>
      </c>
      <c r="X620">
        <v>3258.17</v>
      </c>
      <c r="Y620">
        <v>1970.56</v>
      </c>
      <c r="Z620">
        <v>9.0220494999999996</v>
      </c>
      <c r="AA620">
        <v>2.96</v>
      </c>
      <c r="AC620">
        <v>2232.37</v>
      </c>
      <c r="AD620">
        <v>1134.3399999999999</v>
      </c>
      <c r="AE620">
        <v>0</v>
      </c>
      <c r="AF620">
        <v>4342.8900000000003</v>
      </c>
      <c r="AG620">
        <v>2110.52</v>
      </c>
      <c r="AH620">
        <v>1833.31</v>
      </c>
      <c r="AI620">
        <v>2232.37</v>
      </c>
      <c r="AJ620">
        <v>244.08</v>
      </c>
      <c r="AK620">
        <v>-97.1</v>
      </c>
      <c r="AL620">
        <v>-111.51</v>
      </c>
      <c r="AM620">
        <v>328.28</v>
      </c>
      <c r="AN620">
        <v>-368.97</v>
      </c>
      <c r="AO620">
        <v>84.199999999999903</v>
      </c>
      <c r="AP620">
        <v>119.66999999999901</v>
      </c>
      <c r="AQ620">
        <v>55.28</v>
      </c>
    </row>
    <row r="621" spans="1:43" x14ac:dyDescent="0.25">
      <c r="A621" t="s">
        <v>1529</v>
      </c>
      <c r="B621" t="s">
        <v>1528</v>
      </c>
      <c r="C621" t="s">
        <v>115</v>
      </c>
      <c r="D621">
        <v>4338.8800528599904</v>
      </c>
      <c r="E621">
        <v>334.35</v>
      </c>
      <c r="F621">
        <v>1055.6099999999999</v>
      </c>
      <c r="G621">
        <v>2140.5300000000002</v>
      </c>
      <c r="H621">
        <v>52.97</v>
      </c>
      <c r="I621">
        <v>104.96</v>
      </c>
      <c r="K621">
        <v>410.97</v>
      </c>
      <c r="L621">
        <v>136.44999999999999</v>
      </c>
      <c r="M621">
        <v>0</v>
      </c>
      <c r="N621">
        <v>100.16</v>
      </c>
      <c r="O621">
        <v>1226.92</v>
      </c>
      <c r="P621">
        <v>660.05</v>
      </c>
      <c r="R621">
        <v>524.87999999999897</v>
      </c>
      <c r="S621">
        <v>528.47</v>
      </c>
      <c r="T621">
        <v>696.8</v>
      </c>
      <c r="U621">
        <v>154.62</v>
      </c>
      <c r="V621">
        <v>252.95</v>
      </c>
      <c r="W621">
        <v>-1443.25</v>
      </c>
      <c r="X621">
        <v>2035.95</v>
      </c>
      <c r="Y621">
        <v>1752.41</v>
      </c>
      <c r="Z621">
        <v>13.2461813</v>
      </c>
      <c r="AA621">
        <v>957.86</v>
      </c>
      <c r="AC621">
        <v>850.40999999999894</v>
      </c>
      <c r="AD621">
        <v>830.81</v>
      </c>
      <c r="AE621">
        <v>407.099999999999</v>
      </c>
      <c r="AF621">
        <v>3262.87</v>
      </c>
      <c r="AG621">
        <v>2412.46</v>
      </c>
      <c r="AH621">
        <v>571.71</v>
      </c>
      <c r="AI621">
        <v>850.40999999999894</v>
      </c>
      <c r="AJ621">
        <v>0</v>
      </c>
      <c r="AK621">
        <v>-209.21</v>
      </c>
      <c r="AL621">
        <v>-8.51</v>
      </c>
      <c r="AM621">
        <v>300.12</v>
      </c>
      <c r="AN621">
        <v>266.33</v>
      </c>
      <c r="AO621">
        <v>300.12</v>
      </c>
      <c r="AP621">
        <v>82.4</v>
      </c>
      <c r="AQ621">
        <v>0</v>
      </c>
    </row>
    <row r="622" spans="1:43" x14ac:dyDescent="0.25">
      <c r="A622" t="s">
        <v>1533</v>
      </c>
      <c r="B622" t="s">
        <v>1532</v>
      </c>
      <c r="C622" t="s">
        <v>465</v>
      </c>
      <c r="D622">
        <v>4331.3142711</v>
      </c>
      <c r="E622">
        <v>107</v>
      </c>
      <c r="F622">
        <v>146.96</v>
      </c>
      <c r="G622">
        <v>152.97999999999999</v>
      </c>
      <c r="H622">
        <v>39.869999999999997</v>
      </c>
      <c r="I622">
        <v>56.56</v>
      </c>
      <c r="K622">
        <v>6.52</v>
      </c>
      <c r="L622">
        <v>0</v>
      </c>
      <c r="M622">
        <v>0.01</v>
      </c>
      <c r="N622">
        <v>0</v>
      </c>
      <c r="O622">
        <v>564.63999999999896</v>
      </c>
      <c r="P622">
        <v>40.65</v>
      </c>
      <c r="R622">
        <v>490.11999999999898</v>
      </c>
      <c r="S622">
        <v>35.4</v>
      </c>
      <c r="T622">
        <v>88.44</v>
      </c>
      <c r="U622">
        <v>67.989999999999995</v>
      </c>
      <c r="V622">
        <v>31.44</v>
      </c>
      <c r="W622">
        <v>591.41999999999996</v>
      </c>
      <c r="X622">
        <v>495.68</v>
      </c>
      <c r="Y622">
        <v>235.4</v>
      </c>
      <c r="Z622">
        <v>39.869259999999997</v>
      </c>
      <c r="AA622">
        <v>30.2</v>
      </c>
      <c r="AC622">
        <v>784.27</v>
      </c>
      <c r="AD622">
        <v>325.17</v>
      </c>
      <c r="AE622">
        <v>9.2100000000000009</v>
      </c>
      <c r="AF622">
        <v>1060.32</v>
      </c>
      <c r="AG622">
        <v>276.05</v>
      </c>
      <c r="AH622">
        <v>78.55</v>
      </c>
      <c r="AI622">
        <v>784.27</v>
      </c>
      <c r="AJ622">
        <v>88.51</v>
      </c>
      <c r="AK622">
        <v>-227.66</v>
      </c>
      <c r="AL622">
        <v>-88.12</v>
      </c>
      <c r="AM622">
        <v>344.26</v>
      </c>
      <c r="AN622">
        <v>76.52</v>
      </c>
      <c r="AO622">
        <v>255.75</v>
      </c>
      <c r="AP622">
        <v>28.479999999999901</v>
      </c>
      <c r="AQ622">
        <v>71.73</v>
      </c>
    </row>
    <row r="623" spans="1:43" x14ac:dyDescent="0.25">
      <c r="A623" t="s">
        <v>1522</v>
      </c>
      <c r="B623" t="s">
        <v>1521</v>
      </c>
      <c r="C623" t="s">
        <v>1523</v>
      </c>
      <c r="D623">
        <v>4326.8242757999997</v>
      </c>
      <c r="E623">
        <v>669.6</v>
      </c>
      <c r="F623">
        <v>77.400000000000006</v>
      </c>
      <c r="G623">
        <v>42.7</v>
      </c>
      <c r="H623">
        <v>13.81</v>
      </c>
      <c r="I623">
        <v>32.520000000000003</v>
      </c>
      <c r="J623">
        <v>1.5</v>
      </c>
      <c r="L623">
        <v>0</v>
      </c>
      <c r="M623">
        <v>0</v>
      </c>
      <c r="N623">
        <v>14</v>
      </c>
      <c r="O623">
        <v>245.3</v>
      </c>
      <c r="P623">
        <v>128.15</v>
      </c>
      <c r="R623">
        <v>233.75</v>
      </c>
      <c r="S623">
        <v>96.58</v>
      </c>
      <c r="T623">
        <v>391.1</v>
      </c>
      <c r="U623">
        <v>11.55</v>
      </c>
      <c r="V623">
        <v>13.9700000000001</v>
      </c>
      <c r="W623">
        <v>330.34</v>
      </c>
      <c r="X623">
        <v>752.2</v>
      </c>
      <c r="Y623">
        <v>468.5</v>
      </c>
      <c r="Z623">
        <v>6.9037914000000002</v>
      </c>
      <c r="AA623">
        <v>391.12</v>
      </c>
      <c r="AC623">
        <v>400.85</v>
      </c>
      <c r="AD623">
        <v>513.45000000000005</v>
      </c>
      <c r="AE623">
        <v>112.68</v>
      </c>
      <c r="AF623">
        <v>997.5</v>
      </c>
      <c r="AG623">
        <v>596.65</v>
      </c>
      <c r="AH623">
        <v>109.65</v>
      </c>
      <c r="AI623">
        <v>400.85</v>
      </c>
      <c r="AJ623">
        <v>72.8</v>
      </c>
      <c r="AK623">
        <v>71.98</v>
      </c>
      <c r="AL623">
        <v>-69.88</v>
      </c>
      <c r="AM623">
        <v>10</v>
      </c>
      <c r="AN623">
        <v>-221.15</v>
      </c>
      <c r="AO623">
        <v>-62.8</v>
      </c>
      <c r="AP623">
        <v>12.1</v>
      </c>
      <c r="AQ623">
        <v>23.83</v>
      </c>
    </row>
    <row r="624" spans="1:43" x14ac:dyDescent="0.25">
      <c r="A624" t="s">
        <v>1551</v>
      </c>
      <c r="B624" t="s">
        <v>1550</v>
      </c>
      <c r="C624" t="s">
        <v>1226</v>
      </c>
      <c r="D624">
        <v>4324.0494591349998</v>
      </c>
      <c r="E624">
        <v>692.7</v>
      </c>
      <c r="F624">
        <v>242.07</v>
      </c>
      <c r="G624">
        <v>289.73</v>
      </c>
      <c r="H624">
        <v>12.94</v>
      </c>
      <c r="I624">
        <v>58.62</v>
      </c>
      <c r="J624">
        <v>253.719999999999</v>
      </c>
      <c r="L624">
        <v>0.65910000000000002</v>
      </c>
      <c r="M624">
        <v>20.93</v>
      </c>
      <c r="O624">
        <v>1899.48</v>
      </c>
      <c r="P624">
        <v>1138.99</v>
      </c>
      <c r="R624">
        <v>1832.4009000000001</v>
      </c>
      <c r="S624">
        <v>713.39</v>
      </c>
      <c r="T624">
        <v>506.37</v>
      </c>
      <c r="U624">
        <v>45.49</v>
      </c>
      <c r="V624">
        <v>21.619999999999902</v>
      </c>
      <c r="W624">
        <v>1089.4100000000001</v>
      </c>
      <c r="X624">
        <v>1380.03</v>
      </c>
      <c r="Y624">
        <v>748.44</v>
      </c>
      <c r="Z624">
        <v>6.4697380999999998</v>
      </c>
      <c r="AA624">
        <v>1163.32</v>
      </c>
      <c r="AC624">
        <v>1392.08</v>
      </c>
      <c r="AD624">
        <v>301.62</v>
      </c>
      <c r="AE624">
        <v>863.65</v>
      </c>
      <c r="AF624">
        <v>3279.51</v>
      </c>
      <c r="AG624">
        <v>1887.43</v>
      </c>
      <c r="AH624">
        <v>306.39999999999998</v>
      </c>
      <c r="AI624">
        <v>1392.08</v>
      </c>
      <c r="AJ624">
        <v>467.12</v>
      </c>
      <c r="AK624">
        <v>203.11</v>
      </c>
      <c r="AL624">
        <v>-347.84</v>
      </c>
      <c r="AM624">
        <v>180.76</v>
      </c>
      <c r="AN624">
        <v>-167.73999999999899</v>
      </c>
      <c r="AO624">
        <v>-286.36</v>
      </c>
      <c r="AP624">
        <v>36.03</v>
      </c>
      <c r="AQ624">
        <v>26.02</v>
      </c>
    </row>
    <row r="625" spans="1:43" x14ac:dyDescent="0.25">
      <c r="A625" t="s">
        <v>1539</v>
      </c>
      <c r="B625" t="s">
        <v>1538</v>
      </c>
      <c r="C625" t="s">
        <v>27</v>
      </c>
      <c r="D625">
        <v>4311.0464970800003</v>
      </c>
      <c r="E625">
        <v>20.2</v>
      </c>
      <c r="G625">
        <v>1766.9</v>
      </c>
      <c r="H625">
        <v>209.27</v>
      </c>
      <c r="I625">
        <v>11203.42</v>
      </c>
      <c r="M625">
        <v>21444.51</v>
      </c>
      <c r="N625">
        <v>0</v>
      </c>
      <c r="O625">
        <v>88988</v>
      </c>
      <c r="P625">
        <v>5195.4299999999903</v>
      </c>
      <c r="Q625">
        <v>59993.39</v>
      </c>
      <c r="R625">
        <v>811.07</v>
      </c>
      <c r="U625">
        <v>6739.03</v>
      </c>
      <c r="V625">
        <v>1900.9399999999901</v>
      </c>
      <c r="W625">
        <v>3876.78999999999</v>
      </c>
      <c r="X625">
        <v>11203.42</v>
      </c>
      <c r="Y625">
        <v>89141.74</v>
      </c>
      <c r="Z625">
        <v>209.27410180000001</v>
      </c>
      <c r="AB625">
        <v>89141.74</v>
      </c>
      <c r="AC625">
        <v>5854.24999999999</v>
      </c>
      <c r="AE625">
        <v>3294.49</v>
      </c>
      <c r="AF625">
        <v>100191.42</v>
      </c>
      <c r="AG625">
        <v>94337.17</v>
      </c>
      <c r="AI625">
        <v>5854.25</v>
      </c>
      <c r="AJ625">
        <v>101.89</v>
      </c>
      <c r="AK625">
        <v>-175.41</v>
      </c>
      <c r="AL625">
        <v>-1740.6</v>
      </c>
      <c r="AM625">
        <v>4351.5600000000004</v>
      </c>
      <c r="AN625">
        <v>2323.9699999999998</v>
      </c>
      <c r="AO625">
        <v>4249.67</v>
      </c>
      <c r="AP625">
        <v>2435.5500000000002</v>
      </c>
      <c r="AQ625">
        <v>0</v>
      </c>
    </row>
    <row r="626" spans="1:43" x14ac:dyDescent="0.25">
      <c r="A626" t="s">
        <v>1537</v>
      </c>
      <c r="B626" t="s">
        <v>1536</v>
      </c>
      <c r="C626" t="s">
        <v>1455</v>
      </c>
      <c r="D626">
        <v>4303.6320732199902</v>
      </c>
      <c r="E626">
        <v>639.45000000000005</v>
      </c>
      <c r="F626">
        <v>49.9</v>
      </c>
      <c r="G626">
        <v>823.4</v>
      </c>
      <c r="H626">
        <v>13</v>
      </c>
      <c r="I626">
        <v>732.1</v>
      </c>
      <c r="J626">
        <v>26.4</v>
      </c>
      <c r="L626">
        <v>393.1</v>
      </c>
      <c r="M626">
        <v>32.5</v>
      </c>
      <c r="N626">
        <v>157</v>
      </c>
      <c r="O626">
        <v>488.49999999999898</v>
      </c>
      <c r="P626">
        <v>32.499999999999702</v>
      </c>
      <c r="R626">
        <v>31.999999999999901</v>
      </c>
      <c r="S626">
        <v>97.3</v>
      </c>
      <c r="T626">
        <v>123.2</v>
      </c>
      <c r="U626">
        <v>30.9</v>
      </c>
      <c r="V626">
        <v>5.0999999999997696</v>
      </c>
      <c r="W626">
        <v>204.89999999999901</v>
      </c>
      <c r="X626">
        <v>915.4</v>
      </c>
      <c r="Y626">
        <v>173.1</v>
      </c>
      <c r="Z626">
        <v>6.5242127787730002</v>
      </c>
      <c r="AA626">
        <v>4.3</v>
      </c>
      <c r="AC626">
        <v>1198.3</v>
      </c>
      <c r="AD626">
        <v>1.3</v>
      </c>
      <c r="AE626">
        <v>1</v>
      </c>
      <c r="AF626">
        <v>1403.8999999999901</v>
      </c>
      <c r="AG626">
        <v>205.599999999999</v>
      </c>
      <c r="AH626">
        <v>84.7</v>
      </c>
      <c r="AI626">
        <v>1198.3</v>
      </c>
      <c r="AJ626">
        <v>12.3</v>
      </c>
      <c r="AK626">
        <v>334.7</v>
      </c>
      <c r="AL626">
        <v>-344.6</v>
      </c>
      <c r="AM626">
        <v>62.1</v>
      </c>
      <c r="AN626">
        <v>-47.099999999999902</v>
      </c>
      <c r="AO626">
        <v>49.8</v>
      </c>
      <c r="AP626">
        <v>52.199999999999903</v>
      </c>
      <c r="AQ626">
        <v>0</v>
      </c>
    </row>
    <row r="627" spans="1:43" x14ac:dyDescent="0.25">
      <c r="A627" t="s">
        <v>1563</v>
      </c>
      <c r="B627" t="s">
        <v>1562</v>
      </c>
      <c r="C627" t="s">
        <v>983</v>
      </c>
      <c r="D627">
        <v>4294.405863</v>
      </c>
      <c r="E627">
        <v>595.25</v>
      </c>
      <c r="F627">
        <v>255.54</v>
      </c>
      <c r="G627">
        <v>72.39</v>
      </c>
      <c r="H627">
        <v>14.46</v>
      </c>
      <c r="I627">
        <v>53.629999999999903</v>
      </c>
      <c r="K627">
        <v>38.24</v>
      </c>
      <c r="L627">
        <v>2.2324000000000002</v>
      </c>
      <c r="M627">
        <v>87.35</v>
      </c>
      <c r="N627">
        <v>0</v>
      </c>
      <c r="O627">
        <v>957.36</v>
      </c>
      <c r="P627">
        <v>274.45</v>
      </c>
      <c r="R627">
        <v>799.2876</v>
      </c>
      <c r="S627">
        <v>153.48999999999899</v>
      </c>
      <c r="T627">
        <v>1089.33</v>
      </c>
      <c r="U627">
        <v>30.25</v>
      </c>
      <c r="V627">
        <v>55.08</v>
      </c>
      <c r="W627">
        <v>439.52</v>
      </c>
      <c r="X627">
        <v>1188.33</v>
      </c>
      <c r="Y627">
        <v>1344.87</v>
      </c>
      <c r="Z627">
        <v>7.2296395000000002</v>
      </c>
      <c r="AA627">
        <v>373.99</v>
      </c>
      <c r="AC627">
        <v>526.37</v>
      </c>
      <c r="AD627">
        <v>675.31</v>
      </c>
      <c r="AE627">
        <v>219.37</v>
      </c>
      <c r="AF627">
        <v>2145.69</v>
      </c>
      <c r="AG627">
        <v>1619.32</v>
      </c>
      <c r="AH627">
        <v>305.89999999999998</v>
      </c>
      <c r="AI627">
        <v>526.36999999999898</v>
      </c>
      <c r="AJ627">
        <v>39.56</v>
      </c>
      <c r="AK627">
        <v>-83.17</v>
      </c>
      <c r="AL627">
        <v>-124.01</v>
      </c>
      <c r="AM627">
        <v>226.05</v>
      </c>
      <c r="AN627">
        <v>30.21</v>
      </c>
      <c r="AO627">
        <v>186.49</v>
      </c>
      <c r="AP627">
        <v>18.87</v>
      </c>
      <c r="AQ627">
        <v>5.73</v>
      </c>
    </row>
    <row r="628" spans="1:43" x14ac:dyDescent="0.25">
      <c r="A628" t="s">
        <v>1541</v>
      </c>
      <c r="B628" t="s">
        <v>1540</v>
      </c>
      <c r="C628" t="s">
        <v>88</v>
      </c>
      <c r="D628">
        <v>4286.9366699699904</v>
      </c>
      <c r="E628">
        <v>1092.05</v>
      </c>
      <c r="F628">
        <v>293.92</v>
      </c>
      <c r="G628">
        <v>0</v>
      </c>
      <c r="H628">
        <v>39.06</v>
      </c>
      <c r="I628">
        <v>31.72</v>
      </c>
      <c r="J628">
        <v>19.84</v>
      </c>
      <c r="L628">
        <v>0.65980000000000005</v>
      </c>
      <c r="M628">
        <v>0</v>
      </c>
      <c r="N628">
        <v>6.41</v>
      </c>
      <c r="O628">
        <v>1188.79</v>
      </c>
      <c r="P628">
        <v>454.34</v>
      </c>
      <c r="R628">
        <v>1116.2102</v>
      </c>
      <c r="S628">
        <v>75.63</v>
      </c>
      <c r="T628">
        <v>807.36999999999898</v>
      </c>
      <c r="U628">
        <v>71.92</v>
      </c>
      <c r="V628">
        <v>17.780000000000399</v>
      </c>
      <c r="W628">
        <v>790.01</v>
      </c>
      <c r="X628">
        <v>1202.32</v>
      </c>
      <c r="Y628">
        <v>1101.29</v>
      </c>
      <c r="Z628">
        <v>3.9062706</v>
      </c>
      <c r="AA628">
        <v>1079.33</v>
      </c>
      <c r="AC628">
        <v>835.479999999999</v>
      </c>
      <c r="AD628">
        <v>799.38</v>
      </c>
      <c r="AE628">
        <v>416.719999999999</v>
      </c>
      <c r="AF628">
        <v>2391.11</v>
      </c>
      <c r="AG628">
        <v>1555.63</v>
      </c>
      <c r="AH628">
        <v>295.58999999999997</v>
      </c>
      <c r="AI628">
        <v>835.479999999999</v>
      </c>
      <c r="AJ628">
        <v>139.69</v>
      </c>
      <c r="AK628">
        <v>72.31</v>
      </c>
      <c r="AL628">
        <v>-133.13</v>
      </c>
      <c r="AM628">
        <v>48.76</v>
      </c>
      <c r="AN628">
        <v>-167.60999999999899</v>
      </c>
      <c r="AO628">
        <v>-90.93</v>
      </c>
      <c r="AP628">
        <v>-12.06</v>
      </c>
      <c r="AQ628">
        <v>7.81</v>
      </c>
    </row>
    <row r="629" spans="1:43" x14ac:dyDescent="0.25">
      <c r="A629" t="s">
        <v>1535</v>
      </c>
      <c r="B629" t="s">
        <v>1534</v>
      </c>
      <c r="C629" t="s">
        <v>535</v>
      </c>
      <c r="D629">
        <v>4271.7897484799996</v>
      </c>
      <c r="E629">
        <v>47.75</v>
      </c>
      <c r="F629">
        <v>1290.1300000000001</v>
      </c>
      <c r="G629">
        <v>2955.78</v>
      </c>
      <c r="H629">
        <v>89.82</v>
      </c>
      <c r="I629">
        <v>3038.9</v>
      </c>
      <c r="K629">
        <v>847.92</v>
      </c>
      <c r="L629">
        <v>132.24</v>
      </c>
      <c r="M629">
        <v>14139.3</v>
      </c>
      <c r="N629">
        <v>1054.9000000000001</v>
      </c>
      <c r="O629">
        <v>36609.83</v>
      </c>
      <c r="P629">
        <v>20907.22</v>
      </c>
      <c r="Q629">
        <v>20005.62</v>
      </c>
      <c r="R629">
        <v>1484.74999999999</v>
      </c>
      <c r="S629">
        <v>2853.26</v>
      </c>
      <c r="T629">
        <v>13181.4899999999</v>
      </c>
      <c r="U629">
        <v>0</v>
      </c>
      <c r="V629">
        <v>1.00000000020372E-2</v>
      </c>
      <c r="W629">
        <v>3491.82</v>
      </c>
      <c r="X629">
        <v>6361.33</v>
      </c>
      <c r="Y629">
        <v>14471.619999999901</v>
      </c>
      <c r="Z629">
        <v>170.68427298436501</v>
      </c>
      <c r="AA629">
        <v>22710.99</v>
      </c>
      <c r="AC629">
        <v>7592.32</v>
      </c>
      <c r="AD629">
        <v>0</v>
      </c>
      <c r="AE629">
        <v>20907.21</v>
      </c>
      <c r="AF629">
        <v>42971.16</v>
      </c>
      <c r="AG629">
        <v>35378.839999999997</v>
      </c>
      <c r="AH629">
        <v>469.17</v>
      </c>
      <c r="AI629">
        <v>7592.32</v>
      </c>
      <c r="AJ629">
        <v>102.84</v>
      </c>
      <c r="AK629">
        <v>-6444.21</v>
      </c>
      <c r="AL629">
        <v>-1057.99</v>
      </c>
      <c r="AM629">
        <v>5592.25</v>
      </c>
      <c r="AN629">
        <v>4394.49</v>
      </c>
      <c r="AO629">
        <v>5489.41</v>
      </c>
      <c r="AP629">
        <v>-1909.94999999999</v>
      </c>
      <c r="AQ629">
        <v>131.59</v>
      </c>
    </row>
    <row r="630" spans="1:43" x14ac:dyDescent="0.25">
      <c r="A630" t="s">
        <v>1559</v>
      </c>
      <c r="B630" t="s">
        <v>1558</v>
      </c>
      <c r="C630" t="s">
        <v>535</v>
      </c>
      <c r="D630">
        <v>4221.276270675</v>
      </c>
      <c r="E630">
        <v>759.9</v>
      </c>
      <c r="F630">
        <v>14.68</v>
      </c>
      <c r="G630">
        <v>426.95</v>
      </c>
      <c r="H630">
        <v>54.66</v>
      </c>
      <c r="I630">
        <v>803.96</v>
      </c>
      <c r="K630">
        <v>19.329999999999998</v>
      </c>
      <c r="L630">
        <v>0</v>
      </c>
      <c r="M630">
        <v>791.04</v>
      </c>
      <c r="N630">
        <v>26.02</v>
      </c>
      <c r="O630">
        <v>7131.4699999999903</v>
      </c>
      <c r="P630">
        <v>6107.1799999999903</v>
      </c>
      <c r="Q630">
        <v>6246.24</v>
      </c>
      <c r="R630">
        <v>74.86</v>
      </c>
      <c r="S630">
        <v>74.03</v>
      </c>
      <c r="T630">
        <v>347.23</v>
      </c>
      <c r="U630">
        <v>0</v>
      </c>
      <c r="V630" s="4">
        <v>-9.0949470177292804E-13</v>
      </c>
      <c r="W630">
        <v>1037.04</v>
      </c>
      <c r="X630">
        <v>882.29</v>
      </c>
      <c r="Y630">
        <v>361.91</v>
      </c>
      <c r="Z630">
        <v>5.4662043000000002</v>
      </c>
      <c r="AA630">
        <v>6127.53</v>
      </c>
      <c r="AC630">
        <v>1544.67</v>
      </c>
      <c r="AD630">
        <v>0</v>
      </c>
      <c r="AE630">
        <v>6107.18</v>
      </c>
      <c r="AF630">
        <v>8013.7599999999902</v>
      </c>
      <c r="AG630">
        <v>6469.0899999999901</v>
      </c>
      <c r="AH630">
        <v>4.3</v>
      </c>
      <c r="AI630">
        <v>1544.67</v>
      </c>
      <c r="AJ630">
        <v>10.95</v>
      </c>
      <c r="AK630">
        <v>1684.02</v>
      </c>
      <c r="AL630">
        <v>-242.04</v>
      </c>
      <c r="AM630">
        <v>-1487.95</v>
      </c>
      <c r="AN630">
        <v>-1464.14</v>
      </c>
      <c r="AO630">
        <v>-1498.9</v>
      </c>
      <c r="AP630">
        <v>-45.97</v>
      </c>
      <c r="AQ630">
        <v>19.45</v>
      </c>
    </row>
    <row r="631" spans="1:43" x14ac:dyDescent="0.25">
      <c r="A631" t="s">
        <v>1545</v>
      </c>
      <c r="B631" t="s">
        <v>1544</v>
      </c>
      <c r="C631" t="s">
        <v>344</v>
      </c>
      <c r="D631">
        <v>4195.8090359799999</v>
      </c>
      <c r="E631">
        <v>790.4</v>
      </c>
      <c r="F631">
        <v>593.55999999999995</v>
      </c>
      <c r="G631">
        <v>107.29</v>
      </c>
      <c r="H631">
        <v>53.33</v>
      </c>
      <c r="I631">
        <v>0.86</v>
      </c>
      <c r="J631">
        <v>56.8</v>
      </c>
      <c r="L631">
        <v>0</v>
      </c>
      <c r="M631">
        <v>0</v>
      </c>
      <c r="N631">
        <v>0</v>
      </c>
      <c r="O631">
        <v>1047.1099999999999</v>
      </c>
      <c r="P631">
        <v>200.07999999999899</v>
      </c>
      <c r="R631">
        <v>995.84</v>
      </c>
      <c r="S631">
        <v>190.97</v>
      </c>
      <c r="T631">
        <v>773.48</v>
      </c>
      <c r="U631">
        <v>51.27</v>
      </c>
      <c r="V631">
        <v>75.59</v>
      </c>
      <c r="W631">
        <v>1386.96</v>
      </c>
      <c r="X631">
        <v>2067.5899999999901</v>
      </c>
      <c r="Y631">
        <v>1367.04</v>
      </c>
      <c r="Z631">
        <v>5.3608973999999998</v>
      </c>
      <c r="AA631">
        <v>593.08999999999901</v>
      </c>
      <c r="AC631">
        <v>1547.58</v>
      </c>
      <c r="AD631">
        <v>987.6</v>
      </c>
      <c r="AE631">
        <v>67.689999999999898</v>
      </c>
      <c r="AF631">
        <v>3114.7</v>
      </c>
      <c r="AG631">
        <v>1567.12</v>
      </c>
      <c r="AH631">
        <v>888.16</v>
      </c>
      <c r="AI631">
        <v>1547.58</v>
      </c>
      <c r="AJ631">
        <v>57.58</v>
      </c>
      <c r="AK631">
        <v>-231.42</v>
      </c>
      <c r="AL631">
        <v>-53.62</v>
      </c>
      <c r="AM631">
        <v>285.04000000000002</v>
      </c>
      <c r="AN631">
        <v>-167.73</v>
      </c>
      <c r="AO631">
        <v>227.46</v>
      </c>
      <c r="AP631" s="4">
        <v>2.8421709430404001E-14</v>
      </c>
      <c r="AQ631">
        <v>8.16</v>
      </c>
    </row>
    <row r="632" spans="1:43" x14ac:dyDescent="0.25">
      <c r="A632" t="s">
        <v>1557</v>
      </c>
      <c r="B632" t="s">
        <v>1556</v>
      </c>
      <c r="C632" t="s">
        <v>583</v>
      </c>
      <c r="D632">
        <v>4189.2800762999996</v>
      </c>
      <c r="E632">
        <v>680.5</v>
      </c>
      <c r="F632">
        <v>54.71</v>
      </c>
      <c r="G632">
        <v>34.97</v>
      </c>
      <c r="H632">
        <v>61.63</v>
      </c>
      <c r="I632">
        <v>315.43</v>
      </c>
      <c r="K632">
        <v>0.36</v>
      </c>
      <c r="L632">
        <v>0</v>
      </c>
      <c r="M632">
        <v>22</v>
      </c>
      <c r="N632">
        <v>0</v>
      </c>
      <c r="O632">
        <v>124.77999999999901</v>
      </c>
      <c r="P632">
        <v>4.4400000000000102</v>
      </c>
      <c r="R632">
        <v>86.88</v>
      </c>
      <c r="S632">
        <v>18.829999999999998</v>
      </c>
      <c r="T632">
        <v>205.74999999999901</v>
      </c>
      <c r="U632">
        <v>15.54</v>
      </c>
      <c r="V632">
        <v>5.0000000000018197E-2</v>
      </c>
      <c r="W632">
        <v>381.45</v>
      </c>
      <c r="X632">
        <v>618.16999999999996</v>
      </c>
      <c r="Y632">
        <v>260.45999999999998</v>
      </c>
      <c r="Z632">
        <v>6.1625185</v>
      </c>
      <c r="AA632">
        <v>81.88</v>
      </c>
      <c r="AC632">
        <v>478.05</v>
      </c>
      <c r="AD632">
        <v>112.99</v>
      </c>
      <c r="AE632">
        <v>4.3899999999999997</v>
      </c>
      <c r="AF632">
        <v>742.95</v>
      </c>
      <c r="AG632">
        <v>264.89999999999998</v>
      </c>
      <c r="AH632">
        <v>170.92</v>
      </c>
      <c r="AI632">
        <v>478.05</v>
      </c>
      <c r="AJ632">
        <v>10.49</v>
      </c>
      <c r="AK632">
        <v>-12.05</v>
      </c>
      <c r="AL632">
        <v>-2.06</v>
      </c>
      <c r="AM632">
        <v>56.87</v>
      </c>
      <c r="AN632">
        <v>-50</v>
      </c>
      <c r="AO632">
        <v>46.379999999999903</v>
      </c>
      <c r="AP632">
        <v>42.759999999999899</v>
      </c>
      <c r="AQ632">
        <v>36.99</v>
      </c>
    </row>
    <row r="633" spans="1:43" x14ac:dyDescent="0.25">
      <c r="A633" t="s">
        <v>1549</v>
      </c>
      <c r="B633" t="s">
        <v>1548</v>
      </c>
      <c r="C633" t="s">
        <v>323</v>
      </c>
      <c r="D633">
        <v>4178.4200848500004</v>
      </c>
      <c r="E633">
        <v>1159.1500000000001</v>
      </c>
      <c r="F633">
        <v>118.42</v>
      </c>
      <c r="G633">
        <v>276.57</v>
      </c>
      <c r="H633">
        <v>36.44</v>
      </c>
      <c r="I633">
        <v>99.55</v>
      </c>
      <c r="J633">
        <v>6.26</v>
      </c>
      <c r="L633">
        <v>26.726099999999999</v>
      </c>
      <c r="M633">
        <v>1.71</v>
      </c>
      <c r="N633">
        <v>0</v>
      </c>
      <c r="O633">
        <v>229.73</v>
      </c>
      <c r="P633">
        <v>7.2700000000001301</v>
      </c>
      <c r="R633">
        <v>180.76390000000001</v>
      </c>
      <c r="S633">
        <v>53.72</v>
      </c>
      <c r="T633">
        <v>10.899999999999901</v>
      </c>
      <c r="U633">
        <v>20.53</v>
      </c>
      <c r="V633">
        <v>0.42000000000013099</v>
      </c>
      <c r="W633">
        <v>209.26999999999899</v>
      </c>
      <c r="X633">
        <v>429.14</v>
      </c>
      <c r="Y633">
        <v>129.32</v>
      </c>
      <c r="Z633">
        <v>3.6437062</v>
      </c>
      <c r="AA633">
        <v>0.85</v>
      </c>
      <c r="AC633">
        <v>522.28</v>
      </c>
      <c r="AD633">
        <v>112.17</v>
      </c>
      <c r="AE633">
        <v>0.59</v>
      </c>
      <c r="AF633">
        <v>658.87</v>
      </c>
      <c r="AG633">
        <v>136.59</v>
      </c>
      <c r="AH633">
        <v>163.69999999999999</v>
      </c>
      <c r="AI633">
        <v>522.28</v>
      </c>
      <c r="AJ633">
        <v>33.76</v>
      </c>
      <c r="AK633">
        <v>140.26</v>
      </c>
      <c r="AL633">
        <v>-123.99</v>
      </c>
      <c r="AM633">
        <v>-8.66</v>
      </c>
      <c r="AN633">
        <v>-114.55</v>
      </c>
      <c r="AO633">
        <v>-42.42</v>
      </c>
      <c r="AP633">
        <v>7.6099999999999799</v>
      </c>
      <c r="AQ633">
        <v>0</v>
      </c>
    </row>
    <row r="634" spans="1:43" x14ac:dyDescent="0.25">
      <c r="A634" t="s">
        <v>1553</v>
      </c>
      <c r="B634" t="s">
        <v>1552</v>
      </c>
      <c r="C634" t="s">
        <v>541</v>
      </c>
      <c r="D634">
        <v>4145.1043903500004</v>
      </c>
      <c r="E634">
        <v>214.6</v>
      </c>
      <c r="F634">
        <v>602.1</v>
      </c>
      <c r="G634">
        <v>172.96</v>
      </c>
      <c r="H634">
        <v>19.45</v>
      </c>
      <c r="I634">
        <v>265.49</v>
      </c>
      <c r="J634">
        <v>12.29</v>
      </c>
      <c r="L634">
        <v>205.48070000000001</v>
      </c>
      <c r="M634">
        <v>3.18</v>
      </c>
      <c r="O634">
        <v>1153.3499999999999</v>
      </c>
      <c r="P634">
        <v>78.860000000000198</v>
      </c>
      <c r="R634">
        <v>789.09929999999997</v>
      </c>
      <c r="S634">
        <v>87.4</v>
      </c>
      <c r="T634">
        <v>386.68999999999897</v>
      </c>
      <c r="U634">
        <v>155.59</v>
      </c>
      <c r="V634">
        <v>42.910000000000203</v>
      </c>
      <c r="W634">
        <v>1537.6499999999901</v>
      </c>
      <c r="X634">
        <v>1644.36</v>
      </c>
      <c r="Y634">
        <v>988.79</v>
      </c>
      <c r="Z634">
        <v>19.447088999999998</v>
      </c>
      <c r="AA634">
        <v>136.69999999999999</v>
      </c>
      <c r="AC634">
        <v>1730.06</v>
      </c>
      <c r="AD634">
        <v>792.89</v>
      </c>
      <c r="AE634">
        <v>23.659999999999901</v>
      </c>
      <c r="AF634">
        <v>2797.71</v>
      </c>
      <c r="AG634">
        <v>1067.6500000000001</v>
      </c>
      <c r="AH634">
        <v>498.58</v>
      </c>
      <c r="AI634">
        <v>1730.06</v>
      </c>
      <c r="AJ634">
        <v>187.9</v>
      </c>
      <c r="AK634">
        <v>-41.04</v>
      </c>
      <c r="AL634">
        <v>-142.11000000000001</v>
      </c>
      <c r="AM634">
        <v>216.82</v>
      </c>
      <c r="AN634">
        <v>-55.11</v>
      </c>
      <c r="AO634">
        <v>28.919999999999899</v>
      </c>
      <c r="AP634">
        <v>33.669999999999902</v>
      </c>
      <c r="AQ634">
        <v>58.34</v>
      </c>
    </row>
    <row r="635" spans="1:43" x14ac:dyDescent="0.25">
      <c r="A635" t="s">
        <v>1567</v>
      </c>
      <c r="B635" t="s">
        <v>1566</v>
      </c>
      <c r="C635" t="s">
        <v>512</v>
      </c>
      <c r="D635">
        <v>4137.5896855499996</v>
      </c>
      <c r="E635">
        <v>648.9</v>
      </c>
      <c r="F635">
        <v>156.97999999999999</v>
      </c>
      <c r="G635">
        <v>13.24</v>
      </c>
      <c r="H635">
        <v>12.93</v>
      </c>
      <c r="I635">
        <v>143.20999999999901</v>
      </c>
      <c r="J635">
        <v>13.12</v>
      </c>
      <c r="L635">
        <v>5.1470000000000002</v>
      </c>
      <c r="M635">
        <v>141.88999999999999</v>
      </c>
      <c r="O635">
        <v>394.49</v>
      </c>
      <c r="P635">
        <v>20.639999999999901</v>
      </c>
      <c r="R635">
        <v>242.023</v>
      </c>
      <c r="S635">
        <v>85.88</v>
      </c>
      <c r="T635">
        <v>156.74</v>
      </c>
      <c r="U635">
        <v>5.43</v>
      </c>
      <c r="V635">
        <v>6.7399999999999904</v>
      </c>
      <c r="W635">
        <v>769.01</v>
      </c>
      <c r="X635">
        <v>735.05</v>
      </c>
      <c r="Y635">
        <v>313.72000000000003</v>
      </c>
      <c r="Z635">
        <v>6.4634</v>
      </c>
      <c r="AA635">
        <v>1.02</v>
      </c>
      <c r="AC635">
        <v>795.18</v>
      </c>
      <c r="AD635">
        <v>176.79</v>
      </c>
      <c r="AE635">
        <v>0.78</v>
      </c>
      <c r="AF635">
        <v>1129.54</v>
      </c>
      <c r="AG635">
        <v>334.36</v>
      </c>
      <c r="AH635">
        <v>329.17</v>
      </c>
      <c r="AI635">
        <v>795.18</v>
      </c>
      <c r="AJ635">
        <v>42.43</v>
      </c>
      <c r="AK635">
        <v>-28.4</v>
      </c>
      <c r="AL635">
        <v>-11.21</v>
      </c>
      <c r="AM635">
        <v>39.79</v>
      </c>
      <c r="AN635">
        <v>-128.73999999999899</v>
      </c>
      <c r="AO635">
        <v>-2.64</v>
      </c>
      <c r="AP635">
        <v>0.17999999999999899</v>
      </c>
      <c r="AQ635">
        <v>31.18</v>
      </c>
    </row>
    <row r="636" spans="1:43" x14ac:dyDescent="0.25">
      <c r="A636" t="s">
        <v>1555</v>
      </c>
      <c r="B636" t="s">
        <v>1554</v>
      </c>
      <c r="C636" t="s">
        <v>323</v>
      </c>
      <c r="D636">
        <v>4120.9603467999996</v>
      </c>
      <c r="E636">
        <v>3265.15</v>
      </c>
      <c r="F636">
        <v>178.88</v>
      </c>
      <c r="G636">
        <v>497.77</v>
      </c>
      <c r="H636">
        <v>12.9</v>
      </c>
      <c r="I636">
        <v>59.1</v>
      </c>
      <c r="J636">
        <v>58.3</v>
      </c>
      <c r="L636">
        <v>279.46100000000001</v>
      </c>
      <c r="M636">
        <v>0.52</v>
      </c>
      <c r="N636">
        <v>0</v>
      </c>
      <c r="O636">
        <v>818.86</v>
      </c>
      <c r="P636">
        <v>146.69</v>
      </c>
      <c r="R636">
        <v>518.63900000000001</v>
      </c>
      <c r="S636">
        <v>60.79</v>
      </c>
      <c r="T636">
        <v>260.08</v>
      </c>
      <c r="U636">
        <v>20.239999999999998</v>
      </c>
      <c r="V636">
        <v>10.3</v>
      </c>
      <c r="W636">
        <v>483.43</v>
      </c>
      <c r="X636">
        <v>760.89</v>
      </c>
      <c r="Y636">
        <v>438.96</v>
      </c>
      <c r="Z636">
        <v>1.2829889000000001</v>
      </c>
      <c r="AA636">
        <v>128.44999999999999</v>
      </c>
      <c r="AC636">
        <v>994.1</v>
      </c>
      <c r="AD636">
        <v>279.23</v>
      </c>
      <c r="AE636">
        <v>78.09</v>
      </c>
      <c r="AF636">
        <v>1579.75</v>
      </c>
      <c r="AG636">
        <v>585.65</v>
      </c>
      <c r="AH636">
        <v>361.77</v>
      </c>
      <c r="AI636">
        <v>994.099999999999</v>
      </c>
      <c r="AJ636">
        <v>66.13</v>
      </c>
      <c r="AK636">
        <v>-135.80000000000001</v>
      </c>
      <c r="AL636">
        <v>-61.09</v>
      </c>
      <c r="AM636">
        <v>237.21</v>
      </c>
      <c r="AN636">
        <v>-54.59</v>
      </c>
      <c r="AO636">
        <v>171.08</v>
      </c>
      <c r="AP636">
        <v>40.319999999999901</v>
      </c>
      <c r="AQ636">
        <v>6.41</v>
      </c>
    </row>
    <row r="637" spans="1:43" x14ac:dyDescent="0.25">
      <c r="A637" t="s">
        <v>1578</v>
      </c>
      <c r="B637" t="s">
        <v>1577</v>
      </c>
      <c r="C637" t="s">
        <v>352</v>
      </c>
      <c r="D637">
        <v>4112.0752961999997</v>
      </c>
      <c r="E637">
        <v>6</v>
      </c>
      <c r="F637">
        <v>709.02</v>
      </c>
      <c r="G637">
        <v>220.83</v>
      </c>
      <c r="H637">
        <v>6881.45</v>
      </c>
      <c r="I637">
        <v>393.3</v>
      </c>
      <c r="K637">
        <v>120.409999999999</v>
      </c>
      <c r="L637">
        <v>0.16</v>
      </c>
      <c r="M637">
        <v>233.98</v>
      </c>
      <c r="N637">
        <v>0</v>
      </c>
      <c r="O637">
        <v>14842.3499999999</v>
      </c>
      <c r="P637">
        <v>4757.8</v>
      </c>
      <c r="R637">
        <v>14197.41</v>
      </c>
      <c r="S637">
        <v>661.969999999999</v>
      </c>
      <c r="T637">
        <v>1462.38</v>
      </c>
      <c r="U637">
        <v>290.39</v>
      </c>
      <c r="V637">
        <v>329.12</v>
      </c>
      <c r="W637">
        <v>-490.48</v>
      </c>
      <c r="X637">
        <v>2504.1799999999998</v>
      </c>
      <c r="Y637">
        <v>2171.4</v>
      </c>
      <c r="Z637">
        <v>685.34588269999995</v>
      </c>
      <c r="AA637">
        <v>5050.3599999999997</v>
      </c>
      <c r="AC637">
        <v>10417.33</v>
      </c>
      <c r="AD637">
        <v>518.70000000000005</v>
      </c>
      <c r="AE637">
        <v>4428.68</v>
      </c>
      <c r="AF637">
        <v>17346.53</v>
      </c>
      <c r="AG637">
        <v>6929.2</v>
      </c>
      <c r="AH637">
        <v>930.21</v>
      </c>
      <c r="AI637">
        <v>10417.3299999999</v>
      </c>
      <c r="AJ637">
        <v>103.05</v>
      </c>
      <c r="AK637">
        <v>-710.77</v>
      </c>
      <c r="AL637">
        <v>-112.55</v>
      </c>
      <c r="AM637">
        <v>845.07</v>
      </c>
      <c r="AN637">
        <v>-284.97000000000003</v>
      </c>
      <c r="AO637">
        <v>742.02</v>
      </c>
      <c r="AP637">
        <v>21.750000000000099</v>
      </c>
      <c r="AQ637">
        <v>0</v>
      </c>
    </row>
    <row r="638" spans="1:43" x14ac:dyDescent="0.25">
      <c r="A638" t="s">
        <v>1590</v>
      </c>
      <c r="B638" t="s">
        <v>1589</v>
      </c>
      <c r="C638" t="s">
        <v>512</v>
      </c>
      <c r="D638">
        <v>4076.4998013750001</v>
      </c>
      <c r="E638">
        <v>442.7</v>
      </c>
      <c r="F638">
        <v>182.79</v>
      </c>
      <c r="G638">
        <v>0.75</v>
      </c>
      <c r="H638">
        <v>77.25</v>
      </c>
      <c r="I638">
        <v>45.73</v>
      </c>
      <c r="J638">
        <v>3.95</v>
      </c>
      <c r="L638">
        <v>71.055999999999997</v>
      </c>
      <c r="M638">
        <v>0.04</v>
      </c>
      <c r="N638">
        <v>0</v>
      </c>
      <c r="O638">
        <v>378.23</v>
      </c>
      <c r="P638">
        <v>160.56</v>
      </c>
      <c r="R638">
        <v>286.74400000000003</v>
      </c>
      <c r="S638">
        <v>75.83</v>
      </c>
      <c r="T638">
        <v>293.05</v>
      </c>
      <c r="U638">
        <v>20.39</v>
      </c>
      <c r="V638">
        <v>13.250000000000201</v>
      </c>
      <c r="W638">
        <v>443.86</v>
      </c>
      <c r="X638">
        <v>780.03</v>
      </c>
      <c r="Y638">
        <v>475.84</v>
      </c>
      <c r="Z638">
        <v>7.7248409999999996</v>
      </c>
      <c r="AA638">
        <v>384.86</v>
      </c>
      <c r="AC638">
        <v>521.86</v>
      </c>
      <c r="AD638">
        <v>375.72</v>
      </c>
      <c r="AE638">
        <v>143.35999999999899</v>
      </c>
      <c r="AF638">
        <v>1158.26</v>
      </c>
      <c r="AG638">
        <v>636.4</v>
      </c>
      <c r="AH638">
        <v>282.75</v>
      </c>
      <c r="AI638">
        <v>521.86</v>
      </c>
      <c r="AJ638">
        <v>49.53</v>
      </c>
      <c r="AK638">
        <v>3.73</v>
      </c>
      <c r="AL638">
        <v>-51.83</v>
      </c>
      <c r="AM638">
        <v>36.47</v>
      </c>
      <c r="AN638">
        <v>-152.51</v>
      </c>
      <c r="AO638">
        <v>-13.06</v>
      </c>
      <c r="AP638">
        <v>-11.6299999999999</v>
      </c>
      <c r="AQ638">
        <v>0</v>
      </c>
    </row>
    <row r="639" spans="1:43" x14ac:dyDescent="0.25">
      <c r="A639" t="s">
        <v>1580</v>
      </c>
      <c r="B639" t="s">
        <v>1579</v>
      </c>
      <c r="C639" t="s">
        <v>443</v>
      </c>
      <c r="D639">
        <v>4072.0778883399998</v>
      </c>
      <c r="E639">
        <v>481.1</v>
      </c>
      <c r="F639">
        <v>91.47</v>
      </c>
      <c r="G639">
        <v>318.54000000000002</v>
      </c>
      <c r="H639">
        <v>16.850000000000001</v>
      </c>
      <c r="I639">
        <v>33.76</v>
      </c>
      <c r="J639">
        <v>18.170000000000002</v>
      </c>
      <c r="L639">
        <v>5.6719999999999997</v>
      </c>
      <c r="M639">
        <v>0</v>
      </c>
      <c r="N639">
        <v>0</v>
      </c>
      <c r="O639">
        <v>456.9</v>
      </c>
      <c r="P639">
        <v>78.23</v>
      </c>
      <c r="R639">
        <v>409.43799999999999</v>
      </c>
      <c r="S639">
        <v>97.31</v>
      </c>
      <c r="T639">
        <v>179.62</v>
      </c>
      <c r="U639">
        <v>41.79</v>
      </c>
      <c r="V639">
        <v>0</v>
      </c>
      <c r="W639">
        <v>196.32999999999899</v>
      </c>
      <c r="X639">
        <v>424.47</v>
      </c>
      <c r="Y639">
        <v>271.08999999999997</v>
      </c>
      <c r="Z639">
        <v>8.4257798000000008</v>
      </c>
      <c r="AA639">
        <v>202.63</v>
      </c>
      <c r="AC639">
        <v>532.04999999999995</v>
      </c>
      <c r="AD639">
        <v>178.86</v>
      </c>
      <c r="AE639">
        <v>60.06</v>
      </c>
      <c r="AF639">
        <v>881.37</v>
      </c>
      <c r="AG639">
        <v>349.32</v>
      </c>
      <c r="AH639">
        <v>114.54</v>
      </c>
      <c r="AI639">
        <v>532.04999999999995</v>
      </c>
      <c r="AJ639">
        <v>69.099999999999994</v>
      </c>
      <c r="AK639">
        <v>-9.3800000000000008</v>
      </c>
      <c r="AL639">
        <v>-72.72</v>
      </c>
      <c r="AM639">
        <v>88.27</v>
      </c>
      <c r="AN639">
        <v>-71.87</v>
      </c>
      <c r="AO639">
        <v>19.170000000000002</v>
      </c>
      <c r="AP639">
        <v>6.1699999999999902</v>
      </c>
      <c r="AQ639">
        <v>45.41</v>
      </c>
    </row>
    <row r="640" spans="1:43" x14ac:dyDescent="0.25">
      <c r="A640" t="s">
        <v>1565</v>
      </c>
      <c r="B640" t="s">
        <v>1564</v>
      </c>
      <c r="C640" t="s">
        <v>714</v>
      </c>
      <c r="D640">
        <v>4068.7181581499999</v>
      </c>
      <c r="E640">
        <v>107.85</v>
      </c>
      <c r="F640">
        <v>43.48</v>
      </c>
      <c r="G640">
        <v>0</v>
      </c>
      <c r="H640">
        <v>300</v>
      </c>
      <c r="I640">
        <v>34.4</v>
      </c>
      <c r="K640">
        <v>17.63</v>
      </c>
      <c r="L640">
        <v>2.3E-2</v>
      </c>
      <c r="M640">
        <v>0</v>
      </c>
      <c r="N640">
        <v>0</v>
      </c>
      <c r="O640">
        <v>875.39</v>
      </c>
      <c r="P640">
        <v>579.70000000000005</v>
      </c>
      <c r="R640">
        <v>808.75699999999995</v>
      </c>
      <c r="S640">
        <v>193.17999999999901</v>
      </c>
      <c r="T640">
        <v>605.03</v>
      </c>
      <c r="U640">
        <v>48.98</v>
      </c>
      <c r="V640">
        <v>0.68000000000024496</v>
      </c>
      <c r="W640">
        <v>296.51</v>
      </c>
      <c r="X640">
        <v>949.33</v>
      </c>
      <c r="Y640">
        <v>648.51</v>
      </c>
      <c r="Z640">
        <v>30.000299999999999</v>
      </c>
      <c r="AA640">
        <v>1143.3899999999901</v>
      </c>
      <c r="AC640">
        <v>596.51</v>
      </c>
      <c r="AD640">
        <v>613.82000000000005</v>
      </c>
      <c r="AE640">
        <v>579.02</v>
      </c>
      <c r="AF640">
        <v>1824.72</v>
      </c>
      <c r="AG640">
        <v>1228.21</v>
      </c>
      <c r="AH640">
        <v>107.93</v>
      </c>
      <c r="AI640">
        <v>596.50999999999897</v>
      </c>
      <c r="AJ640">
        <v>60.91</v>
      </c>
      <c r="AK640">
        <v>-54.37</v>
      </c>
      <c r="AL640">
        <v>-67.849999999999994</v>
      </c>
      <c r="AM640">
        <v>121.6</v>
      </c>
      <c r="AN640">
        <v>-170.73</v>
      </c>
      <c r="AO640">
        <v>60.69</v>
      </c>
      <c r="AP640">
        <v>-0.619999999999997</v>
      </c>
      <c r="AQ640">
        <v>0</v>
      </c>
    </row>
    <row r="641" spans="1:43" x14ac:dyDescent="0.25">
      <c r="A641" t="s">
        <v>1582</v>
      </c>
      <c r="B641" t="s">
        <v>1581</v>
      </c>
      <c r="C641" t="s">
        <v>1261</v>
      </c>
      <c r="D641">
        <v>4060.8879999999999</v>
      </c>
      <c r="E641">
        <v>114</v>
      </c>
      <c r="F641">
        <v>199.34</v>
      </c>
      <c r="G641">
        <v>0</v>
      </c>
      <c r="H641">
        <v>3766.83</v>
      </c>
      <c r="I641">
        <v>175.34</v>
      </c>
      <c r="K641">
        <v>0.01</v>
      </c>
      <c r="L641">
        <v>3666.6262999999999</v>
      </c>
      <c r="M641">
        <v>457.13</v>
      </c>
      <c r="N641">
        <v>70.56</v>
      </c>
      <c r="O641">
        <v>7461.53</v>
      </c>
      <c r="P641">
        <v>3272.33</v>
      </c>
      <c r="R641">
        <v>0.443700000000262</v>
      </c>
      <c r="S641">
        <v>277.47000000000003</v>
      </c>
      <c r="T641">
        <v>442.5</v>
      </c>
      <c r="U641">
        <v>3337.32</v>
      </c>
      <c r="V641">
        <v>332.5</v>
      </c>
      <c r="W641">
        <v>648.51</v>
      </c>
      <c r="X641">
        <v>938.54</v>
      </c>
      <c r="Y641">
        <v>641.84</v>
      </c>
      <c r="Z641">
        <v>39.046999999999997</v>
      </c>
      <c r="AA641">
        <v>3207.94</v>
      </c>
      <c r="AC641">
        <v>4485.8999999999996</v>
      </c>
      <c r="AD641">
        <v>0</v>
      </c>
      <c r="AE641">
        <v>2939.83</v>
      </c>
      <c r="AF641">
        <v>8400.07</v>
      </c>
      <c r="AG641">
        <v>3914.17</v>
      </c>
      <c r="AH641">
        <v>485.73</v>
      </c>
      <c r="AI641">
        <v>4485.8999999999996</v>
      </c>
      <c r="AJ641">
        <v>3185.19</v>
      </c>
      <c r="AK641">
        <v>6760.81</v>
      </c>
      <c r="AL641">
        <v>-3628.66</v>
      </c>
      <c r="AM641">
        <v>-2956.81</v>
      </c>
      <c r="AN641">
        <v>-3398.59</v>
      </c>
      <c r="AO641">
        <v>-6142</v>
      </c>
      <c r="AP641">
        <v>175.340000000001</v>
      </c>
      <c r="AQ641">
        <v>0</v>
      </c>
    </row>
    <row r="642" spans="1:43" x14ac:dyDescent="0.25">
      <c r="A642" t="s">
        <v>1571</v>
      </c>
      <c r="B642" t="s">
        <v>1570</v>
      </c>
      <c r="C642" t="s">
        <v>85</v>
      </c>
      <c r="D642">
        <v>4058.3381749199998</v>
      </c>
      <c r="E642">
        <v>764.75</v>
      </c>
      <c r="F642">
        <v>71.31</v>
      </c>
      <c r="G642">
        <v>0</v>
      </c>
      <c r="H642">
        <v>10.45</v>
      </c>
      <c r="I642">
        <v>14.57</v>
      </c>
      <c r="K642">
        <v>1.24</v>
      </c>
      <c r="L642">
        <v>0</v>
      </c>
      <c r="M642">
        <v>0</v>
      </c>
      <c r="N642">
        <v>0</v>
      </c>
      <c r="O642">
        <v>40.700000000000003</v>
      </c>
      <c r="P642">
        <v>9.15</v>
      </c>
      <c r="R642">
        <v>15.73</v>
      </c>
      <c r="S642">
        <v>22.76</v>
      </c>
      <c r="T642">
        <v>6.0599999999999801</v>
      </c>
      <c r="U642">
        <v>23.73</v>
      </c>
      <c r="V642">
        <v>1.7</v>
      </c>
      <c r="W642">
        <v>71.72</v>
      </c>
      <c r="X642">
        <v>127.99</v>
      </c>
      <c r="Y642">
        <v>77.369999999999905</v>
      </c>
      <c r="Z642">
        <v>5.2249999999999996</v>
      </c>
      <c r="AA642">
        <v>8.25</v>
      </c>
      <c r="AC642">
        <v>82.17</v>
      </c>
      <c r="AD642">
        <v>0</v>
      </c>
      <c r="AE642">
        <v>7.45</v>
      </c>
      <c r="AF642">
        <v>168.69</v>
      </c>
      <c r="AG642">
        <v>86.52</v>
      </c>
      <c r="AH642">
        <v>90.66</v>
      </c>
      <c r="AI642">
        <v>82.17</v>
      </c>
      <c r="AJ642">
        <v>7.3</v>
      </c>
      <c r="AK642">
        <v>-2.64</v>
      </c>
      <c r="AL642">
        <v>5.87</v>
      </c>
      <c r="AM642">
        <v>-12.14</v>
      </c>
      <c r="AN642">
        <v>-36.21</v>
      </c>
      <c r="AO642">
        <v>-19.440000000000001</v>
      </c>
      <c r="AP642">
        <v>-8.91</v>
      </c>
      <c r="AQ642">
        <v>0</v>
      </c>
    </row>
    <row r="643" spans="1:43" x14ac:dyDescent="0.25">
      <c r="A643" t="s">
        <v>1588</v>
      </c>
      <c r="B643" t="s">
        <v>1587</v>
      </c>
      <c r="C643" t="s">
        <v>762</v>
      </c>
      <c r="D643">
        <v>4037.18857695</v>
      </c>
      <c r="E643">
        <v>1194.0999999999999</v>
      </c>
      <c r="F643">
        <v>641.78</v>
      </c>
      <c r="G643">
        <v>18.39</v>
      </c>
      <c r="H643">
        <v>31.91</v>
      </c>
      <c r="I643">
        <v>731.98</v>
      </c>
      <c r="J643">
        <v>3.07</v>
      </c>
      <c r="L643">
        <v>0</v>
      </c>
      <c r="M643">
        <v>2.3199999999999998</v>
      </c>
      <c r="N643">
        <v>11.49</v>
      </c>
      <c r="O643">
        <v>261.05</v>
      </c>
      <c r="P643">
        <v>26.709999999999901</v>
      </c>
      <c r="Q643">
        <v>100.56</v>
      </c>
      <c r="R643">
        <v>62.989999999999903</v>
      </c>
      <c r="S643">
        <v>445.91</v>
      </c>
      <c r="T643">
        <v>345.06999999999903</v>
      </c>
      <c r="U643">
        <v>95.18</v>
      </c>
      <c r="V643">
        <v>15.58</v>
      </c>
      <c r="W643">
        <v>396.35</v>
      </c>
      <c r="X643">
        <v>1210.6500000000001</v>
      </c>
      <c r="Y643">
        <v>986.849999999999</v>
      </c>
      <c r="Z643">
        <v>3.2170455482759999</v>
      </c>
      <c r="AA643">
        <v>198.72</v>
      </c>
      <c r="AC643">
        <v>458.14</v>
      </c>
      <c r="AD643">
        <v>27.19</v>
      </c>
      <c r="AE643">
        <v>8.0599999999999898</v>
      </c>
      <c r="AF643">
        <v>1471.7</v>
      </c>
      <c r="AG643">
        <v>1013.56</v>
      </c>
      <c r="AH643">
        <v>5.57</v>
      </c>
      <c r="AI643">
        <v>458.14</v>
      </c>
      <c r="AJ643">
        <v>14.78</v>
      </c>
      <c r="AK643">
        <v>31.73</v>
      </c>
      <c r="AL643">
        <v>-28.72</v>
      </c>
      <c r="AM643">
        <v>344.33</v>
      </c>
      <c r="AN643">
        <v>124.09</v>
      </c>
      <c r="AO643">
        <v>329.55</v>
      </c>
      <c r="AP643">
        <v>347.34</v>
      </c>
      <c r="AQ643">
        <v>14.36</v>
      </c>
    </row>
    <row r="644" spans="1:43" x14ac:dyDescent="0.25">
      <c r="A644" t="s">
        <v>1625</v>
      </c>
      <c r="B644" t="s">
        <v>1624</v>
      </c>
      <c r="C644" t="s">
        <v>344</v>
      </c>
      <c r="D644">
        <v>4035.1134407199902</v>
      </c>
      <c r="E644">
        <v>222</v>
      </c>
      <c r="F644">
        <v>338.7</v>
      </c>
      <c r="G644">
        <v>37.85</v>
      </c>
      <c r="H644">
        <v>180.22</v>
      </c>
      <c r="I644">
        <v>67.63</v>
      </c>
      <c r="J644">
        <v>166.47</v>
      </c>
      <c r="L644">
        <v>0</v>
      </c>
      <c r="M644">
        <v>16.59</v>
      </c>
      <c r="N644">
        <v>1.54</v>
      </c>
      <c r="O644">
        <v>1741.9299999999901</v>
      </c>
      <c r="P644">
        <v>458.44</v>
      </c>
      <c r="R644">
        <v>1624.96</v>
      </c>
      <c r="S644">
        <v>163.96</v>
      </c>
      <c r="T644">
        <v>539.13</v>
      </c>
      <c r="U644">
        <v>100.38</v>
      </c>
      <c r="V644">
        <v>42.95</v>
      </c>
      <c r="W644">
        <v>1530.88</v>
      </c>
      <c r="X644">
        <v>1344.83</v>
      </c>
      <c r="Y644">
        <v>877.83</v>
      </c>
      <c r="Z644">
        <v>18.0219448</v>
      </c>
      <c r="AA644">
        <v>586.76</v>
      </c>
      <c r="AC644">
        <v>1750.49</v>
      </c>
      <c r="AD644">
        <v>836.94</v>
      </c>
      <c r="AE644">
        <v>249.01999999999899</v>
      </c>
      <c r="AF644">
        <v>3086.76</v>
      </c>
      <c r="AG644">
        <v>1336.27</v>
      </c>
      <c r="AH644">
        <v>276.3</v>
      </c>
      <c r="AI644">
        <v>1750.49</v>
      </c>
      <c r="AJ644">
        <v>338.69</v>
      </c>
      <c r="AK644">
        <v>289.45</v>
      </c>
      <c r="AL644">
        <v>-335.33</v>
      </c>
      <c r="AM644">
        <v>43.19</v>
      </c>
      <c r="AN644">
        <v>-361.719999999999</v>
      </c>
      <c r="AO644">
        <v>-295.5</v>
      </c>
      <c r="AP644">
        <v>-2.6899999999999902</v>
      </c>
      <c r="AQ644">
        <v>0</v>
      </c>
    </row>
    <row r="645" spans="1:43" x14ac:dyDescent="0.25">
      <c r="A645" t="s">
        <v>1598</v>
      </c>
      <c r="B645" t="s">
        <v>1597</v>
      </c>
      <c r="C645" t="s">
        <v>323</v>
      </c>
      <c r="D645">
        <v>4019.812003</v>
      </c>
      <c r="E645">
        <v>445.25</v>
      </c>
      <c r="F645">
        <v>1088.6300000000001</v>
      </c>
      <c r="G645">
        <v>1732.19</v>
      </c>
      <c r="H645">
        <v>89.79</v>
      </c>
      <c r="I645">
        <v>187.35</v>
      </c>
      <c r="K645">
        <v>179.43</v>
      </c>
      <c r="L645">
        <v>788.86699999999996</v>
      </c>
      <c r="M645">
        <v>540.34</v>
      </c>
      <c r="N645">
        <v>24.09</v>
      </c>
      <c r="O645">
        <v>3578.32</v>
      </c>
      <c r="P645">
        <v>1145.1599999999901</v>
      </c>
      <c r="R645">
        <v>1848.8430000000001</v>
      </c>
      <c r="S645">
        <v>793.38</v>
      </c>
      <c r="T645">
        <v>2323.04</v>
      </c>
      <c r="U645">
        <v>220.84</v>
      </c>
      <c r="V645">
        <v>123.06</v>
      </c>
      <c r="W645">
        <v>536.84</v>
      </c>
      <c r="X645">
        <v>3361.83</v>
      </c>
      <c r="Y645">
        <v>3411.67</v>
      </c>
      <c r="Z645">
        <v>8.9790214000000006</v>
      </c>
      <c r="AA645">
        <v>3025.0299999999902</v>
      </c>
      <c r="AC645">
        <v>2383.3200000000002</v>
      </c>
      <c r="AD645">
        <v>1173.8</v>
      </c>
      <c r="AE645">
        <v>1022.09999999999</v>
      </c>
      <c r="AF645">
        <v>6940.15</v>
      </c>
      <c r="AG645">
        <v>4556.83</v>
      </c>
      <c r="AH645">
        <v>1207.3</v>
      </c>
      <c r="AI645">
        <v>2383.3199999999902</v>
      </c>
      <c r="AJ645">
        <v>143.38</v>
      </c>
      <c r="AK645">
        <v>421.32</v>
      </c>
      <c r="AL645">
        <v>-118.61</v>
      </c>
      <c r="AM645">
        <v>-257.82</v>
      </c>
      <c r="AN645">
        <v>-187.57999999999899</v>
      </c>
      <c r="AO645">
        <v>-401.2</v>
      </c>
      <c r="AP645">
        <v>44.889999999999901</v>
      </c>
      <c r="AQ645">
        <v>22.43</v>
      </c>
    </row>
    <row r="646" spans="1:43" x14ac:dyDescent="0.25">
      <c r="A646" t="s">
        <v>1594</v>
      </c>
      <c r="B646" t="s">
        <v>1593</v>
      </c>
      <c r="C646" t="s">
        <v>512</v>
      </c>
      <c r="D646">
        <v>4016.1138647349999</v>
      </c>
      <c r="E646">
        <v>1724.95</v>
      </c>
      <c r="F646">
        <v>141.62</v>
      </c>
      <c r="G646">
        <v>4.59</v>
      </c>
      <c r="H646">
        <v>24.46</v>
      </c>
      <c r="I646">
        <v>279.39999999999998</v>
      </c>
      <c r="J646">
        <v>7.21999999999999</v>
      </c>
      <c r="L646">
        <v>6.4950000000000001</v>
      </c>
      <c r="M646">
        <v>241.52</v>
      </c>
      <c r="N646">
        <v>17.96</v>
      </c>
      <c r="O646">
        <v>700.18999999999903</v>
      </c>
      <c r="P646">
        <v>86.229999999999905</v>
      </c>
      <c r="R646">
        <v>431.13499999999999</v>
      </c>
      <c r="S646">
        <v>124.63999999999901</v>
      </c>
      <c r="T646">
        <v>528.23</v>
      </c>
      <c r="U646">
        <v>21.04</v>
      </c>
      <c r="V646">
        <v>31.16</v>
      </c>
      <c r="W646">
        <v>1307.6199999999999</v>
      </c>
      <c r="X646">
        <v>1410.52</v>
      </c>
      <c r="Y646">
        <v>669.85</v>
      </c>
      <c r="Z646">
        <v>2.4461686999999999</v>
      </c>
      <c r="AA646">
        <v>506.15</v>
      </c>
      <c r="AC646">
        <v>1354.63</v>
      </c>
      <c r="AD646">
        <v>549.66999999999996</v>
      </c>
      <c r="AE646">
        <v>47.849999999999902</v>
      </c>
      <c r="AF646">
        <v>2110.71</v>
      </c>
      <c r="AG646">
        <v>756.07999999999902</v>
      </c>
      <c r="AH646">
        <v>456.81</v>
      </c>
      <c r="AI646">
        <v>1354.63</v>
      </c>
      <c r="AJ646">
        <v>65.13</v>
      </c>
      <c r="AK646">
        <v>20.48</v>
      </c>
      <c r="AL646">
        <v>-131.75</v>
      </c>
      <c r="AM646">
        <v>107.57</v>
      </c>
      <c r="AN646">
        <v>-294.83</v>
      </c>
      <c r="AO646">
        <v>42.44</v>
      </c>
      <c r="AP646">
        <v>-3.7</v>
      </c>
      <c r="AQ646">
        <v>0.45</v>
      </c>
    </row>
    <row r="647" spans="1:43" x14ac:dyDescent="0.25">
      <c r="A647" t="s">
        <v>1573</v>
      </c>
      <c r="B647" t="s">
        <v>1572</v>
      </c>
      <c r="C647" t="s">
        <v>1312</v>
      </c>
      <c r="D647">
        <v>4007.75497808</v>
      </c>
      <c r="E647">
        <v>2413.1999999999998</v>
      </c>
      <c r="F647">
        <v>43.75</v>
      </c>
      <c r="G647">
        <v>247.64</v>
      </c>
      <c r="H647">
        <v>17.100000000000001</v>
      </c>
      <c r="I647">
        <v>343.36</v>
      </c>
      <c r="J647">
        <v>0.26</v>
      </c>
      <c r="L647">
        <v>173.26660000000001</v>
      </c>
      <c r="M647">
        <v>3</v>
      </c>
      <c r="N647">
        <v>12.59</v>
      </c>
      <c r="O647">
        <v>549.25</v>
      </c>
      <c r="P647">
        <v>139.94999999999899</v>
      </c>
      <c r="R647">
        <v>106.74339999999999</v>
      </c>
      <c r="S647">
        <v>275.57</v>
      </c>
      <c r="T647">
        <v>648.32999999999902</v>
      </c>
      <c r="U647">
        <v>266.24</v>
      </c>
      <c r="V647">
        <v>117.909999999999</v>
      </c>
      <c r="W647">
        <v>428.47</v>
      </c>
      <c r="X647">
        <v>988.58</v>
      </c>
      <c r="Y647">
        <v>692.07999999999902</v>
      </c>
      <c r="Z647">
        <v>1.7096769000000001</v>
      </c>
      <c r="AA647">
        <v>59.83</v>
      </c>
      <c r="AC647">
        <v>705.8</v>
      </c>
      <c r="AD647">
        <v>0</v>
      </c>
      <c r="AE647">
        <v>21.779999999999902</v>
      </c>
      <c r="AF647">
        <v>1537.83</v>
      </c>
      <c r="AG647">
        <v>832.02999999999895</v>
      </c>
      <c r="AH647">
        <v>369.65</v>
      </c>
      <c r="AI647">
        <v>705.8</v>
      </c>
      <c r="AJ647">
        <v>13.4</v>
      </c>
      <c r="AK647">
        <v>-13.07</v>
      </c>
      <c r="AL647">
        <v>-88.5</v>
      </c>
      <c r="AM647">
        <v>-6.15</v>
      </c>
      <c r="AN647">
        <v>-153.26</v>
      </c>
      <c r="AO647">
        <v>-19.55</v>
      </c>
      <c r="AP647">
        <v>-107.72</v>
      </c>
      <c r="AQ647">
        <v>0</v>
      </c>
    </row>
    <row r="648" spans="1:43" x14ac:dyDescent="0.25">
      <c r="A648" t="s">
        <v>1606</v>
      </c>
      <c r="B648" t="s">
        <v>1605</v>
      </c>
      <c r="C648" t="s">
        <v>88</v>
      </c>
      <c r="D648">
        <v>4006.1270256600001</v>
      </c>
      <c r="E648">
        <v>1587.1</v>
      </c>
      <c r="F648">
        <v>98.88</v>
      </c>
      <c r="G648">
        <v>276.64</v>
      </c>
      <c r="H648">
        <v>24.94</v>
      </c>
      <c r="I648">
        <v>125.98</v>
      </c>
      <c r="J648">
        <v>10.61</v>
      </c>
      <c r="L648">
        <v>0</v>
      </c>
      <c r="M648">
        <v>0.97</v>
      </c>
      <c r="N648">
        <v>0</v>
      </c>
      <c r="O648">
        <v>306.8</v>
      </c>
      <c r="P648">
        <v>141.91999999999999</v>
      </c>
      <c r="R648">
        <v>295.75</v>
      </c>
      <c r="S648">
        <v>62.39</v>
      </c>
      <c r="T648">
        <v>119.219999999999</v>
      </c>
      <c r="U648">
        <v>10.08</v>
      </c>
      <c r="V648">
        <v>7.84</v>
      </c>
      <c r="W648">
        <v>137.66</v>
      </c>
      <c r="X648">
        <v>492.46</v>
      </c>
      <c r="Y648">
        <v>218.099999999999</v>
      </c>
      <c r="Z648">
        <v>2.4939315999999998</v>
      </c>
      <c r="AA648">
        <v>228.74999999999901</v>
      </c>
      <c r="AC648">
        <v>439.24</v>
      </c>
      <c r="AD648">
        <v>194.59</v>
      </c>
      <c r="AE648">
        <v>123.469999999999</v>
      </c>
      <c r="AF648">
        <v>799.26</v>
      </c>
      <c r="AG648">
        <v>360.02</v>
      </c>
      <c r="AH648">
        <v>109.5</v>
      </c>
      <c r="AI648">
        <v>439.24</v>
      </c>
      <c r="AJ648">
        <v>170.28</v>
      </c>
      <c r="AK648">
        <v>188.43</v>
      </c>
      <c r="AL648">
        <v>-145.83000000000001</v>
      </c>
      <c r="AM648">
        <v>1.41</v>
      </c>
      <c r="AN648">
        <v>-79.88</v>
      </c>
      <c r="AO648">
        <v>-168.87</v>
      </c>
      <c r="AP648">
        <v>44.009999999999899</v>
      </c>
      <c r="AQ648">
        <v>5.25</v>
      </c>
    </row>
    <row r="649" spans="1:43" x14ac:dyDescent="0.25">
      <c r="A649" t="s">
        <v>1561</v>
      </c>
      <c r="B649" t="s">
        <v>1560</v>
      </c>
      <c r="C649" t="s">
        <v>917</v>
      </c>
      <c r="D649">
        <v>3998.5174154800002</v>
      </c>
      <c r="E649">
        <v>607.4</v>
      </c>
      <c r="F649">
        <v>124.19</v>
      </c>
      <c r="G649">
        <v>53.68</v>
      </c>
      <c r="H649">
        <v>40.39</v>
      </c>
      <c r="I649">
        <v>10.14</v>
      </c>
      <c r="K649">
        <v>16.350000000000001</v>
      </c>
      <c r="L649">
        <v>5.0000000000000001E-3</v>
      </c>
      <c r="M649">
        <v>0</v>
      </c>
      <c r="N649">
        <v>0</v>
      </c>
      <c r="O649">
        <v>137.69</v>
      </c>
      <c r="P649">
        <v>62.98</v>
      </c>
      <c r="R649">
        <v>114.235</v>
      </c>
      <c r="S649">
        <v>29.76</v>
      </c>
      <c r="T649">
        <v>274.83</v>
      </c>
      <c r="U649">
        <v>7.1</v>
      </c>
      <c r="V649">
        <v>10.5899999999999</v>
      </c>
      <c r="W649">
        <v>31.91</v>
      </c>
      <c r="X649">
        <v>450.289999999999</v>
      </c>
      <c r="Y649">
        <v>399.02</v>
      </c>
      <c r="Z649">
        <v>1.59667E-2</v>
      </c>
      <c r="AA649">
        <v>278.86</v>
      </c>
      <c r="AC649">
        <v>125.979999999999</v>
      </c>
      <c r="AD649">
        <v>233.02</v>
      </c>
      <c r="AE649">
        <v>52.39</v>
      </c>
      <c r="AF649">
        <v>587.98</v>
      </c>
      <c r="AG649">
        <v>462</v>
      </c>
      <c r="AH649">
        <v>177.37</v>
      </c>
      <c r="AI649">
        <v>125.98</v>
      </c>
      <c r="AJ649">
        <v>15.94</v>
      </c>
      <c r="AK649">
        <v>-20.84</v>
      </c>
      <c r="AL649">
        <v>-16.600000000000001</v>
      </c>
      <c r="AM649">
        <v>13.86</v>
      </c>
      <c r="AN649">
        <v>-97.36</v>
      </c>
      <c r="AO649">
        <v>-2.08</v>
      </c>
      <c r="AP649">
        <v>-23.58</v>
      </c>
      <c r="AQ649">
        <v>3.78</v>
      </c>
    </row>
    <row r="650" spans="1:43" x14ac:dyDescent="0.25">
      <c r="A650" t="s">
        <v>1586</v>
      </c>
      <c r="B650" t="s">
        <v>1585</v>
      </c>
      <c r="C650" t="s">
        <v>102</v>
      </c>
      <c r="D650">
        <v>3994.8477518099999</v>
      </c>
      <c r="E650">
        <v>1250.45</v>
      </c>
      <c r="F650">
        <v>530.32000000000005</v>
      </c>
      <c r="G650">
        <v>115.38</v>
      </c>
      <c r="H650">
        <v>31.97</v>
      </c>
      <c r="I650">
        <v>1045.42</v>
      </c>
      <c r="J650">
        <v>93.3</v>
      </c>
      <c r="L650">
        <v>0.25209999999999999</v>
      </c>
      <c r="M650">
        <v>136.47</v>
      </c>
      <c r="N650">
        <v>2006.24</v>
      </c>
      <c r="O650">
        <v>3571.4699999999898</v>
      </c>
      <c r="P650">
        <v>596.27</v>
      </c>
      <c r="R650">
        <v>3277.58789999999</v>
      </c>
      <c r="S650">
        <v>187.01999999999899</v>
      </c>
      <c r="T650">
        <v>766.78</v>
      </c>
      <c r="U650">
        <v>157.16</v>
      </c>
      <c r="V650">
        <v>20.390000000000601</v>
      </c>
      <c r="W650">
        <v>3169.0499999999902</v>
      </c>
      <c r="X650">
        <v>3644.54</v>
      </c>
      <c r="Y650">
        <v>1297.0999999999999</v>
      </c>
      <c r="Z650">
        <v>3.1392462000000001</v>
      </c>
      <c r="AA650">
        <v>945.56999999999903</v>
      </c>
      <c r="AC650">
        <v>5322.6399999999903</v>
      </c>
      <c r="AD650">
        <v>1308.51</v>
      </c>
      <c r="AE650">
        <v>482.57999999999902</v>
      </c>
      <c r="AF650">
        <v>7216.01</v>
      </c>
      <c r="AG650">
        <v>1893.37</v>
      </c>
      <c r="AH650">
        <v>1103.5899999999999</v>
      </c>
      <c r="AI650">
        <v>5322.6399999999903</v>
      </c>
      <c r="AJ650">
        <v>401.79</v>
      </c>
      <c r="AK650">
        <v>-232.23</v>
      </c>
      <c r="AL650">
        <v>40.76</v>
      </c>
      <c r="AM650">
        <v>560.02</v>
      </c>
      <c r="AN650">
        <v>-807.63999999999896</v>
      </c>
      <c r="AO650">
        <v>158.229999999999</v>
      </c>
      <c r="AP650">
        <v>368.54999999999899</v>
      </c>
      <c r="AQ650">
        <v>478.7</v>
      </c>
    </row>
    <row r="651" spans="1:43" x14ac:dyDescent="0.25">
      <c r="A651" t="s">
        <v>1569</v>
      </c>
      <c r="B651" t="s">
        <v>1568</v>
      </c>
      <c r="C651" t="s">
        <v>115</v>
      </c>
      <c r="D651">
        <v>3985.8435924999999</v>
      </c>
      <c r="E651">
        <v>204.75</v>
      </c>
      <c r="F651">
        <v>148.03</v>
      </c>
      <c r="G651">
        <v>16.54</v>
      </c>
      <c r="H651">
        <v>39.479999999999997</v>
      </c>
      <c r="I651">
        <v>395.85</v>
      </c>
      <c r="J651">
        <v>66.44</v>
      </c>
      <c r="L651">
        <v>1.8368</v>
      </c>
      <c r="M651">
        <v>0</v>
      </c>
      <c r="N651">
        <v>5.7</v>
      </c>
      <c r="O651">
        <v>1001.06999999999</v>
      </c>
      <c r="P651">
        <v>173.439999999999</v>
      </c>
      <c r="R651">
        <v>652.45319999999901</v>
      </c>
      <c r="S651">
        <v>304.85000000000002</v>
      </c>
      <c r="T651">
        <v>1349.98</v>
      </c>
      <c r="U651">
        <v>346.78</v>
      </c>
      <c r="V651">
        <v>11.05</v>
      </c>
      <c r="W651">
        <v>1530.81</v>
      </c>
      <c r="X651">
        <v>2262.91</v>
      </c>
      <c r="Y651">
        <v>1498.01</v>
      </c>
      <c r="Z651">
        <v>19.739967</v>
      </c>
      <c r="AA651">
        <v>1319.3899999999901</v>
      </c>
      <c r="AC651">
        <v>1592.53</v>
      </c>
      <c r="AD651">
        <v>1068.04</v>
      </c>
      <c r="AE651">
        <v>95.949999999999804</v>
      </c>
      <c r="AF651">
        <v>3263.97999999999</v>
      </c>
      <c r="AG651">
        <v>1671.44999999999</v>
      </c>
      <c r="AH651">
        <v>494.17</v>
      </c>
      <c r="AI651">
        <v>1592.52999999999</v>
      </c>
      <c r="AJ651">
        <v>136</v>
      </c>
      <c r="AK651">
        <v>640.58000000000004</v>
      </c>
      <c r="AL651">
        <v>57.93</v>
      </c>
      <c r="AM651">
        <v>-344.98</v>
      </c>
      <c r="AN651">
        <v>-880.37</v>
      </c>
      <c r="AO651">
        <v>-480.98</v>
      </c>
      <c r="AP651">
        <v>353.53</v>
      </c>
      <c r="AQ651">
        <v>29.61</v>
      </c>
    </row>
    <row r="652" spans="1:43" x14ac:dyDescent="0.25">
      <c r="A652" t="s">
        <v>1575</v>
      </c>
      <c r="B652" t="s">
        <v>1574</v>
      </c>
      <c r="C652" t="s">
        <v>1576</v>
      </c>
      <c r="D652">
        <v>3984.5900365699899</v>
      </c>
      <c r="E652">
        <v>215.65</v>
      </c>
      <c r="F652">
        <v>240.61</v>
      </c>
      <c r="G652">
        <v>17.489999999999998</v>
      </c>
      <c r="H652">
        <v>177.06</v>
      </c>
      <c r="I652">
        <v>517.02</v>
      </c>
      <c r="J652">
        <v>11.74</v>
      </c>
      <c r="L652">
        <v>67.658999999999907</v>
      </c>
      <c r="M652">
        <v>13.82</v>
      </c>
      <c r="N652">
        <v>0</v>
      </c>
      <c r="O652">
        <v>1245.54</v>
      </c>
      <c r="P652">
        <v>247.8</v>
      </c>
      <c r="R652">
        <v>1086.441</v>
      </c>
      <c r="S652">
        <v>80.290000000000006</v>
      </c>
      <c r="T652">
        <v>166.08999999999901</v>
      </c>
      <c r="U652">
        <v>77.62</v>
      </c>
      <c r="V652">
        <v>86.2800000000002</v>
      </c>
      <c r="W652">
        <v>1687.8799999999901</v>
      </c>
      <c r="X652">
        <v>1291.3899999999901</v>
      </c>
      <c r="Y652">
        <v>406.69999999999902</v>
      </c>
      <c r="Z652">
        <v>17.706</v>
      </c>
      <c r="AA652">
        <v>198.94</v>
      </c>
      <c r="AC652">
        <v>1882.4299999999901</v>
      </c>
      <c r="AD652">
        <v>215.13</v>
      </c>
      <c r="AE652">
        <v>149.78</v>
      </c>
      <c r="AF652">
        <v>2536.9299999999998</v>
      </c>
      <c r="AG652">
        <v>654.5</v>
      </c>
      <c r="AH652">
        <v>478.95</v>
      </c>
      <c r="AI652">
        <v>1882.43</v>
      </c>
      <c r="AJ652">
        <v>30.47</v>
      </c>
      <c r="AK652">
        <v>-154.55000000000001</v>
      </c>
      <c r="AL652">
        <v>-223.5</v>
      </c>
      <c r="AM652">
        <v>370.63</v>
      </c>
      <c r="AN652">
        <v>26.03</v>
      </c>
      <c r="AO652">
        <v>340.159999999999</v>
      </c>
      <c r="AP652">
        <v>-7.4200000000000097</v>
      </c>
      <c r="AQ652">
        <v>87.49</v>
      </c>
    </row>
    <row r="653" spans="1:43" x14ac:dyDescent="0.25">
      <c r="A653" t="s">
        <v>1584</v>
      </c>
      <c r="B653" t="s">
        <v>1583</v>
      </c>
      <c r="C653" t="s">
        <v>344</v>
      </c>
      <c r="D653">
        <v>3982.1783460000001</v>
      </c>
      <c r="E653">
        <v>682.2</v>
      </c>
      <c r="F653">
        <v>41.78</v>
      </c>
      <c r="G653">
        <v>0</v>
      </c>
      <c r="H653">
        <v>7.68</v>
      </c>
      <c r="I653">
        <v>11.82</v>
      </c>
      <c r="J653">
        <v>4.83</v>
      </c>
      <c r="L653">
        <v>0</v>
      </c>
      <c r="M653">
        <v>16.54</v>
      </c>
      <c r="N653">
        <v>0</v>
      </c>
      <c r="O653">
        <v>108.099999999999</v>
      </c>
      <c r="P653">
        <v>20.819999999999901</v>
      </c>
      <c r="R653">
        <v>86.509999999999906</v>
      </c>
      <c r="S653">
        <v>13.719999999999899</v>
      </c>
      <c r="T653">
        <v>53.599999999999902</v>
      </c>
      <c r="U653">
        <v>5.05</v>
      </c>
      <c r="V653">
        <v>0.49999999999995198</v>
      </c>
      <c r="W653">
        <v>183.92</v>
      </c>
      <c r="X653">
        <v>199.7</v>
      </c>
      <c r="Y653">
        <v>95.38</v>
      </c>
      <c r="Z653">
        <v>5.7604199999999999</v>
      </c>
      <c r="AA653">
        <v>57.94</v>
      </c>
      <c r="AC653">
        <v>191.6</v>
      </c>
      <c r="AD653">
        <v>114.88</v>
      </c>
      <c r="AE653">
        <v>15.49</v>
      </c>
      <c r="AF653">
        <v>307.79999999999899</v>
      </c>
      <c r="AG653">
        <v>116.19999999999899</v>
      </c>
      <c r="AH653">
        <v>59.28</v>
      </c>
      <c r="AI653">
        <v>191.6</v>
      </c>
      <c r="AJ653">
        <v>25.56</v>
      </c>
      <c r="AK653">
        <v>22.87</v>
      </c>
      <c r="AL653">
        <v>-24.18</v>
      </c>
      <c r="AM653">
        <v>-3.48</v>
      </c>
      <c r="AN653">
        <v>-81.62</v>
      </c>
      <c r="AO653">
        <v>-29.04</v>
      </c>
      <c r="AP653">
        <v>-4.7899999999999903</v>
      </c>
      <c r="AQ653">
        <v>3.03</v>
      </c>
    </row>
    <row r="654" spans="1:43" x14ac:dyDescent="0.25">
      <c r="A654" t="s">
        <v>1596</v>
      </c>
      <c r="B654" t="s">
        <v>1595</v>
      </c>
      <c r="C654" t="s">
        <v>91</v>
      </c>
      <c r="D654">
        <v>3971.5496146</v>
      </c>
      <c r="E654">
        <v>14.9</v>
      </c>
      <c r="F654">
        <v>44.18</v>
      </c>
      <c r="G654">
        <v>2345.2800000000002</v>
      </c>
      <c r="H654">
        <v>267.63</v>
      </c>
      <c r="I654">
        <v>209.52</v>
      </c>
      <c r="J654">
        <v>84.38</v>
      </c>
      <c r="L654">
        <v>1677.8879999999999</v>
      </c>
      <c r="M654">
        <v>393.97</v>
      </c>
      <c r="N654">
        <v>-3.05</v>
      </c>
      <c r="O654">
        <v>2784.19</v>
      </c>
      <c r="P654">
        <v>117.51</v>
      </c>
      <c r="R654">
        <v>548.87199999999996</v>
      </c>
      <c r="S654">
        <v>779.66</v>
      </c>
      <c r="T654">
        <v>737.74</v>
      </c>
      <c r="U654">
        <v>163.46</v>
      </c>
      <c r="V654">
        <v>33.130000000000898</v>
      </c>
      <c r="W654">
        <v>384.63999999999902</v>
      </c>
      <c r="X654">
        <v>1070.0999999999999</v>
      </c>
      <c r="Y654">
        <v>781.92</v>
      </c>
      <c r="Z654">
        <v>267.63104620000001</v>
      </c>
      <c r="AA654">
        <v>0.21</v>
      </c>
      <c r="AC654">
        <v>2954.86</v>
      </c>
      <c r="AD654">
        <v>0</v>
      </c>
      <c r="AE654">
        <v>0</v>
      </c>
      <c r="AF654">
        <v>3854.29</v>
      </c>
      <c r="AG654">
        <v>899.43000000000097</v>
      </c>
      <c r="AH654">
        <v>80.92</v>
      </c>
      <c r="AI654">
        <v>2954.8599999999901</v>
      </c>
      <c r="AJ654">
        <v>42.07</v>
      </c>
      <c r="AK654">
        <v>-35.81</v>
      </c>
      <c r="AL654">
        <v>-54.81</v>
      </c>
      <c r="AM654">
        <v>122.01</v>
      </c>
      <c r="AN654">
        <v>-38.739999999999903</v>
      </c>
      <c r="AO654">
        <v>79.94</v>
      </c>
      <c r="AP654">
        <v>31.39</v>
      </c>
      <c r="AQ654">
        <v>13.25</v>
      </c>
    </row>
    <row r="655" spans="1:43" x14ac:dyDescent="0.25">
      <c r="A655" t="s">
        <v>1600</v>
      </c>
      <c r="B655" t="s">
        <v>1599</v>
      </c>
      <c r="C655" t="s">
        <v>415</v>
      </c>
      <c r="D655">
        <v>3951.7178776999999</v>
      </c>
      <c r="E655">
        <v>255.4</v>
      </c>
      <c r="F655">
        <v>131.28</v>
      </c>
      <c r="G655">
        <v>177.29</v>
      </c>
      <c r="H655">
        <v>31.21</v>
      </c>
      <c r="I655">
        <v>169.27</v>
      </c>
      <c r="J655">
        <v>3.0999999999999899</v>
      </c>
      <c r="L655">
        <v>0</v>
      </c>
      <c r="M655">
        <v>19.940000000000001</v>
      </c>
      <c r="N655">
        <v>0</v>
      </c>
      <c r="O655">
        <v>204.85</v>
      </c>
      <c r="P655">
        <v>9.0800000000000693</v>
      </c>
      <c r="R655">
        <v>163.55000000000001</v>
      </c>
      <c r="S655">
        <v>61.49</v>
      </c>
      <c r="T655">
        <v>158.36999999999901</v>
      </c>
      <c r="U655">
        <v>21.36</v>
      </c>
      <c r="V655">
        <v>5.9800000000000697</v>
      </c>
      <c r="W655">
        <v>396.29</v>
      </c>
      <c r="X655">
        <v>698.4</v>
      </c>
      <c r="Y655">
        <v>289.64999999999998</v>
      </c>
      <c r="Z655">
        <v>15.6042635</v>
      </c>
      <c r="AA655">
        <v>0</v>
      </c>
      <c r="AC655">
        <v>604.52</v>
      </c>
      <c r="AD655">
        <v>198.56</v>
      </c>
      <c r="AE655">
        <v>0</v>
      </c>
      <c r="AF655">
        <v>903.25</v>
      </c>
      <c r="AG655">
        <v>298.73</v>
      </c>
      <c r="AH655">
        <v>269.08</v>
      </c>
      <c r="AI655">
        <v>604.52</v>
      </c>
      <c r="AJ655">
        <v>20.68</v>
      </c>
      <c r="AK655">
        <v>-89.12</v>
      </c>
      <c r="AL655">
        <v>-12.75</v>
      </c>
      <c r="AM655">
        <v>88.56</v>
      </c>
      <c r="AN655">
        <v>-58.78</v>
      </c>
      <c r="AO655">
        <v>67.88</v>
      </c>
      <c r="AP655">
        <v>-13.31</v>
      </c>
      <c r="AQ655">
        <v>18.73</v>
      </c>
    </row>
    <row r="656" spans="1:43" x14ac:dyDescent="0.25">
      <c r="A656" t="s">
        <v>1592</v>
      </c>
      <c r="B656" t="s">
        <v>1591</v>
      </c>
      <c r="C656" t="s">
        <v>88</v>
      </c>
      <c r="D656">
        <v>3948.9270163199999</v>
      </c>
      <c r="E656">
        <v>933.85</v>
      </c>
      <c r="F656">
        <v>171.03</v>
      </c>
      <c r="G656">
        <v>0</v>
      </c>
      <c r="H656">
        <v>151.55000000000001</v>
      </c>
      <c r="I656">
        <v>15.11</v>
      </c>
      <c r="J656">
        <v>166.73</v>
      </c>
      <c r="L656">
        <v>5.9885000000000002</v>
      </c>
      <c r="M656">
        <v>20.55</v>
      </c>
      <c r="N656">
        <v>0</v>
      </c>
      <c r="O656">
        <v>2012.73999999999</v>
      </c>
      <c r="P656">
        <v>605.44999999999902</v>
      </c>
      <c r="R656">
        <v>1956.1614999999899</v>
      </c>
      <c r="S656">
        <v>26.24</v>
      </c>
      <c r="T656">
        <v>476.659999999999</v>
      </c>
      <c r="U656">
        <v>30.04</v>
      </c>
      <c r="V656">
        <v>2.7299999999997602</v>
      </c>
      <c r="W656">
        <v>1027.55</v>
      </c>
      <c r="X656">
        <v>419.5</v>
      </c>
      <c r="Y656">
        <v>647.68999999999903</v>
      </c>
      <c r="Z656">
        <v>4.1550158000000001</v>
      </c>
      <c r="AA656">
        <v>768.76</v>
      </c>
      <c r="AC656">
        <v>1179.0999999999999</v>
      </c>
      <c r="AD656">
        <v>211.83</v>
      </c>
      <c r="AE656">
        <v>435.99</v>
      </c>
      <c r="AF656">
        <v>2432.2399999999998</v>
      </c>
      <c r="AG656">
        <v>1253.1399999999901</v>
      </c>
      <c r="AH656">
        <v>166.32</v>
      </c>
      <c r="AI656">
        <v>1179.0999999999999</v>
      </c>
      <c r="AJ656">
        <v>416.45</v>
      </c>
      <c r="AK656">
        <v>-199.79</v>
      </c>
      <c r="AL656">
        <v>-437.22</v>
      </c>
      <c r="AM656">
        <v>626.16</v>
      </c>
      <c r="AN656">
        <v>-66.66</v>
      </c>
      <c r="AO656">
        <v>209.70999999999901</v>
      </c>
      <c r="AP656">
        <v>-10.85</v>
      </c>
      <c r="AQ656">
        <v>24.22</v>
      </c>
    </row>
    <row r="657" spans="1:43" x14ac:dyDescent="0.25">
      <c r="A657" t="s">
        <v>1604</v>
      </c>
      <c r="B657" t="s">
        <v>1603</v>
      </c>
      <c r="C657" t="s">
        <v>331</v>
      </c>
      <c r="D657">
        <v>3937.4028905</v>
      </c>
      <c r="E657">
        <v>175.65</v>
      </c>
      <c r="F657">
        <v>276.51</v>
      </c>
      <c r="G657">
        <v>370.71</v>
      </c>
      <c r="H657">
        <v>226.62</v>
      </c>
      <c r="I657">
        <v>382.13</v>
      </c>
      <c r="J657">
        <v>217.53</v>
      </c>
      <c r="L657">
        <v>0</v>
      </c>
      <c r="M657">
        <v>4.8</v>
      </c>
      <c r="O657">
        <v>1639.62</v>
      </c>
      <c r="P657">
        <v>421.95</v>
      </c>
      <c r="R657">
        <v>1588.82</v>
      </c>
      <c r="S657">
        <v>589.04</v>
      </c>
      <c r="T657">
        <v>560.13</v>
      </c>
      <c r="U657">
        <v>46</v>
      </c>
      <c r="V657">
        <v>42.14</v>
      </c>
      <c r="W657">
        <v>967.90999999999894</v>
      </c>
      <c r="X657">
        <v>1184.21</v>
      </c>
      <c r="Y657">
        <v>836.64</v>
      </c>
      <c r="Z657">
        <v>22.661311600000001</v>
      </c>
      <c r="AA657">
        <v>198.74999999999901</v>
      </c>
      <c r="AC657">
        <v>1565.23999999999</v>
      </c>
      <c r="AD657">
        <v>173.05</v>
      </c>
      <c r="AE657">
        <v>162.27999999999901</v>
      </c>
      <c r="AF657">
        <v>2823.83</v>
      </c>
      <c r="AG657">
        <v>1258.5899999999999</v>
      </c>
      <c r="AH657">
        <v>39.99</v>
      </c>
      <c r="AI657">
        <v>1565.24</v>
      </c>
      <c r="AJ657">
        <v>47.11</v>
      </c>
      <c r="AK657">
        <v>-328.17</v>
      </c>
      <c r="AL657">
        <v>-35</v>
      </c>
      <c r="AM657">
        <v>301.85000000000002</v>
      </c>
      <c r="AN657">
        <v>-132.88</v>
      </c>
      <c r="AO657">
        <v>254.74</v>
      </c>
      <c r="AP657">
        <v>-61.319999999999901</v>
      </c>
      <c r="AQ657">
        <v>180.72</v>
      </c>
    </row>
    <row r="658" spans="1:43" x14ac:dyDescent="0.25">
      <c r="A658" t="s">
        <v>1602</v>
      </c>
      <c r="B658" t="s">
        <v>1601</v>
      </c>
      <c r="C658" t="s">
        <v>512</v>
      </c>
      <c r="D658">
        <v>3917.3259949799999</v>
      </c>
      <c r="E658">
        <v>478.7</v>
      </c>
      <c r="F658">
        <v>286.73</v>
      </c>
      <c r="G658">
        <v>46.57</v>
      </c>
      <c r="H658">
        <v>52.87</v>
      </c>
      <c r="I658">
        <v>167.6</v>
      </c>
      <c r="K658">
        <v>5.38</v>
      </c>
      <c r="L658">
        <v>3.03</v>
      </c>
      <c r="M658">
        <v>89.52</v>
      </c>
      <c r="O658">
        <v>265.02</v>
      </c>
      <c r="P658">
        <v>161.96</v>
      </c>
      <c r="R658">
        <v>159.25</v>
      </c>
      <c r="S658">
        <v>85.25</v>
      </c>
      <c r="T658">
        <v>458.13</v>
      </c>
      <c r="U658">
        <v>7.84</v>
      </c>
      <c r="V658">
        <v>26.14</v>
      </c>
      <c r="W658">
        <v>98.44</v>
      </c>
      <c r="X658">
        <v>839.68</v>
      </c>
      <c r="Y658">
        <v>744.86</v>
      </c>
      <c r="Z658">
        <v>5.2866</v>
      </c>
      <c r="AA658">
        <v>356.05</v>
      </c>
      <c r="AC658">
        <v>197.88</v>
      </c>
      <c r="AD658">
        <v>425.08</v>
      </c>
      <c r="AE658">
        <v>135.82</v>
      </c>
      <c r="AF658">
        <v>1104.7</v>
      </c>
      <c r="AG658">
        <v>906.82</v>
      </c>
      <c r="AH658">
        <v>161.75</v>
      </c>
      <c r="AI658">
        <v>197.88</v>
      </c>
      <c r="AJ658">
        <v>7.62</v>
      </c>
      <c r="AK658">
        <v>74.040000000000006</v>
      </c>
      <c r="AL658">
        <v>-141.84</v>
      </c>
      <c r="AM658">
        <v>52.11</v>
      </c>
      <c r="AN658">
        <v>-39.72</v>
      </c>
      <c r="AO658">
        <v>44.49</v>
      </c>
      <c r="AP658">
        <v>-15.6899999999999</v>
      </c>
      <c r="AQ658">
        <v>0</v>
      </c>
    </row>
    <row r="659" spans="1:43" x14ac:dyDescent="0.25">
      <c r="A659" t="s">
        <v>1633</v>
      </c>
      <c r="B659" t="s">
        <v>1632</v>
      </c>
      <c r="C659" t="s">
        <v>381</v>
      </c>
      <c r="D659">
        <v>3911.2714564500002</v>
      </c>
      <c r="E659">
        <v>464</v>
      </c>
      <c r="F659">
        <v>12.92</v>
      </c>
      <c r="G659">
        <v>415.97</v>
      </c>
      <c r="H659">
        <v>83.39</v>
      </c>
      <c r="I659">
        <v>14.93</v>
      </c>
      <c r="K659">
        <v>76.849999999999994</v>
      </c>
      <c r="L659">
        <v>15.769</v>
      </c>
      <c r="M659">
        <v>0</v>
      </c>
      <c r="N659">
        <v>87.01</v>
      </c>
      <c r="O659">
        <v>603.34</v>
      </c>
      <c r="P659">
        <v>79</v>
      </c>
      <c r="R659">
        <v>192.011</v>
      </c>
      <c r="S659">
        <v>16.22</v>
      </c>
      <c r="T659">
        <v>210.60999999999899</v>
      </c>
      <c r="U659">
        <v>318.70999999999998</v>
      </c>
      <c r="V659">
        <v>11.81</v>
      </c>
      <c r="W659">
        <v>290.44999999999902</v>
      </c>
      <c r="X659">
        <v>576.01</v>
      </c>
      <c r="Y659">
        <v>223.52999999999901</v>
      </c>
      <c r="Z659">
        <v>8.3387089999999997</v>
      </c>
      <c r="AA659">
        <v>141.88999999999999</v>
      </c>
      <c r="AC659">
        <v>876.81999999999903</v>
      </c>
      <c r="AD659">
        <v>428.8</v>
      </c>
      <c r="AE659">
        <v>67.19</v>
      </c>
      <c r="AF659">
        <v>1179.3499999999999</v>
      </c>
      <c r="AG659">
        <v>302.52999999999997</v>
      </c>
      <c r="AH659">
        <v>116.06</v>
      </c>
      <c r="AI659">
        <v>876.81999999999903</v>
      </c>
      <c r="AJ659">
        <v>5.04</v>
      </c>
      <c r="AK659">
        <v>-85.24</v>
      </c>
      <c r="AL659">
        <v>39.39</v>
      </c>
      <c r="AM659">
        <v>41.01</v>
      </c>
      <c r="AN659">
        <v>-93.14</v>
      </c>
      <c r="AO659">
        <v>35.97</v>
      </c>
      <c r="AP659">
        <v>-4.8399999999999803</v>
      </c>
      <c r="AQ659">
        <v>0</v>
      </c>
    </row>
    <row r="660" spans="1:43" x14ac:dyDescent="0.25">
      <c r="A660" t="s">
        <v>1618</v>
      </c>
      <c r="B660" t="s">
        <v>1617</v>
      </c>
      <c r="C660" t="s">
        <v>91</v>
      </c>
      <c r="D660">
        <v>3911.0354252449902</v>
      </c>
      <c r="E660">
        <v>482.6</v>
      </c>
      <c r="F660">
        <v>18.690000000000001</v>
      </c>
      <c r="G660">
        <v>0</v>
      </c>
      <c r="H660">
        <v>37.49</v>
      </c>
      <c r="I660">
        <v>119.33</v>
      </c>
      <c r="J660">
        <v>2.57</v>
      </c>
      <c r="L660">
        <v>3.919</v>
      </c>
      <c r="M660">
        <v>0</v>
      </c>
      <c r="N660">
        <v>0.82</v>
      </c>
      <c r="O660">
        <v>211.63</v>
      </c>
      <c r="P660">
        <v>11.5199999999999</v>
      </c>
      <c r="R660">
        <v>205.350999999999</v>
      </c>
      <c r="S660">
        <v>60.73</v>
      </c>
      <c r="T660">
        <v>37.31</v>
      </c>
      <c r="U660">
        <v>2.36</v>
      </c>
      <c r="V660">
        <v>2.75999999999995</v>
      </c>
      <c r="W660">
        <v>354.11</v>
      </c>
      <c r="X660">
        <v>248.31</v>
      </c>
      <c r="Y660">
        <v>56</v>
      </c>
      <c r="Z660">
        <v>7.497382</v>
      </c>
      <c r="AA660">
        <v>25.32</v>
      </c>
      <c r="AC660">
        <v>392.42</v>
      </c>
      <c r="AD660">
        <v>1.03</v>
      </c>
      <c r="AE660">
        <v>6.19</v>
      </c>
      <c r="AF660">
        <v>459.94</v>
      </c>
      <c r="AG660">
        <v>67.519999999999897</v>
      </c>
      <c r="AH660">
        <v>67.22</v>
      </c>
      <c r="AI660">
        <v>392.42</v>
      </c>
      <c r="AJ660">
        <v>62.07</v>
      </c>
      <c r="AK660">
        <v>127.49</v>
      </c>
      <c r="AL660">
        <v>-102.33</v>
      </c>
      <c r="AM660">
        <v>33.56</v>
      </c>
      <c r="AN660">
        <v>-57.44</v>
      </c>
      <c r="AO660">
        <v>-28.509999999999899</v>
      </c>
      <c r="AP660">
        <v>58.72</v>
      </c>
      <c r="AQ660">
        <v>9.48</v>
      </c>
    </row>
    <row r="661" spans="1:43" x14ac:dyDescent="0.25">
      <c r="A661" t="s">
        <v>1616</v>
      </c>
      <c r="B661" t="s">
        <v>1615</v>
      </c>
      <c r="C661" t="s">
        <v>27</v>
      </c>
      <c r="D661">
        <v>3897.1047718049999</v>
      </c>
      <c r="E661">
        <v>125</v>
      </c>
      <c r="G661">
        <v>1370.05</v>
      </c>
      <c r="H661">
        <v>311.5</v>
      </c>
      <c r="I661">
        <v>2368.42</v>
      </c>
      <c r="M661">
        <v>12582.46</v>
      </c>
      <c r="O661">
        <v>50056.849999999897</v>
      </c>
      <c r="P661">
        <v>6620.24999999998</v>
      </c>
      <c r="Q661">
        <v>34380.74</v>
      </c>
      <c r="R661">
        <v>826.27</v>
      </c>
      <c r="U661">
        <v>2267.38</v>
      </c>
      <c r="V661">
        <v>2502.1299999999801</v>
      </c>
      <c r="W661">
        <v>2881.47999999999</v>
      </c>
      <c r="X661">
        <v>2368.42</v>
      </c>
      <c r="Y661">
        <v>41238.910000000003</v>
      </c>
      <c r="Z661">
        <v>31.150173299999999</v>
      </c>
      <c r="AB661">
        <v>41238.910000000003</v>
      </c>
      <c r="AC661">
        <v>4566.1099999999997</v>
      </c>
      <c r="AE661">
        <v>4118.12</v>
      </c>
      <c r="AF661">
        <v>52425.269999999902</v>
      </c>
      <c r="AG661">
        <v>47859.159999999902</v>
      </c>
      <c r="AI661">
        <v>4566.1099999999997</v>
      </c>
      <c r="AJ661">
        <v>166.51</v>
      </c>
      <c r="AK661">
        <v>8.14</v>
      </c>
      <c r="AL661">
        <v>-164.76</v>
      </c>
      <c r="AM661">
        <v>-1565.72</v>
      </c>
      <c r="AN661">
        <v>-2505.88</v>
      </c>
      <c r="AO661">
        <v>-1732.23</v>
      </c>
      <c r="AP661">
        <v>-1722.34</v>
      </c>
      <c r="AQ661">
        <v>31.1</v>
      </c>
    </row>
    <row r="662" spans="1:43" x14ac:dyDescent="0.25">
      <c r="A662" t="s">
        <v>1608</v>
      </c>
      <c r="B662" t="s">
        <v>1607</v>
      </c>
      <c r="C662" t="s">
        <v>1212</v>
      </c>
      <c r="D662">
        <v>3870.8179039800002</v>
      </c>
      <c r="E662">
        <v>83.95</v>
      </c>
      <c r="F662">
        <v>998.52</v>
      </c>
      <c r="G662">
        <v>2176.27</v>
      </c>
      <c r="H662">
        <v>44.23</v>
      </c>
      <c r="I662">
        <v>583.91</v>
      </c>
      <c r="K662">
        <v>292.77</v>
      </c>
      <c r="L662">
        <v>1160.2529999999999</v>
      </c>
      <c r="M662">
        <v>92.89</v>
      </c>
      <c r="N662">
        <v>-40.21</v>
      </c>
      <c r="O662">
        <v>3269.57</v>
      </c>
      <c r="P662">
        <v>981.44</v>
      </c>
      <c r="R662">
        <v>1432.9369999999999</v>
      </c>
      <c r="S662">
        <v>504.36999999999898</v>
      </c>
      <c r="T662">
        <v>979.76</v>
      </c>
      <c r="U662">
        <v>290.72000000000003</v>
      </c>
      <c r="V662">
        <v>751.34</v>
      </c>
      <c r="W662">
        <v>-479.44</v>
      </c>
      <c r="X662">
        <v>1345.1499999999901</v>
      </c>
      <c r="Y662">
        <v>1978.28</v>
      </c>
      <c r="Z662">
        <v>44.228000000000002</v>
      </c>
      <c r="AA662">
        <v>598.13</v>
      </c>
      <c r="AC662">
        <v>1655</v>
      </c>
      <c r="AD662">
        <v>21.58</v>
      </c>
      <c r="AE662">
        <v>230.1</v>
      </c>
      <c r="AF662">
        <v>4614.72</v>
      </c>
      <c r="AG662">
        <v>2959.72</v>
      </c>
      <c r="AH662">
        <v>235.29</v>
      </c>
      <c r="AI662">
        <v>1655</v>
      </c>
      <c r="AJ662">
        <v>61.88</v>
      </c>
      <c r="AK662">
        <v>-84.75</v>
      </c>
      <c r="AL662">
        <v>-123.49</v>
      </c>
      <c r="AM662">
        <v>-138.93</v>
      </c>
      <c r="AN662">
        <v>1.6700000000000099</v>
      </c>
      <c r="AO662">
        <v>-200.81</v>
      </c>
      <c r="AP662">
        <v>-347.17</v>
      </c>
      <c r="AQ662">
        <v>1.71</v>
      </c>
    </row>
    <row r="663" spans="1:43" x14ac:dyDescent="0.25">
      <c r="A663" t="s">
        <v>1637</v>
      </c>
      <c r="B663" t="s">
        <v>1636</v>
      </c>
      <c r="C663" t="s">
        <v>85</v>
      </c>
      <c r="D663">
        <v>3827.2717837599998</v>
      </c>
      <c r="E663">
        <v>77.900000000000006</v>
      </c>
      <c r="F663">
        <v>94.88</v>
      </c>
      <c r="G663">
        <v>443.12</v>
      </c>
      <c r="H663">
        <v>516.91999999999996</v>
      </c>
      <c r="I663">
        <v>190.32</v>
      </c>
      <c r="K663">
        <v>76.39</v>
      </c>
      <c r="L663">
        <v>318.4237</v>
      </c>
      <c r="M663">
        <v>141.08000000000001</v>
      </c>
      <c r="N663">
        <v>9.8000000000000007</v>
      </c>
      <c r="O663">
        <v>2098.31</v>
      </c>
      <c r="P663">
        <v>431.94</v>
      </c>
      <c r="R663">
        <v>1481.4863</v>
      </c>
      <c r="S663">
        <v>20.4299999999999</v>
      </c>
      <c r="T663">
        <v>236.9</v>
      </c>
      <c r="U663">
        <v>80.930000000000007</v>
      </c>
      <c r="V663">
        <v>12.3600000000002</v>
      </c>
      <c r="W663">
        <v>693.98999999999899</v>
      </c>
      <c r="X663">
        <v>329.24</v>
      </c>
      <c r="Y663">
        <v>331.78</v>
      </c>
      <c r="Z663">
        <v>49.964383599999998</v>
      </c>
      <c r="AA663">
        <v>602.15</v>
      </c>
      <c r="AC663">
        <v>1663.8299999999899</v>
      </c>
      <c r="AD663">
        <v>0</v>
      </c>
      <c r="AE663">
        <v>419.58</v>
      </c>
      <c r="AF663">
        <v>2427.5500000000002</v>
      </c>
      <c r="AG663">
        <v>763.72</v>
      </c>
      <c r="AH663">
        <v>118.49</v>
      </c>
      <c r="AI663">
        <v>1663.83</v>
      </c>
      <c r="AJ663">
        <v>59.34</v>
      </c>
      <c r="AK663">
        <v>-210.77</v>
      </c>
      <c r="AL663">
        <v>-40.76</v>
      </c>
      <c r="AM663">
        <v>363.4</v>
      </c>
      <c r="AN663">
        <v>-10.35</v>
      </c>
      <c r="AO663">
        <v>304.05999999999898</v>
      </c>
      <c r="AP663">
        <v>111.869999999999</v>
      </c>
      <c r="AQ663">
        <v>62.47</v>
      </c>
    </row>
    <row r="664" spans="1:43" x14ac:dyDescent="0.25">
      <c r="A664" t="s">
        <v>1614</v>
      </c>
      <c r="B664" t="s">
        <v>1613</v>
      </c>
      <c r="C664" t="s">
        <v>541</v>
      </c>
      <c r="D664">
        <v>3798.7044529199902</v>
      </c>
      <c r="E664">
        <v>9086.35</v>
      </c>
      <c r="F664">
        <v>68.16</v>
      </c>
      <c r="G664">
        <v>0</v>
      </c>
      <c r="H664">
        <v>4.16</v>
      </c>
      <c r="I664">
        <v>6.28</v>
      </c>
      <c r="J664">
        <v>8.85</v>
      </c>
      <c r="L664">
        <v>0</v>
      </c>
      <c r="M664">
        <v>43.35</v>
      </c>
      <c r="N664">
        <v>0</v>
      </c>
      <c r="O664">
        <v>288.849999999999</v>
      </c>
      <c r="P664">
        <v>11.149999999999901</v>
      </c>
      <c r="R664">
        <v>239.1</v>
      </c>
      <c r="S664">
        <v>53.769999999999897</v>
      </c>
      <c r="T664">
        <v>240.48999999999899</v>
      </c>
      <c r="U664">
        <v>6.4</v>
      </c>
      <c r="V664">
        <v>1.2999999999999901</v>
      </c>
      <c r="W664">
        <v>765.86</v>
      </c>
      <c r="X664">
        <v>800.97</v>
      </c>
      <c r="Y664">
        <v>308.64999999999998</v>
      </c>
      <c r="Z664">
        <v>0.41552679999999997</v>
      </c>
      <c r="AA664">
        <v>173.61</v>
      </c>
      <c r="AC664">
        <v>770.02</v>
      </c>
      <c r="AD664">
        <v>277.2</v>
      </c>
      <c r="AE664">
        <v>1</v>
      </c>
      <c r="AF664">
        <v>1089.82</v>
      </c>
      <c r="AG664">
        <v>319.79999999999899</v>
      </c>
      <c r="AH664">
        <v>463.72</v>
      </c>
      <c r="AI664">
        <v>770.02</v>
      </c>
      <c r="AJ664">
        <v>55.71</v>
      </c>
      <c r="AK664">
        <v>-24.79</v>
      </c>
      <c r="AL664">
        <v>63.95</v>
      </c>
      <c r="AM664">
        <v>-65.459999999999994</v>
      </c>
      <c r="AN664">
        <v>-318.70999999999998</v>
      </c>
      <c r="AO664">
        <v>-121.16999999999901</v>
      </c>
      <c r="AP664">
        <v>-26.299999999999901</v>
      </c>
      <c r="AQ664">
        <v>0.62</v>
      </c>
    </row>
    <row r="665" spans="1:43" x14ac:dyDescent="0.25">
      <c r="A665" t="s">
        <v>1627</v>
      </c>
      <c r="B665" t="s">
        <v>1626</v>
      </c>
      <c r="C665" t="s">
        <v>465</v>
      </c>
      <c r="D665">
        <v>3785.7800624649999</v>
      </c>
      <c r="E665">
        <v>155.44999999999999</v>
      </c>
      <c r="F665">
        <v>228.06</v>
      </c>
      <c r="G665">
        <v>80.709999999999994</v>
      </c>
      <c r="H665">
        <v>24.45</v>
      </c>
      <c r="I665">
        <v>56.6</v>
      </c>
      <c r="K665">
        <v>11.67</v>
      </c>
      <c r="L665">
        <v>16.878599999999999</v>
      </c>
      <c r="M665">
        <v>0</v>
      </c>
      <c r="N665">
        <v>30.95</v>
      </c>
      <c r="O665">
        <v>529.01</v>
      </c>
      <c r="P665">
        <v>44.57</v>
      </c>
      <c r="R665">
        <v>488.79140000000001</v>
      </c>
      <c r="S665">
        <v>19.89</v>
      </c>
      <c r="T665">
        <v>73.199999999999903</v>
      </c>
      <c r="U665">
        <v>11.67</v>
      </c>
      <c r="V665">
        <v>9.6200000000000099</v>
      </c>
      <c r="W665">
        <v>597.61</v>
      </c>
      <c r="X665">
        <v>550.54</v>
      </c>
      <c r="Y665">
        <v>301.26</v>
      </c>
      <c r="Z665">
        <v>24.448046900000001</v>
      </c>
      <c r="AA665">
        <v>61.76</v>
      </c>
      <c r="AC665">
        <v>733.72</v>
      </c>
      <c r="AD665">
        <v>193.48</v>
      </c>
      <c r="AE665">
        <v>34.949999999999903</v>
      </c>
      <c r="AF665">
        <v>1079.55</v>
      </c>
      <c r="AG665">
        <v>345.83</v>
      </c>
      <c r="AH665">
        <v>280.57</v>
      </c>
      <c r="AI665">
        <v>733.72</v>
      </c>
      <c r="AJ665">
        <v>97.34</v>
      </c>
      <c r="AK665">
        <v>-27.97</v>
      </c>
      <c r="AL665">
        <v>-84.44</v>
      </c>
      <c r="AM665">
        <v>95.2</v>
      </c>
      <c r="AN665">
        <v>-99.25</v>
      </c>
      <c r="AO665">
        <v>-2.14</v>
      </c>
      <c r="AP665">
        <v>-17.209999999999901</v>
      </c>
      <c r="AQ665">
        <v>14.32</v>
      </c>
    </row>
    <row r="666" spans="1:43" x14ac:dyDescent="0.25">
      <c r="A666" t="s">
        <v>1643</v>
      </c>
      <c r="B666" t="s">
        <v>1642</v>
      </c>
      <c r="C666" t="s">
        <v>561</v>
      </c>
      <c r="D666">
        <v>3779.651744625</v>
      </c>
      <c r="E666">
        <v>2712.7</v>
      </c>
      <c r="F666">
        <v>232.61</v>
      </c>
      <c r="G666">
        <v>64.489999999999995</v>
      </c>
      <c r="H666">
        <v>14.92</v>
      </c>
      <c r="I666">
        <v>28.619999999999902</v>
      </c>
      <c r="J666">
        <v>15.35</v>
      </c>
      <c r="L666">
        <v>6.7560000000000002</v>
      </c>
      <c r="M666">
        <v>27.39</v>
      </c>
      <c r="N666">
        <v>0.75</v>
      </c>
      <c r="O666">
        <v>887.06</v>
      </c>
      <c r="P666">
        <v>389.01</v>
      </c>
      <c r="R666">
        <v>797.79399999999998</v>
      </c>
      <c r="S666">
        <v>70.22</v>
      </c>
      <c r="T666">
        <v>138.79</v>
      </c>
      <c r="U666">
        <v>55.12</v>
      </c>
      <c r="V666">
        <v>78.42</v>
      </c>
      <c r="W666">
        <v>1234.8</v>
      </c>
      <c r="X666">
        <v>1188.31</v>
      </c>
      <c r="Y666">
        <v>371.4</v>
      </c>
      <c r="Z666">
        <v>1.4922525</v>
      </c>
      <c r="AA666">
        <v>351.12</v>
      </c>
      <c r="AC666">
        <v>1314.96</v>
      </c>
      <c r="AD666">
        <v>656.05</v>
      </c>
      <c r="AE666">
        <v>295.24</v>
      </c>
      <c r="AF666">
        <v>2075.37</v>
      </c>
      <c r="AG666">
        <v>760.41</v>
      </c>
      <c r="AH666">
        <v>433.42</v>
      </c>
      <c r="AI666">
        <v>1314.95999999999</v>
      </c>
      <c r="AJ666">
        <v>195.85</v>
      </c>
      <c r="AK666">
        <v>-71.45</v>
      </c>
      <c r="AL666">
        <v>-163.94</v>
      </c>
      <c r="AM666">
        <v>190.01</v>
      </c>
      <c r="AN666">
        <v>-122.38</v>
      </c>
      <c r="AO666">
        <v>-5.84</v>
      </c>
      <c r="AP666">
        <v>-45.38</v>
      </c>
      <c r="AQ666">
        <v>22.38</v>
      </c>
    </row>
    <row r="667" spans="1:43" x14ac:dyDescent="0.25">
      <c r="A667" t="s">
        <v>1623</v>
      </c>
      <c r="B667" t="s">
        <v>1622</v>
      </c>
      <c r="C667" t="s">
        <v>344</v>
      </c>
      <c r="D667">
        <v>3777.9449736699999</v>
      </c>
      <c r="E667">
        <v>3910.15</v>
      </c>
      <c r="F667">
        <v>22.74</v>
      </c>
      <c r="G667">
        <v>41.21</v>
      </c>
      <c r="H667">
        <v>5.24</v>
      </c>
      <c r="I667">
        <v>4.0199999999999996</v>
      </c>
      <c r="J667">
        <v>13.75</v>
      </c>
      <c r="L667">
        <v>2.0000000000000001E-4</v>
      </c>
      <c r="M667">
        <v>0</v>
      </c>
      <c r="N667">
        <v>0</v>
      </c>
      <c r="O667">
        <v>273.17</v>
      </c>
      <c r="P667">
        <v>120.33</v>
      </c>
      <c r="R667">
        <v>259.49979999999999</v>
      </c>
      <c r="S667">
        <v>22.48</v>
      </c>
      <c r="T667">
        <v>114.39</v>
      </c>
      <c r="U667">
        <v>13.67</v>
      </c>
      <c r="V667">
        <v>12.92</v>
      </c>
      <c r="W667">
        <v>122.07</v>
      </c>
      <c r="X667">
        <v>152.80999999999901</v>
      </c>
      <c r="Y667">
        <v>137.13</v>
      </c>
      <c r="Z667">
        <v>1.305097744867</v>
      </c>
      <c r="AA667">
        <v>196.23</v>
      </c>
      <c r="AC667">
        <v>168.51999999999899</v>
      </c>
      <c r="AD667">
        <v>64.81</v>
      </c>
      <c r="AE667">
        <v>93.66</v>
      </c>
      <c r="AF667">
        <v>425.98</v>
      </c>
      <c r="AG667">
        <v>257.45999999999998</v>
      </c>
      <c r="AH667">
        <v>61.5</v>
      </c>
      <c r="AI667">
        <v>168.51999999999899</v>
      </c>
      <c r="AJ667">
        <v>28.19</v>
      </c>
      <c r="AK667">
        <v>2.9</v>
      </c>
      <c r="AL667">
        <v>-28.49</v>
      </c>
      <c r="AM667">
        <v>24.85</v>
      </c>
      <c r="AN667">
        <v>-18.7699999999999</v>
      </c>
      <c r="AO667">
        <v>-3.34</v>
      </c>
      <c r="AP667">
        <v>-0.73999999999999699</v>
      </c>
      <c r="AQ667">
        <v>0</v>
      </c>
    </row>
    <row r="668" spans="1:43" x14ac:dyDescent="0.25">
      <c r="A668" t="s">
        <v>77</v>
      </c>
      <c r="B668" t="s">
        <v>78</v>
      </c>
      <c r="C668" t="s">
        <v>79</v>
      </c>
      <c r="D668">
        <v>3742.3508326000001</v>
      </c>
      <c r="E668">
        <v>292.7</v>
      </c>
      <c r="F668">
        <v>16.04</v>
      </c>
      <c r="G668">
        <v>0</v>
      </c>
      <c r="H668">
        <v>12.84</v>
      </c>
      <c r="I668">
        <v>110.05</v>
      </c>
      <c r="K668">
        <v>0.54</v>
      </c>
      <c r="L668">
        <v>0</v>
      </c>
      <c r="M668">
        <v>0</v>
      </c>
      <c r="O668">
        <v>28.09</v>
      </c>
      <c r="P668">
        <v>3.24</v>
      </c>
      <c r="R668">
        <v>5.12</v>
      </c>
      <c r="S668">
        <v>34.29</v>
      </c>
      <c r="T668">
        <v>37.24</v>
      </c>
      <c r="U668">
        <v>22.43</v>
      </c>
      <c r="V668">
        <v>3.24</v>
      </c>
      <c r="W668">
        <v>123.34</v>
      </c>
      <c r="X668">
        <v>164.61</v>
      </c>
      <c r="Y668">
        <v>53.28</v>
      </c>
      <c r="Z668">
        <v>12.842209506934999</v>
      </c>
      <c r="AA668">
        <v>0</v>
      </c>
      <c r="AC668">
        <v>136.18</v>
      </c>
      <c r="AD668">
        <v>0</v>
      </c>
      <c r="AE668">
        <v>0</v>
      </c>
      <c r="AF668">
        <v>192.7</v>
      </c>
      <c r="AG668">
        <v>56.52</v>
      </c>
      <c r="AH668">
        <v>20.27</v>
      </c>
      <c r="AI668">
        <v>136.18</v>
      </c>
      <c r="AJ668">
        <v>0.72</v>
      </c>
      <c r="AK668">
        <v>-43.49</v>
      </c>
      <c r="AL668">
        <v>-49.45</v>
      </c>
      <c r="AM668">
        <v>82.28</v>
      </c>
      <c r="AN668">
        <v>-20.799999999999901</v>
      </c>
      <c r="AO668">
        <v>81.56</v>
      </c>
      <c r="AP668">
        <v>-10.66</v>
      </c>
      <c r="AQ668">
        <v>2.59</v>
      </c>
    </row>
    <row r="669" spans="1:43" x14ac:dyDescent="0.25">
      <c r="A669" t="s">
        <v>1610</v>
      </c>
      <c r="B669" t="s">
        <v>1609</v>
      </c>
      <c r="C669" t="s">
        <v>344</v>
      </c>
      <c r="D669">
        <v>3735.4763250000001</v>
      </c>
      <c r="E669">
        <v>748.15</v>
      </c>
      <c r="F669">
        <v>94.87</v>
      </c>
      <c r="G669">
        <v>2.6</v>
      </c>
      <c r="H669">
        <v>10.15</v>
      </c>
      <c r="I669">
        <v>13.1</v>
      </c>
      <c r="J669">
        <v>11.76</v>
      </c>
      <c r="L669">
        <v>0.1</v>
      </c>
      <c r="M669">
        <v>0</v>
      </c>
      <c r="N669">
        <v>0</v>
      </c>
      <c r="O669">
        <v>488.27</v>
      </c>
      <c r="P669">
        <v>98.74</v>
      </c>
      <c r="R669">
        <v>464.73999999999899</v>
      </c>
      <c r="S669">
        <v>15.2</v>
      </c>
      <c r="T669">
        <v>106.08999999999899</v>
      </c>
      <c r="U669">
        <v>23.43</v>
      </c>
      <c r="V669">
        <v>0.62</v>
      </c>
      <c r="W669">
        <v>426.63</v>
      </c>
      <c r="X669">
        <v>250.80999999999901</v>
      </c>
      <c r="Y669">
        <v>200.95999999999901</v>
      </c>
      <c r="Z669">
        <v>5.0770999999999997</v>
      </c>
      <c r="AA669">
        <v>171.289999999999</v>
      </c>
      <c r="AC669">
        <v>439.38</v>
      </c>
      <c r="AD669">
        <v>86.19</v>
      </c>
      <c r="AE669">
        <v>86.3599999999999</v>
      </c>
      <c r="AF669">
        <v>739.07999999999902</v>
      </c>
      <c r="AG669">
        <v>299.7</v>
      </c>
      <c r="AH669">
        <v>136.32</v>
      </c>
      <c r="AI669">
        <v>439.37999999999897</v>
      </c>
      <c r="AJ669">
        <v>165.91</v>
      </c>
      <c r="AK669">
        <v>9.85</v>
      </c>
      <c r="AL669">
        <v>-169.11</v>
      </c>
      <c r="AM669">
        <v>161.53</v>
      </c>
      <c r="AN669">
        <v>-1.04</v>
      </c>
      <c r="AO669">
        <v>-4.3799999999999901</v>
      </c>
      <c r="AP669">
        <v>2.26999999999998</v>
      </c>
      <c r="AQ669">
        <v>10.15</v>
      </c>
    </row>
    <row r="670" spans="1:43" x14ac:dyDescent="0.25">
      <c r="A670" t="s">
        <v>1629</v>
      </c>
      <c r="B670" t="s">
        <v>1628</v>
      </c>
      <c r="C670" t="s">
        <v>1261</v>
      </c>
      <c r="D670">
        <v>3730.8735000000001</v>
      </c>
      <c r="E670">
        <v>71.28</v>
      </c>
      <c r="F670">
        <v>107.59</v>
      </c>
      <c r="G670">
        <v>0</v>
      </c>
      <c r="H670">
        <v>4913.93</v>
      </c>
      <c r="I670">
        <v>221.01</v>
      </c>
      <c r="L670">
        <v>4597.1270000000004</v>
      </c>
      <c r="M670">
        <v>0</v>
      </c>
      <c r="N670">
        <v>0</v>
      </c>
      <c r="O670">
        <v>11858.4</v>
      </c>
      <c r="P670">
        <v>7998.77</v>
      </c>
      <c r="R670">
        <v>6094.4229999999898</v>
      </c>
      <c r="S670">
        <v>439.61</v>
      </c>
      <c r="T670">
        <v>406.32999999999902</v>
      </c>
      <c r="U670">
        <v>1166.8499999999999</v>
      </c>
      <c r="V670">
        <v>5069.41</v>
      </c>
      <c r="W670">
        <v>-907.6</v>
      </c>
      <c r="X670">
        <v>660.62</v>
      </c>
      <c r="Y670">
        <v>513.91999999999996</v>
      </c>
      <c r="Z670">
        <v>58.05</v>
      </c>
      <c r="AA670">
        <v>3038.0299999999902</v>
      </c>
      <c r="AC670">
        <v>4006.33</v>
      </c>
      <c r="AD670">
        <v>0</v>
      </c>
      <c r="AE670">
        <v>2929.3599999999901</v>
      </c>
      <c r="AF670">
        <v>12519.02</v>
      </c>
      <c r="AG670">
        <v>8512.69</v>
      </c>
      <c r="AH670">
        <v>0</v>
      </c>
      <c r="AI670">
        <v>4006.33</v>
      </c>
      <c r="AJ670">
        <v>648.4</v>
      </c>
      <c r="AK670">
        <v>-516.24</v>
      </c>
      <c r="AL670">
        <v>-283.95</v>
      </c>
      <c r="AM670">
        <v>809.11</v>
      </c>
      <c r="AN670">
        <v>-68.680000000000007</v>
      </c>
      <c r="AO670">
        <v>160.71</v>
      </c>
      <c r="AP670">
        <v>8.9200000000000692</v>
      </c>
      <c r="AQ670">
        <v>313.47000000000003</v>
      </c>
    </row>
    <row r="671" spans="1:43" x14ac:dyDescent="0.25">
      <c r="A671" t="s">
        <v>1635</v>
      </c>
      <c r="B671" t="s">
        <v>1634</v>
      </c>
      <c r="C671" t="s">
        <v>35</v>
      </c>
      <c r="D671">
        <v>3724.7253936799998</v>
      </c>
      <c r="E671">
        <v>123.24</v>
      </c>
    </row>
    <row r="672" spans="1:43" x14ac:dyDescent="0.25">
      <c r="A672" t="s">
        <v>1645</v>
      </c>
      <c r="B672" t="s">
        <v>1644</v>
      </c>
      <c r="C672" t="s">
        <v>88</v>
      </c>
      <c r="D672">
        <v>3721.7355604199902</v>
      </c>
      <c r="E672">
        <v>1644.5</v>
      </c>
      <c r="F672">
        <v>48.27</v>
      </c>
      <c r="G672">
        <v>209.03</v>
      </c>
      <c r="H672">
        <v>22.17</v>
      </c>
      <c r="I672">
        <v>176.99</v>
      </c>
      <c r="K672">
        <v>8.7099999999999902</v>
      </c>
      <c r="L672">
        <v>0</v>
      </c>
      <c r="M672">
        <v>0</v>
      </c>
      <c r="N672">
        <v>0</v>
      </c>
      <c r="O672">
        <v>222.41</v>
      </c>
      <c r="P672">
        <v>13.78</v>
      </c>
      <c r="R672">
        <v>211.1</v>
      </c>
      <c r="S672">
        <v>32.35</v>
      </c>
      <c r="T672">
        <v>123.16999999999901</v>
      </c>
      <c r="U672">
        <v>2.6</v>
      </c>
      <c r="V672">
        <v>0.67</v>
      </c>
      <c r="W672">
        <v>241.89</v>
      </c>
      <c r="X672">
        <v>435.9</v>
      </c>
      <c r="Y672">
        <v>171.44</v>
      </c>
      <c r="Z672">
        <v>2.2165062</v>
      </c>
      <c r="AA672">
        <v>119.94</v>
      </c>
      <c r="AC672">
        <v>473.09</v>
      </c>
      <c r="AD672">
        <v>169.96</v>
      </c>
      <c r="AE672">
        <v>13.11</v>
      </c>
      <c r="AF672">
        <v>658.31</v>
      </c>
      <c r="AG672">
        <v>185.22</v>
      </c>
      <c r="AH672">
        <v>56.6</v>
      </c>
      <c r="AI672">
        <v>473.09</v>
      </c>
      <c r="AJ672">
        <v>89.16</v>
      </c>
      <c r="AK672">
        <v>234.96</v>
      </c>
      <c r="AL672">
        <v>-196.81</v>
      </c>
      <c r="AM672">
        <v>20.38</v>
      </c>
      <c r="AN672">
        <v>-93.71</v>
      </c>
      <c r="AO672">
        <v>-68.78</v>
      </c>
      <c r="AP672">
        <v>58.53</v>
      </c>
      <c r="AQ672">
        <v>0</v>
      </c>
    </row>
    <row r="673" spans="1:43" x14ac:dyDescent="0.25">
      <c r="A673" t="s">
        <v>1620</v>
      </c>
      <c r="B673" t="s">
        <v>1619</v>
      </c>
      <c r="C673" t="s">
        <v>1621</v>
      </c>
      <c r="D673">
        <v>3714.6225268049998</v>
      </c>
      <c r="E673">
        <v>183.4</v>
      </c>
      <c r="F673">
        <v>110.45</v>
      </c>
      <c r="G673">
        <v>0</v>
      </c>
      <c r="H673">
        <v>203.49</v>
      </c>
      <c r="I673">
        <v>1064.75</v>
      </c>
      <c r="K673">
        <v>20.05</v>
      </c>
      <c r="L673">
        <v>0</v>
      </c>
      <c r="M673">
        <v>7.42</v>
      </c>
      <c r="O673">
        <v>1167.1299999999901</v>
      </c>
      <c r="P673">
        <v>67.310000000000201</v>
      </c>
      <c r="R673">
        <v>990.68</v>
      </c>
      <c r="S673">
        <v>74.89</v>
      </c>
      <c r="T673">
        <v>260.52</v>
      </c>
      <c r="U673">
        <v>148.97999999999999</v>
      </c>
      <c r="V673">
        <v>67.310000000000201</v>
      </c>
      <c r="W673">
        <v>1938.03</v>
      </c>
      <c r="X673">
        <v>1412.67</v>
      </c>
      <c r="Y673">
        <v>370.97</v>
      </c>
      <c r="Z673">
        <v>20.348521099999999</v>
      </c>
      <c r="AA673">
        <v>0</v>
      </c>
      <c r="AC673">
        <v>2141.52</v>
      </c>
      <c r="AD673">
        <v>100.17</v>
      </c>
      <c r="AE673">
        <v>0</v>
      </c>
      <c r="AF673">
        <v>2579.8000000000002</v>
      </c>
      <c r="AG673">
        <v>438.28</v>
      </c>
      <c r="AH673">
        <v>172.86</v>
      </c>
      <c r="AI673">
        <v>2141.52</v>
      </c>
      <c r="AJ673">
        <v>230.22</v>
      </c>
      <c r="AK673">
        <v>-1033.29</v>
      </c>
      <c r="AL673">
        <v>692.75</v>
      </c>
      <c r="AM673">
        <v>360.28</v>
      </c>
      <c r="AN673">
        <v>-190.07999999999899</v>
      </c>
      <c r="AO673">
        <v>130.05999999999901</v>
      </c>
      <c r="AP673">
        <v>19.739999999999998</v>
      </c>
      <c r="AQ673">
        <v>177.44</v>
      </c>
    </row>
    <row r="674" spans="1:43" x14ac:dyDescent="0.25">
      <c r="A674" t="s">
        <v>1612</v>
      </c>
      <c r="B674" t="s">
        <v>1611</v>
      </c>
      <c r="C674" t="s">
        <v>378</v>
      </c>
      <c r="D674">
        <v>3700.6290720000002</v>
      </c>
      <c r="E674">
        <v>23.8</v>
      </c>
      <c r="F674">
        <v>142.52000000000001</v>
      </c>
      <c r="G674">
        <v>73.12</v>
      </c>
      <c r="H674">
        <v>51.4</v>
      </c>
      <c r="I674">
        <v>19.91</v>
      </c>
      <c r="J674">
        <v>717.05</v>
      </c>
      <c r="L674">
        <v>18.848199999999999</v>
      </c>
      <c r="M674">
        <v>235.24</v>
      </c>
      <c r="N674">
        <v>460.31</v>
      </c>
      <c r="O674">
        <v>4006.24999999999</v>
      </c>
      <c r="P674">
        <v>2170.87</v>
      </c>
      <c r="R674">
        <v>3245.3017999999902</v>
      </c>
      <c r="S674">
        <v>173.99</v>
      </c>
      <c r="T674">
        <v>664.97</v>
      </c>
      <c r="U674">
        <v>506.86</v>
      </c>
      <c r="V674">
        <v>361.51</v>
      </c>
      <c r="W674">
        <v>1038.27</v>
      </c>
      <c r="X674">
        <v>615.21</v>
      </c>
      <c r="Y674">
        <v>807.49</v>
      </c>
      <c r="Z674">
        <v>154.19287800000001</v>
      </c>
      <c r="AA674">
        <v>1285.45</v>
      </c>
      <c r="AC674">
        <v>1643.1</v>
      </c>
      <c r="AD674">
        <v>48.18</v>
      </c>
      <c r="AE674">
        <v>1092.31</v>
      </c>
      <c r="AF674">
        <v>4621.45999999999</v>
      </c>
      <c r="AG674">
        <v>2978.3599999999901</v>
      </c>
      <c r="AH674">
        <v>373.13</v>
      </c>
      <c r="AI674">
        <v>1643.0999999999899</v>
      </c>
      <c r="AJ674">
        <v>34.51</v>
      </c>
      <c r="AK674">
        <v>-127.39</v>
      </c>
      <c r="AL674">
        <v>-8.65</v>
      </c>
      <c r="AM674">
        <v>129.30000000000001</v>
      </c>
      <c r="AN674">
        <v>13.22</v>
      </c>
      <c r="AO674">
        <v>94.79</v>
      </c>
      <c r="AP674">
        <v>-6.7399999999999904</v>
      </c>
      <c r="AQ674">
        <v>0</v>
      </c>
    </row>
    <row r="675" spans="1:43" x14ac:dyDescent="0.25">
      <c r="A675" t="s">
        <v>1649</v>
      </c>
      <c r="B675" t="s">
        <v>1648</v>
      </c>
      <c r="C675" t="s">
        <v>512</v>
      </c>
      <c r="D675">
        <v>3657.3977149799998</v>
      </c>
      <c r="E675">
        <v>33.799999999999997</v>
      </c>
      <c r="F675">
        <v>24.78</v>
      </c>
      <c r="G675">
        <v>25.74</v>
      </c>
      <c r="H675">
        <v>98.87</v>
      </c>
      <c r="I675">
        <v>8.07</v>
      </c>
      <c r="K675">
        <v>1.07</v>
      </c>
      <c r="L675">
        <v>0.95979999999999999</v>
      </c>
      <c r="M675">
        <v>0</v>
      </c>
      <c r="O675">
        <v>62.16</v>
      </c>
      <c r="P675">
        <v>8.9800000000000608</v>
      </c>
      <c r="R675">
        <v>57.930199999999999</v>
      </c>
      <c r="S675">
        <v>156.94</v>
      </c>
      <c r="T675">
        <v>141.71</v>
      </c>
      <c r="U675">
        <v>2.2000000000000002</v>
      </c>
      <c r="V675">
        <v>3.58000000000006</v>
      </c>
      <c r="W675">
        <v>63.59</v>
      </c>
      <c r="X675">
        <v>308.68</v>
      </c>
      <c r="Y675">
        <v>166.49</v>
      </c>
      <c r="Z675">
        <v>98.869838200000004</v>
      </c>
      <c r="AA675">
        <v>52.199999999999903</v>
      </c>
      <c r="AC675">
        <v>195.36999999999901</v>
      </c>
      <c r="AD675">
        <v>114.58</v>
      </c>
      <c r="AE675">
        <v>5.3999999999999897</v>
      </c>
      <c r="AF675">
        <v>370.84</v>
      </c>
      <c r="AG675">
        <v>175.47</v>
      </c>
      <c r="AH675">
        <v>29.09</v>
      </c>
      <c r="AI675">
        <v>195.37</v>
      </c>
      <c r="AJ675">
        <v>35.22</v>
      </c>
      <c r="AK675">
        <v>45.65</v>
      </c>
      <c r="AL675">
        <v>-53.65</v>
      </c>
      <c r="AM675">
        <v>-3.1</v>
      </c>
      <c r="AN675">
        <v>-53.86</v>
      </c>
      <c r="AO675">
        <v>-38.32</v>
      </c>
      <c r="AP675">
        <v>-11.1</v>
      </c>
      <c r="AQ675">
        <v>4.9400000000000004</v>
      </c>
    </row>
    <row r="676" spans="1:43" x14ac:dyDescent="0.25">
      <c r="A676" t="s">
        <v>1639</v>
      </c>
      <c r="B676" t="s">
        <v>1638</v>
      </c>
      <c r="C676" t="s">
        <v>512</v>
      </c>
      <c r="D676">
        <v>3643.7177251199901</v>
      </c>
      <c r="E676">
        <v>1183.8499999999999</v>
      </c>
      <c r="F676">
        <v>280.06</v>
      </c>
      <c r="G676">
        <v>15.31</v>
      </c>
      <c r="H676">
        <v>31.39</v>
      </c>
      <c r="I676">
        <v>286.55</v>
      </c>
      <c r="J676">
        <v>13.4</v>
      </c>
      <c r="L676">
        <v>15.8119</v>
      </c>
      <c r="M676">
        <v>104.3</v>
      </c>
      <c r="N676">
        <v>2.06</v>
      </c>
      <c r="O676">
        <v>655.45999999999901</v>
      </c>
      <c r="P676">
        <v>59.559999999999697</v>
      </c>
      <c r="R676">
        <v>507.21809999999999</v>
      </c>
      <c r="S676">
        <v>37.270000000000003</v>
      </c>
      <c r="T676">
        <v>234.7</v>
      </c>
      <c r="U676">
        <v>28.13</v>
      </c>
      <c r="V676">
        <v>14.3999999999997</v>
      </c>
      <c r="W676">
        <v>1085.76</v>
      </c>
      <c r="X676">
        <v>1053.3799999999901</v>
      </c>
      <c r="Y676">
        <v>514.76</v>
      </c>
      <c r="Z676">
        <v>3.1392416000000001</v>
      </c>
      <c r="AA676">
        <v>100.38999999999901</v>
      </c>
      <c r="AC676">
        <v>1134.52</v>
      </c>
      <c r="AD676">
        <v>435.78</v>
      </c>
      <c r="AE676">
        <v>31.76</v>
      </c>
      <c r="AF676">
        <v>1708.8399999999899</v>
      </c>
      <c r="AG676">
        <v>574.31999999999903</v>
      </c>
      <c r="AH676">
        <v>293.77999999999997</v>
      </c>
      <c r="AI676">
        <v>1134.52</v>
      </c>
      <c r="AJ676">
        <v>47.69</v>
      </c>
      <c r="AK676">
        <v>-22.78</v>
      </c>
      <c r="AL676">
        <v>-181.68</v>
      </c>
      <c r="AM676">
        <v>202.46</v>
      </c>
      <c r="AN676">
        <v>-217.05</v>
      </c>
      <c r="AO676">
        <v>154.77000000000001</v>
      </c>
      <c r="AP676">
        <v>-2</v>
      </c>
      <c r="AQ676">
        <v>31.28</v>
      </c>
    </row>
    <row r="677" spans="1:43" x14ac:dyDescent="0.25">
      <c r="A677" t="s">
        <v>1641</v>
      </c>
      <c r="B677" t="s">
        <v>1640</v>
      </c>
      <c r="C677" t="s">
        <v>344</v>
      </c>
      <c r="D677">
        <v>3633.53705316999</v>
      </c>
      <c r="E677">
        <v>361.15</v>
      </c>
      <c r="F677">
        <v>421.96</v>
      </c>
      <c r="G677">
        <v>294.83999999999997</v>
      </c>
      <c r="H677">
        <v>104.8</v>
      </c>
      <c r="I677">
        <v>786.14</v>
      </c>
      <c r="J677">
        <v>36.39</v>
      </c>
      <c r="L677">
        <v>0</v>
      </c>
      <c r="M677">
        <v>0</v>
      </c>
      <c r="O677">
        <v>657.1</v>
      </c>
      <c r="P677">
        <v>144.97999999999999</v>
      </c>
      <c r="R677">
        <v>629.57000000000005</v>
      </c>
      <c r="S677">
        <v>91.9</v>
      </c>
      <c r="T677">
        <v>95.579999999999899</v>
      </c>
      <c r="U677">
        <v>27.53</v>
      </c>
      <c r="V677">
        <v>95.490000000000407</v>
      </c>
      <c r="W677">
        <v>863.44</v>
      </c>
      <c r="X677">
        <v>1268.5</v>
      </c>
      <c r="Y677">
        <v>517.54</v>
      </c>
      <c r="Z677">
        <v>10.479803799999999</v>
      </c>
      <c r="AA677">
        <v>15</v>
      </c>
      <c r="AC677">
        <v>1263.08</v>
      </c>
      <c r="AD677">
        <v>369.61</v>
      </c>
      <c r="AE677">
        <v>13.1</v>
      </c>
      <c r="AF677">
        <v>1925.6</v>
      </c>
      <c r="AG677">
        <v>662.52</v>
      </c>
      <c r="AH677">
        <v>20.85</v>
      </c>
      <c r="AI677">
        <v>1263.08</v>
      </c>
      <c r="AJ677">
        <v>81.150000000000006</v>
      </c>
      <c r="AK677">
        <v>-55.56</v>
      </c>
      <c r="AL677">
        <v>-269</v>
      </c>
      <c r="AM677">
        <v>215.26</v>
      </c>
      <c r="AN677">
        <v>-20.99</v>
      </c>
      <c r="AO677">
        <v>134.10999999999899</v>
      </c>
      <c r="AP677">
        <v>-109.3</v>
      </c>
      <c r="AQ677">
        <v>41.87</v>
      </c>
    </row>
    <row r="678" spans="1:43" x14ac:dyDescent="0.25">
      <c r="A678" t="s">
        <v>1647</v>
      </c>
      <c r="B678" t="s">
        <v>1646</v>
      </c>
      <c r="C678" t="s">
        <v>381</v>
      </c>
      <c r="D678">
        <v>3627.9100943550002</v>
      </c>
      <c r="E678">
        <v>65.849999999999994</v>
      </c>
      <c r="F678">
        <v>344.28</v>
      </c>
      <c r="G678">
        <v>5383.61</v>
      </c>
      <c r="H678">
        <v>90.6</v>
      </c>
      <c r="I678">
        <v>190.28</v>
      </c>
      <c r="K678">
        <v>104.97</v>
      </c>
      <c r="L678">
        <v>0</v>
      </c>
      <c r="M678">
        <v>199.69</v>
      </c>
      <c r="N678">
        <v>10.91</v>
      </c>
      <c r="O678">
        <v>653.47</v>
      </c>
      <c r="P678">
        <v>539.31000000000097</v>
      </c>
      <c r="R678">
        <v>96.46</v>
      </c>
      <c r="S678">
        <v>1112.55</v>
      </c>
      <c r="T678">
        <v>3441.4299999999898</v>
      </c>
      <c r="U678">
        <v>252.35</v>
      </c>
      <c r="V678">
        <v>181.67000000000101</v>
      </c>
      <c r="W678">
        <v>-2484.3599999999901</v>
      </c>
      <c r="X678">
        <v>7097.31</v>
      </c>
      <c r="Y678">
        <v>3785.70999999999</v>
      </c>
      <c r="Z678">
        <v>45.299073200000002</v>
      </c>
      <c r="AA678">
        <v>1328.92</v>
      </c>
      <c r="AC678">
        <v>3425.76</v>
      </c>
      <c r="AD678">
        <v>5521.06</v>
      </c>
      <c r="AE678">
        <v>357.64</v>
      </c>
      <c r="AF678">
        <v>7750.78</v>
      </c>
      <c r="AG678">
        <v>4325.0200000000004</v>
      </c>
      <c r="AH678">
        <v>273.42</v>
      </c>
      <c r="AI678">
        <v>3425.76</v>
      </c>
      <c r="AJ678">
        <v>0.53</v>
      </c>
      <c r="AK678">
        <v>-63.83</v>
      </c>
      <c r="AL678">
        <v>280.38</v>
      </c>
      <c r="AM678">
        <v>-247.71</v>
      </c>
      <c r="AN678">
        <v>-362.45</v>
      </c>
      <c r="AO678">
        <v>-248.24</v>
      </c>
      <c r="AP678">
        <v>-31.16</v>
      </c>
      <c r="AQ678">
        <v>0</v>
      </c>
    </row>
    <row r="679" spans="1:43" x14ac:dyDescent="0.25">
      <c r="A679" t="s">
        <v>1651</v>
      </c>
      <c r="B679" t="s">
        <v>1650</v>
      </c>
      <c r="C679" t="s">
        <v>465</v>
      </c>
      <c r="D679">
        <v>3591.1953739999999</v>
      </c>
      <c r="E679">
        <v>233.7</v>
      </c>
      <c r="F679">
        <v>659.12</v>
      </c>
      <c r="G679">
        <v>135.30000000000001</v>
      </c>
      <c r="H679">
        <v>15.61</v>
      </c>
      <c r="I679">
        <v>57.91</v>
      </c>
      <c r="J679">
        <v>170.64</v>
      </c>
      <c r="L679">
        <v>0</v>
      </c>
      <c r="M679">
        <v>0.19</v>
      </c>
      <c r="O679">
        <v>1497.02</v>
      </c>
      <c r="P679">
        <v>548.38999999999896</v>
      </c>
      <c r="R679">
        <v>1456.56</v>
      </c>
      <c r="S679">
        <v>107.33</v>
      </c>
      <c r="T679">
        <v>542.24</v>
      </c>
      <c r="U679">
        <v>40.270000000000003</v>
      </c>
      <c r="V679">
        <v>98.499999999999702</v>
      </c>
      <c r="W679">
        <v>800.93</v>
      </c>
      <c r="X679">
        <v>1204.57</v>
      </c>
      <c r="Y679">
        <v>1201.3599999999999</v>
      </c>
      <c r="Z679">
        <v>15.60947</v>
      </c>
      <c r="AA679">
        <v>777.9</v>
      </c>
      <c r="AC679">
        <v>951.84</v>
      </c>
      <c r="AD679">
        <v>646.99</v>
      </c>
      <c r="AE679">
        <v>279.25</v>
      </c>
      <c r="AF679">
        <v>2701.59</v>
      </c>
      <c r="AG679">
        <v>1749.75</v>
      </c>
      <c r="AH679">
        <v>392.34</v>
      </c>
      <c r="AI679">
        <v>951.84</v>
      </c>
      <c r="AJ679">
        <v>169.13</v>
      </c>
      <c r="AK679">
        <v>-247.88</v>
      </c>
      <c r="AL679">
        <v>-153.51</v>
      </c>
      <c r="AM679">
        <v>406.11</v>
      </c>
      <c r="AN679">
        <v>-45.73</v>
      </c>
      <c r="AO679">
        <v>236.98</v>
      </c>
      <c r="AP679">
        <v>4.7200000000000202</v>
      </c>
      <c r="AQ679">
        <v>3.12</v>
      </c>
    </row>
    <row r="680" spans="1:43" x14ac:dyDescent="0.25">
      <c r="A680" t="s">
        <v>1660</v>
      </c>
      <c r="B680" t="s">
        <v>1659</v>
      </c>
      <c r="C680" t="s">
        <v>61</v>
      </c>
      <c r="D680">
        <v>3550.830570735</v>
      </c>
      <c r="E680">
        <v>253.15</v>
      </c>
      <c r="F680">
        <v>2266.86</v>
      </c>
      <c r="G680">
        <v>914.3</v>
      </c>
      <c r="H680">
        <v>146.22</v>
      </c>
      <c r="I680">
        <v>582.79</v>
      </c>
      <c r="K680">
        <v>189.33999999999901</v>
      </c>
      <c r="L680">
        <v>5.9309000000000003</v>
      </c>
      <c r="M680">
        <v>0.5</v>
      </c>
      <c r="N680">
        <v>-0.89</v>
      </c>
      <c r="O680">
        <v>7409.99</v>
      </c>
      <c r="P680">
        <v>6584.1399999999903</v>
      </c>
      <c r="R680">
        <v>5168.5490999999902</v>
      </c>
      <c r="S680">
        <v>3952.26</v>
      </c>
      <c r="T680">
        <v>3940.03999999999</v>
      </c>
      <c r="U680">
        <v>2045.67</v>
      </c>
      <c r="V680">
        <v>620.11</v>
      </c>
      <c r="W680">
        <v>2490.1499999999901</v>
      </c>
      <c r="X680">
        <v>8930.83</v>
      </c>
      <c r="Y680">
        <v>6206.9</v>
      </c>
      <c r="Z680">
        <v>14.621497099999999</v>
      </c>
      <c r="AA680">
        <v>8783.1999999999898</v>
      </c>
      <c r="AC680">
        <v>3549.7799999999902</v>
      </c>
      <c r="AD680">
        <v>3439.14</v>
      </c>
      <c r="AE680">
        <v>5964.03</v>
      </c>
      <c r="AF680">
        <v>16340.82</v>
      </c>
      <c r="AG680">
        <v>12791.039999999901</v>
      </c>
      <c r="AH680">
        <v>956.64</v>
      </c>
      <c r="AI680">
        <v>3549.78</v>
      </c>
      <c r="AJ680">
        <v>3983.64</v>
      </c>
      <c r="AK680">
        <v>-2295.3200000000002</v>
      </c>
      <c r="AL680">
        <v>445.33</v>
      </c>
      <c r="AM680">
        <v>1623.97</v>
      </c>
      <c r="AN680">
        <v>733.85</v>
      </c>
      <c r="AO680">
        <v>-2359.67</v>
      </c>
      <c r="AP680">
        <v>-226.01999999999899</v>
      </c>
      <c r="AQ680">
        <v>14.62</v>
      </c>
    </row>
    <row r="681" spans="1:43" x14ac:dyDescent="0.25">
      <c r="A681" t="s">
        <v>1658</v>
      </c>
      <c r="B681" t="s">
        <v>1657</v>
      </c>
      <c r="C681" t="s">
        <v>465</v>
      </c>
      <c r="D681">
        <v>3549.2589390449998</v>
      </c>
      <c r="E681">
        <v>462.9</v>
      </c>
      <c r="F681">
        <v>43.67</v>
      </c>
      <c r="G681">
        <v>0</v>
      </c>
      <c r="H681">
        <v>7.67</v>
      </c>
      <c r="I681">
        <v>127.18</v>
      </c>
      <c r="K681">
        <v>4.43</v>
      </c>
      <c r="L681">
        <v>0</v>
      </c>
      <c r="M681">
        <v>20.21</v>
      </c>
      <c r="O681">
        <v>107.44</v>
      </c>
      <c r="P681">
        <v>0.47999999999994297</v>
      </c>
      <c r="R681">
        <v>72.27</v>
      </c>
      <c r="S681">
        <v>8.5599999999999898</v>
      </c>
      <c r="T681">
        <v>31.4</v>
      </c>
      <c r="U681">
        <v>10.53</v>
      </c>
      <c r="V681">
        <v>0.47999999999994297</v>
      </c>
      <c r="W681">
        <v>294.68</v>
      </c>
      <c r="X681">
        <v>270.45999999999998</v>
      </c>
      <c r="Y681">
        <v>75.069999999999993</v>
      </c>
      <c r="Z681">
        <v>7.6715853000000003</v>
      </c>
      <c r="AA681">
        <v>0</v>
      </c>
      <c r="AC681">
        <v>302.35000000000002</v>
      </c>
      <c r="AD681">
        <v>66.599999999999994</v>
      </c>
      <c r="AE681">
        <v>0</v>
      </c>
      <c r="AF681">
        <v>377.9</v>
      </c>
      <c r="AG681">
        <v>75.549999999999898</v>
      </c>
      <c r="AH681">
        <v>68.12</v>
      </c>
      <c r="AI681">
        <v>302.35000000000002</v>
      </c>
      <c r="AJ681">
        <v>15.27</v>
      </c>
      <c r="AK681">
        <v>-23.01</v>
      </c>
      <c r="AL681">
        <v>-26.17</v>
      </c>
      <c r="AM681">
        <v>62.95</v>
      </c>
      <c r="AN681">
        <v>-33.200000000000003</v>
      </c>
      <c r="AO681">
        <v>47.68</v>
      </c>
      <c r="AP681">
        <v>13.77</v>
      </c>
      <c r="AQ681">
        <v>23.01</v>
      </c>
    </row>
    <row r="682" spans="1:43" x14ac:dyDescent="0.25">
      <c r="A682" t="s">
        <v>1670</v>
      </c>
      <c r="B682" t="s">
        <v>1669</v>
      </c>
      <c r="C682" t="s">
        <v>381</v>
      </c>
      <c r="D682">
        <v>3533.5283484000001</v>
      </c>
      <c r="E682">
        <v>399.85</v>
      </c>
      <c r="F682">
        <v>63.59</v>
      </c>
      <c r="G682">
        <v>125.4</v>
      </c>
      <c r="H682">
        <v>90.12</v>
      </c>
      <c r="I682">
        <v>100.19</v>
      </c>
      <c r="J682">
        <v>118.9</v>
      </c>
      <c r="L682">
        <v>0</v>
      </c>
      <c r="M682">
        <v>0</v>
      </c>
      <c r="O682">
        <v>2083.13</v>
      </c>
      <c r="P682">
        <v>1423.1</v>
      </c>
      <c r="R682">
        <v>1998.7</v>
      </c>
      <c r="S682">
        <v>12.21</v>
      </c>
      <c r="T682">
        <v>234.01</v>
      </c>
      <c r="U682">
        <v>84.43</v>
      </c>
      <c r="V682">
        <v>210.32</v>
      </c>
      <c r="W682">
        <v>262.45999999999998</v>
      </c>
      <c r="X682">
        <v>115.55</v>
      </c>
      <c r="Y682">
        <v>297.60000000000002</v>
      </c>
      <c r="Z682">
        <v>9.0118039999999997</v>
      </c>
      <c r="AA682">
        <v>1178.3900000000001</v>
      </c>
      <c r="AC682">
        <v>477.98</v>
      </c>
      <c r="AD682">
        <v>0</v>
      </c>
      <c r="AE682">
        <v>1093.8800000000001</v>
      </c>
      <c r="AF682">
        <v>2198.6799999999998</v>
      </c>
      <c r="AG682">
        <v>1720.7</v>
      </c>
      <c r="AH682">
        <v>3.15</v>
      </c>
      <c r="AI682">
        <v>477.979999999999</v>
      </c>
      <c r="AJ682">
        <v>161.01</v>
      </c>
      <c r="AK682">
        <v>-86.22</v>
      </c>
      <c r="AL682">
        <v>-159.38</v>
      </c>
      <c r="AM682">
        <v>340.22</v>
      </c>
      <c r="AN682">
        <v>26.1</v>
      </c>
      <c r="AO682">
        <v>179.21</v>
      </c>
      <c r="AP682">
        <v>94.62</v>
      </c>
      <c r="AQ682">
        <v>207.27</v>
      </c>
    </row>
    <row r="683" spans="1:43" x14ac:dyDescent="0.25">
      <c r="A683" t="s">
        <v>1656</v>
      </c>
      <c r="B683" t="s">
        <v>1655</v>
      </c>
      <c r="C683" t="s">
        <v>583</v>
      </c>
      <c r="D683">
        <v>3527.6009242599998</v>
      </c>
      <c r="E683">
        <v>135.30000000000001</v>
      </c>
      <c r="F683">
        <v>944.4</v>
      </c>
      <c r="G683">
        <v>573.21</v>
      </c>
      <c r="H683">
        <v>261.5</v>
      </c>
      <c r="I683">
        <v>76.959999999999994</v>
      </c>
      <c r="J683">
        <v>79.1099999999999</v>
      </c>
      <c r="L683">
        <v>9.8199999999999896</v>
      </c>
      <c r="M683">
        <v>211.41</v>
      </c>
      <c r="N683">
        <v>58.63</v>
      </c>
      <c r="O683">
        <v>3780.49</v>
      </c>
      <c r="P683">
        <v>653.36</v>
      </c>
      <c r="R683">
        <v>3496.63</v>
      </c>
      <c r="S683">
        <v>425.21</v>
      </c>
      <c r="T683">
        <v>1895.51</v>
      </c>
      <c r="U683">
        <v>62.63</v>
      </c>
      <c r="V683">
        <v>103.49</v>
      </c>
      <c r="W683">
        <v>2510.92</v>
      </c>
      <c r="X683">
        <v>3117.04</v>
      </c>
      <c r="Y683">
        <v>2839.91</v>
      </c>
      <c r="Z683">
        <v>26.149837399999999</v>
      </c>
      <c r="AA683">
        <v>1517.38</v>
      </c>
      <c r="AC683">
        <v>3404.26</v>
      </c>
      <c r="AD683">
        <v>1648.99</v>
      </c>
      <c r="AE683">
        <v>470.76</v>
      </c>
      <c r="AF683">
        <v>6897.53</v>
      </c>
      <c r="AG683">
        <v>3493.27</v>
      </c>
      <c r="AH683">
        <v>965.88</v>
      </c>
      <c r="AI683">
        <v>3404.26</v>
      </c>
      <c r="AJ683">
        <v>204.33</v>
      </c>
      <c r="AK683">
        <v>-534.04</v>
      </c>
      <c r="AL683">
        <v>-135.4</v>
      </c>
      <c r="AM683">
        <v>666.07</v>
      </c>
      <c r="AN683">
        <v>-185.789999999999</v>
      </c>
      <c r="AO683">
        <v>461.74</v>
      </c>
      <c r="AP683">
        <v>-3.36999999999989</v>
      </c>
      <c r="AQ683">
        <v>4</v>
      </c>
    </row>
    <row r="684" spans="1:43" x14ac:dyDescent="0.25">
      <c r="A684" t="s">
        <v>1666</v>
      </c>
      <c r="B684" t="s">
        <v>1665</v>
      </c>
      <c r="C684" t="s">
        <v>541</v>
      </c>
      <c r="D684">
        <v>3525.7112530199902</v>
      </c>
      <c r="E684">
        <v>774.9</v>
      </c>
      <c r="F684">
        <v>184.45</v>
      </c>
      <c r="G684">
        <v>0</v>
      </c>
      <c r="H684">
        <v>9.1199999999999992</v>
      </c>
      <c r="I684">
        <v>100.05</v>
      </c>
      <c r="J684">
        <v>2.3899999999999899</v>
      </c>
      <c r="L684">
        <v>0</v>
      </c>
      <c r="M684">
        <v>158.91</v>
      </c>
      <c r="N684">
        <v>0</v>
      </c>
      <c r="O684">
        <v>509.14</v>
      </c>
      <c r="P684">
        <v>46.060000000000201</v>
      </c>
      <c r="R684">
        <v>317.83</v>
      </c>
      <c r="S684">
        <v>112</v>
      </c>
      <c r="T684">
        <v>113.49</v>
      </c>
      <c r="U684">
        <v>32.4</v>
      </c>
      <c r="V684">
        <v>18.010000000000201</v>
      </c>
      <c r="W684">
        <v>1052.18</v>
      </c>
      <c r="X684">
        <v>896.16</v>
      </c>
      <c r="Y684">
        <v>297.94</v>
      </c>
      <c r="Z684">
        <v>4.5578323999999997</v>
      </c>
      <c r="AA684">
        <v>33.519999999999897</v>
      </c>
      <c r="AC684">
        <v>1061.3</v>
      </c>
      <c r="AD684">
        <v>345.07</v>
      </c>
      <c r="AE684">
        <v>25.66</v>
      </c>
      <c r="AF684">
        <v>1405.3</v>
      </c>
      <c r="AG684">
        <v>344</v>
      </c>
      <c r="AH684">
        <v>339.04</v>
      </c>
      <c r="AI684">
        <v>1061.3</v>
      </c>
      <c r="AJ684">
        <v>124.18</v>
      </c>
      <c r="AK684">
        <v>-136.79</v>
      </c>
      <c r="AL684">
        <v>2.56</v>
      </c>
      <c r="AM684">
        <v>136.22999999999999</v>
      </c>
      <c r="AN684">
        <v>-144.32</v>
      </c>
      <c r="AO684">
        <v>12.049999999999899</v>
      </c>
      <c r="AP684">
        <v>2</v>
      </c>
      <c r="AQ684">
        <v>27.95</v>
      </c>
    </row>
    <row r="685" spans="1:43" x14ac:dyDescent="0.25">
      <c r="A685" t="s">
        <v>1662</v>
      </c>
      <c r="B685" t="s">
        <v>1661</v>
      </c>
      <c r="C685" t="s">
        <v>102</v>
      </c>
      <c r="D685">
        <v>3500.3930335250002</v>
      </c>
      <c r="E685">
        <v>209.25</v>
      </c>
      <c r="F685">
        <v>107.54</v>
      </c>
      <c r="G685">
        <v>29.04</v>
      </c>
      <c r="H685">
        <v>166.64</v>
      </c>
      <c r="I685">
        <v>233.72</v>
      </c>
      <c r="J685">
        <v>110.85</v>
      </c>
      <c r="L685">
        <v>2.39</v>
      </c>
      <c r="M685">
        <v>42.05</v>
      </c>
      <c r="N685">
        <v>0</v>
      </c>
      <c r="O685">
        <v>975.80999999999904</v>
      </c>
      <c r="P685">
        <v>133.89999999999901</v>
      </c>
      <c r="R685">
        <v>894.06999999999903</v>
      </c>
      <c r="S685">
        <v>16.689999999999898</v>
      </c>
      <c r="T685">
        <v>63.519999999999897</v>
      </c>
      <c r="U685">
        <v>37.299999999999997</v>
      </c>
      <c r="V685">
        <v>16.219999999999501</v>
      </c>
      <c r="W685">
        <v>1356.45</v>
      </c>
      <c r="X685">
        <v>881.28</v>
      </c>
      <c r="Y685">
        <v>171.06</v>
      </c>
      <c r="Z685">
        <v>16.664285499999998</v>
      </c>
      <c r="AA685">
        <v>9.7899999999999991</v>
      </c>
      <c r="AC685">
        <v>1552.13</v>
      </c>
      <c r="AD685">
        <v>284.89</v>
      </c>
      <c r="AE685">
        <v>6.8299999999999903</v>
      </c>
      <c r="AF685">
        <v>1857.0899999999899</v>
      </c>
      <c r="AG685">
        <v>304.95999999999901</v>
      </c>
      <c r="AH685">
        <v>345.98</v>
      </c>
      <c r="AI685">
        <v>1552.13</v>
      </c>
      <c r="AJ685">
        <v>29.73</v>
      </c>
      <c r="AK685">
        <v>-53.77</v>
      </c>
      <c r="AL685">
        <v>-216.81</v>
      </c>
      <c r="AM685">
        <v>281.98</v>
      </c>
      <c r="AN685">
        <v>29.08</v>
      </c>
      <c r="AO685">
        <v>252.25</v>
      </c>
      <c r="AP685">
        <v>11.4</v>
      </c>
      <c r="AQ685">
        <v>49.99</v>
      </c>
    </row>
    <row r="686" spans="1:43" x14ac:dyDescent="0.25">
      <c r="A686" t="s">
        <v>1674</v>
      </c>
      <c r="B686" t="s">
        <v>1673</v>
      </c>
      <c r="C686" t="s">
        <v>762</v>
      </c>
      <c r="D686">
        <v>3500.3346000000001</v>
      </c>
      <c r="E686">
        <v>352.3</v>
      </c>
      <c r="F686">
        <v>18.95</v>
      </c>
      <c r="G686">
        <v>185.45</v>
      </c>
      <c r="H686">
        <v>49.76</v>
      </c>
      <c r="I686">
        <v>139.53</v>
      </c>
      <c r="J686">
        <v>3.54</v>
      </c>
      <c r="L686">
        <v>9.3391000000000002</v>
      </c>
      <c r="M686">
        <v>10.050000000000001</v>
      </c>
      <c r="N686">
        <v>0.8</v>
      </c>
      <c r="O686">
        <v>123.17</v>
      </c>
      <c r="P686">
        <v>47.549999999999798</v>
      </c>
      <c r="Q686">
        <v>0</v>
      </c>
      <c r="R686">
        <v>79.390900000000002</v>
      </c>
      <c r="S686">
        <v>608.20999999999901</v>
      </c>
      <c r="T686">
        <v>498.91</v>
      </c>
      <c r="U686">
        <v>24.39</v>
      </c>
      <c r="V686">
        <v>7.4799999999998796</v>
      </c>
      <c r="W686">
        <v>174.79</v>
      </c>
      <c r="X686">
        <v>853.04</v>
      </c>
      <c r="Y686">
        <v>517.86</v>
      </c>
      <c r="Z686">
        <v>19.9024</v>
      </c>
      <c r="AA686">
        <v>218.87</v>
      </c>
      <c r="AC686">
        <v>410.8</v>
      </c>
      <c r="AD686">
        <v>23.7</v>
      </c>
      <c r="AE686">
        <v>36.529999999999902</v>
      </c>
      <c r="AF686">
        <v>976.20999999999901</v>
      </c>
      <c r="AG686">
        <v>565.40999999999894</v>
      </c>
      <c r="AH686">
        <v>81.599999999999994</v>
      </c>
      <c r="AI686">
        <v>410.8</v>
      </c>
      <c r="AJ686">
        <v>5.22</v>
      </c>
      <c r="AK686">
        <v>145.79</v>
      </c>
      <c r="AL686">
        <v>-98.67</v>
      </c>
      <c r="AM686">
        <v>-51.75</v>
      </c>
      <c r="AN686">
        <v>-123.88999999999901</v>
      </c>
      <c r="AO686">
        <v>-56.97</v>
      </c>
      <c r="AP686">
        <v>-4.6300000000000203</v>
      </c>
      <c r="AQ686">
        <v>0</v>
      </c>
    </row>
    <row r="687" spans="1:43" x14ac:dyDescent="0.25">
      <c r="A687" t="s">
        <v>1664</v>
      </c>
      <c r="B687" t="s">
        <v>1663</v>
      </c>
      <c r="C687" t="s">
        <v>1285</v>
      </c>
      <c r="D687">
        <v>3497.8367443500001</v>
      </c>
      <c r="E687">
        <v>6660.5</v>
      </c>
      <c r="F687">
        <v>61.91</v>
      </c>
      <c r="G687">
        <v>2.4900000000000002</v>
      </c>
      <c r="H687">
        <v>5.29</v>
      </c>
      <c r="I687">
        <v>98.55</v>
      </c>
      <c r="K687">
        <v>1.1399999999999999</v>
      </c>
      <c r="L687">
        <v>0</v>
      </c>
      <c r="M687">
        <v>0</v>
      </c>
      <c r="O687">
        <v>85.789999999999907</v>
      </c>
      <c r="P687">
        <v>30.46</v>
      </c>
      <c r="R687">
        <v>68.329999999999899</v>
      </c>
      <c r="S687">
        <v>59.07</v>
      </c>
      <c r="T687">
        <v>91.889999999999901</v>
      </c>
      <c r="U687">
        <v>16.32</v>
      </c>
      <c r="V687">
        <v>9.69</v>
      </c>
      <c r="W687">
        <v>268.349999999999</v>
      </c>
      <c r="X687">
        <v>374.599999999999</v>
      </c>
      <c r="Y687">
        <v>153.79999999999899</v>
      </c>
      <c r="Z687">
        <v>0.52878150000000002</v>
      </c>
      <c r="AA687">
        <v>42.309999999999903</v>
      </c>
      <c r="AC687">
        <v>276.12999999999897</v>
      </c>
      <c r="AD687">
        <v>169.56</v>
      </c>
      <c r="AE687">
        <v>20.77</v>
      </c>
      <c r="AF687">
        <v>460.38999999999902</v>
      </c>
      <c r="AG687">
        <v>184.26</v>
      </c>
      <c r="AH687">
        <v>47.42</v>
      </c>
      <c r="AI687">
        <v>276.12999999999897</v>
      </c>
      <c r="AJ687">
        <v>20.149999999999999</v>
      </c>
      <c r="AK687">
        <v>-33.25</v>
      </c>
      <c r="AL687">
        <v>-47.47</v>
      </c>
      <c r="AM687">
        <v>92.27</v>
      </c>
      <c r="AN687">
        <v>-43.15</v>
      </c>
      <c r="AO687">
        <v>72.12</v>
      </c>
      <c r="AP687">
        <v>11.549999999999899</v>
      </c>
      <c r="AQ687">
        <v>32.090000000000003</v>
      </c>
    </row>
    <row r="688" spans="1:43" x14ac:dyDescent="0.25">
      <c r="A688" t="s">
        <v>1668</v>
      </c>
      <c r="B688" t="s">
        <v>1667</v>
      </c>
      <c r="C688" t="s">
        <v>1462</v>
      </c>
      <c r="D688">
        <v>3483.5323435199998</v>
      </c>
      <c r="E688">
        <v>366.75</v>
      </c>
      <c r="F688">
        <v>56.81</v>
      </c>
      <c r="G688">
        <v>68.56</v>
      </c>
      <c r="H688">
        <v>17.32</v>
      </c>
      <c r="I688">
        <v>77.48</v>
      </c>
      <c r="K688">
        <v>6.92</v>
      </c>
      <c r="L688">
        <v>0</v>
      </c>
      <c r="M688">
        <v>13.85</v>
      </c>
      <c r="N688">
        <v>0</v>
      </c>
      <c r="O688">
        <v>195.58</v>
      </c>
      <c r="P688">
        <v>47.28</v>
      </c>
      <c r="R688">
        <v>159.72</v>
      </c>
      <c r="S688">
        <v>71.039999999999907</v>
      </c>
      <c r="T688">
        <v>278.83999999999997</v>
      </c>
      <c r="U688">
        <v>15.09</v>
      </c>
      <c r="V688">
        <v>43.93</v>
      </c>
      <c r="W688">
        <v>499.71</v>
      </c>
      <c r="X688">
        <v>772.93999999999903</v>
      </c>
      <c r="Y688">
        <v>335.65</v>
      </c>
      <c r="Z688">
        <v>8.6611674999999995</v>
      </c>
      <c r="AA688">
        <v>70.400000000000006</v>
      </c>
      <c r="AC688">
        <v>585.58999999999901</v>
      </c>
      <c r="AD688">
        <v>419.34</v>
      </c>
      <c r="AE688">
        <v>3.35</v>
      </c>
      <c r="AF688">
        <v>968.52</v>
      </c>
      <c r="AG688">
        <v>382.93</v>
      </c>
      <c r="AH688">
        <v>205.08</v>
      </c>
      <c r="AI688">
        <v>585.58999999999901</v>
      </c>
      <c r="AJ688">
        <v>27.94</v>
      </c>
      <c r="AK688">
        <v>-78.739999999999995</v>
      </c>
      <c r="AL688">
        <v>-25.97</v>
      </c>
      <c r="AM688">
        <v>114.67</v>
      </c>
      <c r="AN688">
        <v>17.439999999999898</v>
      </c>
      <c r="AO688">
        <v>86.73</v>
      </c>
      <c r="AP688">
        <v>9.9600000000000009</v>
      </c>
      <c r="AQ688">
        <v>10.43</v>
      </c>
    </row>
    <row r="689" spans="1:43" x14ac:dyDescent="0.25">
      <c r="A689" t="s">
        <v>1681</v>
      </c>
      <c r="B689" t="s">
        <v>1680</v>
      </c>
      <c r="C689" t="s">
        <v>320</v>
      </c>
      <c r="D689">
        <v>3481.4873864649999</v>
      </c>
      <c r="E689">
        <v>1480.85</v>
      </c>
      <c r="F689">
        <v>84.42</v>
      </c>
      <c r="G689">
        <v>180.06</v>
      </c>
      <c r="H689">
        <v>19.079999999999998</v>
      </c>
      <c r="I689">
        <v>39.840000000000003</v>
      </c>
      <c r="K689">
        <v>9.06</v>
      </c>
      <c r="L689">
        <v>0</v>
      </c>
      <c r="M689">
        <v>1.57</v>
      </c>
      <c r="N689">
        <v>0</v>
      </c>
      <c r="O689">
        <v>167.93</v>
      </c>
      <c r="P689">
        <v>109.209999999999</v>
      </c>
      <c r="R689">
        <v>129.52000000000001</v>
      </c>
      <c r="S689">
        <v>41.47</v>
      </c>
      <c r="T689">
        <v>79.03</v>
      </c>
      <c r="U689">
        <v>27.78</v>
      </c>
      <c r="V689">
        <v>2.0799999999999499</v>
      </c>
      <c r="W689">
        <v>32.549999999999997</v>
      </c>
      <c r="X689">
        <v>336.41999999999899</v>
      </c>
      <c r="Y689">
        <v>163.44999999999999</v>
      </c>
      <c r="Z689">
        <v>1.9078162999999999</v>
      </c>
      <c r="AA689">
        <v>161.29</v>
      </c>
      <c r="AC689">
        <v>231.69</v>
      </c>
      <c r="AD689">
        <v>249.93</v>
      </c>
      <c r="AE689">
        <v>107.13</v>
      </c>
      <c r="AF689">
        <v>504.349999999999</v>
      </c>
      <c r="AG689">
        <v>272.659999999999</v>
      </c>
      <c r="AH689">
        <v>5.18</v>
      </c>
      <c r="AI689">
        <v>231.69</v>
      </c>
      <c r="AJ689">
        <v>23.54</v>
      </c>
      <c r="AK689">
        <v>26.5</v>
      </c>
      <c r="AL689">
        <v>-23.78</v>
      </c>
      <c r="AM689">
        <v>16.649999999999999</v>
      </c>
      <c r="AN689">
        <v>-53.009999999999899</v>
      </c>
      <c r="AO689">
        <v>-6.89</v>
      </c>
      <c r="AP689">
        <v>19.369999999999902</v>
      </c>
      <c r="AQ689">
        <v>0</v>
      </c>
    </row>
    <row r="690" spans="1:43" x14ac:dyDescent="0.25">
      <c r="A690" t="s">
        <v>1676</v>
      </c>
      <c r="B690" t="s">
        <v>1675</v>
      </c>
      <c r="C690" t="s">
        <v>1677</v>
      </c>
      <c r="D690">
        <v>3480.6158032799999</v>
      </c>
      <c r="E690">
        <v>116.35</v>
      </c>
      <c r="F690">
        <v>264.64999999999998</v>
      </c>
      <c r="G690">
        <v>916.94</v>
      </c>
      <c r="H690">
        <v>29.95</v>
      </c>
      <c r="I690">
        <v>239.3</v>
      </c>
      <c r="K690">
        <v>39.349999999999902</v>
      </c>
      <c r="L690">
        <v>1101.6300000000001</v>
      </c>
      <c r="M690">
        <v>0.26</v>
      </c>
      <c r="N690">
        <v>77.430000000000007</v>
      </c>
      <c r="O690">
        <v>3826.52</v>
      </c>
      <c r="P690">
        <v>2065.7799999999902</v>
      </c>
      <c r="R690">
        <v>1821.6299999999901</v>
      </c>
      <c r="S690">
        <v>1121.67</v>
      </c>
      <c r="T690">
        <v>3116.07</v>
      </c>
      <c r="U690">
        <v>863.65</v>
      </c>
      <c r="V690">
        <v>227.04999999999899</v>
      </c>
      <c r="W690">
        <v>-832.59</v>
      </c>
      <c r="X690">
        <v>1811.71</v>
      </c>
      <c r="Y690">
        <v>3380.72</v>
      </c>
      <c r="Z690">
        <v>29.953664400000001</v>
      </c>
      <c r="AA690">
        <v>4102.29</v>
      </c>
      <c r="AC690">
        <v>191.73</v>
      </c>
      <c r="AD690">
        <v>0</v>
      </c>
      <c r="AE690">
        <v>1838.73</v>
      </c>
      <c r="AF690">
        <v>5638.23</v>
      </c>
      <c r="AG690">
        <v>5446.5</v>
      </c>
      <c r="AH690">
        <v>450.74</v>
      </c>
      <c r="AI690">
        <v>191.729999999999</v>
      </c>
      <c r="AJ690">
        <v>85.1</v>
      </c>
      <c r="AK690">
        <v>-232.41</v>
      </c>
      <c r="AL690">
        <v>-80.099999999999994</v>
      </c>
      <c r="AM690">
        <v>183.27</v>
      </c>
      <c r="AN690">
        <v>-722.21</v>
      </c>
      <c r="AO690">
        <v>98.17</v>
      </c>
      <c r="AP690">
        <v>-129.23999999999899</v>
      </c>
      <c r="AQ690">
        <v>0</v>
      </c>
    </row>
    <row r="691" spans="1:43" x14ac:dyDescent="0.25">
      <c r="A691" t="s">
        <v>1705</v>
      </c>
      <c r="B691" t="s">
        <v>1704</v>
      </c>
      <c r="C691" t="s">
        <v>317</v>
      </c>
      <c r="D691">
        <v>3471.63354870899</v>
      </c>
      <c r="E691">
        <v>25.93</v>
      </c>
      <c r="F691">
        <v>24.78</v>
      </c>
      <c r="G691">
        <v>301.07</v>
      </c>
      <c r="H691">
        <v>127.21</v>
      </c>
      <c r="I691">
        <v>42.67</v>
      </c>
      <c r="K691">
        <v>1.07</v>
      </c>
      <c r="L691">
        <v>0</v>
      </c>
      <c r="M691">
        <v>622.94000000000005</v>
      </c>
      <c r="N691">
        <v>85.2</v>
      </c>
      <c r="O691">
        <v>934.42</v>
      </c>
      <c r="P691">
        <v>9.35</v>
      </c>
      <c r="R691">
        <v>58.899999999999899</v>
      </c>
      <c r="S691">
        <v>158.96</v>
      </c>
      <c r="T691">
        <v>159.94999999999999</v>
      </c>
      <c r="U691">
        <v>251.51</v>
      </c>
      <c r="V691">
        <v>3.94</v>
      </c>
      <c r="W691">
        <v>582.69000000000005</v>
      </c>
      <c r="X691">
        <v>363</v>
      </c>
      <c r="Y691">
        <v>184.73</v>
      </c>
      <c r="Z691">
        <v>127.2126621</v>
      </c>
      <c r="AA691">
        <v>69.92</v>
      </c>
      <c r="AC691">
        <v>1103.3399999999999</v>
      </c>
      <c r="AD691">
        <v>122.05</v>
      </c>
      <c r="AE691">
        <v>5.41</v>
      </c>
      <c r="AF691">
        <v>1297.42</v>
      </c>
      <c r="AG691">
        <v>194.08</v>
      </c>
      <c r="AH691">
        <v>39.32</v>
      </c>
      <c r="AI691">
        <v>1103.3399999999999</v>
      </c>
      <c r="AJ691">
        <v>34.86</v>
      </c>
      <c r="AK691">
        <v>22.6</v>
      </c>
      <c r="AL691">
        <v>-71.87</v>
      </c>
      <c r="AM691">
        <v>62.96</v>
      </c>
      <c r="AN691">
        <v>3.9999999999999898</v>
      </c>
      <c r="AO691">
        <v>28.1</v>
      </c>
      <c r="AP691">
        <v>13.6899999999999</v>
      </c>
      <c r="AQ691">
        <v>27.99</v>
      </c>
    </row>
    <row r="692" spans="1:43" x14ac:dyDescent="0.25">
      <c r="A692" t="s">
        <v>1679</v>
      </c>
      <c r="B692" t="s">
        <v>1678</v>
      </c>
      <c r="C692" t="s">
        <v>541</v>
      </c>
      <c r="D692">
        <v>3468.3892879999999</v>
      </c>
      <c r="E692">
        <v>70.25</v>
      </c>
      <c r="F692">
        <v>1508.47</v>
      </c>
      <c r="G692">
        <v>0</v>
      </c>
      <c r="H692">
        <v>490.58</v>
      </c>
      <c r="I692">
        <v>28.81</v>
      </c>
      <c r="J692">
        <v>36.28</v>
      </c>
      <c r="L692">
        <v>0.19</v>
      </c>
      <c r="M692">
        <v>257.02</v>
      </c>
      <c r="N692">
        <v>0</v>
      </c>
      <c r="O692">
        <v>4715.1799999999903</v>
      </c>
      <c r="P692">
        <v>2830</v>
      </c>
      <c r="R692">
        <v>4367.84</v>
      </c>
      <c r="S692">
        <v>694.4</v>
      </c>
      <c r="T692">
        <v>4109.9899999999898</v>
      </c>
      <c r="U692">
        <v>90.13</v>
      </c>
      <c r="V692">
        <v>2163.25</v>
      </c>
      <c r="W692">
        <v>1556.5</v>
      </c>
      <c r="X692">
        <v>5780.36</v>
      </c>
      <c r="Y692">
        <v>5618.45999999999</v>
      </c>
      <c r="Z692">
        <v>49.057839999999999</v>
      </c>
      <c r="AA692">
        <v>3172.3</v>
      </c>
      <c r="AC692">
        <v>2047.08</v>
      </c>
      <c r="AD692">
        <v>2257.23</v>
      </c>
      <c r="AE692">
        <v>630.47</v>
      </c>
      <c r="AF692">
        <v>10495.539999999901</v>
      </c>
      <c r="AG692">
        <v>8448.4599999999991</v>
      </c>
      <c r="AH692">
        <v>2799.92</v>
      </c>
      <c r="AI692">
        <v>2047.08</v>
      </c>
      <c r="AJ692">
        <v>292.77</v>
      </c>
      <c r="AK692">
        <v>1144.94</v>
      </c>
      <c r="AL692">
        <v>-129.30000000000001</v>
      </c>
      <c r="AM692">
        <v>-1029.1500000000001</v>
      </c>
      <c r="AN692">
        <v>-1247.6099999999899</v>
      </c>
      <c r="AO692">
        <v>-1321.92</v>
      </c>
      <c r="AP692">
        <v>-13.5099999999999</v>
      </c>
      <c r="AQ692">
        <v>0</v>
      </c>
    </row>
    <row r="693" spans="1:43" x14ac:dyDescent="0.25">
      <c r="A693" t="s">
        <v>1672</v>
      </c>
      <c r="B693" t="s">
        <v>1671</v>
      </c>
      <c r="C693" t="s">
        <v>323</v>
      </c>
      <c r="D693">
        <v>3462.5925891900001</v>
      </c>
      <c r="E693">
        <v>233.4</v>
      </c>
      <c r="F693">
        <v>752</v>
      </c>
      <c r="G693">
        <v>799</v>
      </c>
      <c r="H693">
        <v>72</v>
      </c>
      <c r="I693">
        <v>37</v>
      </c>
      <c r="K693">
        <v>250</v>
      </c>
      <c r="L693">
        <v>52</v>
      </c>
      <c r="M693">
        <v>297</v>
      </c>
      <c r="O693">
        <v>3257</v>
      </c>
      <c r="P693">
        <v>353</v>
      </c>
      <c r="R693">
        <v>2396</v>
      </c>
      <c r="S693">
        <v>524</v>
      </c>
      <c r="T693">
        <v>1874</v>
      </c>
      <c r="U693">
        <v>262</v>
      </c>
      <c r="V693">
        <v>26</v>
      </c>
      <c r="W693">
        <v>882</v>
      </c>
      <c r="X693">
        <v>1475</v>
      </c>
      <c r="Y693">
        <v>2626</v>
      </c>
      <c r="Z693">
        <v>14.4060153</v>
      </c>
      <c r="AA693">
        <v>2013</v>
      </c>
      <c r="AC693">
        <v>1753</v>
      </c>
      <c r="AD693">
        <v>363</v>
      </c>
      <c r="AE693">
        <v>327</v>
      </c>
      <c r="AF693">
        <v>4732</v>
      </c>
      <c r="AG693">
        <v>2979</v>
      </c>
      <c r="AH693">
        <v>551</v>
      </c>
      <c r="AI693">
        <v>1753</v>
      </c>
      <c r="AJ693">
        <v>47</v>
      </c>
      <c r="AK693">
        <v>-236</v>
      </c>
      <c r="AL693">
        <v>-3</v>
      </c>
      <c r="AM693">
        <v>71</v>
      </c>
      <c r="AN693">
        <v>151</v>
      </c>
      <c r="AO693">
        <v>24</v>
      </c>
      <c r="AP693">
        <v>-168</v>
      </c>
      <c r="AQ693">
        <v>0</v>
      </c>
    </row>
    <row r="694" spans="1:43" x14ac:dyDescent="0.25">
      <c r="A694" t="s">
        <v>1689</v>
      </c>
      <c r="B694" t="s">
        <v>1688</v>
      </c>
      <c r="C694" t="s">
        <v>1063</v>
      </c>
      <c r="D694">
        <v>3461.1452955</v>
      </c>
      <c r="E694">
        <v>2742.95</v>
      </c>
      <c r="F694">
        <v>97.89</v>
      </c>
      <c r="G694">
        <v>85.03</v>
      </c>
      <c r="H694">
        <v>12.54</v>
      </c>
      <c r="I694">
        <v>3.45</v>
      </c>
      <c r="J694">
        <v>30.81</v>
      </c>
      <c r="L694">
        <v>0</v>
      </c>
      <c r="M694">
        <v>1.22</v>
      </c>
      <c r="O694">
        <v>1140.00999999999</v>
      </c>
      <c r="P694">
        <v>165.53</v>
      </c>
      <c r="R694">
        <v>1109.6899999999901</v>
      </c>
      <c r="S694">
        <v>73.799999999999898</v>
      </c>
      <c r="T694">
        <v>881.69999999999902</v>
      </c>
      <c r="U694">
        <v>29.1</v>
      </c>
      <c r="V694">
        <v>10.65</v>
      </c>
      <c r="W694">
        <v>1325.83</v>
      </c>
      <c r="X694">
        <v>1428.51</v>
      </c>
      <c r="Y694">
        <v>979.58999999999901</v>
      </c>
      <c r="Z694">
        <v>1.25397</v>
      </c>
      <c r="AA694">
        <v>960.63</v>
      </c>
      <c r="AC694">
        <v>1423.3999999999901</v>
      </c>
      <c r="AD694">
        <v>1005.7</v>
      </c>
      <c r="AE694">
        <v>124.07</v>
      </c>
      <c r="AF694">
        <v>2568.51999999999</v>
      </c>
      <c r="AG694">
        <v>1145.1199999999999</v>
      </c>
      <c r="AH694">
        <v>345.56</v>
      </c>
      <c r="AI694">
        <v>1423.3999999999901</v>
      </c>
      <c r="AJ694">
        <v>77.930000000000007</v>
      </c>
      <c r="AK694">
        <v>42.67</v>
      </c>
      <c r="AL694">
        <v>-75.23</v>
      </c>
      <c r="AM694">
        <v>32.21</v>
      </c>
      <c r="AN694">
        <v>-194.729999999999</v>
      </c>
      <c r="AO694">
        <v>-45.72</v>
      </c>
      <c r="AP694">
        <v>-0.35000000000000098</v>
      </c>
      <c r="AQ694">
        <v>12.54</v>
      </c>
    </row>
    <row r="695" spans="1:43" x14ac:dyDescent="0.25">
      <c r="A695" t="s">
        <v>1631</v>
      </c>
      <c r="B695" t="s">
        <v>1630</v>
      </c>
      <c r="C695" t="s">
        <v>323</v>
      </c>
      <c r="D695">
        <v>3457.3530300000002</v>
      </c>
      <c r="E695">
        <v>276.25</v>
      </c>
      <c r="F695">
        <v>293.49</v>
      </c>
      <c r="G695">
        <v>38.119999999999997</v>
      </c>
      <c r="H695">
        <v>24.66</v>
      </c>
      <c r="I695">
        <v>59.36</v>
      </c>
      <c r="J695">
        <v>36.409999999999997</v>
      </c>
      <c r="L695">
        <v>0</v>
      </c>
      <c r="M695">
        <v>0.64</v>
      </c>
      <c r="N695">
        <v>0</v>
      </c>
      <c r="O695">
        <v>1248.83</v>
      </c>
      <c r="P695">
        <v>375.94</v>
      </c>
      <c r="R695">
        <v>1174.25</v>
      </c>
      <c r="S695">
        <v>138.22</v>
      </c>
      <c r="T695">
        <v>475.7</v>
      </c>
      <c r="U695">
        <v>73.94</v>
      </c>
      <c r="V695">
        <v>52.63</v>
      </c>
      <c r="W695">
        <v>1005.19999999999</v>
      </c>
      <c r="X695">
        <v>964.28</v>
      </c>
      <c r="Y695">
        <v>769.19</v>
      </c>
      <c r="Z695">
        <v>12.330075000000001</v>
      </c>
      <c r="AA695">
        <v>675.02</v>
      </c>
      <c r="AC695">
        <v>1067.98</v>
      </c>
      <c r="AD695">
        <v>328.98</v>
      </c>
      <c r="AE695">
        <v>286.89999999999998</v>
      </c>
      <c r="AF695">
        <v>2213.11</v>
      </c>
      <c r="AG695">
        <v>1145.1300000000001</v>
      </c>
      <c r="AH695">
        <v>437.72</v>
      </c>
      <c r="AI695">
        <v>1067.98</v>
      </c>
      <c r="AJ695">
        <v>273.31</v>
      </c>
      <c r="AK695">
        <v>-5.56</v>
      </c>
      <c r="AL695">
        <v>-284.37</v>
      </c>
      <c r="AM695">
        <v>293.73</v>
      </c>
      <c r="AN695">
        <v>-51.1</v>
      </c>
      <c r="AO695">
        <v>20.420000000000002</v>
      </c>
      <c r="AP695">
        <v>3.80000000000001</v>
      </c>
      <c r="AQ695">
        <v>27.13</v>
      </c>
    </row>
    <row r="696" spans="1:43" x14ac:dyDescent="0.25">
      <c r="A696" t="s">
        <v>1697</v>
      </c>
      <c r="B696" t="s">
        <v>1696</v>
      </c>
      <c r="C696" t="s">
        <v>88</v>
      </c>
      <c r="D696">
        <v>3452.5683156250002</v>
      </c>
      <c r="E696">
        <v>308.8</v>
      </c>
      <c r="F696">
        <v>29.69</v>
      </c>
      <c r="G696">
        <v>82.13</v>
      </c>
      <c r="H696">
        <v>22.37</v>
      </c>
      <c r="I696">
        <v>482.9</v>
      </c>
      <c r="J696">
        <v>25.88</v>
      </c>
      <c r="L696">
        <v>367.79399999999998</v>
      </c>
      <c r="M696">
        <v>0.17</v>
      </c>
      <c r="N696">
        <v>49.1</v>
      </c>
      <c r="O696">
        <v>688.40999999999894</v>
      </c>
      <c r="P696">
        <v>48.779999999999902</v>
      </c>
      <c r="R696">
        <v>302.765999999999</v>
      </c>
      <c r="S696">
        <v>14.8799999999999</v>
      </c>
      <c r="T696">
        <v>47.879999999999903</v>
      </c>
      <c r="U696">
        <v>17.68</v>
      </c>
      <c r="V696">
        <v>0.51999999999999003</v>
      </c>
      <c r="W696">
        <v>1130.57</v>
      </c>
      <c r="X696">
        <v>722.11</v>
      </c>
      <c r="Y696">
        <v>77.569999999999993</v>
      </c>
      <c r="Z696">
        <v>11.1824075</v>
      </c>
      <c r="AA696">
        <v>33.5</v>
      </c>
      <c r="AC696">
        <v>1284.17</v>
      </c>
      <c r="AD696">
        <v>123.99</v>
      </c>
      <c r="AE696">
        <v>22.38</v>
      </c>
      <c r="AF696">
        <v>1410.52</v>
      </c>
      <c r="AG696">
        <v>126.35</v>
      </c>
      <c r="AH696">
        <v>100.34</v>
      </c>
      <c r="AI696">
        <v>1284.17</v>
      </c>
      <c r="AJ696">
        <v>38.18</v>
      </c>
      <c r="AK696">
        <v>-25.8</v>
      </c>
      <c r="AL696">
        <v>-285.5</v>
      </c>
      <c r="AM696">
        <v>140.36000000000001</v>
      </c>
      <c r="AN696">
        <v>-36.97</v>
      </c>
      <c r="AO696">
        <v>102.18</v>
      </c>
      <c r="AP696">
        <v>-170.94</v>
      </c>
      <c r="AQ696">
        <v>12.54</v>
      </c>
    </row>
    <row r="697" spans="1:43" x14ac:dyDescent="0.25">
      <c r="A697" t="s">
        <v>1693</v>
      </c>
      <c r="B697" t="s">
        <v>1692</v>
      </c>
      <c r="C697" t="s">
        <v>314</v>
      </c>
      <c r="D697">
        <v>3447.3713083699899</v>
      </c>
      <c r="E697">
        <v>2581.4499999999998</v>
      </c>
      <c r="F697">
        <v>568.57000000000005</v>
      </c>
      <c r="G697">
        <v>59.2</v>
      </c>
      <c r="H697">
        <v>13.18</v>
      </c>
      <c r="I697">
        <v>74.31</v>
      </c>
      <c r="K697">
        <v>94.079999999999899</v>
      </c>
      <c r="L697">
        <v>453.69</v>
      </c>
      <c r="M697">
        <v>110.77</v>
      </c>
      <c r="N697">
        <v>1.99</v>
      </c>
      <c r="O697">
        <v>2634.06</v>
      </c>
      <c r="P697">
        <v>628.479999999999</v>
      </c>
      <c r="R697">
        <v>1881.5</v>
      </c>
      <c r="S697">
        <v>126.07</v>
      </c>
      <c r="T697">
        <v>714.04</v>
      </c>
      <c r="U697">
        <v>94.02</v>
      </c>
      <c r="V697">
        <v>27.93</v>
      </c>
      <c r="W697">
        <v>1675.49</v>
      </c>
      <c r="X697">
        <v>1026.8899999999901</v>
      </c>
      <c r="Y697">
        <v>1282.6099999999999</v>
      </c>
      <c r="Z697">
        <v>1.3176262000000001</v>
      </c>
      <c r="AA697">
        <v>1068.82</v>
      </c>
      <c r="AC697">
        <v>1749.86</v>
      </c>
      <c r="AD697">
        <v>637.13</v>
      </c>
      <c r="AE697">
        <v>600.54999999999995</v>
      </c>
      <c r="AF697">
        <v>3660.95</v>
      </c>
      <c r="AG697">
        <v>1911.09</v>
      </c>
      <c r="AH697">
        <v>189.38</v>
      </c>
      <c r="AI697">
        <v>1749.8599999999899</v>
      </c>
      <c r="AJ697">
        <v>407.21</v>
      </c>
      <c r="AK697">
        <v>382.59</v>
      </c>
      <c r="AL697">
        <v>-363.56</v>
      </c>
      <c r="AM697">
        <v>17.920000000000002</v>
      </c>
      <c r="AN697">
        <v>-98.03</v>
      </c>
      <c r="AO697">
        <v>-389.289999999999</v>
      </c>
      <c r="AP697">
        <v>36.949999999999903</v>
      </c>
      <c r="AQ697">
        <v>6.59</v>
      </c>
    </row>
    <row r="698" spans="1:43" x14ac:dyDescent="0.25">
      <c r="A698" t="s">
        <v>1685</v>
      </c>
      <c r="B698" t="s">
        <v>1684</v>
      </c>
      <c r="C698" t="s">
        <v>538</v>
      </c>
      <c r="D698">
        <v>3441.9425900000001</v>
      </c>
      <c r="E698">
        <v>13689.55</v>
      </c>
      <c r="F698">
        <v>69.8</v>
      </c>
      <c r="G698">
        <v>0.95</v>
      </c>
      <c r="H698">
        <v>2.57</v>
      </c>
      <c r="I698">
        <v>13.56</v>
      </c>
      <c r="K698">
        <v>3.7899999999999898</v>
      </c>
      <c r="L698">
        <v>0</v>
      </c>
      <c r="M698">
        <v>0</v>
      </c>
      <c r="O698">
        <v>275.88</v>
      </c>
      <c r="P698">
        <v>92.190000000000097</v>
      </c>
      <c r="R698">
        <v>260.95999999999998</v>
      </c>
      <c r="S698">
        <v>26.77</v>
      </c>
      <c r="T698">
        <v>55.519999999999897</v>
      </c>
      <c r="U698">
        <v>11.13</v>
      </c>
      <c r="V698">
        <v>6.2400000000001201</v>
      </c>
      <c r="W698">
        <v>239.98</v>
      </c>
      <c r="X698">
        <v>185.13</v>
      </c>
      <c r="Y698">
        <v>125.32</v>
      </c>
      <c r="Z698">
        <v>0.25659999999999999</v>
      </c>
      <c r="AA698">
        <v>134.4</v>
      </c>
      <c r="AC698">
        <v>243.5</v>
      </c>
      <c r="AD698">
        <v>86.81</v>
      </c>
      <c r="AE698">
        <v>85.95</v>
      </c>
      <c r="AF698">
        <v>461.01</v>
      </c>
      <c r="AG698">
        <v>217.51</v>
      </c>
      <c r="AH698">
        <v>57.99</v>
      </c>
      <c r="AI698">
        <v>243.5</v>
      </c>
      <c r="AJ698">
        <v>38.32</v>
      </c>
      <c r="AK698">
        <v>-17.809999999999999</v>
      </c>
      <c r="AL698">
        <v>-33.729999999999997</v>
      </c>
      <c r="AM698">
        <v>61.07</v>
      </c>
      <c r="AN698">
        <v>-19.53</v>
      </c>
      <c r="AO698">
        <v>22.75</v>
      </c>
      <c r="AP698">
        <v>9.5299999999999994</v>
      </c>
      <c r="AQ698">
        <v>0.26</v>
      </c>
    </row>
    <row r="699" spans="1:43" x14ac:dyDescent="0.25">
      <c r="A699" t="s">
        <v>1707</v>
      </c>
      <c r="B699" t="s">
        <v>1706</v>
      </c>
      <c r="C699" t="s">
        <v>465</v>
      </c>
      <c r="D699">
        <v>3420.6042413700002</v>
      </c>
      <c r="E699">
        <v>265.75</v>
      </c>
      <c r="F699">
        <v>286.97000000000003</v>
      </c>
      <c r="G699">
        <v>886.43</v>
      </c>
      <c r="H699">
        <v>12.19</v>
      </c>
      <c r="I699">
        <v>87.58</v>
      </c>
      <c r="J699">
        <v>40.72</v>
      </c>
      <c r="L699">
        <v>158.34449999999899</v>
      </c>
      <c r="M699">
        <v>1.2</v>
      </c>
      <c r="N699">
        <v>0</v>
      </c>
      <c r="O699">
        <v>663.03</v>
      </c>
      <c r="P699">
        <v>98.02</v>
      </c>
      <c r="R699">
        <v>453.37549999999902</v>
      </c>
      <c r="S699">
        <v>15.89</v>
      </c>
      <c r="T699">
        <v>216.64999999999901</v>
      </c>
      <c r="U699">
        <v>50.11</v>
      </c>
      <c r="V699">
        <v>16.959999999999901</v>
      </c>
      <c r="W699">
        <v>-194.33999999999901</v>
      </c>
      <c r="X699">
        <v>642.89</v>
      </c>
      <c r="Y699">
        <v>503.62</v>
      </c>
      <c r="Z699">
        <v>12.1881498</v>
      </c>
      <c r="AA699">
        <v>110.33</v>
      </c>
      <c r="AC699">
        <v>704.28</v>
      </c>
      <c r="AD699">
        <v>271.68</v>
      </c>
      <c r="AE699">
        <v>40.340000000000003</v>
      </c>
      <c r="AF699">
        <v>1305.92</v>
      </c>
      <c r="AG699">
        <v>601.64</v>
      </c>
      <c r="AH699">
        <v>267.74</v>
      </c>
      <c r="AI699">
        <v>704.28</v>
      </c>
      <c r="AJ699">
        <v>84.89</v>
      </c>
      <c r="AK699">
        <v>-63.84</v>
      </c>
      <c r="AL699">
        <v>-69.05</v>
      </c>
      <c r="AM699">
        <v>166.3</v>
      </c>
      <c r="AN699">
        <v>-66.25</v>
      </c>
      <c r="AO699">
        <v>81.41</v>
      </c>
      <c r="AP699">
        <v>33.409999999999997</v>
      </c>
      <c r="AQ699">
        <v>0</v>
      </c>
    </row>
    <row r="700" spans="1:43" x14ac:dyDescent="0.25">
      <c r="A700" t="s">
        <v>1695</v>
      </c>
      <c r="B700" t="s">
        <v>1694</v>
      </c>
      <c r="C700" t="s">
        <v>465</v>
      </c>
      <c r="D700">
        <v>3415.5319088199999</v>
      </c>
      <c r="E700">
        <v>858.9</v>
      </c>
      <c r="F700">
        <v>833.37</v>
      </c>
      <c r="G700">
        <v>174.33</v>
      </c>
      <c r="H700">
        <v>41.28</v>
      </c>
      <c r="I700">
        <v>186.2</v>
      </c>
      <c r="J700">
        <v>15.57</v>
      </c>
      <c r="L700">
        <v>35.76</v>
      </c>
      <c r="M700">
        <v>96.84</v>
      </c>
      <c r="N700">
        <v>0</v>
      </c>
      <c r="O700">
        <v>862.54</v>
      </c>
      <c r="P700">
        <v>300.36</v>
      </c>
      <c r="R700">
        <v>679.93</v>
      </c>
      <c r="S700">
        <v>71.59</v>
      </c>
      <c r="T700">
        <v>305.58999999999997</v>
      </c>
      <c r="U700">
        <v>50.01</v>
      </c>
      <c r="V700">
        <v>100.83</v>
      </c>
      <c r="W700">
        <v>451.86</v>
      </c>
      <c r="X700">
        <v>1244.24999999999</v>
      </c>
      <c r="Y700">
        <v>1138.96</v>
      </c>
      <c r="Z700">
        <v>4.0518796000000004</v>
      </c>
      <c r="AA700">
        <v>352.96</v>
      </c>
      <c r="AC700">
        <v>667.47</v>
      </c>
      <c r="AD700">
        <v>573.09</v>
      </c>
      <c r="AE700">
        <v>183.96</v>
      </c>
      <c r="AF700">
        <v>2106.79</v>
      </c>
      <c r="AG700">
        <v>1439.32</v>
      </c>
      <c r="AH700">
        <v>413.37</v>
      </c>
      <c r="AI700">
        <v>667.469999999999</v>
      </c>
      <c r="AJ700">
        <v>66.61</v>
      </c>
      <c r="AK700">
        <v>-94.14</v>
      </c>
      <c r="AL700">
        <v>-5.72</v>
      </c>
      <c r="AM700">
        <v>105.53</v>
      </c>
      <c r="AN700">
        <v>-65.75</v>
      </c>
      <c r="AO700">
        <v>38.92</v>
      </c>
      <c r="AP700">
        <v>5.67</v>
      </c>
      <c r="AQ700">
        <v>0</v>
      </c>
    </row>
    <row r="701" spans="1:43" x14ac:dyDescent="0.25">
      <c r="A701" t="s">
        <v>1653</v>
      </c>
      <c r="B701" t="s">
        <v>1652</v>
      </c>
      <c r="C701" t="s">
        <v>1654</v>
      </c>
      <c r="D701">
        <v>3415.5301656699999</v>
      </c>
      <c r="E701">
        <v>18.100000000000001</v>
      </c>
      <c r="F701">
        <v>768.26</v>
      </c>
      <c r="G701">
        <v>6336.13</v>
      </c>
      <c r="H701">
        <v>184.13</v>
      </c>
      <c r="I701">
        <v>182.18</v>
      </c>
      <c r="K701">
        <v>1193.06</v>
      </c>
      <c r="L701">
        <v>739.94999999999902</v>
      </c>
      <c r="M701">
        <v>0</v>
      </c>
      <c r="N701">
        <v>-60.61</v>
      </c>
      <c r="O701">
        <v>5941.24999999999</v>
      </c>
      <c r="P701">
        <v>104.86999999999701</v>
      </c>
      <c r="R701">
        <v>3239.4699999999898</v>
      </c>
      <c r="S701">
        <v>454.64</v>
      </c>
      <c r="T701">
        <v>4919.3999999999996</v>
      </c>
      <c r="U701">
        <v>768.77</v>
      </c>
      <c r="V701">
        <v>29.069999999997201</v>
      </c>
      <c r="W701">
        <v>-5592.48</v>
      </c>
      <c r="X701">
        <v>726.7</v>
      </c>
      <c r="Y701">
        <v>5687.66</v>
      </c>
      <c r="Z701">
        <v>184.12539530000001</v>
      </c>
      <c r="AA701">
        <v>377.60999999999899</v>
      </c>
      <c r="AC701">
        <v>875.41999999999905</v>
      </c>
      <c r="AD701">
        <v>9.52</v>
      </c>
      <c r="AE701">
        <v>75.8</v>
      </c>
      <c r="AF701">
        <v>6667.9499999999898</v>
      </c>
      <c r="AG701">
        <v>5792.5299999999897</v>
      </c>
      <c r="AH701">
        <v>80.36</v>
      </c>
      <c r="AI701">
        <v>875.42</v>
      </c>
      <c r="AJ701">
        <v>633.91</v>
      </c>
      <c r="AK701">
        <v>-493.69</v>
      </c>
      <c r="AL701">
        <v>-667.77</v>
      </c>
      <c r="AM701">
        <v>1141.22</v>
      </c>
      <c r="AN701">
        <v>-532.15</v>
      </c>
      <c r="AO701">
        <v>507.31</v>
      </c>
      <c r="AP701">
        <v>-20.239999999999899</v>
      </c>
      <c r="AQ701">
        <v>0</v>
      </c>
    </row>
    <row r="702" spans="1:43" x14ac:dyDescent="0.25">
      <c r="A702" t="s">
        <v>1683</v>
      </c>
      <c r="B702" t="s">
        <v>1682</v>
      </c>
      <c r="C702" t="s">
        <v>561</v>
      </c>
      <c r="D702">
        <v>3384.6305002949998</v>
      </c>
      <c r="E702">
        <v>1039.25</v>
      </c>
      <c r="F702">
        <v>28.06</v>
      </c>
      <c r="G702">
        <v>214.05</v>
      </c>
      <c r="H702">
        <v>15.63</v>
      </c>
      <c r="I702">
        <v>16.309999999999999</v>
      </c>
      <c r="J702">
        <v>14.729999999999899</v>
      </c>
      <c r="L702">
        <v>0</v>
      </c>
      <c r="M702">
        <v>17.09</v>
      </c>
      <c r="N702">
        <v>0</v>
      </c>
      <c r="O702">
        <v>303.409999999999</v>
      </c>
      <c r="P702">
        <v>44.179999999999801</v>
      </c>
      <c r="R702">
        <v>276.479999999999</v>
      </c>
      <c r="S702">
        <v>15.51</v>
      </c>
      <c r="T702">
        <v>44.79</v>
      </c>
      <c r="U702">
        <v>9.84</v>
      </c>
      <c r="V702">
        <v>3.9799999999997899</v>
      </c>
      <c r="W702">
        <v>208.55</v>
      </c>
      <c r="X702">
        <v>270.73</v>
      </c>
      <c r="Y702">
        <v>72.849999999999994</v>
      </c>
      <c r="Z702">
        <v>3.1264788000000001</v>
      </c>
      <c r="AA702">
        <v>44.41</v>
      </c>
      <c r="AC702">
        <v>457.11</v>
      </c>
      <c r="AD702">
        <v>95.9</v>
      </c>
      <c r="AE702">
        <v>25.47</v>
      </c>
      <c r="AF702">
        <v>574.13999999999896</v>
      </c>
      <c r="AG702">
        <v>117.02999999999901</v>
      </c>
      <c r="AH702">
        <v>143.01</v>
      </c>
      <c r="AI702">
        <v>457.11</v>
      </c>
      <c r="AJ702">
        <v>50.02</v>
      </c>
      <c r="AK702">
        <v>56.51</v>
      </c>
      <c r="AL702">
        <v>-54.8</v>
      </c>
      <c r="AM702">
        <v>1.98</v>
      </c>
      <c r="AN702">
        <v>-119.99</v>
      </c>
      <c r="AO702">
        <v>-48.04</v>
      </c>
      <c r="AP702">
        <v>3.6899999999999902</v>
      </c>
      <c r="AQ702">
        <v>11.33</v>
      </c>
    </row>
    <row r="703" spans="1:43" x14ac:dyDescent="0.25">
      <c r="A703" t="s">
        <v>1701</v>
      </c>
      <c r="B703" t="s">
        <v>1700</v>
      </c>
      <c r="C703" t="s">
        <v>409</v>
      </c>
      <c r="D703">
        <v>3366.1596462550001</v>
      </c>
      <c r="E703">
        <v>1462.55</v>
      </c>
      <c r="F703">
        <v>286.14</v>
      </c>
      <c r="G703">
        <v>185.1</v>
      </c>
      <c r="H703">
        <v>21.22</v>
      </c>
      <c r="I703">
        <v>39.18</v>
      </c>
      <c r="J703">
        <v>16.559999999999999</v>
      </c>
      <c r="L703">
        <v>3.3999999999999998E-3</v>
      </c>
      <c r="M703">
        <v>0.69</v>
      </c>
      <c r="N703">
        <v>0</v>
      </c>
      <c r="O703">
        <v>460.45</v>
      </c>
      <c r="P703">
        <v>207.99999999999901</v>
      </c>
      <c r="R703">
        <v>445.846599999999</v>
      </c>
      <c r="S703">
        <v>69.53</v>
      </c>
      <c r="T703">
        <v>262.94</v>
      </c>
      <c r="U703">
        <v>13.91</v>
      </c>
      <c r="V703">
        <v>6.2599999999997697</v>
      </c>
      <c r="W703">
        <v>64.91</v>
      </c>
      <c r="X703">
        <v>608.92999999999995</v>
      </c>
      <c r="Y703">
        <v>549.08000000000004</v>
      </c>
      <c r="Z703">
        <v>2.1224865999999998</v>
      </c>
      <c r="AA703">
        <v>398.62</v>
      </c>
      <c r="AC703">
        <v>312.3</v>
      </c>
      <c r="AD703">
        <v>286.89</v>
      </c>
      <c r="AE703">
        <v>185.18</v>
      </c>
      <c r="AF703">
        <v>1069.3799999999901</v>
      </c>
      <c r="AG703">
        <v>757.07999999999902</v>
      </c>
      <c r="AH703">
        <v>213.33</v>
      </c>
      <c r="AI703">
        <v>312.3</v>
      </c>
      <c r="AJ703">
        <v>157.1</v>
      </c>
      <c r="AK703">
        <v>256.86</v>
      </c>
      <c r="AL703">
        <v>-161</v>
      </c>
      <c r="AM703">
        <v>-79.430000000000007</v>
      </c>
      <c r="AN703">
        <v>-177.47</v>
      </c>
      <c r="AO703">
        <v>-236.53</v>
      </c>
      <c r="AP703">
        <v>16.43</v>
      </c>
      <c r="AQ703">
        <v>0</v>
      </c>
    </row>
    <row r="704" spans="1:43" x14ac:dyDescent="0.25">
      <c r="A704" t="s">
        <v>1687</v>
      </c>
      <c r="B704" t="s">
        <v>1686</v>
      </c>
      <c r="C704" t="s">
        <v>443</v>
      </c>
      <c r="D704">
        <v>3354.0801210499999</v>
      </c>
      <c r="E704">
        <v>1088.2</v>
      </c>
      <c r="F704">
        <v>235.07</v>
      </c>
      <c r="G704">
        <v>148.94999999999999</v>
      </c>
      <c r="H704">
        <v>28.8</v>
      </c>
      <c r="I704">
        <v>35.15</v>
      </c>
      <c r="J704">
        <v>110.22</v>
      </c>
      <c r="L704">
        <v>0</v>
      </c>
      <c r="M704">
        <v>0</v>
      </c>
      <c r="O704">
        <v>1081.6500000000001</v>
      </c>
      <c r="P704">
        <v>239.46</v>
      </c>
      <c r="R704">
        <v>924.89</v>
      </c>
      <c r="S704">
        <v>105.19</v>
      </c>
      <c r="T704">
        <v>230.76999999999899</v>
      </c>
      <c r="U704">
        <v>156.76</v>
      </c>
      <c r="V704">
        <v>6.9100000000000099</v>
      </c>
      <c r="W704">
        <v>708.88</v>
      </c>
      <c r="X704">
        <v>510.28</v>
      </c>
      <c r="Y704">
        <v>465.84</v>
      </c>
      <c r="Z704">
        <v>2.8802748999999999</v>
      </c>
      <c r="AA704">
        <v>290.719999999999</v>
      </c>
      <c r="AC704">
        <v>886.63</v>
      </c>
      <c r="AD704">
        <v>158.65</v>
      </c>
      <c r="AE704">
        <v>122.33</v>
      </c>
      <c r="AF704">
        <v>1591.93</v>
      </c>
      <c r="AG704">
        <v>705.3</v>
      </c>
      <c r="AH704">
        <v>211.29</v>
      </c>
      <c r="AI704">
        <v>886.63</v>
      </c>
      <c r="AJ704">
        <v>219.98</v>
      </c>
      <c r="AK704">
        <v>85.01</v>
      </c>
      <c r="AL704">
        <v>-210.69</v>
      </c>
      <c r="AM704">
        <v>128.05000000000001</v>
      </c>
      <c r="AN704">
        <v>-118.87</v>
      </c>
      <c r="AO704">
        <v>-91.929999999999893</v>
      </c>
      <c r="AP704">
        <v>2.3700000000000099</v>
      </c>
      <c r="AQ704">
        <v>8.64</v>
      </c>
    </row>
    <row r="705" spans="1:43" x14ac:dyDescent="0.25">
      <c r="A705" t="s">
        <v>1761</v>
      </c>
      <c r="B705" t="s">
        <v>1760</v>
      </c>
      <c r="C705" t="s">
        <v>88</v>
      </c>
      <c r="D705">
        <v>3349.5859629000001</v>
      </c>
      <c r="E705">
        <v>301.75</v>
      </c>
      <c r="F705">
        <v>58.77</v>
      </c>
      <c r="G705">
        <v>8.06</v>
      </c>
      <c r="H705">
        <v>22.15</v>
      </c>
      <c r="I705">
        <v>38.06</v>
      </c>
      <c r="J705">
        <v>1.1200000000000001</v>
      </c>
      <c r="L705">
        <v>6.1384999999999996</v>
      </c>
      <c r="M705">
        <v>17.309999999999999</v>
      </c>
      <c r="N705">
        <v>7.25</v>
      </c>
      <c r="O705">
        <v>107.69</v>
      </c>
      <c r="P705">
        <v>2.02</v>
      </c>
      <c r="R705">
        <v>77.901499999999999</v>
      </c>
      <c r="S705">
        <v>23.259999999999899</v>
      </c>
      <c r="T705">
        <v>9.3000000000000007</v>
      </c>
      <c r="U705">
        <v>6.34</v>
      </c>
      <c r="V705">
        <v>0.9</v>
      </c>
      <c r="W705">
        <v>231.94</v>
      </c>
      <c r="X705">
        <v>231.79999999999899</v>
      </c>
      <c r="Y705">
        <v>68.069999999999993</v>
      </c>
      <c r="Z705">
        <v>11.074842</v>
      </c>
      <c r="AA705">
        <v>1.91</v>
      </c>
      <c r="AC705">
        <v>269.39999999999998</v>
      </c>
      <c r="AD705">
        <v>59.59</v>
      </c>
      <c r="AE705">
        <v>0</v>
      </c>
      <c r="AF705">
        <v>339.49</v>
      </c>
      <c r="AG705">
        <v>70.09</v>
      </c>
      <c r="AH705">
        <v>110.89</v>
      </c>
      <c r="AI705">
        <v>269.39999999999998</v>
      </c>
      <c r="AJ705">
        <v>22.55</v>
      </c>
      <c r="AK705">
        <v>-5.66</v>
      </c>
      <c r="AL705">
        <v>0.67</v>
      </c>
      <c r="AM705">
        <v>13.38</v>
      </c>
      <c r="AN705">
        <v>-59.25</v>
      </c>
      <c r="AO705">
        <v>-9.17</v>
      </c>
      <c r="AP705">
        <v>8.39</v>
      </c>
      <c r="AQ705">
        <v>4.9800000000000004</v>
      </c>
    </row>
    <row r="706" spans="1:43" x14ac:dyDescent="0.25">
      <c r="A706" t="s">
        <v>1719</v>
      </c>
      <c r="B706" t="s">
        <v>1718</v>
      </c>
      <c r="C706" t="s">
        <v>1576</v>
      </c>
      <c r="D706">
        <v>3349.0861447049901</v>
      </c>
      <c r="E706">
        <v>148.15</v>
      </c>
      <c r="F706">
        <v>53.24</v>
      </c>
      <c r="G706">
        <v>0</v>
      </c>
      <c r="H706">
        <v>45.24</v>
      </c>
      <c r="I706">
        <v>14.11</v>
      </c>
      <c r="J706">
        <v>4.7799999999999896</v>
      </c>
      <c r="L706">
        <v>0.28999999999999998</v>
      </c>
      <c r="M706">
        <v>515.15</v>
      </c>
      <c r="O706">
        <v>762.17</v>
      </c>
      <c r="P706">
        <v>4.7799999999999896</v>
      </c>
      <c r="R706">
        <v>194.62</v>
      </c>
      <c r="S706">
        <v>74.08</v>
      </c>
      <c r="T706">
        <v>318.38</v>
      </c>
      <c r="U706">
        <v>52.11</v>
      </c>
      <c r="V706">
        <v>0</v>
      </c>
      <c r="W706">
        <v>1307.3399999999999</v>
      </c>
      <c r="X706">
        <v>966.81</v>
      </c>
      <c r="Y706">
        <v>371.62</v>
      </c>
      <c r="Z706">
        <v>22.6213181</v>
      </c>
      <c r="AA706">
        <v>241.05</v>
      </c>
      <c r="AC706">
        <v>1352.58</v>
      </c>
      <c r="AD706">
        <v>606.57000000000005</v>
      </c>
      <c r="AE706">
        <v>0</v>
      </c>
      <c r="AF706">
        <v>1728.98</v>
      </c>
      <c r="AG706">
        <v>376.4</v>
      </c>
      <c r="AH706">
        <v>272.05</v>
      </c>
      <c r="AI706">
        <v>1352.58</v>
      </c>
      <c r="AJ706">
        <v>23.17</v>
      </c>
      <c r="AK706">
        <v>107.85</v>
      </c>
      <c r="AL706">
        <v>-144.93</v>
      </c>
      <c r="AM706">
        <v>29.18</v>
      </c>
      <c r="AN706">
        <v>-319.52999999999997</v>
      </c>
      <c r="AO706">
        <v>6.00999999999999</v>
      </c>
      <c r="AP706">
        <v>-7.9</v>
      </c>
      <c r="AQ706">
        <v>34.22</v>
      </c>
    </row>
    <row r="707" spans="1:43" x14ac:dyDescent="0.25">
      <c r="A707" t="s">
        <v>1717</v>
      </c>
      <c r="B707" t="s">
        <v>1716</v>
      </c>
      <c r="C707" t="s">
        <v>1015</v>
      </c>
      <c r="D707">
        <v>3325.6534864349901</v>
      </c>
      <c r="E707">
        <v>111.95</v>
      </c>
      <c r="F707">
        <v>4337.49</v>
      </c>
      <c r="G707">
        <v>1649.47</v>
      </c>
      <c r="H707">
        <v>296.01</v>
      </c>
      <c r="I707">
        <v>2163.5100000000002</v>
      </c>
      <c r="K707">
        <v>11.23</v>
      </c>
      <c r="L707">
        <v>0</v>
      </c>
      <c r="M707">
        <v>563.75</v>
      </c>
      <c r="N707">
        <v>792.16</v>
      </c>
      <c r="O707">
        <v>8311.41</v>
      </c>
      <c r="P707">
        <v>6102.11</v>
      </c>
      <c r="R707">
        <v>1692.97</v>
      </c>
      <c r="S707">
        <v>2221.52</v>
      </c>
      <c r="T707">
        <v>3926.7199999999898</v>
      </c>
      <c r="U707">
        <v>6043.46</v>
      </c>
      <c r="V707">
        <v>38.820000000003603</v>
      </c>
      <c r="W707">
        <v>2777.99</v>
      </c>
      <c r="X707">
        <v>11570.54</v>
      </c>
      <c r="Y707">
        <v>8264.2099999999991</v>
      </c>
      <c r="Z707">
        <v>29.600832100000002</v>
      </c>
      <c r="AA707">
        <v>9771</v>
      </c>
      <c r="AC707">
        <v>5515.6299999999901</v>
      </c>
      <c r="AD707">
        <v>0</v>
      </c>
      <c r="AE707">
        <v>6063.29</v>
      </c>
      <c r="AF707">
        <v>19881.95</v>
      </c>
      <c r="AG707">
        <v>14366.32</v>
      </c>
      <c r="AH707">
        <v>7185.51</v>
      </c>
      <c r="AI707">
        <v>5515.6299999999901</v>
      </c>
      <c r="AJ707">
        <v>9.89</v>
      </c>
      <c r="AK707">
        <v>-2787.7</v>
      </c>
      <c r="AL707">
        <v>46.12</v>
      </c>
      <c r="AM707">
        <v>3049.21</v>
      </c>
      <c r="AN707">
        <v>1274.6299999999901</v>
      </c>
      <c r="AO707">
        <v>3039.32</v>
      </c>
      <c r="AP707">
        <v>307.63</v>
      </c>
      <c r="AQ707">
        <v>222.01</v>
      </c>
    </row>
    <row r="708" spans="1:43" x14ac:dyDescent="0.25">
      <c r="A708" t="s">
        <v>2065</v>
      </c>
      <c r="B708" t="s">
        <v>2064</v>
      </c>
      <c r="C708" t="s">
        <v>512</v>
      </c>
      <c r="D708">
        <v>3311.2520100000002</v>
      </c>
      <c r="E708">
        <v>27.35</v>
      </c>
      <c r="F708">
        <v>87.5</v>
      </c>
      <c r="G708">
        <v>0</v>
      </c>
      <c r="H708">
        <v>355.6</v>
      </c>
      <c r="I708">
        <v>135.69</v>
      </c>
      <c r="J708">
        <v>0.18</v>
      </c>
      <c r="L708">
        <v>0</v>
      </c>
      <c r="M708">
        <v>0.2</v>
      </c>
      <c r="N708">
        <v>0</v>
      </c>
      <c r="O708">
        <v>132.84</v>
      </c>
      <c r="P708">
        <v>36.860000000000099</v>
      </c>
      <c r="R708">
        <v>60.16</v>
      </c>
      <c r="S708">
        <v>74.099999999999994</v>
      </c>
      <c r="T708">
        <v>4715.82</v>
      </c>
      <c r="U708">
        <v>72.48</v>
      </c>
      <c r="V708">
        <v>36.679999999999701</v>
      </c>
      <c r="W708">
        <v>-4535.76</v>
      </c>
      <c r="X708">
        <v>527.17999999999995</v>
      </c>
      <c r="Y708">
        <v>4803.32</v>
      </c>
      <c r="Z708">
        <v>35.560164</v>
      </c>
      <c r="AA708">
        <v>3753.28</v>
      </c>
      <c r="AC708">
        <v>-4180.16</v>
      </c>
      <c r="AD708">
        <v>161.93</v>
      </c>
      <c r="AE708" s="4">
        <v>3.83693077310454E-13</v>
      </c>
      <c r="AF708">
        <v>660.02</v>
      </c>
      <c r="AG708">
        <v>4840.18</v>
      </c>
      <c r="AH708">
        <v>155.46</v>
      </c>
      <c r="AI708">
        <v>-4180.16</v>
      </c>
      <c r="AJ708">
        <v>4.72</v>
      </c>
      <c r="AK708">
        <v>-7.43</v>
      </c>
      <c r="AL708">
        <v>44.51</v>
      </c>
      <c r="AM708">
        <v>-50.44</v>
      </c>
      <c r="AN708">
        <v>7.3</v>
      </c>
      <c r="AO708">
        <v>-55.16</v>
      </c>
      <c r="AP708">
        <v>-13.36</v>
      </c>
      <c r="AQ708">
        <v>0</v>
      </c>
    </row>
    <row r="709" spans="1:43" x14ac:dyDescent="0.25">
      <c r="A709" t="s">
        <v>1703</v>
      </c>
      <c r="B709" t="s">
        <v>1702</v>
      </c>
      <c r="C709" t="s">
        <v>66</v>
      </c>
      <c r="D709">
        <v>3303.0321470849999</v>
      </c>
      <c r="E709">
        <v>56.4</v>
      </c>
      <c r="F709">
        <v>630.88</v>
      </c>
      <c r="G709">
        <v>1077.71</v>
      </c>
      <c r="H709">
        <v>59.46</v>
      </c>
      <c r="I709">
        <v>880.5</v>
      </c>
      <c r="J709">
        <v>345.44</v>
      </c>
      <c r="L709">
        <v>2.1602999999999999</v>
      </c>
      <c r="M709">
        <v>95.07</v>
      </c>
      <c r="N709">
        <v>1.4</v>
      </c>
      <c r="O709">
        <v>4132.67</v>
      </c>
      <c r="P709">
        <v>1390.77</v>
      </c>
      <c r="R709">
        <v>3968.8197</v>
      </c>
      <c r="S709">
        <v>431.05</v>
      </c>
      <c r="T709">
        <v>2497.6799999999998</v>
      </c>
      <c r="U709">
        <v>66.62</v>
      </c>
      <c r="V709">
        <v>138.57000000000099</v>
      </c>
      <c r="W709">
        <v>2965.91</v>
      </c>
      <c r="X709">
        <v>4491.1400000000003</v>
      </c>
      <c r="Y709">
        <v>3128.56</v>
      </c>
      <c r="Z709">
        <v>59.460524700000001</v>
      </c>
      <c r="AA709">
        <v>2966.97</v>
      </c>
      <c r="AC709">
        <v>4104.4799999999996</v>
      </c>
      <c r="AD709">
        <v>2237.73</v>
      </c>
      <c r="AE709">
        <v>906.75999999999897</v>
      </c>
      <c r="AF709">
        <v>8623.81</v>
      </c>
      <c r="AG709">
        <v>4519.33</v>
      </c>
      <c r="AH709">
        <v>941.86</v>
      </c>
      <c r="AI709">
        <v>4104.4799999999996</v>
      </c>
      <c r="AJ709">
        <v>194.89</v>
      </c>
      <c r="AK709">
        <v>608.63</v>
      </c>
      <c r="AL709">
        <v>-328.79</v>
      </c>
      <c r="AM709">
        <v>-279.08999999999997</v>
      </c>
      <c r="AN709">
        <v>-996.06999999999903</v>
      </c>
      <c r="AO709">
        <v>-473.979999999999</v>
      </c>
      <c r="AP709">
        <v>0.75</v>
      </c>
      <c r="AQ709">
        <v>27.26</v>
      </c>
    </row>
    <row r="710" spans="1:43" x14ac:dyDescent="0.25">
      <c r="A710" t="s">
        <v>1736</v>
      </c>
      <c r="B710" t="s">
        <v>1735</v>
      </c>
      <c r="C710" t="s">
        <v>71</v>
      </c>
      <c r="D710">
        <v>3297.5878407199998</v>
      </c>
      <c r="E710">
        <v>1437.5</v>
      </c>
      <c r="F710">
        <v>499.43</v>
      </c>
      <c r="G710">
        <v>63.14</v>
      </c>
      <c r="H710">
        <v>23.07</v>
      </c>
      <c r="I710">
        <v>162.56</v>
      </c>
      <c r="K710">
        <v>1.0699999999999901</v>
      </c>
      <c r="L710">
        <v>0</v>
      </c>
      <c r="M710">
        <v>0</v>
      </c>
      <c r="O710">
        <v>467.54</v>
      </c>
      <c r="P710">
        <v>35.76</v>
      </c>
      <c r="R710">
        <v>418.6</v>
      </c>
      <c r="S710">
        <v>22.99</v>
      </c>
      <c r="T710">
        <v>120.289999999999</v>
      </c>
      <c r="U710">
        <v>47.87</v>
      </c>
      <c r="V710">
        <v>31.12</v>
      </c>
      <c r="W710">
        <v>519.6</v>
      </c>
      <c r="X710">
        <v>793.75</v>
      </c>
      <c r="Y710">
        <v>619.719999999999</v>
      </c>
      <c r="Z710">
        <v>2.3066507000000001</v>
      </c>
      <c r="AA710">
        <v>9.51</v>
      </c>
      <c r="AC710">
        <v>605.80999999999995</v>
      </c>
      <c r="AD710">
        <v>286.33</v>
      </c>
      <c r="AE710">
        <v>4.6399999999999997</v>
      </c>
      <c r="AF710">
        <v>1261.29</v>
      </c>
      <c r="AG710">
        <v>655.479999999999</v>
      </c>
      <c r="AH710">
        <v>321.87</v>
      </c>
      <c r="AI710">
        <v>605.80999999999995</v>
      </c>
      <c r="AJ710">
        <v>111.02</v>
      </c>
      <c r="AK710">
        <v>-240.74</v>
      </c>
      <c r="AL710">
        <v>90.59</v>
      </c>
      <c r="AM710">
        <v>112.19</v>
      </c>
      <c r="AN710">
        <v>-101.8</v>
      </c>
      <c r="AO710">
        <v>1.17</v>
      </c>
      <c r="AP710">
        <v>-37.96</v>
      </c>
      <c r="AQ710">
        <v>230.19</v>
      </c>
    </row>
    <row r="711" spans="1:43" x14ac:dyDescent="0.25">
      <c r="A711" t="s">
        <v>1699</v>
      </c>
      <c r="B711" t="s">
        <v>1698</v>
      </c>
      <c r="C711" t="s">
        <v>121</v>
      </c>
      <c r="D711">
        <v>3291.0646198949999</v>
      </c>
      <c r="E711">
        <v>1234.75</v>
      </c>
      <c r="F711">
        <v>575.58000000000004</v>
      </c>
      <c r="G711">
        <v>102.72</v>
      </c>
      <c r="H711">
        <v>9</v>
      </c>
      <c r="I711">
        <v>1114.48</v>
      </c>
      <c r="J711">
        <v>10.94</v>
      </c>
      <c r="L711">
        <v>0</v>
      </c>
      <c r="M711">
        <v>0.74</v>
      </c>
      <c r="O711">
        <v>978.49</v>
      </c>
      <c r="P711">
        <v>280.91000000000003</v>
      </c>
      <c r="R711">
        <v>886.34</v>
      </c>
      <c r="S711">
        <v>94.42</v>
      </c>
      <c r="T711">
        <v>185.909999999999</v>
      </c>
      <c r="U711">
        <v>91.41</v>
      </c>
      <c r="V711">
        <v>17.400000000000201</v>
      </c>
      <c r="W711">
        <v>1547.5</v>
      </c>
      <c r="X711">
        <v>1723.13</v>
      </c>
      <c r="Y711">
        <v>761.48999999999899</v>
      </c>
      <c r="Z711">
        <v>2.6833795907489999</v>
      </c>
      <c r="AA711">
        <v>309.77999999999997</v>
      </c>
      <c r="AC711">
        <v>1659.22</v>
      </c>
      <c r="AD711">
        <v>311.29000000000002</v>
      </c>
      <c r="AE711">
        <v>252.57</v>
      </c>
      <c r="AF711">
        <v>2701.62</v>
      </c>
      <c r="AG711">
        <v>1042.4000000000001</v>
      </c>
      <c r="AH711">
        <v>202.94</v>
      </c>
      <c r="AI711">
        <v>1659.21999999999</v>
      </c>
      <c r="AJ711">
        <v>77.94</v>
      </c>
      <c r="AK711">
        <v>-105.9</v>
      </c>
      <c r="AL711">
        <v>-792.72</v>
      </c>
      <c r="AM711">
        <v>873.05</v>
      </c>
      <c r="AN711">
        <v>-104.92</v>
      </c>
      <c r="AO711">
        <v>795.10999999999899</v>
      </c>
      <c r="AP711">
        <v>-25.57</v>
      </c>
      <c r="AQ711">
        <v>8.9700000000000006</v>
      </c>
    </row>
    <row r="712" spans="1:43" x14ac:dyDescent="0.25">
      <c r="A712" t="s">
        <v>1713</v>
      </c>
      <c r="B712" t="s">
        <v>1712</v>
      </c>
      <c r="C712" t="s">
        <v>465</v>
      </c>
      <c r="D712">
        <v>3288.6679995</v>
      </c>
      <c r="E712">
        <v>2200.6999999999998</v>
      </c>
      <c r="F712">
        <v>319.73</v>
      </c>
      <c r="G712">
        <v>11.56</v>
      </c>
      <c r="H712">
        <v>15.11</v>
      </c>
      <c r="I712">
        <v>46.48</v>
      </c>
      <c r="K712">
        <v>4.8899999999999997</v>
      </c>
      <c r="L712">
        <v>0</v>
      </c>
      <c r="M712">
        <v>0</v>
      </c>
      <c r="O712">
        <v>275.20999999999998</v>
      </c>
      <c r="P712">
        <v>25.6900000000002</v>
      </c>
      <c r="R712">
        <v>251.9</v>
      </c>
      <c r="S712">
        <v>105.56</v>
      </c>
      <c r="T712">
        <v>51.819999999999901</v>
      </c>
      <c r="U712">
        <v>18.420000000000002</v>
      </c>
      <c r="V712">
        <v>3.91000000000022</v>
      </c>
      <c r="W712">
        <v>732.65</v>
      </c>
      <c r="X712">
        <v>881.35</v>
      </c>
      <c r="Y712">
        <v>371.55</v>
      </c>
      <c r="Z712">
        <v>1.5111975</v>
      </c>
      <c r="AA712">
        <v>28.06</v>
      </c>
      <c r="AC712">
        <v>759.32</v>
      </c>
      <c r="AD712">
        <v>230.71</v>
      </c>
      <c r="AE712">
        <v>21.78</v>
      </c>
      <c r="AF712">
        <v>1156.56</v>
      </c>
      <c r="AG712">
        <v>397.24</v>
      </c>
      <c r="AH712">
        <v>498.6</v>
      </c>
      <c r="AI712">
        <v>759.31999999999903</v>
      </c>
      <c r="AJ712">
        <v>16</v>
      </c>
      <c r="AK712">
        <v>-30.9</v>
      </c>
      <c r="AL712">
        <v>-83.73</v>
      </c>
      <c r="AM712">
        <v>51.61</v>
      </c>
      <c r="AN712">
        <v>-217.61999999999901</v>
      </c>
      <c r="AO712">
        <v>35.61</v>
      </c>
      <c r="AP712">
        <v>-63.02</v>
      </c>
      <c r="AQ712">
        <v>22.66</v>
      </c>
    </row>
    <row r="713" spans="1:43" x14ac:dyDescent="0.25">
      <c r="A713" t="s">
        <v>1711</v>
      </c>
      <c r="B713" t="s">
        <v>1710</v>
      </c>
      <c r="C713" t="s">
        <v>443</v>
      </c>
      <c r="D713">
        <v>3243.44164606</v>
      </c>
      <c r="E713">
        <v>167.8</v>
      </c>
      <c r="F713">
        <v>171.91</v>
      </c>
      <c r="G713">
        <v>297</v>
      </c>
      <c r="H713">
        <v>158.62</v>
      </c>
      <c r="I713">
        <v>70.62</v>
      </c>
      <c r="L713">
        <v>0</v>
      </c>
      <c r="M713">
        <v>0.04</v>
      </c>
      <c r="N713">
        <v>0</v>
      </c>
      <c r="O713">
        <v>593.26</v>
      </c>
      <c r="P713">
        <v>440.53</v>
      </c>
      <c r="R713">
        <v>539.5</v>
      </c>
      <c r="S713">
        <v>40.32</v>
      </c>
      <c r="T713">
        <v>267.33999999999997</v>
      </c>
      <c r="U713">
        <v>53.72</v>
      </c>
      <c r="V713">
        <v>59.459999999999901</v>
      </c>
      <c r="W713">
        <v>-334.36</v>
      </c>
      <c r="X713">
        <v>420.03</v>
      </c>
      <c r="Y713">
        <v>439.25</v>
      </c>
      <c r="Z713">
        <v>15.8621804</v>
      </c>
      <c r="AA713">
        <v>585.17999999999995</v>
      </c>
      <c r="AC713">
        <v>133.51</v>
      </c>
      <c r="AD713">
        <v>72.319999999999993</v>
      </c>
      <c r="AE713">
        <v>381.07</v>
      </c>
      <c r="AF713">
        <v>1013.29</v>
      </c>
      <c r="AG713">
        <v>879.78</v>
      </c>
      <c r="AH713">
        <v>236.77</v>
      </c>
      <c r="AI713">
        <v>133.51</v>
      </c>
      <c r="AJ713">
        <v>3.35</v>
      </c>
      <c r="AK713">
        <v>-41.34</v>
      </c>
      <c r="AL713">
        <v>-25.89</v>
      </c>
      <c r="AM713">
        <v>65.11</v>
      </c>
      <c r="AN713">
        <v>-62.98</v>
      </c>
      <c r="AO713">
        <v>61.76</v>
      </c>
      <c r="AP713">
        <v>-2.12</v>
      </c>
      <c r="AQ713">
        <v>0.12</v>
      </c>
    </row>
    <row r="714" spans="1:43" x14ac:dyDescent="0.25">
      <c r="A714" t="s">
        <v>1752</v>
      </c>
      <c r="B714" t="s">
        <v>1751</v>
      </c>
      <c r="C714" t="s">
        <v>91</v>
      </c>
      <c r="D714">
        <v>3241.05533552</v>
      </c>
      <c r="E714">
        <v>293.89999999999998</v>
      </c>
      <c r="F714">
        <v>9.14</v>
      </c>
      <c r="G714">
        <v>3.87</v>
      </c>
      <c r="H714">
        <v>25.17</v>
      </c>
      <c r="I714">
        <v>58.79</v>
      </c>
      <c r="K714">
        <v>2.66</v>
      </c>
      <c r="L714">
        <v>54.607179799999997</v>
      </c>
      <c r="M714">
        <v>0</v>
      </c>
      <c r="N714">
        <v>0</v>
      </c>
      <c r="O714">
        <v>78.45</v>
      </c>
      <c r="P714">
        <v>70.16</v>
      </c>
      <c r="R714">
        <v>17.842820199999998</v>
      </c>
      <c r="S714">
        <v>15.04</v>
      </c>
      <c r="T714">
        <v>38.869999999999997</v>
      </c>
      <c r="U714">
        <v>3.34</v>
      </c>
      <c r="V714">
        <v>2.94</v>
      </c>
      <c r="W714">
        <v>48.15</v>
      </c>
      <c r="X714">
        <v>116.91</v>
      </c>
      <c r="Y714">
        <v>48.01</v>
      </c>
      <c r="Z714">
        <v>40.2660973224</v>
      </c>
      <c r="AA714">
        <v>91.06</v>
      </c>
      <c r="AC714">
        <v>77.19</v>
      </c>
      <c r="AD714">
        <v>1.6</v>
      </c>
      <c r="AE714">
        <v>67.22</v>
      </c>
      <c r="AF714">
        <v>195.36</v>
      </c>
      <c r="AG714">
        <v>118.16999999999901</v>
      </c>
      <c r="AH714">
        <v>41.48</v>
      </c>
      <c r="AI714">
        <v>77.19</v>
      </c>
      <c r="AJ714">
        <v>4.8899999999999997</v>
      </c>
      <c r="AK714">
        <v>7.46</v>
      </c>
      <c r="AL714">
        <v>-4.13</v>
      </c>
      <c r="AM714">
        <v>49.5</v>
      </c>
      <c r="AN714">
        <v>12.92</v>
      </c>
      <c r="AO714">
        <v>44.61</v>
      </c>
      <c r="AP714">
        <v>52.83</v>
      </c>
      <c r="AQ714">
        <v>3.67</v>
      </c>
    </row>
    <row r="715" spans="1:43" x14ac:dyDescent="0.25">
      <c r="A715" t="s">
        <v>1691</v>
      </c>
      <c r="B715" t="s">
        <v>1690</v>
      </c>
      <c r="C715" t="s">
        <v>61</v>
      </c>
      <c r="D715">
        <v>3233.3359173200001</v>
      </c>
      <c r="E715">
        <v>44.15</v>
      </c>
      <c r="F715">
        <v>1323.8</v>
      </c>
      <c r="G715">
        <v>1512.98</v>
      </c>
      <c r="H715">
        <v>47.92</v>
      </c>
      <c r="I715">
        <v>261.29000000000002</v>
      </c>
      <c r="K715">
        <v>197.37</v>
      </c>
      <c r="L715">
        <v>28.385999999999999</v>
      </c>
      <c r="M715">
        <v>81.61</v>
      </c>
      <c r="N715">
        <v>71.41</v>
      </c>
      <c r="O715">
        <v>3151.8999999999901</v>
      </c>
      <c r="P715">
        <v>2251.78999999999</v>
      </c>
      <c r="R715">
        <v>1434.944</v>
      </c>
      <c r="S715">
        <v>944.44999999999902</v>
      </c>
      <c r="T715">
        <v>2479.51999999999</v>
      </c>
      <c r="U715">
        <v>1409.59</v>
      </c>
      <c r="V715">
        <v>1471.8899999999901</v>
      </c>
      <c r="W715">
        <v>822.73</v>
      </c>
      <c r="X715">
        <v>5358.25</v>
      </c>
      <c r="Y715">
        <v>3803.3199999999902</v>
      </c>
      <c r="Z715">
        <v>52.65545052825</v>
      </c>
      <c r="AA715">
        <v>2291.84</v>
      </c>
      <c r="AC715">
        <v>2455.04</v>
      </c>
      <c r="AD715">
        <v>3590.58</v>
      </c>
      <c r="AE715">
        <v>779.9</v>
      </c>
      <c r="AF715">
        <v>8510.15</v>
      </c>
      <c r="AG715">
        <v>6055.1099999999897</v>
      </c>
      <c r="AH715">
        <v>561.92999999999995</v>
      </c>
      <c r="AI715">
        <v>2455.04</v>
      </c>
      <c r="AJ715">
        <v>181.4</v>
      </c>
      <c r="AK715">
        <v>-339.79</v>
      </c>
      <c r="AL715">
        <v>-143.75</v>
      </c>
      <c r="AM715">
        <v>537.32000000000005</v>
      </c>
      <c r="AN715">
        <v>-26.1099999999999</v>
      </c>
      <c r="AO715">
        <v>355.92</v>
      </c>
      <c r="AP715">
        <v>53.78</v>
      </c>
      <c r="AQ715">
        <v>0</v>
      </c>
    </row>
    <row r="716" spans="1:43" x14ac:dyDescent="0.25">
      <c r="A716" t="s">
        <v>1723</v>
      </c>
      <c r="B716" t="s">
        <v>1722</v>
      </c>
      <c r="C716" t="s">
        <v>583</v>
      </c>
      <c r="D716">
        <v>3215.2120118799999</v>
      </c>
      <c r="E716">
        <v>533.65</v>
      </c>
      <c r="F716">
        <v>122.66</v>
      </c>
      <c r="G716">
        <v>494.29</v>
      </c>
      <c r="H716">
        <v>29.49</v>
      </c>
      <c r="I716">
        <v>167.13</v>
      </c>
      <c r="K716">
        <v>11.79</v>
      </c>
      <c r="L716">
        <v>0</v>
      </c>
      <c r="M716">
        <v>0</v>
      </c>
      <c r="N716">
        <v>0</v>
      </c>
      <c r="O716">
        <v>382.42</v>
      </c>
      <c r="P716">
        <v>112.19999999999899</v>
      </c>
      <c r="R716">
        <v>298.94</v>
      </c>
      <c r="S716">
        <v>135.9</v>
      </c>
      <c r="T716">
        <v>268.22000000000003</v>
      </c>
      <c r="U716">
        <v>71.69</v>
      </c>
      <c r="V716">
        <v>6.67</v>
      </c>
      <c r="W716">
        <v>184.4</v>
      </c>
      <c r="X716">
        <v>828.84</v>
      </c>
      <c r="Y716">
        <v>390.88</v>
      </c>
      <c r="Z716">
        <v>5.8976993999999996</v>
      </c>
      <c r="AA716">
        <v>193.04</v>
      </c>
      <c r="AC716">
        <v>708.18</v>
      </c>
      <c r="AD716">
        <v>433.62</v>
      </c>
      <c r="AE716">
        <v>105.52999999999901</v>
      </c>
      <c r="AF716">
        <v>1211.26</v>
      </c>
      <c r="AG716">
        <v>503.08</v>
      </c>
      <c r="AH716">
        <v>92.19</v>
      </c>
      <c r="AI716">
        <v>708.18</v>
      </c>
      <c r="AJ716">
        <v>79.81</v>
      </c>
      <c r="AK716">
        <v>-43.02</v>
      </c>
      <c r="AL716">
        <v>-52.29</v>
      </c>
      <c r="AM716">
        <v>117.2</v>
      </c>
      <c r="AN716">
        <v>-88.429999999999893</v>
      </c>
      <c r="AO716">
        <v>37.39</v>
      </c>
      <c r="AP716">
        <v>21.889999999999901</v>
      </c>
      <c r="AQ716">
        <v>0</v>
      </c>
    </row>
    <row r="717" spans="1:43" x14ac:dyDescent="0.25">
      <c r="A717" t="s">
        <v>1709</v>
      </c>
      <c r="B717" t="s">
        <v>1708</v>
      </c>
      <c r="C717" t="s">
        <v>373</v>
      </c>
      <c r="D717">
        <v>3214.2212175</v>
      </c>
      <c r="E717">
        <v>463.55</v>
      </c>
      <c r="F717">
        <v>437.98</v>
      </c>
      <c r="G717">
        <v>13.21</v>
      </c>
      <c r="H717">
        <v>13.85</v>
      </c>
      <c r="I717">
        <v>10.72</v>
      </c>
      <c r="J717">
        <v>59.29</v>
      </c>
      <c r="L717">
        <v>16.042000000000002</v>
      </c>
      <c r="M717">
        <v>55.54</v>
      </c>
      <c r="O717">
        <v>1239.26</v>
      </c>
      <c r="P717">
        <v>550.21</v>
      </c>
      <c r="R717">
        <v>1126.338</v>
      </c>
      <c r="S717">
        <v>101.65</v>
      </c>
      <c r="T717">
        <v>351.6</v>
      </c>
      <c r="U717">
        <v>41.34</v>
      </c>
      <c r="V717">
        <v>38.6300000000004</v>
      </c>
      <c r="W717">
        <v>781.05</v>
      </c>
      <c r="X717">
        <v>908.64</v>
      </c>
      <c r="Y717">
        <v>789.58</v>
      </c>
      <c r="Z717">
        <v>6.9227249999999998</v>
      </c>
      <c r="AA717">
        <v>754.43</v>
      </c>
      <c r="AC717">
        <v>808.10999999999899</v>
      </c>
      <c r="AD717">
        <v>374.38</v>
      </c>
      <c r="AE717">
        <v>452.289999999999</v>
      </c>
      <c r="AF717">
        <v>2147.9</v>
      </c>
      <c r="AG717">
        <v>1339.79</v>
      </c>
      <c r="AH717">
        <v>421.89</v>
      </c>
      <c r="AI717">
        <v>808.10999999999899</v>
      </c>
      <c r="AJ717">
        <v>184.51</v>
      </c>
      <c r="AK717">
        <v>-110.41</v>
      </c>
      <c r="AL717">
        <v>-182</v>
      </c>
      <c r="AM717">
        <v>283.64</v>
      </c>
      <c r="AN717">
        <v>95.44</v>
      </c>
      <c r="AO717">
        <v>99.13</v>
      </c>
      <c r="AP717">
        <v>-8.7700000000000102</v>
      </c>
      <c r="AQ717">
        <v>34.28</v>
      </c>
    </row>
    <row r="718" spans="1:43" x14ac:dyDescent="0.25">
      <c r="A718" t="s">
        <v>1715</v>
      </c>
      <c r="B718" t="s">
        <v>1714</v>
      </c>
      <c r="C718" t="s">
        <v>91</v>
      </c>
      <c r="D718">
        <v>3214.2125999250002</v>
      </c>
      <c r="E718">
        <v>556.29999999999995</v>
      </c>
      <c r="F718">
        <v>99.9</v>
      </c>
      <c r="G718">
        <v>108.63</v>
      </c>
      <c r="H718">
        <v>29.48</v>
      </c>
      <c r="I718">
        <v>431.72</v>
      </c>
      <c r="K718">
        <v>16.86</v>
      </c>
      <c r="L718">
        <v>73.269000000000005</v>
      </c>
      <c r="M718">
        <v>49.08</v>
      </c>
      <c r="N718">
        <v>-3.59</v>
      </c>
      <c r="O718">
        <v>307.95999999999998</v>
      </c>
      <c r="P718">
        <v>40.349999999999902</v>
      </c>
      <c r="R718">
        <v>139.261</v>
      </c>
      <c r="S718">
        <v>125.56</v>
      </c>
      <c r="T718">
        <v>116.07</v>
      </c>
      <c r="U718">
        <v>29.49</v>
      </c>
      <c r="V718">
        <v>33.889999999999901</v>
      </c>
      <c r="W718">
        <v>718.9</v>
      </c>
      <c r="X718">
        <v>801.78</v>
      </c>
      <c r="Y718">
        <v>215.97</v>
      </c>
      <c r="Z718">
        <v>5.8949337000000002</v>
      </c>
      <c r="AA718">
        <v>63.02</v>
      </c>
      <c r="AC718">
        <v>853.42</v>
      </c>
      <c r="AD718">
        <v>0</v>
      </c>
      <c r="AE718">
        <v>6.4599999999999902</v>
      </c>
      <c r="AF718">
        <v>1109.74</v>
      </c>
      <c r="AG718">
        <v>256.32</v>
      </c>
      <c r="AH718">
        <v>244.5</v>
      </c>
      <c r="AI718">
        <v>853.42</v>
      </c>
      <c r="AJ718">
        <v>24.39</v>
      </c>
      <c r="AK718">
        <v>20.7</v>
      </c>
      <c r="AL718">
        <v>-134.19999999999999</v>
      </c>
      <c r="AM718">
        <v>182.39</v>
      </c>
      <c r="AN718">
        <v>-31.309999999999899</v>
      </c>
      <c r="AO718">
        <v>158</v>
      </c>
      <c r="AP718">
        <v>68.89</v>
      </c>
      <c r="AQ718">
        <v>14.74</v>
      </c>
    </row>
    <row r="719" spans="1:43" x14ac:dyDescent="0.25">
      <c r="A719" t="s">
        <v>1738</v>
      </c>
      <c r="B719" t="s">
        <v>1737</v>
      </c>
      <c r="C719" t="s">
        <v>61</v>
      </c>
      <c r="D719">
        <v>3202.8955633999999</v>
      </c>
      <c r="E719">
        <v>234.8</v>
      </c>
      <c r="F719">
        <v>361.05</v>
      </c>
      <c r="G719">
        <v>950.47</v>
      </c>
      <c r="H719">
        <v>149.78</v>
      </c>
      <c r="I719">
        <v>388.15</v>
      </c>
      <c r="J719">
        <v>21.49</v>
      </c>
      <c r="L719">
        <v>0</v>
      </c>
      <c r="M719">
        <v>701.04</v>
      </c>
      <c r="N719">
        <v>2.68</v>
      </c>
      <c r="O719">
        <v>4246.37</v>
      </c>
      <c r="P719">
        <v>2544.98</v>
      </c>
      <c r="R719">
        <v>1934.95999999999</v>
      </c>
      <c r="S719">
        <v>1067.83</v>
      </c>
      <c r="T719">
        <v>1188.31</v>
      </c>
      <c r="U719">
        <v>1610.37</v>
      </c>
      <c r="V719">
        <v>215.04</v>
      </c>
      <c r="W719">
        <v>690.82999999999902</v>
      </c>
      <c r="X719">
        <v>1641.73</v>
      </c>
      <c r="Y719">
        <v>1549.36</v>
      </c>
      <c r="Z719">
        <v>14.978305600000001</v>
      </c>
      <c r="AA719">
        <v>2526.2799999999902</v>
      </c>
      <c r="AC719">
        <v>1793.76</v>
      </c>
      <c r="AD719">
        <v>48.07</v>
      </c>
      <c r="AE719">
        <v>2308.4499999999998</v>
      </c>
      <c r="AF719">
        <v>5888.1</v>
      </c>
      <c r="AG719">
        <v>4094.34</v>
      </c>
      <c r="AH719">
        <v>137.68</v>
      </c>
      <c r="AI719">
        <v>1793.76</v>
      </c>
      <c r="AJ719">
        <v>435.83</v>
      </c>
      <c r="AK719">
        <v>124.66</v>
      </c>
      <c r="AL719">
        <v>-487.06</v>
      </c>
      <c r="AM719">
        <v>287.07</v>
      </c>
      <c r="AN719">
        <v>131.27999999999901</v>
      </c>
      <c r="AO719">
        <v>-148.76</v>
      </c>
      <c r="AP719">
        <v>-75.33</v>
      </c>
      <c r="AQ719">
        <v>22.34</v>
      </c>
    </row>
    <row r="720" spans="1:43" x14ac:dyDescent="0.25">
      <c r="A720" t="s">
        <v>1744</v>
      </c>
      <c r="B720" t="s">
        <v>1743</v>
      </c>
      <c r="C720" t="s">
        <v>1455</v>
      </c>
      <c r="D720">
        <v>3188.1893922449999</v>
      </c>
      <c r="E720">
        <v>571.20000000000005</v>
      </c>
      <c r="F720">
        <v>19.22</v>
      </c>
      <c r="G720">
        <v>160.04</v>
      </c>
      <c r="H720">
        <v>56.55</v>
      </c>
      <c r="I720">
        <v>105.28</v>
      </c>
      <c r="J720">
        <v>61.33</v>
      </c>
      <c r="L720">
        <v>0</v>
      </c>
      <c r="M720">
        <v>0</v>
      </c>
      <c r="O720">
        <v>774.37999999999897</v>
      </c>
      <c r="P720">
        <v>66.8599999999998</v>
      </c>
      <c r="R720">
        <v>756.63999999999896</v>
      </c>
      <c r="S720">
        <v>17.2</v>
      </c>
      <c r="T720">
        <v>18.899999999999999</v>
      </c>
      <c r="U720">
        <v>17.739999999999998</v>
      </c>
      <c r="V720">
        <v>4.5299999999997898</v>
      </c>
      <c r="W720">
        <v>584.08000000000004</v>
      </c>
      <c r="X720">
        <v>131.27000000000001</v>
      </c>
      <c r="Y720">
        <v>38.119999999999997</v>
      </c>
      <c r="Z720">
        <v>5.6547184000000001</v>
      </c>
      <c r="AA720">
        <v>2.64</v>
      </c>
      <c r="AC720">
        <v>800.67</v>
      </c>
      <c r="AD720">
        <v>7.56</v>
      </c>
      <c r="AE720">
        <v>1</v>
      </c>
      <c r="AF720">
        <v>905.64999999999895</v>
      </c>
      <c r="AG720">
        <v>104.979999999999</v>
      </c>
      <c r="AH720">
        <v>1.23</v>
      </c>
      <c r="AI720">
        <v>800.67</v>
      </c>
      <c r="AJ720">
        <v>10.6</v>
      </c>
      <c r="AK720">
        <v>-1.54</v>
      </c>
      <c r="AL720">
        <v>-36.11</v>
      </c>
      <c r="AM720">
        <v>21.4</v>
      </c>
      <c r="AN720">
        <v>-1.3699999999999899</v>
      </c>
      <c r="AO720">
        <v>10.799999999999899</v>
      </c>
      <c r="AP720">
        <v>-16.25</v>
      </c>
      <c r="AQ720">
        <v>0</v>
      </c>
    </row>
    <row r="721" spans="1:43" x14ac:dyDescent="0.25">
      <c r="A721" t="s">
        <v>1734</v>
      </c>
      <c r="B721" t="s">
        <v>1733</v>
      </c>
      <c r="C721" t="s">
        <v>762</v>
      </c>
      <c r="D721">
        <v>3182.8720108500002</v>
      </c>
      <c r="E721">
        <v>3205.65</v>
      </c>
      <c r="F721">
        <v>457.33</v>
      </c>
      <c r="G721">
        <v>15.1</v>
      </c>
      <c r="H721">
        <v>9.8800000000000008</v>
      </c>
      <c r="I721">
        <v>202.05</v>
      </c>
      <c r="J721">
        <v>248.69</v>
      </c>
      <c r="L721">
        <v>0.36</v>
      </c>
      <c r="M721">
        <v>1575.27</v>
      </c>
      <c r="N721">
        <v>1850.22</v>
      </c>
      <c r="O721">
        <v>5107.09</v>
      </c>
      <c r="P721">
        <v>1083.1600000000001</v>
      </c>
      <c r="Q721">
        <v>0</v>
      </c>
      <c r="R721">
        <v>3531.46</v>
      </c>
      <c r="S721">
        <v>271.62</v>
      </c>
      <c r="T721">
        <v>1069.9100000000001</v>
      </c>
      <c r="U721">
        <v>0</v>
      </c>
      <c r="V721">
        <v>0</v>
      </c>
      <c r="W721">
        <v>3047.63</v>
      </c>
      <c r="X721">
        <v>2426.14</v>
      </c>
      <c r="Y721">
        <v>1527.24</v>
      </c>
      <c r="Z721">
        <v>0.98839310000000002</v>
      </c>
      <c r="AA721">
        <v>979.21</v>
      </c>
      <c r="AC721">
        <v>4922.83</v>
      </c>
      <c r="AD721">
        <v>1134.53</v>
      </c>
      <c r="AE721">
        <v>834.47</v>
      </c>
      <c r="AF721">
        <v>7533.23</v>
      </c>
      <c r="AG721">
        <v>2610.4</v>
      </c>
      <c r="AH721">
        <v>817.94</v>
      </c>
      <c r="AI721">
        <v>4922.83</v>
      </c>
      <c r="AJ721">
        <v>481.53</v>
      </c>
      <c r="AK721">
        <v>-396.99</v>
      </c>
      <c r="AL721">
        <v>-368.87</v>
      </c>
      <c r="AM721">
        <v>760.49</v>
      </c>
      <c r="AN721">
        <v>-120.229999999999</v>
      </c>
      <c r="AO721">
        <v>278.95999999999998</v>
      </c>
      <c r="AP721">
        <v>-5.37</v>
      </c>
      <c r="AQ721">
        <v>47.26</v>
      </c>
    </row>
    <row r="722" spans="1:43" x14ac:dyDescent="0.25">
      <c r="A722" t="s">
        <v>1727</v>
      </c>
      <c r="B722" t="s">
        <v>1726</v>
      </c>
      <c r="C722" t="s">
        <v>344</v>
      </c>
      <c r="D722">
        <v>3180.6774999999998</v>
      </c>
      <c r="E722">
        <v>725.3</v>
      </c>
      <c r="F722">
        <v>2151.02</v>
      </c>
      <c r="G722">
        <v>1449.99</v>
      </c>
      <c r="H722">
        <v>14025.01</v>
      </c>
      <c r="I722">
        <v>1601.27</v>
      </c>
      <c r="J722">
        <v>204.76</v>
      </c>
      <c r="L722">
        <v>6.16</v>
      </c>
      <c r="M722">
        <v>13104.24</v>
      </c>
      <c r="O722">
        <v>17161.2399999999</v>
      </c>
      <c r="P722">
        <v>1855.6599999999901</v>
      </c>
      <c r="R722">
        <v>3940.9</v>
      </c>
      <c r="S722">
        <v>468.25</v>
      </c>
      <c r="T722">
        <v>610.33000000000004</v>
      </c>
      <c r="U722">
        <v>109.94</v>
      </c>
      <c r="V722">
        <v>886.16</v>
      </c>
      <c r="W722">
        <v>574.30999999999995</v>
      </c>
      <c r="X722">
        <v>3505.08</v>
      </c>
      <c r="Y722">
        <v>2761.35</v>
      </c>
      <c r="Z722">
        <v>4.51</v>
      </c>
      <c r="AA722">
        <v>772.43</v>
      </c>
      <c r="AC722">
        <v>16049.31</v>
      </c>
      <c r="AD722">
        <v>1365.14</v>
      </c>
      <c r="AE722">
        <v>764.74</v>
      </c>
      <c r="AF722">
        <v>20666.32</v>
      </c>
      <c r="AG722">
        <v>4617.01</v>
      </c>
      <c r="AH722">
        <v>70.42</v>
      </c>
      <c r="AI722">
        <v>16049.31</v>
      </c>
      <c r="AJ722">
        <v>159.08000000000001</v>
      </c>
      <c r="AK722">
        <v>-164.41</v>
      </c>
      <c r="AL722">
        <v>-4021.58</v>
      </c>
      <c r="AM722">
        <v>-270.01</v>
      </c>
      <c r="AN722">
        <v>-409.07</v>
      </c>
      <c r="AO722">
        <v>-429.09</v>
      </c>
      <c r="AP722">
        <v>-4456</v>
      </c>
      <c r="AQ722">
        <v>65.38</v>
      </c>
    </row>
    <row r="723" spans="1:43" x14ac:dyDescent="0.25">
      <c r="A723" t="s">
        <v>1746</v>
      </c>
      <c r="B723" t="s">
        <v>1745</v>
      </c>
      <c r="C723" t="s">
        <v>1028</v>
      </c>
      <c r="D723">
        <v>3176.9470385099999</v>
      </c>
      <c r="E723">
        <v>599.65</v>
      </c>
      <c r="F723">
        <v>22.09</v>
      </c>
      <c r="G723">
        <v>145.91</v>
      </c>
      <c r="H723">
        <v>10.64</v>
      </c>
      <c r="I723">
        <v>59.97</v>
      </c>
      <c r="J723">
        <v>5.42</v>
      </c>
      <c r="L723">
        <v>0</v>
      </c>
      <c r="M723">
        <v>0</v>
      </c>
      <c r="O723">
        <v>473.65</v>
      </c>
      <c r="P723">
        <v>93.479999999999905</v>
      </c>
      <c r="R723">
        <v>343.81999999999903</v>
      </c>
      <c r="S723">
        <v>11.9</v>
      </c>
      <c r="T723">
        <v>40.819999999999901</v>
      </c>
      <c r="U723">
        <v>129.83000000000001</v>
      </c>
      <c r="V723">
        <v>7.3199999999999896</v>
      </c>
      <c r="W723">
        <v>412.75</v>
      </c>
      <c r="X723">
        <v>252.04</v>
      </c>
      <c r="Y723">
        <v>62.91</v>
      </c>
      <c r="Z723">
        <v>5.3206281000000004</v>
      </c>
      <c r="AA723">
        <v>110.69</v>
      </c>
      <c r="AC723">
        <v>569.29999999999995</v>
      </c>
      <c r="AD723">
        <v>114.37</v>
      </c>
      <c r="AE723">
        <v>80.739999999999995</v>
      </c>
      <c r="AF723">
        <v>725.68999999999903</v>
      </c>
      <c r="AG723">
        <v>156.38999999999999</v>
      </c>
      <c r="AH723">
        <v>65.8</v>
      </c>
      <c r="AI723">
        <v>569.29999999999995</v>
      </c>
      <c r="AJ723">
        <v>189.97</v>
      </c>
      <c r="AK723">
        <v>84.56</v>
      </c>
      <c r="AL723">
        <v>-178.54</v>
      </c>
      <c r="AM723">
        <v>75.599999999999994</v>
      </c>
      <c r="AN723">
        <v>-60.62</v>
      </c>
      <c r="AO723">
        <v>-114.37</v>
      </c>
      <c r="AP723">
        <v>-18.3799999999999</v>
      </c>
      <c r="AQ723">
        <v>0</v>
      </c>
    </row>
    <row r="724" spans="1:43" x14ac:dyDescent="0.25">
      <c r="A724" t="s">
        <v>1721</v>
      </c>
      <c r="B724" t="s">
        <v>1720</v>
      </c>
      <c r="C724" t="s">
        <v>115</v>
      </c>
      <c r="D724">
        <v>3174.6150038999999</v>
      </c>
      <c r="E724">
        <v>176.3</v>
      </c>
      <c r="F724">
        <v>7.26</v>
      </c>
      <c r="G724">
        <v>433.49</v>
      </c>
      <c r="H724">
        <v>253.56</v>
      </c>
      <c r="I724">
        <v>74.099999999999994</v>
      </c>
      <c r="K724">
        <v>3.71999999999999</v>
      </c>
      <c r="L724">
        <v>8.5587999999999997</v>
      </c>
      <c r="M724">
        <v>657</v>
      </c>
      <c r="N724">
        <v>25.87</v>
      </c>
      <c r="O724">
        <v>1031.8999999999901</v>
      </c>
      <c r="P724">
        <v>1.1200000000000001</v>
      </c>
      <c r="R724">
        <v>215.52119999999999</v>
      </c>
      <c r="S724">
        <v>114.27999999999901</v>
      </c>
      <c r="T724">
        <v>27.559999999999899</v>
      </c>
      <c r="U724">
        <v>147.1</v>
      </c>
      <c r="V724">
        <v>1.1200000000000001</v>
      </c>
      <c r="W724">
        <v>763.599999999999</v>
      </c>
      <c r="X724">
        <v>480.56</v>
      </c>
      <c r="Y724">
        <v>34.819999999999901</v>
      </c>
      <c r="Z724">
        <v>17.845386999999999</v>
      </c>
      <c r="AA724">
        <v>0</v>
      </c>
      <c r="AC724">
        <v>1476.51999999999</v>
      </c>
      <c r="AD724">
        <v>228</v>
      </c>
      <c r="AE724">
        <v>0</v>
      </c>
      <c r="AF724">
        <v>1512.45999999999</v>
      </c>
      <c r="AG724">
        <v>35.939999999999898</v>
      </c>
      <c r="AH724">
        <v>64.180000000000007</v>
      </c>
      <c r="AI724">
        <v>1476.51999999999</v>
      </c>
      <c r="AJ724">
        <v>3.62</v>
      </c>
      <c r="AK724">
        <v>-97.86</v>
      </c>
      <c r="AL724">
        <v>25.44</v>
      </c>
      <c r="AM724">
        <v>91.21</v>
      </c>
      <c r="AN724">
        <v>22.659999999999901</v>
      </c>
      <c r="AO724">
        <v>87.589999999999904</v>
      </c>
      <c r="AP724">
        <v>18.7899999999999</v>
      </c>
      <c r="AQ724">
        <v>2.41</v>
      </c>
    </row>
    <row r="725" spans="1:43" x14ac:dyDescent="0.25">
      <c r="A725" t="s">
        <v>1748</v>
      </c>
      <c r="B725" t="s">
        <v>1747</v>
      </c>
      <c r="C725" t="s">
        <v>496</v>
      </c>
      <c r="D725">
        <v>3174.257675325</v>
      </c>
      <c r="E725">
        <v>12.65</v>
      </c>
      <c r="F725">
        <v>390.87</v>
      </c>
      <c r="G725">
        <v>1125.06</v>
      </c>
      <c r="H725">
        <v>2102.9899999999998</v>
      </c>
      <c r="I725">
        <v>2294.4499999999998</v>
      </c>
      <c r="K725">
        <v>924.4</v>
      </c>
      <c r="L725">
        <v>446.93</v>
      </c>
      <c r="M725">
        <v>6540.9</v>
      </c>
      <c r="N725">
        <v>2236.4699999999998</v>
      </c>
      <c r="O725">
        <v>11845.71</v>
      </c>
      <c r="P725">
        <v>7076.1599999999899</v>
      </c>
      <c r="Q725">
        <v>2623.48</v>
      </c>
      <c r="R725">
        <v>1310</v>
      </c>
      <c r="S725">
        <v>1030.73</v>
      </c>
      <c r="T725">
        <v>2965.7599999999902</v>
      </c>
      <c r="U725">
        <v>0</v>
      </c>
      <c r="V725" s="4">
        <v>-1.81898940354585E-12</v>
      </c>
      <c r="W725">
        <v>-409.95999999999901</v>
      </c>
      <c r="X725">
        <v>3641.64</v>
      </c>
      <c r="Y725">
        <v>3356.6299999999901</v>
      </c>
      <c r="Z725">
        <v>210.29913049999999</v>
      </c>
      <c r="AA725">
        <v>7095.11</v>
      </c>
      <c r="AC725">
        <v>5054.5599999999904</v>
      </c>
      <c r="AD725">
        <v>73.89</v>
      </c>
      <c r="AE725">
        <v>7076.16</v>
      </c>
      <c r="AF725">
        <v>15487.3499999999</v>
      </c>
      <c r="AG725">
        <v>10432.789999999901</v>
      </c>
      <c r="AH725">
        <v>242.57</v>
      </c>
      <c r="AI725">
        <v>5054.5599999999904</v>
      </c>
      <c r="AJ725">
        <v>31.14</v>
      </c>
      <c r="AK725">
        <v>73.180000000000007</v>
      </c>
      <c r="AL725">
        <v>-30.01</v>
      </c>
      <c r="AM725">
        <v>-256.61</v>
      </c>
      <c r="AN725">
        <v>-341.71</v>
      </c>
      <c r="AO725">
        <v>-287.75</v>
      </c>
      <c r="AP725">
        <v>-213.44</v>
      </c>
      <c r="AQ725">
        <v>26.82</v>
      </c>
    </row>
    <row r="726" spans="1:43" x14ac:dyDescent="0.25">
      <c r="A726" t="s">
        <v>1725</v>
      </c>
      <c r="B726" t="s">
        <v>1724</v>
      </c>
      <c r="C726" t="s">
        <v>344</v>
      </c>
      <c r="D726">
        <v>3171.9944879999998</v>
      </c>
      <c r="E726">
        <v>1093.4000000000001</v>
      </c>
      <c r="F726">
        <v>197.23</v>
      </c>
      <c r="G726">
        <v>31.87</v>
      </c>
      <c r="H726">
        <v>29.11</v>
      </c>
      <c r="I726">
        <v>920.43</v>
      </c>
      <c r="J726">
        <v>26.47</v>
      </c>
      <c r="L726">
        <v>16.309999999999999</v>
      </c>
      <c r="M726">
        <v>5.82</v>
      </c>
      <c r="N726">
        <v>0.72</v>
      </c>
      <c r="O726">
        <v>361.23</v>
      </c>
      <c r="P726">
        <v>33.049999999999997</v>
      </c>
      <c r="R726">
        <v>259.79000000000002</v>
      </c>
      <c r="S726">
        <v>104.119999999999</v>
      </c>
      <c r="T726">
        <v>196.67999999999901</v>
      </c>
      <c r="U726">
        <v>79.31</v>
      </c>
      <c r="V726">
        <v>3.18</v>
      </c>
      <c r="W726">
        <v>2262.08</v>
      </c>
      <c r="X726">
        <v>2389.5099999999902</v>
      </c>
      <c r="Y726">
        <v>393.909999999999</v>
      </c>
      <c r="Z726">
        <v>2.9111549999999999</v>
      </c>
      <c r="AA726">
        <v>5.2</v>
      </c>
      <c r="AC726">
        <v>2323.7799999999902</v>
      </c>
      <c r="AD726">
        <v>676.1</v>
      </c>
      <c r="AE726">
        <v>3.4</v>
      </c>
      <c r="AF726">
        <v>2750.74</v>
      </c>
      <c r="AG726">
        <v>426.96</v>
      </c>
      <c r="AH726">
        <v>688.86</v>
      </c>
      <c r="AI726">
        <v>2323.7799999999902</v>
      </c>
      <c r="AJ726">
        <v>116.48</v>
      </c>
      <c r="AK726">
        <v>-62.1</v>
      </c>
      <c r="AL726">
        <v>-104.68</v>
      </c>
      <c r="AM726">
        <v>236.59</v>
      </c>
      <c r="AN726">
        <v>-847.05</v>
      </c>
      <c r="AO726">
        <v>120.11</v>
      </c>
      <c r="AP726">
        <v>69.81</v>
      </c>
      <c r="AQ726">
        <v>17.47</v>
      </c>
    </row>
    <row r="727" spans="1:43" x14ac:dyDescent="0.25">
      <c r="A727" t="s">
        <v>1731</v>
      </c>
      <c r="B727" t="s">
        <v>1730</v>
      </c>
      <c r="C727" t="s">
        <v>1732</v>
      </c>
      <c r="D727">
        <v>3171.0899237200001</v>
      </c>
      <c r="E727">
        <v>527.25</v>
      </c>
      <c r="F727">
        <v>1069.69</v>
      </c>
      <c r="G727">
        <v>393.91</v>
      </c>
      <c r="H727">
        <v>12.44</v>
      </c>
      <c r="I727">
        <v>275.39999999999998</v>
      </c>
      <c r="K727">
        <v>36.059999999999903</v>
      </c>
      <c r="L727">
        <v>0</v>
      </c>
      <c r="M727">
        <v>45.76</v>
      </c>
      <c r="N727">
        <v>-0.26</v>
      </c>
      <c r="O727">
        <v>1016.46999999999</v>
      </c>
      <c r="P727">
        <v>212.57</v>
      </c>
      <c r="R727">
        <v>75.479999999999905</v>
      </c>
      <c r="S727">
        <v>1248.33</v>
      </c>
      <c r="T727">
        <v>1231.25999999999</v>
      </c>
      <c r="U727">
        <v>859.17</v>
      </c>
      <c r="V727">
        <v>154.35</v>
      </c>
      <c r="W727">
        <v>1168.54</v>
      </c>
      <c r="X727">
        <v>3071.68</v>
      </c>
      <c r="Y727">
        <v>2300.9499999999998</v>
      </c>
      <c r="Z727">
        <v>6.2190428000000004</v>
      </c>
      <c r="AA727">
        <v>219.08</v>
      </c>
      <c r="AC727">
        <v>1574.6299999999901</v>
      </c>
      <c r="AD727">
        <v>41.13</v>
      </c>
      <c r="AE727">
        <v>58.22</v>
      </c>
      <c r="AF727">
        <v>4088.1499999999901</v>
      </c>
      <c r="AG727">
        <v>2513.52</v>
      </c>
      <c r="AH727">
        <v>1506.82</v>
      </c>
      <c r="AI727">
        <v>1574.6299999999901</v>
      </c>
      <c r="AJ727">
        <v>5.18</v>
      </c>
      <c r="AK727">
        <v>-240.1</v>
      </c>
      <c r="AL727">
        <v>40.729999999999997</v>
      </c>
      <c r="AM727">
        <v>84.98</v>
      </c>
      <c r="AN727">
        <v>21.7</v>
      </c>
      <c r="AO727">
        <v>79.8</v>
      </c>
      <c r="AP727">
        <v>-114.38999999999901</v>
      </c>
      <c r="AQ727">
        <v>0</v>
      </c>
    </row>
    <row r="728" spans="1:43" x14ac:dyDescent="0.25">
      <c r="A728" t="s">
        <v>1767</v>
      </c>
      <c r="B728" t="s">
        <v>1766</v>
      </c>
      <c r="C728" t="s">
        <v>749</v>
      </c>
      <c r="D728">
        <v>3166.02746432</v>
      </c>
      <c r="E728">
        <v>732.6</v>
      </c>
      <c r="F728">
        <v>233.43</v>
      </c>
      <c r="G728">
        <v>169.92</v>
      </c>
      <c r="H728">
        <v>8.49</v>
      </c>
      <c r="I728">
        <v>208.64</v>
      </c>
      <c r="J728">
        <v>32.29</v>
      </c>
      <c r="L728">
        <v>7.2797000000000001</v>
      </c>
      <c r="M728">
        <v>0</v>
      </c>
      <c r="N728">
        <v>107.62</v>
      </c>
      <c r="O728">
        <v>1002.22</v>
      </c>
      <c r="P728">
        <v>278.80999999999898</v>
      </c>
      <c r="R728">
        <v>971.48029999999903</v>
      </c>
      <c r="S728">
        <v>66.88</v>
      </c>
      <c r="T728">
        <v>442.099999999999</v>
      </c>
      <c r="U728">
        <v>23.46</v>
      </c>
      <c r="V728">
        <v>42.489999999999903</v>
      </c>
      <c r="W728">
        <v>547.88</v>
      </c>
      <c r="X728">
        <v>786.03</v>
      </c>
      <c r="Y728">
        <v>675.53</v>
      </c>
      <c r="Z728">
        <v>4.2474208000000004</v>
      </c>
      <c r="AA728">
        <v>547.09</v>
      </c>
      <c r="AC728">
        <v>833.91</v>
      </c>
      <c r="AD728">
        <v>273.67</v>
      </c>
      <c r="AE728">
        <v>204.03</v>
      </c>
      <c r="AF728">
        <v>1788.25</v>
      </c>
      <c r="AG728">
        <v>954.33999999999901</v>
      </c>
      <c r="AH728">
        <v>236.84</v>
      </c>
      <c r="AI728">
        <v>833.91</v>
      </c>
      <c r="AJ728">
        <v>270.88</v>
      </c>
      <c r="AK728">
        <v>49.89</v>
      </c>
      <c r="AL728">
        <v>-255.31</v>
      </c>
      <c r="AM728">
        <v>156.57</v>
      </c>
      <c r="AN728">
        <v>-53.99</v>
      </c>
      <c r="AO728">
        <v>-114.31</v>
      </c>
      <c r="AP728">
        <v>-48.85</v>
      </c>
      <c r="AQ728">
        <v>0</v>
      </c>
    </row>
    <row r="729" spans="1:43" x14ac:dyDescent="0.25">
      <c r="A729" t="s">
        <v>1729</v>
      </c>
      <c r="B729" t="s">
        <v>1728</v>
      </c>
      <c r="C729" t="s">
        <v>74</v>
      </c>
      <c r="D729">
        <v>3165.0018985000002</v>
      </c>
      <c r="E729">
        <v>186.95</v>
      </c>
      <c r="F729">
        <v>897.95</v>
      </c>
      <c r="G729">
        <v>223.11</v>
      </c>
      <c r="H729">
        <v>32.81</v>
      </c>
      <c r="I729">
        <v>311.25</v>
      </c>
      <c r="K729">
        <v>17.14</v>
      </c>
      <c r="L729">
        <v>347.07</v>
      </c>
      <c r="M729">
        <v>0</v>
      </c>
      <c r="N729">
        <v>0</v>
      </c>
      <c r="O729">
        <v>843.47</v>
      </c>
      <c r="P729">
        <v>476.7</v>
      </c>
      <c r="R729">
        <v>385.42</v>
      </c>
      <c r="S729">
        <v>895.32</v>
      </c>
      <c r="T729">
        <v>1015.13999999999</v>
      </c>
      <c r="U729">
        <v>93.84</v>
      </c>
      <c r="V729">
        <v>131.33000000000001</v>
      </c>
      <c r="W729">
        <v>-7.9200000000000097</v>
      </c>
      <c r="X729">
        <v>1806.72</v>
      </c>
      <c r="Y729">
        <v>1913.09</v>
      </c>
      <c r="Z729">
        <v>16.406427000000001</v>
      </c>
      <c r="AA729">
        <v>480.66</v>
      </c>
      <c r="AC729">
        <v>260.39999999999998</v>
      </c>
      <c r="AD729">
        <v>225.94</v>
      </c>
      <c r="AE729">
        <v>345.37</v>
      </c>
      <c r="AF729">
        <v>2650.19</v>
      </c>
      <c r="AG729">
        <v>2389.79</v>
      </c>
      <c r="AH729">
        <v>374.21</v>
      </c>
      <c r="AI729">
        <v>260.39999999999998</v>
      </c>
      <c r="AJ729">
        <v>51.06</v>
      </c>
      <c r="AK729">
        <v>-42.82</v>
      </c>
      <c r="AL729">
        <v>-73.36</v>
      </c>
      <c r="AM729">
        <v>60.24</v>
      </c>
      <c r="AN729">
        <v>-155.13999999999999</v>
      </c>
      <c r="AO729">
        <v>9.18</v>
      </c>
      <c r="AP729">
        <v>-55.94</v>
      </c>
      <c r="AQ729">
        <v>0</v>
      </c>
    </row>
    <row r="730" spans="1:43" x14ac:dyDescent="0.25">
      <c r="A730" t="s">
        <v>1742</v>
      </c>
      <c r="B730" t="s">
        <v>1741</v>
      </c>
      <c r="C730" t="s">
        <v>512</v>
      </c>
      <c r="D730">
        <v>3158.679577935</v>
      </c>
      <c r="E730">
        <v>135.65</v>
      </c>
      <c r="F730">
        <v>529.63</v>
      </c>
      <c r="G730">
        <v>35.89</v>
      </c>
      <c r="H730">
        <v>46.33</v>
      </c>
      <c r="I730">
        <v>653.22</v>
      </c>
      <c r="K730">
        <v>12.92</v>
      </c>
      <c r="L730">
        <v>109.509999999999</v>
      </c>
      <c r="M730">
        <v>9.56</v>
      </c>
      <c r="N730">
        <v>381.02</v>
      </c>
      <c r="O730">
        <v>1081.1300000000001</v>
      </c>
      <c r="P730">
        <v>37.04</v>
      </c>
      <c r="R730">
        <v>341.73</v>
      </c>
      <c r="S730">
        <v>602.14</v>
      </c>
      <c r="T730">
        <v>183.36</v>
      </c>
      <c r="U730">
        <v>607.41</v>
      </c>
      <c r="V730">
        <v>19.23</v>
      </c>
      <c r="W730">
        <v>1504.32</v>
      </c>
      <c r="X730">
        <v>1636.46</v>
      </c>
      <c r="Y730">
        <v>712.99</v>
      </c>
      <c r="Z730">
        <v>23.1648587</v>
      </c>
      <c r="AA730">
        <v>28.259999999999899</v>
      </c>
      <c r="AC730">
        <v>1967.56</v>
      </c>
      <c r="AD730">
        <v>214.95</v>
      </c>
      <c r="AE730">
        <v>17.809999999999999</v>
      </c>
      <c r="AF730">
        <v>2717.59</v>
      </c>
      <c r="AG730">
        <v>750.03</v>
      </c>
      <c r="AH730">
        <v>166.15</v>
      </c>
      <c r="AI730">
        <v>1967.56</v>
      </c>
      <c r="AJ730">
        <v>78.98</v>
      </c>
      <c r="AK730">
        <v>888.59</v>
      </c>
      <c r="AL730">
        <v>-757.68</v>
      </c>
      <c r="AM730">
        <v>-135.16</v>
      </c>
      <c r="AN730">
        <v>-308.85000000000002</v>
      </c>
      <c r="AO730">
        <v>-214.14</v>
      </c>
      <c r="AP730">
        <v>-4.2499999999998801</v>
      </c>
      <c r="AQ730">
        <v>4.63</v>
      </c>
    </row>
    <row r="731" spans="1:43" x14ac:dyDescent="0.25">
      <c r="A731" t="s">
        <v>1765</v>
      </c>
      <c r="B731" t="s">
        <v>1764</v>
      </c>
      <c r="C731" t="s">
        <v>1063</v>
      </c>
      <c r="D731">
        <v>3155.418727455</v>
      </c>
      <c r="E731">
        <v>382.25</v>
      </c>
      <c r="F731">
        <v>225.44</v>
      </c>
      <c r="G731">
        <v>0</v>
      </c>
      <c r="H731">
        <v>16.190000000000001</v>
      </c>
      <c r="I731">
        <v>169</v>
      </c>
      <c r="J731">
        <v>217.39999999999901</v>
      </c>
      <c r="L731">
        <v>0</v>
      </c>
      <c r="M731">
        <v>635.9</v>
      </c>
      <c r="O731">
        <v>2402.81</v>
      </c>
      <c r="P731">
        <v>584.57999999999902</v>
      </c>
      <c r="R731">
        <v>1673.49</v>
      </c>
      <c r="S731">
        <v>44.8599999999999</v>
      </c>
      <c r="T731">
        <v>287.94</v>
      </c>
      <c r="U731">
        <v>93.42</v>
      </c>
      <c r="V731">
        <v>41.529999999999497</v>
      </c>
      <c r="W731">
        <v>2688.76</v>
      </c>
      <c r="X731">
        <v>1400.1</v>
      </c>
      <c r="Y731">
        <v>513.38</v>
      </c>
      <c r="Z731">
        <v>8.0939303000000002</v>
      </c>
      <c r="AA731">
        <v>454.06999999999903</v>
      </c>
      <c r="AC731">
        <v>2704.95</v>
      </c>
      <c r="AD731">
        <v>1037.28</v>
      </c>
      <c r="AE731">
        <v>325.64999999999998</v>
      </c>
      <c r="AF731">
        <v>3802.91</v>
      </c>
      <c r="AG731">
        <v>1097.95999999999</v>
      </c>
      <c r="AH731">
        <v>148.96</v>
      </c>
      <c r="AI731">
        <v>2704.95</v>
      </c>
      <c r="AJ731">
        <v>217.82</v>
      </c>
      <c r="AK731">
        <v>-419.49</v>
      </c>
      <c r="AL731">
        <v>-192.18</v>
      </c>
      <c r="AM731">
        <v>582.85</v>
      </c>
      <c r="AN731">
        <v>106.19</v>
      </c>
      <c r="AO731">
        <v>365.03</v>
      </c>
      <c r="AP731">
        <v>-28.819999999999901</v>
      </c>
      <c r="AQ731">
        <v>32.380000000000003</v>
      </c>
    </row>
    <row r="732" spans="1:43" x14ac:dyDescent="0.25">
      <c r="A732" t="s">
        <v>1740</v>
      </c>
      <c r="B732" t="s">
        <v>1739</v>
      </c>
      <c r="C732" t="s">
        <v>41</v>
      </c>
      <c r="D732">
        <v>3153.4390043049998</v>
      </c>
      <c r="E732">
        <v>408.05</v>
      </c>
      <c r="F732">
        <v>23.21</v>
      </c>
      <c r="G732">
        <v>0</v>
      </c>
      <c r="H732">
        <v>25</v>
      </c>
      <c r="I732">
        <v>2.73</v>
      </c>
      <c r="K732">
        <v>1.74</v>
      </c>
      <c r="L732">
        <v>0</v>
      </c>
      <c r="M732">
        <v>0</v>
      </c>
      <c r="N732">
        <v>0</v>
      </c>
      <c r="O732">
        <v>76.41</v>
      </c>
      <c r="P732">
        <v>49.12</v>
      </c>
      <c r="R732">
        <v>69.83</v>
      </c>
      <c r="S732">
        <v>20.059999999999999</v>
      </c>
      <c r="T732">
        <v>83.66</v>
      </c>
      <c r="U732">
        <v>4.84</v>
      </c>
      <c r="V732">
        <v>1.78</v>
      </c>
      <c r="W732">
        <v>81.87</v>
      </c>
      <c r="X732">
        <v>188.45</v>
      </c>
      <c r="Y732">
        <v>106.87</v>
      </c>
      <c r="Z732">
        <v>2.5</v>
      </c>
      <c r="AA732">
        <v>116.11</v>
      </c>
      <c r="AC732">
        <v>108.87</v>
      </c>
      <c r="AD732">
        <v>109.77</v>
      </c>
      <c r="AE732">
        <v>47.34</v>
      </c>
      <c r="AF732">
        <v>264.86</v>
      </c>
      <c r="AG732">
        <v>155.99</v>
      </c>
      <c r="AH732">
        <v>55.89</v>
      </c>
      <c r="AI732">
        <v>108.87</v>
      </c>
      <c r="AJ732">
        <v>9.17</v>
      </c>
      <c r="AK732">
        <v>23.59</v>
      </c>
      <c r="AL732">
        <v>-9.2100000000000009</v>
      </c>
      <c r="AM732">
        <v>-15.48</v>
      </c>
      <c r="AN732">
        <v>-94.66</v>
      </c>
      <c r="AO732">
        <v>-24.65</v>
      </c>
      <c r="AP732">
        <v>-1.1000000000000001</v>
      </c>
      <c r="AQ732">
        <v>0</v>
      </c>
    </row>
    <row r="733" spans="1:43" x14ac:dyDescent="0.25">
      <c r="A733" t="s">
        <v>1750</v>
      </c>
      <c r="B733" t="s">
        <v>1749</v>
      </c>
      <c r="C733" t="s">
        <v>91</v>
      </c>
      <c r="D733">
        <v>3145.4516359999998</v>
      </c>
      <c r="E733">
        <v>305.25</v>
      </c>
      <c r="F733">
        <v>25.68</v>
      </c>
      <c r="G733">
        <v>10.98</v>
      </c>
      <c r="H733">
        <v>10.039999999999999</v>
      </c>
      <c r="I733">
        <v>152.59</v>
      </c>
      <c r="K733">
        <v>7.3</v>
      </c>
      <c r="L733">
        <v>190.33199999999999</v>
      </c>
      <c r="M733">
        <v>0</v>
      </c>
      <c r="N733">
        <v>0</v>
      </c>
      <c r="O733">
        <v>242.59</v>
      </c>
      <c r="P733">
        <v>22.34</v>
      </c>
      <c r="R733">
        <v>27.937999999999999</v>
      </c>
      <c r="S733">
        <v>56.45</v>
      </c>
      <c r="T733">
        <v>115.489999999999</v>
      </c>
      <c r="U733">
        <v>17.02</v>
      </c>
      <c r="V733">
        <v>14.25</v>
      </c>
      <c r="W733">
        <v>383.52</v>
      </c>
      <c r="X733">
        <v>325.45999999999998</v>
      </c>
      <c r="Y733">
        <v>141.16999999999999</v>
      </c>
      <c r="Z733">
        <v>10.03654</v>
      </c>
      <c r="AA733">
        <v>13.53</v>
      </c>
      <c r="AC733">
        <v>404.539999999999</v>
      </c>
      <c r="AD733">
        <v>0</v>
      </c>
      <c r="AE733">
        <v>8.09</v>
      </c>
      <c r="AF733">
        <v>568.04999999999995</v>
      </c>
      <c r="AG733">
        <v>163.51</v>
      </c>
      <c r="AH733">
        <v>116.42</v>
      </c>
      <c r="AI733">
        <v>404.54</v>
      </c>
      <c r="AJ733">
        <v>7.77</v>
      </c>
      <c r="AK733">
        <v>-10.74</v>
      </c>
      <c r="AL733">
        <v>-59.36</v>
      </c>
      <c r="AM733">
        <v>84.1</v>
      </c>
      <c r="AN733">
        <v>-33.6</v>
      </c>
      <c r="AO733">
        <v>76.33</v>
      </c>
      <c r="AP733">
        <v>13.999999999999901</v>
      </c>
      <c r="AQ733">
        <v>6.52</v>
      </c>
    </row>
    <row r="734" spans="1:43" x14ac:dyDescent="0.25">
      <c r="A734" t="s">
        <v>1757</v>
      </c>
      <c r="B734" t="s">
        <v>1756</v>
      </c>
      <c r="C734" t="s">
        <v>1226</v>
      </c>
      <c r="D734">
        <v>3133.2563775399999</v>
      </c>
      <c r="E734">
        <v>428.05</v>
      </c>
      <c r="F734">
        <v>2000.06</v>
      </c>
      <c r="G734">
        <v>571.11</v>
      </c>
      <c r="H734">
        <v>72.209999999999994</v>
      </c>
      <c r="I734">
        <v>588.27</v>
      </c>
      <c r="J734">
        <v>285.55</v>
      </c>
      <c r="L734">
        <v>4.6193999999999997</v>
      </c>
      <c r="M734">
        <v>212.17</v>
      </c>
      <c r="N734">
        <v>0</v>
      </c>
      <c r="O734">
        <v>7751.05</v>
      </c>
      <c r="P734">
        <v>3667.5099999999902</v>
      </c>
      <c r="R734">
        <v>7083.1905999999999</v>
      </c>
      <c r="S734">
        <v>759.64</v>
      </c>
      <c r="T734">
        <v>2077.69</v>
      </c>
      <c r="U734">
        <v>451.07</v>
      </c>
      <c r="V734">
        <v>100.379999999999</v>
      </c>
      <c r="W734">
        <v>6052.52</v>
      </c>
      <c r="X734">
        <v>6690.05</v>
      </c>
      <c r="Y734">
        <v>4077.75</v>
      </c>
      <c r="Z734">
        <v>7.2284186999999998</v>
      </c>
      <c r="AA734">
        <v>4786.63</v>
      </c>
      <c r="AC734">
        <v>6695.84</v>
      </c>
      <c r="AD734">
        <v>1831.4</v>
      </c>
      <c r="AE734">
        <v>3281.58</v>
      </c>
      <c r="AF734">
        <v>14441.1</v>
      </c>
      <c r="AG734">
        <v>7745.26</v>
      </c>
      <c r="AH734">
        <v>3510.74</v>
      </c>
      <c r="AI734">
        <v>6695.84</v>
      </c>
      <c r="AJ734">
        <v>983.02</v>
      </c>
      <c r="AK734">
        <v>216.03</v>
      </c>
      <c r="AL734">
        <v>-935.6</v>
      </c>
      <c r="AM734">
        <v>692.04</v>
      </c>
      <c r="AN734">
        <v>-1558.16</v>
      </c>
      <c r="AO734">
        <v>-290.98</v>
      </c>
      <c r="AP734">
        <v>-27.53</v>
      </c>
      <c r="AQ734">
        <v>18.100000000000001</v>
      </c>
    </row>
    <row r="735" spans="1:43" x14ac:dyDescent="0.25">
      <c r="A735" t="s">
        <v>1754</v>
      </c>
      <c r="B735" t="s">
        <v>1753</v>
      </c>
      <c r="C735" t="s">
        <v>1755</v>
      </c>
      <c r="D735">
        <v>3109.8333494549902</v>
      </c>
      <c r="E735">
        <v>563.75</v>
      </c>
      <c r="F735">
        <v>229.71</v>
      </c>
      <c r="G735">
        <v>0</v>
      </c>
      <c r="H735">
        <v>11.66</v>
      </c>
      <c r="I735">
        <v>490.659999999999</v>
      </c>
      <c r="J735">
        <v>14.12</v>
      </c>
      <c r="L735">
        <v>0.26700000000000002</v>
      </c>
      <c r="M735">
        <v>46.08</v>
      </c>
      <c r="N735">
        <v>1.3</v>
      </c>
      <c r="O735">
        <v>373.159999999999</v>
      </c>
      <c r="P735">
        <v>45.080000000000197</v>
      </c>
      <c r="R735">
        <v>285.35300000000001</v>
      </c>
      <c r="S735">
        <v>142.21</v>
      </c>
      <c r="T735">
        <v>320.51</v>
      </c>
      <c r="U735">
        <v>41.46</v>
      </c>
      <c r="V735">
        <v>30.3500000000002</v>
      </c>
      <c r="W735">
        <v>1269.0999999999999</v>
      </c>
      <c r="X735">
        <v>1504.2</v>
      </c>
      <c r="Y735">
        <v>550.22</v>
      </c>
      <c r="Z735">
        <v>5.832166</v>
      </c>
      <c r="AA735">
        <v>1.0899999999999901</v>
      </c>
      <c r="AC735">
        <v>1282.06</v>
      </c>
      <c r="AD735">
        <v>760.62</v>
      </c>
      <c r="AE735">
        <v>0.61</v>
      </c>
      <c r="AF735">
        <v>1877.36</v>
      </c>
      <c r="AG735">
        <v>595.29999999999995</v>
      </c>
      <c r="AH735">
        <v>110.71</v>
      </c>
      <c r="AI735">
        <v>1282.06</v>
      </c>
      <c r="AJ735">
        <v>47.01</v>
      </c>
      <c r="AK735">
        <v>-169.77</v>
      </c>
      <c r="AL735">
        <v>66.099999999999994</v>
      </c>
      <c r="AM735">
        <v>110.23</v>
      </c>
      <c r="AN735">
        <v>-101.829999999999</v>
      </c>
      <c r="AO735">
        <v>63.22</v>
      </c>
      <c r="AP735">
        <v>6.5599999999999703</v>
      </c>
      <c r="AQ735">
        <v>22.98</v>
      </c>
    </row>
    <row r="736" spans="1:43" x14ac:dyDescent="0.25">
      <c r="A736" t="s">
        <v>1769</v>
      </c>
      <c r="B736" t="s">
        <v>1768</v>
      </c>
      <c r="C736" t="s">
        <v>561</v>
      </c>
      <c r="D736">
        <v>3109.5178125000002</v>
      </c>
      <c r="E736">
        <v>135.35</v>
      </c>
      <c r="F736">
        <v>384.93</v>
      </c>
      <c r="G736">
        <v>294.39999999999998</v>
      </c>
      <c r="H736">
        <v>22.61</v>
      </c>
      <c r="I736">
        <v>94.13</v>
      </c>
      <c r="J736">
        <v>90.19</v>
      </c>
      <c r="L736">
        <v>0</v>
      </c>
      <c r="M736">
        <v>0</v>
      </c>
      <c r="N736">
        <v>53.41</v>
      </c>
      <c r="O736">
        <v>1419.5</v>
      </c>
      <c r="P736">
        <v>423.41</v>
      </c>
      <c r="R736">
        <v>1383.85</v>
      </c>
      <c r="S736">
        <v>316.17</v>
      </c>
      <c r="T736">
        <v>669.94</v>
      </c>
      <c r="U736">
        <v>35.65</v>
      </c>
      <c r="V736">
        <v>2.0000000000436498E-2</v>
      </c>
      <c r="W736">
        <v>1755.6599999999901</v>
      </c>
      <c r="X736">
        <v>2184.86</v>
      </c>
      <c r="Y736">
        <v>1054.8699999999999</v>
      </c>
      <c r="Z736">
        <v>22.614674999999998</v>
      </c>
      <c r="AA736">
        <v>905.9</v>
      </c>
      <c r="AC736">
        <v>2126.08</v>
      </c>
      <c r="AD736">
        <v>907.69</v>
      </c>
      <c r="AE736">
        <v>333.2</v>
      </c>
      <c r="AF736">
        <v>3604.36</v>
      </c>
      <c r="AG736">
        <v>1478.28</v>
      </c>
      <c r="AH736">
        <v>866.87</v>
      </c>
      <c r="AI736">
        <v>2126.08</v>
      </c>
      <c r="AJ736">
        <v>188.17</v>
      </c>
      <c r="AK736">
        <v>-103.79</v>
      </c>
      <c r="AL736">
        <v>-179.22</v>
      </c>
      <c r="AM736">
        <v>290.79000000000002</v>
      </c>
      <c r="AN736">
        <v>-222.14</v>
      </c>
      <c r="AO736">
        <v>102.62</v>
      </c>
      <c r="AP736">
        <v>7.78000000000001</v>
      </c>
      <c r="AQ736">
        <v>16.510000000000002</v>
      </c>
    </row>
    <row r="737" spans="1:43" x14ac:dyDescent="0.25">
      <c r="A737" t="s">
        <v>30</v>
      </c>
      <c r="B737" t="s">
        <v>31</v>
      </c>
      <c r="C737" t="s">
        <v>32</v>
      </c>
      <c r="D737">
        <v>3103.77103446</v>
      </c>
      <c r="E737">
        <v>614.6</v>
      </c>
      <c r="F737">
        <v>79.459999999999994</v>
      </c>
      <c r="G737">
        <v>0</v>
      </c>
      <c r="H737">
        <v>47.51</v>
      </c>
      <c r="I737">
        <v>44.02</v>
      </c>
      <c r="K737">
        <v>2.42</v>
      </c>
      <c r="L737">
        <v>0.623</v>
      </c>
      <c r="M737">
        <v>0</v>
      </c>
      <c r="N737">
        <v>17.190000000000001</v>
      </c>
      <c r="O737">
        <v>317.7</v>
      </c>
      <c r="P737">
        <v>62.540000000000099</v>
      </c>
      <c r="R737">
        <v>231.767</v>
      </c>
      <c r="S737">
        <v>67.69</v>
      </c>
      <c r="T737">
        <v>322.26</v>
      </c>
      <c r="U737">
        <v>82.89</v>
      </c>
      <c r="V737">
        <v>1.60000000000012</v>
      </c>
      <c r="W737">
        <v>326.95</v>
      </c>
      <c r="X737">
        <v>538.21</v>
      </c>
      <c r="Y737">
        <v>401.719999999999</v>
      </c>
      <c r="Z737">
        <v>4.7512875000000001</v>
      </c>
      <c r="AA737">
        <v>330.02</v>
      </c>
      <c r="AC737">
        <v>391.65</v>
      </c>
      <c r="AD737">
        <v>136.75</v>
      </c>
      <c r="AE737">
        <v>60.94</v>
      </c>
      <c r="AF737">
        <v>855.91</v>
      </c>
      <c r="AG737">
        <v>464.26</v>
      </c>
      <c r="AH737">
        <v>289.75</v>
      </c>
      <c r="AI737">
        <v>391.65</v>
      </c>
      <c r="AJ737">
        <v>81.98</v>
      </c>
      <c r="AK737">
        <v>142.37</v>
      </c>
      <c r="AL737">
        <v>-143.53</v>
      </c>
      <c r="AM737">
        <v>-32</v>
      </c>
      <c r="AN737">
        <v>-156.70999999999901</v>
      </c>
      <c r="AO737">
        <v>-113.98</v>
      </c>
      <c r="AP737">
        <v>-33.159999999999997</v>
      </c>
      <c r="AQ737">
        <v>0</v>
      </c>
    </row>
    <row r="738" spans="1:43" x14ac:dyDescent="0.25">
      <c r="A738" t="s">
        <v>1759</v>
      </c>
      <c r="B738" t="s">
        <v>1758</v>
      </c>
      <c r="C738" t="s">
        <v>1755</v>
      </c>
      <c r="D738">
        <v>3099.3225647999998</v>
      </c>
      <c r="E738">
        <v>295.55</v>
      </c>
      <c r="F738">
        <v>7.35</v>
      </c>
      <c r="G738">
        <v>5.75</v>
      </c>
      <c r="H738">
        <v>10.49</v>
      </c>
      <c r="I738">
        <v>0.26</v>
      </c>
      <c r="K738">
        <v>0.26999999999999902</v>
      </c>
      <c r="L738">
        <v>0</v>
      </c>
      <c r="M738">
        <v>0</v>
      </c>
      <c r="O738">
        <v>7.50999999999999</v>
      </c>
      <c r="P738">
        <v>1.5499999999999801</v>
      </c>
      <c r="R738">
        <v>7.1299999999999901</v>
      </c>
      <c r="S738">
        <v>4.1399999999999997</v>
      </c>
      <c r="T738">
        <v>49.3</v>
      </c>
      <c r="U738">
        <v>0.11</v>
      </c>
      <c r="V738">
        <v>1.46999999999998</v>
      </c>
      <c r="W738">
        <v>23.25</v>
      </c>
      <c r="X738">
        <v>90.179999999999893</v>
      </c>
      <c r="Y738">
        <v>56.65</v>
      </c>
      <c r="Z738">
        <v>10.493728000000001</v>
      </c>
      <c r="AA738">
        <v>39.479999999999997</v>
      </c>
      <c r="AC738">
        <v>39.49</v>
      </c>
      <c r="AD738">
        <v>69.66</v>
      </c>
      <c r="AE738">
        <v>7.9999999999998295E-2</v>
      </c>
      <c r="AF738">
        <v>97.69</v>
      </c>
      <c r="AG738">
        <v>58.199999999999903</v>
      </c>
      <c r="AH738">
        <v>16.12</v>
      </c>
      <c r="AI738">
        <v>39.49</v>
      </c>
      <c r="AJ738">
        <v>0.2</v>
      </c>
      <c r="AK738">
        <v>7.37</v>
      </c>
      <c r="AL738">
        <v>-0.8</v>
      </c>
      <c r="AM738">
        <v>-11.5</v>
      </c>
      <c r="AN738">
        <v>-25.84</v>
      </c>
      <c r="AO738">
        <v>-11.7</v>
      </c>
      <c r="AP738">
        <v>-4.93</v>
      </c>
      <c r="AQ738">
        <v>0</v>
      </c>
    </row>
    <row r="739" spans="1:43" x14ac:dyDescent="0.25">
      <c r="A739" t="s">
        <v>45</v>
      </c>
      <c r="B739" t="s">
        <v>46</v>
      </c>
      <c r="C739" t="s">
        <v>44</v>
      </c>
      <c r="D739">
        <v>3096.0425624999998</v>
      </c>
      <c r="E739">
        <v>473</v>
      </c>
      <c r="F739">
        <v>304.82</v>
      </c>
      <c r="G739">
        <v>145.72999999999999</v>
      </c>
      <c r="H739">
        <v>13.21</v>
      </c>
      <c r="I739">
        <v>1113.5899999999999</v>
      </c>
      <c r="J739">
        <v>89.21</v>
      </c>
      <c r="L739">
        <v>283.3295</v>
      </c>
      <c r="M739">
        <v>271.38</v>
      </c>
      <c r="N739">
        <v>483.83</v>
      </c>
      <c r="O739">
        <v>2100.3000000000002</v>
      </c>
      <c r="P739">
        <v>325.29999999999899</v>
      </c>
      <c r="R739">
        <v>1430.3805</v>
      </c>
      <c r="S739">
        <v>134.16999999999999</v>
      </c>
      <c r="T739">
        <v>477.97</v>
      </c>
      <c r="U739">
        <v>115.21</v>
      </c>
      <c r="V739">
        <v>142.92999999999901</v>
      </c>
      <c r="W739">
        <v>2419.0300000000002</v>
      </c>
      <c r="X739">
        <v>2072.37</v>
      </c>
      <c r="Y739">
        <v>782.79</v>
      </c>
      <c r="Z739">
        <v>6.6048907999999997</v>
      </c>
      <c r="AA739">
        <v>231.02999999999901</v>
      </c>
      <c r="AC739">
        <v>3064.58</v>
      </c>
      <c r="AD739">
        <v>492.31</v>
      </c>
      <c r="AE739">
        <v>93.16</v>
      </c>
      <c r="AF739">
        <v>4172.67</v>
      </c>
      <c r="AG739">
        <v>1108.0899999999899</v>
      </c>
      <c r="AH739">
        <v>332.3</v>
      </c>
      <c r="AI739">
        <v>3064.58</v>
      </c>
      <c r="AJ739">
        <v>162.82</v>
      </c>
      <c r="AK739">
        <v>-333.79</v>
      </c>
      <c r="AL739">
        <v>-894</v>
      </c>
      <c r="AM739">
        <v>1237.71</v>
      </c>
      <c r="AN739">
        <v>-416.79</v>
      </c>
      <c r="AO739">
        <v>1074.8900000000001</v>
      </c>
      <c r="AP739">
        <v>9.9200000000000106</v>
      </c>
      <c r="AQ739">
        <v>47.91</v>
      </c>
    </row>
    <row r="740" spans="1:43" x14ac:dyDescent="0.25">
      <c r="A740" t="s">
        <v>1773</v>
      </c>
      <c r="B740" t="s">
        <v>1772</v>
      </c>
      <c r="C740" t="s">
        <v>465</v>
      </c>
      <c r="D740">
        <v>3095.5269069999999</v>
      </c>
      <c r="E740">
        <v>216.9</v>
      </c>
      <c r="F740">
        <v>446.89</v>
      </c>
      <c r="G740">
        <v>27.18</v>
      </c>
      <c r="H740">
        <v>14.36</v>
      </c>
      <c r="I740">
        <v>185.85</v>
      </c>
      <c r="J740">
        <v>15.93</v>
      </c>
      <c r="L740">
        <v>5.5289999999999999</v>
      </c>
      <c r="M740">
        <v>1.1399999999999999</v>
      </c>
      <c r="O740">
        <v>485.66999999999899</v>
      </c>
      <c r="P740">
        <v>38.450000000000202</v>
      </c>
      <c r="R740">
        <v>449.86099999999999</v>
      </c>
      <c r="S740">
        <v>147.96</v>
      </c>
      <c r="T740">
        <v>72.41</v>
      </c>
      <c r="U740">
        <v>29.14</v>
      </c>
      <c r="V740">
        <v>13.1400000000002</v>
      </c>
      <c r="W740">
        <v>828.72</v>
      </c>
      <c r="X740">
        <v>942.34</v>
      </c>
      <c r="Y740">
        <v>519.29999999999995</v>
      </c>
      <c r="Z740">
        <v>14.364394000000001</v>
      </c>
      <c r="AA740">
        <v>11.1699999999999</v>
      </c>
      <c r="AC740">
        <v>870.26</v>
      </c>
      <c r="AD740">
        <v>224.81</v>
      </c>
      <c r="AE740">
        <v>9.3799999999999901</v>
      </c>
      <c r="AF740">
        <v>1428.01</v>
      </c>
      <c r="AG740">
        <v>557.75</v>
      </c>
      <c r="AH740">
        <v>383.72</v>
      </c>
      <c r="AI740">
        <v>870.26</v>
      </c>
      <c r="AJ740">
        <v>88.67</v>
      </c>
      <c r="AK740">
        <v>-33.700000000000003</v>
      </c>
      <c r="AL740">
        <v>-103.83</v>
      </c>
      <c r="AM740">
        <v>136.36000000000001</v>
      </c>
      <c r="AN740">
        <v>-83.62</v>
      </c>
      <c r="AO740">
        <v>47.69</v>
      </c>
      <c r="AP740">
        <v>-1.1699999999999799</v>
      </c>
      <c r="AQ740">
        <v>27.36</v>
      </c>
    </row>
    <row r="741" spans="1:43" x14ac:dyDescent="0.25">
      <c r="A741" t="s">
        <v>1838</v>
      </c>
      <c r="B741" t="s">
        <v>1837</v>
      </c>
      <c r="C741" t="s">
        <v>1165</v>
      </c>
      <c r="D741">
        <v>3094.7790404249999</v>
      </c>
      <c r="E741">
        <v>96</v>
      </c>
      <c r="F741">
        <v>311.89</v>
      </c>
      <c r="G741">
        <v>629.78</v>
      </c>
      <c r="H741">
        <v>32.19</v>
      </c>
      <c r="I741">
        <v>172.82999999999899</v>
      </c>
      <c r="K741">
        <v>68.81</v>
      </c>
      <c r="L741">
        <v>0</v>
      </c>
      <c r="M741">
        <v>76.94</v>
      </c>
      <c r="N741">
        <v>-2.2000000000000002</v>
      </c>
      <c r="O741">
        <v>564.62</v>
      </c>
      <c r="P741">
        <v>188.04</v>
      </c>
      <c r="R741">
        <v>391.49</v>
      </c>
      <c r="S741">
        <v>995.61</v>
      </c>
      <c r="T741">
        <v>835.78</v>
      </c>
      <c r="U741">
        <v>27.38</v>
      </c>
      <c r="V741">
        <v>123.79</v>
      </c>
      <c r="W741">
        <v>668.56999999999903</v>
      </c>
      <c r="X741">
        <v>2099.4299999999998</v>
      </c>
      <c r="Y741">
        <v>1147.67</v>
      </c>
      <c r="Z741">
        <v>32.186989500000003</v>
      </c>
      <c r="AA741">
        <v>709.8</v>
      </c>
      <c r="AC741">
        <v>1328.34</v>
      </c>
      <c r="AD741">
        <v>361.05</v>
      </c>
      <c r="AE741">
        <v>64.25</v>
      </c>
      <c r="AF741">
        <v>2664.05</v>
      </c>
      <c r="AG741">
        <v>1335.71</v>
      </c>
      <c r="AH741">
        <v>569.94000000000005</v>
      </c>
      <c r="AI741">
        <v>1328.34</v>
      </c>
      <c r="AJ741">
        <v>15.76</v>
      </c>
      <c r="AK741">
        <v>-11.95</v>
      </c>
      <c r="AL741">
        <v>18.25</v>
      </c>
      <c r="AM741">
        <v>27.17</v>
      </c>
      <c r="AN741">
        <v>-133.08999999999901</v>
      </c>
      <c r="AO741">
        <v>11.41</v>
      </c>
      <c r="AP741">
        <v>33.47</v>
      </c>
      <c r="AQ741">
        <v>2.5099999999999998</v>
      </c>
    </row>
    <row r="742" spans="1:43" x14ac:dyDescent="0.25">
      <c r="A742" t="s">
        <v>1771</v>
      </c>
      <c r="B742" t="s">
        <v>1770</v>
      </c>
      <c r="C742" t="s">
        <v>55</v>
      </c>
      <c r="D742">
        <v>3089.5053632300001</v>
      </c>
      <c r="E742">
        <v>587.04999999999995</v>
      </c>
      <c r="F742">
        <v>31.16</v>
      </c>
      <c r="G742">
        <v>72.66</v>
      </c>
      <c r="H742">
        <v>52.93</v>
      </c>
      <c r="I742">
        <v>150.76999999999899</v>
      </c>
      <c r="K742">
        <v>11.29</v>
      </c>
      <c r="L742">
        <v>101.01</v>
      </c>
      <c r="M742">
        <v>22.1</v>
      </c>
      <c r="N742">
        <v>0.92</v>
      </c>
      <c r="O742">
        <v>358.8</v>
      </c>
      <c r="P742">
        <v>19.420000000000101</v>
      </c>
      <c r="R742">
        <v>194.49</v>
      </c>
      <c r="S742">
        <v>9.3799999999999901</v>
      </c>
      <c r="T742">
        <v>45.94</v>
      </c>
      <c r="U742">
        <v>29.91</v>
      </c>
      <c r="V742">
        <v>3.30000000000011</v>
      </c>
      <c r="W742">
        <v>389.789999999999</v>
      </c>
      <c r="X742">
        <v>272.94</v>
      </c>
      <c r="Y742">
        <v>77.099999999999994</v>
      </c>
      <c r="Z742">
        <v>5.2930042999999998</v>
      </c>
      <c r="AA742">
        <v>23.31</v>
      </c>
      <c r="AC742">
        <v>535.219999999999</v>
      </c>
      <c r="AD742">
        <v>27.67</v>
      </c>
      <c r="AE742">
        <v>16.119999999999902</v>
      </c>
      <c r="AF742">
        <v>631.74</v>
      </c>
      <c r="AG742">
        <v>96.520000000000095</v>
      </c>
      <c r="AH742">
        <v>85.12</v>
      </c>
      <c r="AI742">
        <v>535.219999999999</v>
      </c>
      <c r="AJ742">
        <v>43.65</v>
      </c>
      <c r="AK742">
        <v>-86.18</v>
      </c>
      <c r="AL742">
        <v>-38.99</v>
      </c>
      <c r="AM742">
        <v>129.31</v>
      </c>
      <c r="AN742">
        <v>-22.67</v>
      </c>
      <c r="AO742">
        <v>85.66</v>
      </c>
      <c r="AP742">
        <v>4.1399999999999801</v>
      </c>
      <c r="AQ742">
        <v>79.349999999999994</v>
      </c>
    </row>
    <row r="743" spans="1:43" x14ac:dyDescent="0.25">
      <c r="A743" t="s">
        <v>1763</v>
      </c>
      <c r="B743" t="s">
        <v>1762</v>
      </c>
      <c r="C743" t="s">
        <v>344</v>
      </c>
      <c r="D743">
        <v>3088.59585444</v>
      </c>
      <c r="E743">
        <v>367.35</v>
      </c>
      <c r="F743">
        <v>19.649999999999999</v>
      </c>
      <c r="G743">
        <v>30.75</v>
      </c>
      <c r="H743">
        <v>11.84</v>
      </c>
      <c r="I743">
        <v>1.69</v>
      </c>
      <c r="J743">
        <v>2.25</v>
      </c>
      <c r="L743">
        <v>0</v>
      </c>
      <c r="M743">
        <v>12.42</v>
      </c>
      <c r="N743">
        <v>0</v>
      </c>
      <c r="O743">
        <v>60.35</v>
      </c>
      <c r="P743">
        <v>11.1299999999999</v>
      </c>
      <c r="R743">
        <v>45.85</v>
      </c>
      <c r="S743">
        <v>25.59</v>
      </c>
      <c r="T743">
        <v>88.15</v>
      </c>
      <c r="U743">
        <v>2.08</v>
      </c>
      <c r="V743">
        <v>1.3199999999999401</v>
      </c>
      <c r="W743">
        <v>109.18</v>
      </c>
      <c r="X743">
        <v>216.1</v>
      </c>
      <c r="Y743">
        <v>107.8</v>
      </c>
      <c r="Z743">
        <v>5.9187149999999997</v>
      </c>
      <c r="AA743">
        <v>81.28</v>
      </c>
      <c r="AC743">
        <v>157.52000000000001</v>
      </c>
      <c r="AD743">
        <v>92.55</v>
      </c>
      <c r="AE743">
        <v>7.56</v>
      </c>
      <c r="AF743">
        <v>276.45</v>
      </c>
      <c r="AG743">
        <v>118.929999999999</v>
      </c>
      <c r="AH743">
        <v>96.27</v>
      </c>
      <c r="AI743">
        <v>157.52000000000001</v>
      </c>
      <c r="AJ743">
        <v>20.5</v>
      </c>
      <c r="AK743">
        <v>19.66</v>
      </c>
      <c r="AL743">
        <v>-29.86</v>
      </c>
      <c r="AM743">
        <v>10.08</v>
      </c>
      <c r="AN743">
        <v>-64.98</v>
      </c>
      <c r="AO743">
        <v>-10.42</v>
      </c>
      <c r="AP743">
        <v>-0.12000000000000099</v>
      </c>
      <c r="AQ743">
        <v>2.12</v>
      </c>
    </row>
    <row r="744" spans="1:43" x14ac:dyDescent="0.25">
      <c r="A744" t="s">
        <v>94</v>
      </c>
      <c r="B744" t="s">
        <v>95</v>
      </c>
      <c r="C744" t="s">
        <v>96</v>
      </c>
      <c r="D744">
        <v>3051.3776893599902</v>
      </c>
      <c r="E744">
        <v>342.4</v>
      </c>
      <c r="F744">
        <v>214.59</v>
      </c>
      <c r="G744">
        <v>440.33</v>
      </c>
      <c r="H744">
        <v>0.25</v>
      </c>
      <c r="I744">
        <v>83.27</v>
      </c>
      <c r="J744">
        <v>70.67</v>
      </c>
      <c r="L744">
        <v>1.7806</v>
      </c>
      <c r="M744">
        <v>32.229999999999997</v>
      </c>
      <c r="N744">
        <v>0</v>
      </c>
      <c r="O744">
        <v>1011.76</v>
      </c>
      <c r="P744">
        <v>72.749999999999901</v>
      </c>
      <c r="R744">
        <v>967.67939999999896</v>
      </c>
      <c r="S744">
        <v>92.76</v>
      </c>
      <c r="T744">
        <v>366.08</v>
      </c>
      <c r="U744">
        <v>10.07</v>
      </c>
      <c r="V744">
        <v>1.53</v>
      </c>
      <c r="W744">
        <v>900.59</v>
      </c>
      <c r="X744">
        <v>1028.1400000000001</v>
      </c>
      <c r="Y744">
        <v>580.66999999999996</v>
      </c>
      <c r="Z744">
        <v>2.5000000000000001E-2</v>
      </c>
      <c r="AA744">
        <v>338.28</v>
      </c>
      <c r="AC744">
        <v>1386.48</v>
      </c>
      <c r="AD744">
        <v>475.45</v>
      </c>
      <c r="AE744">
        <v>0.54999999999995397</v>
      </c>
      <c r="AF744">
        <v>2039.9</v>
      </c>
      <c r="AG744">
        <v>653.41999999999996</v>
      </c>
      <c r="AH744">
        <v>376.66</v>
      </c>
      <c r="AI744">
        <v>1386.48</v>
      </c>
      <c r="AJ744">
        <v>141.15</v>
      </c>
      <c r="AK744">
        <v>260.38</v>
      </c>
      <c r="AL744">
        <v>-138.74</v>
      </c>
      <c r="AM744">
        <v>-43.7</v>
      </c>
      <c r="AN744">
        <v>-251.49</v>
      </c>
      <c r="AO744">
        <v>-184.85</v>
      </c>
      <c r="AP744">
        <v>77.94</v>
      </c>
      <c r="AQ744">
        <v>0</v>
      </c>
    </row>
    <row r="745" spans="1:43" x14ac:dyDescent="0.25">
      <c r="A745" t="s">
        <v>1794</v>
      </c>
      <c r="B745" t="s">
        <v>1793</v>
      </c>
      <c r="C745" t="s">
        <v>61</v>
      </c>
      <c r="D745">
        <v>3048.7519116599901</v>
      </c>
      <c r="E745">
        <v>19.350000000000001</v>
      </c>
      <c r="F745">
        <v>3072.96</v>
      </c>
      <c r="G745">
        <v>2650.86</v>
      </c>
      <c r="H745">
        <v>151.31</v>
      </c>
      <c r="I745">
        <v>1543.05</v>
      </c>
      <c r="K745">
        <v>711.7</v>
      </c>
      <c r="L745">
        <v>3.38</v>
      </c>
      <c r="M745">
        <v>58.37</v>
      </c>
      <c r="N745">
        <v>0</v>
      </c>
      <c r="O745">
        <v>1990.45</v>
      </c>
      <c r="P745">
        <v>3082.53</v>
      </c>
      <c r="R745">
        <v>719.849999999999</v>
      </c>
      <c r="S745">
        <v>8055.25</v>
      </c>
      <c r="T745">
        <v>8793.7000000000007</v>
      </c>
      <c r="U745">
        <v>497.15</v>
      </c>
      <c r="V745">
        <v>1678.94</v>
      </c>
      <c r="W745">
        <v>-3586.81</v>
      </c>
      <c r="X745">
        <v>12174.1</v>
      </c>
      <c r="Y745">
        <v>11866.66</v>
      </c>
      <c r="Z745">
        <v>151.30282439999999</v>
      </c>
      <c r="AA745">
        <v>2018.1</v>
      </c>
      <c r="AC745">
        <v>-784.64</v>
      </c>
      <c r="AD745">
        <v>484.84</v>
      </c>
      <c r="AE745">
        <v>1403.59</v>
      </c>
      <c r="AF745">
        <v>14164.55</v>
      </c>
      <c r="AG745">
        <v>14949.19</v>
      </c>
      <c r="AH745">
        <v>2090.96</v>
      </c>
      <c r="AI745">
        <v>-784.64000000000101</v>
      </c>
      <c r="AJ745">
        <v>89.25</v>
      </c>
      <c r="AK745">
        <v>-659.85</v>
      </c>
      <c r="AL745">
        <v>-13.99</v>
      </c>
      <c r="AM745">
        <v>752.68</v>
      </c>
      <c r="AN745">
        <v>-499.33</v>
      </c>
      <c r="AO745">
        <v>663.43</v>
      </c>
      <c r="AP745">
        <v>78.839999999999904</v>
      </c>
      <c r="AQ745">
        <v>0</v>
      </c>
    </row>
    <row r="746" spans="1:43" x14ac:dyDescent="0.25">
      <c r="A746" t="s">
        <v>1787</v>
      </c>
      <c r="B746" t="s">
        <v>1786</v>
      </c>
      <c r="C746" t="s">
        <v>55</v>
      </c>
      <c r="D746">
        <v>3047.5293896200001</v>
      </c>
      <c r="E746">
        <v>2817.5</v>
      </c>
      <c r="F746">
        <v>36.020000000000003</v>
      </c>
      <c r="G746">
        <v>0</v>
      </c>
      <c r="H746">
        <v>10.94</v>
      </c>
      <c r="I746">
        <v>198.23</v>
      </c>
      <c r="J746">
        <v>33.979999999999997</v>
      </c>
      <c r="L746">
        <v>0</v>
      </c>
      <c r="M746">
        <v>0.2</v>
      </c>
      <c r="O746">
        <v>1104.54</v>
      </c>
      <c r="P746">
        <v>570.34</v>
      </c>
      <c r="R746">
        <v>1090</v>
      </c>
      <c r="S746">
        <v>7.96</v>
      </c>
      <c r="T746">
        <v>127.49999999999901</v>
      </c>
      <c r="U746">
        <v>14.34</v>
      </c>
      <c r="V746">
        <v>15.7699999999999</v>
      </c>
      <c r="W746">
        <v>598.37</v>
      </c>
      <c r="X746">
        <v>238.63</v>
      </c>
      <c r="Y746">
        <v>163.51999999999899</v>
      </c>
      <c r="Z746">
        <v>1.0942262</v>
      </c>
      <c r="AA746">
        <v>550.19000000000005</v>
      </c>
      <c r="AC746">
        <v>609.30999999999995</v>
      </c>
      <c r="AD746">
        <v>13.08</v>
      </c>
      <c r="AE746">
        <v>520.59</v>
      </c>
      <c r="AF746">
        <v>1343.17</v>
      </c>
      <c r="AG746">
        <v>733.86</v>
      </c>
      <c r="AH746">
        <v>19.36</v>
      </c>
      <c r="AI746">
        <v>609.30999999999995</v>
      </c>
      <c r="AJ746">
        <v>99.26</v>
      </c>
      <c r="AK746">
        <v>-119.77</v>
      </c>
      <c r="AL746">
        <v>-99.1</v>
      </c>
      <c r="AM746">
        <v>262.51</v>
      </c>
      <c r="AN746">
        <v>-7.75</v>
      </c>
      <c r="AO746">
        <v>163.25</v>
      </c>
      <c r="AP746">
        <v>43.64</v>
      </c>
      <c r="AQ746">
        <v>3.28</v>
      </c>
    </row>
    <row r="747" spans="1:43" x14ac:dyDescent="0.25">
      <c r="A747" t="s">
        <v>1783</v>
      </c>
      <c r="B747" t="s">
        <v>1782</v>
      </c>
      <c r="C747" t="s">
        <v>352</v>
      </c>
      <c r="D747">
        <v>3040.6761000000001</v>
      </c>
      <c r="E747">
        <v>836.3</v>
      </c>
      <c r="F747">
        <v>42.11</v>
      </c>
      <c r="G747">
        <v>51.39</v>
      </c>
      <c r="H747">
        <v>18.07</v>
      </c>
      <c r="I747">
        <v>18.690000000000001</v>
      </c>
      <c r="J747">
        <v>37.869999999999997</v>
      </c>
      <c r="L747">
        <v>0</v>
      </c>
      <c r="M747">
        <v>65.8</v>
      </c>
      <c r="O747">
        <v>471.31</v>
      </c>
      <c r="P747">
        <v>364.79999999999899</v>
      </c>
      <c r="R747">
        <v>403.19</v>
      </c>
      <c r="S747">
        <v>75.34</v>
      </c>
      <c r="T747">
        <v>119.54</v>
      </c>
      <c r="U747">
        <v>2.3199999999999998</v>
      </c>
      <c r="V747">
        <v>0.99999999999999001</v>
      </c>
      <c r="W747">
        <v>85.899999999999906</v>
      </c>
      <c r="X747">
        <v>210.5</v>
      </c>
      <c r="Y747">
        <v>161.65</v>
      </c>
      <c r="Z747">
        <v>7.2266554640000003</v>
      </c>
      <c r="AA747">
        <v>352.29999999999899</v>
      </c>
      <c r="AC747">
        <v>155.36000000000001</v>
      </c>
      <c r="AD747">
        <v>82.17</v>
      </c>
      <c r="AE747">
        <v>325.92999999999898</v>
      </c>
      <c r="AF747">
        <v>681.81</v>
      </c>
      <c r="AG747">
        <v>526.44999999999902</v>
      </c>
      <c r="AH747">
        <v>34.299999999999997</v>
      </c>
      <c r="AI747">
        <v>155.36000000000001</v>
      </c>
      <c r="AJ747">
        <v>117.69</v>
      </c>
      <c r="AK747">
        <v>28.68</v>
      </c>
      <c r="AL747">
        <v>-153</v>
      </c>
      <c r="AM747">
        <v>121.7</v>
      </c>
      <c r="AN747">
        <v>15.27</v>
      </c>
      <c r="AO747">
        <v>4.01</v>
      </c>
      <c r="AP747">
        <v>-2.6199999999999899</v>
      </c>
      <c r="AQ747">
        <v>1.8</v>
      </c>
    </row>
    <row r="748" spans="1:43" x14ac:dyDescent="0.25">
      <c r="A748" t="s">
        <v>1775</v>
      </c>
      <c r="B748" t="s">
        <v>1774</v>
      </c>
      <c r="C748" t="s">
        <v>323</v>
      </c>
      <c r="D748">
        <v>3039.1187079000001</v>
      </c>
      <c r="E748">
        <v>322.85000000000002</v>
      </c>
      <c r="F748">
        <v>133.29</v>
      </c>
      <c r="G748">
        <v>64.209999999999994</v>
      </c>
      <c r="H748">
        <v>18.43</v>
      </c>
      <c r="I748">
        <v>19.77</v>
      </c>
      <c r="J748">
        <v>10.6</v>
      </c>
      <c r="L748">
        <v>1.0720000000000001</v>
      </c>
      <c r="M748">
        <v>0.02</v>
      </c>
      <c r="N748">
        <v>0</v>
      </c>
      <c r="O748">
        <v>712.47</v>
      </c>
      <c r="P748">
        <v>156.59</v>
      </c>
      <c r="R748">
        <v>675.55799999999999</v>
      </c>
      <c r="S748">
        <v>146.08999999999901</v>
      </c>
      <c r="T748">
        <v>291.56999999999903</v>
      </c>
      <c r="U748">
        <v>35.82</v>
      </c>
      <c r="V748">
        <v>39.14</v>
      </c>
      <c r="W748">
        <v>822</v>
      </c>
      <c r="X748">
        <v>773.61999999999898</v>
      </c>
      <c r="Y748">
        <v>424.85999999999899</v>
      </c>
      <c r="Z748">
        <v>9.2150355000000008</v>
      </c>
      <c r="AA748">
        <v>256.67</v>
      </c>
      <c r="AC748">
        <v>904.64</v>
      </c>
      <c r="AD748">
        <v>310.52</v>
      </c>
      <c r="AE748">
        <v>106.85</v>
      </c>
      <c r="AF748">
        <v>1486.09</v>
      </c>
      <c r="AG748">
        <v>581.44999999999902</v>
      </c>
      <c r="AH748">
        <v>297.24</v>
      </c>
      <c r="AI748">
        <v>904.64</v>
      </c>
      <c r="AJ748">
        <v>125.32</v>
      </c>
      <c r="AK748">
        <v>-44.37</v>
      </c>
      <c r="AL748">
        <v>-121.41</v>
      </c>
      <c r="AM748">
        <v>173.83</v>
      </c>
      <c r="AN748">
        <v>-149.85999999999899</v>
      </c>
      <c r="AO748">
        <v>48.51</v>
      </c>
      <c r="AP748">
        <v>8.0500000000000096</v>
      </c>
      <c r="AQ748">
        <v>13.79</v>
      </c>
    </row>
    <row r="749" spans="1:43" x14ac:dyDescent="0.25">
      <c r="A749" t="s">
        <v>1781</v>
      </c>
      <c r="B749" t="s">
        <v>1780</v>
      </c>
      <c r="C749" t="s">
        <v>381</v>
      </c>
      <c r="D749">
        <v>3030.9749999999999</v>
      </c>
      <c r="E749">
        <v>104.8</v>
      </c>
      <c r="F749">
        <v>0</v>
      </c>
      <c r="G749">
        <v>0</v>
      </c>
      <c r="H749">
        <v>285</v>
      </c>
      <c r="I749">
        <v>148.32</v>
      </c>
      <c r="K749">
        <v>6.69</v>
      </c>
      <c r="L749">
        <v>281.94150000000002</v>
      </c>
      <c r="M749">
        <v>0</v>
      </c>
      <c r="O749">
        <v>950.28</v>
      </c>
      <c r="P749">
        <v>61.91</v>
      </c>
      <c r="R749">
        <v>661.64850000000001</v>
      </c>
      <c r="S749">
        <v>3.19</v>
      </c>
      <c r="T749">
        <v>667.54</v>
      </c>
      <c r="U749">
        <v>0</v>
      </c>
      <c r="V749">
        <v>-9.9999999999908998E-3</v>
      </c>
      <c r="W749">
        <v>-23.23</v>
      </c>
      <c r="X749">
        <v>151.51</v>
      </c>
      <c r="Y749">
        <v>667.54</v>
      </c>
      <c r="Z749">
        <v>28.5</v>
      </c>
      <c r="AA749">
        <v>68.03</v>
      </c>
      <c r="AC749">
        <v>372.34</v>
      </c>
      <c r="AD749">
        <v>0</v>
      </c>
      <c r="AE749">
        <v>61.92</v>
      </c>
      <c r="AF749">
        <v>1101.79</v>
      </c>
      <c r="AG749">
        <v>729.44999999999902</v>
      </c>
      <c r="AH749">
        <v>0</v>
      </c>
      <c r="AI749">
        <v>372.34</v>
      </c>
      <c r="AJ749">
        <v>0.03</v>
      </c>
      <c r="AK749">
        <v>30.29</v>
      </c>
      <c r="AL749">
        <v>-7.32</v>
      </c>
      <c r="AM749">
        <v>-13.74</v>
      </c>
      <c r="AN749">
        <v>-1.85</v>
      </c>
      <c r="AO749">
        <v>-13.77</v>
      </c>
      <c r="AP749">
        <v>9.2299999999999898</v>
      </c>
      <c r="AQ749">
        <v>0</v>
      </c>
    </row>
    <row r="750" spans="1:43" x14ac:dyDescent="0.25">
      <c r="A750" t="s">
        <v>1779</v>
      </c>
      <c r="B750" t="s">
        <v>1778</v>
      </c>
      <c r="C750" t="s">
        <v>61</v>
      </c>
      <c r="D750">
        <v>3023.4614784</v>
      </c>
      <c r="E750">
        <v>177.8</v>
      </c>
      <c r="F750">
        <v>942.88</v>
      </c>
      <c r="G750">
        <v>785.12</v>
      </c>
      <c r="H750">
        <v>17.18</v>
      </c>
      <c r="I750">
        <v>491.49</v>
      </c>
      <c r="K750">
        <v>6.06</v>
      </c>
      <c r="L750">
        <v>0</v>
      </c>
      <c r="M750">
        <v>112.86</v>
      </c>
      <c r="N750">
        <v>3.5</v>
      </c>
      <c r="O750">
        <v>996.25</v>
      </c>
      <c r="P750">
        <v>156.23999999999899</v>
      </c>
      <c r="R750">
        <v>656.91</v>
      </c>
      <c r="S750">
        <v>1106.5899999999999</v>
      </c>
      <c r="T750">
        <v>1382.6499999999901</v>
      </c>
      <c r="U750">
        <v>220.42</v>
      </c>
      <c r="V750">
        <v>37.139999999999702</v>
      </c>
      <c r="W750">
        <v>328.87</v>
      </c>
      <c r="X750">
        <v>2620.1899999999901</v>
      </c>
      <c r="Y750">
        <v>2325.5299999999902</v>
      </c>
      <c r="Z750">
        <v>17.178799999999999</v>
      </c>
      <c r="AA750">
        <v>560.47</v>
      </c>
      <c r="AC750">
        <v>1134.67</v>
      </c>
      <c r="AD750">
        <v>400.23</v>
      </c>
      <c r="AE750">
        <v>119.1</v>
      </c>
      <c r="AF750">
        <v>3616.4399999999901</v>
      </c>
      <c r="AG750">
        <v>2481.76999999999</v>
      </c>
      <c r="AH750">
        <v>621.88</v>
      </c>
      <c r="AI750">
        <v>1134.67</v>
      </c>
      <c r="AJ750">
        <v>111.01</v>
      </c>
      <c r="AK750">
        <v>-55.69</v>
      </c>
      <c r="AL750">
        <v>-24.74</v>
      </c>
      <c r="AM750">
        <v>338.7</v>
      </c>
      <c r="AN750">
        <v>32.200000000000003</v>
      </c>
      <c r="AO750">
        <v>227.69</v>
      </c>
      <c r="AP750">
        <v>258.27</v>
      </c>
      <c r="AQ750">
        <v>0</v>
      </c>
    </row>
    <row r="751" spans="1:43" x14ac:dyDescent="0.25">
      <c r="A751" t="s">
        <v>1800</v>
      </c>
      <c r="B751" t="s">
        <v>1799</v>
      </c>
      <c r="C751" t="s">
        <v>74</v>
      </c>
      <c r="D751">
        <v>2966.4842991999999</v>
      </c>
      <c r="E751">
        <v>1063.05</v>
      </c>
      <c r="F751">
        <v>12.28</v>
      </c>
      <c r="G751">
        <v>0</v>
      </c>
      <c r="H751">
        <v>26.77</v>
      </c>
      <c r="I751">
        <v>277.43</v>
      </c>
      <c r="J751">
        <v>1.98</v>
      </c>
      <c r="L751">
        <v>0</v>
      </c>
      <c r="M751">
        <v>298.94</v>
      </c>
      <c r="N751">
        <v>0</v>
      </c>
      <c r="O751">
        <v>390.75</v>
      </c>
      <c r="P751">
        <v>30.510000000000101</v>
      </c>
      <c r="R751">
        <v>51.3</v>
      </c>
      <c r="S751">
        <v>31.37</v>
      </c>
      <c r="T751">
        <v>220.73</v>
      </c>
      <c r="U751">
        <v>40.51</v>
      </c>
      <c r="V751">
        <v>24.6600000000001</v>
      </c>
      <c r="W751">
        <v>583.89</v>
      </c>
      <c r="X751">
        <v>483.43</v>
      </c>
      <c r="Y751">
        <v>233.01</v>
      </c>
      <c r="Z751">
        <v>2.6773324000000001</v>
      </c>
      <c r="AA751">
        <v>6.26</v>
      </c>
      <c r="AC751">
        <v>610.66</v>
      </c>
      <c r="AD751">
        <v>0</v>
      </c>
      <c r="AE751">
        <v>3.8699999999999899</v>
      </c>
      <c r="AF751">
        <v>874.18</v>
      </c>
      <c r="AG751">
        <v>263.52</v>
      </c>
      <c r="AH751">
        <v>174.63</v>
      </c>
      <c r="AI751">
        <v>610.66</v>
      </c>
      <c r="AJ751">
        <v>3.7</v>
      </c>
      <c r="AK751">
        <v>-22.65</v>
      </c>
      <c r="AL751">
        <v>-12.45</v>
      </c>
      <c r="AM751">
        <v>49.84</v>
      </c>
      <c r="AN751">
        <v>-114.75</v>
      </c>
      <c r="AO751">
        <v>46.14</v>
      </c>
      <c r="AP751">
        <v>14.74</v>
      </c>
      <c r="AQ751">
        <v>18.739999999999998</v>
      </c>
    </row>
    <row r="752" spans="1:43" x14ac:dyDescent="0.25">
      <c r="A752" t="s">
        <v>1785</v>
      </c>
      <c r="B752" t="s">
        <v>1784</v>
      </c>
      <c r="C752" t="s">
        <v>66</v>
      </c>
      <c r="D752">
        <v>2963.4224220299998</v>
      </c>
      <c r="E752">
        <v>747.25</v>
      </c>
      <c r="F752">
        <v>54.99</v>
      </c>
      <c r="G752">
        <v>154.27000000000001</v>
      </c>
      <c r="H752">
        <v>39.33</v>
      </c>
      <c r="I752">
        <v>41.98</v>
      </c>
      <c r="J752">
        <v>1.37</v>
      </c>
      <c r="L752">
        <v>20.880299999999998</v>
      </c>
      <c r="M752">
        <v>4.1500000000000004</v>
      </c>
      <c r="O752">
        <v>258.89999999999998</v>
      </c>
      <c r="P752">
        <v>12.159999999999799</v>
      </c>
      <c r="R752">
        <v>222.589699999999</v>
      </c>
      <c r="S752">
        <v>40.85</v>
      </c>
      <c r="T752">
        <v>71.38</v>
      </c>
      <c r="U752">
        <v>11.28</v>
      </c>
      <c r="V752">
        <v>1.5499999999998899</v>
      </c>
      <c r="W752">
        <v>211.73</v>
      </c>
      <c r="X752">
        <v>284.95999999999998</v>
      </c>
      <c r="Y752">
        <v>126.37</v>
      </c>
      <c r="Z752">
        <v>3.9328205999999999</v>
      </c>
      <c r="AA752">
        <v>38.72</v>
      </c>
      <c r="AC752">
        <v>405.33</v>
      </c>
      <c r="AD752">
        <v>131.63</v>
      </c>
      <c r="AE752">
        <v>9.2399999999999896</v>
      </c>
      <c r="AF752">
        <v>543.85999999999899</v>
      </c>
      <c r="AG752">
        <v>138.52999999999901</v>
      </c>
      <c r="AH752">
        <v>70.5</v>
      </c>
      <c r="AI752">
        <v>405.33</v>
      </c>
      <c r="AJ752">
        <v>42.33</v>
      </c>
      <c r="AK752">
        <v>-30</v>
      </c>
      <c r="AL752">
        <v>-36.75</v>
      </c>
      <c r="AM752">
        <v>36.33</v>
      </c>
      <c r="AN752">
        <v>-57.5</v>
      </c>
      <c r="AO752">
        <v>-6</v>
      </c>
      <c r="AP752">
        <v>-30.42</v>
      </c>
      <c r="AQ752">
        <v>0</v>
      </c>
    </row>
    <row r="753" spans="1:43" x14ac:dyDescent="0.25">
      <c r="A753" t="s">
        <v>1777</v>
      </c>
      <c r="B753" t="s">
        <v>1776</v>
      </c>
      <c r="C753" t="s">
        <v>392</v>
      </c>
      <c r="D753">
        <v>2960.2026300000002</v>
      </c>
      <c r="E753">
        <v>209.15</v>
      </c>
      <c r="F753">
        <v>45.7</v>
      </c>
      <c r="G753">
        <v>196.69</v>
      </c>
      <c r="H753">
        <v>14.26</v>
      </c>
      <c r="I753">
        <v>594.16999999999996</v>
      </c>
      <c r="K753">
        <v>0.28999999999999998</v>
      </c>
      <c r="L753">
        <v>43.000999999999998</v>
      </c>
      <c r="M753">
        <v>0</v>
      </c>
      <c r="N753">
        <v>0</v>
      </c>
      <c r="O753">
        <v>193.09</v>
      </c>
      <c r="P753">
        <v>9.9199999999998596</v>
      </c>
      <c r="R753">
        <v>145.149</v>
      </c>
      <c r="S753">
        <v>55.44</v>
      </c>
      <c r="T753">
        <v>79.13</v>
      </c>
      <c r="U753">
        <v>4.6500000000000004</v>
      </c>
      <c r="V753">
        <v>3.81999999999986</v>
      </c>
      <c r="W753">
        <v>578.72</v>
      </c>
      <c r="X753">
        <v>731.32999999999902</v>
      </c>
      <c r="Y753">
        <v>124.83</v>
      </c>
      <c r="Z753">
        <v>14.264200000000001</v>
      </c>
      <c r="AA753">
        <v>9.2799999999999994</v>
      </c>
      <c r="AC753">
        <v>789.67</v>
      </c>
      <c r="AD753">
        <v>51.28</v>
      </c>
      <c r="AE753">
        <v>6.1</v>
      </c>
      <c r="AF753">
        <v>924.42</v>
      </c>
      <c r="AG753">
        <v>134.74999999999901</v>
      </c>
      <c r="AH753">
        <v>30.44</v>
      </c>
      <c r="AI753">
        <v>789.67</v>
      </c>
      <c r="AJ753">
        <v>6.41</v>
      </c>
      <c r="AK753">
        <v>-162.58000000000001</v>
      </c>
      <c r="AL753">
        <v>63.56</v>
      </c>
      <c r="AM753">
        <v>101.45</v>
      </c>
      <c r="AN753">
        <v>-41.3</v>
      </c>
      <c r="AO753">
        <v>95.04</v>
      </c>
      <c r="AP753">
        <v>2.42999999999997</v>
      </c>
      <c r="AQ753">
        <v>59.02</v>
      </c>
    </row>
    <row r="754" spans="1:43" x14ac:dyDescent="0.25">
      <c r="A754" t="s">
        <v>1796</v>
      </c>
      <c r="B754" t="s">
        <v>1795</v>
      </c>
      <c r="C754" t="s">
        <v>381</v>
      </c>
      <c r="D754">
        <v>2958.5411367299998</v>
      </c>
      <c r="E754">
        <v>76.150000000000006</v>
      </c>
      <c r="F754">
        <v>101.4</v>
      </c>
      <c r="G754">
        <v>2438.06</v>
      </c>
      <c r="H754">
        <v>317.83999999999997</v>
      </c>
      <c r="I754">
        <v>154.26</v>
      </c>
      <c r="K754">
        <v>173.9</v>
      </c>
      <c r="L754">
        <v>66.9739</v>
      </c>
      <c r="M754">
        <v>1520.25</v>
      </c>
      <c r="N754">
        <v>-125.11</v>
      </c>
      <c r="O754">
        <v>1946.43</v>
      </c>
      <c r="P754">
        <v>2005.84</v>
      </c>
      <c r="R754">
        <v>8.0461000000000098</v>
      </c>
      <c r="S754">
        <v>3091.68</v>
      </c>
      <c r="T754">
        <v>4830.54</v>
      </c>
      <c r="U754">
        <v>177.26</v>
      </c>
      <c r="V754">
        <v>71.169999999999703</v>
      </c>
      <c r="W754">
        <v>-1177.4099999999901</v>
      </c>
      <c r="X754">
        <v>6813.73</v>
      </c>
      <c r="Y754">
        <v>4931.9399999999996</v>
      </c>
      <c r="Z754">
        <v>25.9058782</v>
      </c>
      <c r="AA754">
        <v>3199.72</v>
      </c>
      <c r="AC754">
        <v>1822.38</v>
      </c>
      <c r="AD754">
        <v>3348.03</v>
      </c>
      <c r="AE754">
        <v>1934.67</v>
      </c>
      <c r="AF754">
        <v>8760.16</v>
      </c>
      <c r="AG754">
        <v>6937.78</v>
      </c>
      <c r="AH754">
        <v>219.76</v>
      </c>
      <c r="AI754">
        <v>1822.3799999999901</v>
      </c>
      <c r="AJ754">
        <v>0</v>
      </c>
      <c r="AK754">
        <v>86.22</v>
      </c>
      <c r="AL754">
        <v>274.52</v>
      </c>
      <c r="AM754">
        <v>-266.62</v>
      </c>
      <c r="AN754">
        <v>-334.92</v>
      </c>
      <c r="AO754">
        <v>-266.62</v>
      </c>
      <c r="AP754">
        <v>94.119999999999905</v>
      </c>
      <c r="AQ754">
        <v>0</v>
      </c>
    </row>
    <row r="755" spans="1:43" x14ac:dyDescent="0.25">
      <c r="A755" t="s">
        <v>1789</v>
      </c>
      <c r="B755" t="s">
        <v>1788</v>
      </c>
      <c r="C755" t="s">
        <v>1790</v>
      </c>
      <c r="D755">
        <v>2957.6576069600001</v>
      </c>
      <c r="E755">
        <v>729.65</v>
      </c>
      <c r="F755">
        <v>149.59</v>
      </c>
      <c r="G755">
        <v>42.53</v>
      </c>
      <c r="H755">
        <v>18.309999999999999</v>
      </c>
      <c r="I755">
        <v>30</v>
      </c>
      <c r="K755">
        <v>5.4</v>
      </c>
      <c r="L755">
        <v>47.835000000000001</v>
      </c>
      <c r="M755">
        <v>16.510000000000002</v>
      </c>
      <c r="N755">
        <v>1.31</v>
      </c>
      <c r="O755">
        <v>540.81999999999903</v>
      </c>
      <c r="P755">
        <v>240.969999999999</v>
      </c>
      <c r="R755">
        <v>454.26499999999999</v>
      </c>
      <c r="S755">
        <v>119.91</v>
      </c>
      <c r="T755">
        <v>446</v>
      </c>
      <c r="U755">
        <v>16.809999999999999</v>
      </c>
      <c r="V755">
        <v>9.25</v>
      </c>
      <c r="W755">
        <v>186.1</v>
      </c>
      <c r="X755">
        <v>543.99</v>
      </c>
      <c r="Y755">
        <v>595.59</v>
      </c>
      <c r="Z755">
        <v>3.6625619999999999</v>
      </c>
      <c r="AA755">
        <v>475.75</v>
      </c>
      <c r="AC755">
        <v>248.25</v>
      </c>
      <c r="AD755">
        <v>329.92</v>
      </c>
      <c r="AE755">
        <v>231.719999999999</v>
      </c>
      <c r="AF755">
        <v>1084.81</v>
      </c>
      <c r="AG755">
        <v>836.56</v>
      </c>
      <c r="AH755">
        <v>64.16</v>
      </c>
      <c r="AI755">
        <v>248.25</v>
      </c>
      <c r="AJ755">
        <v>12.5</v>
      </c>
      <c r="AK755">
        <v>121.29</v>
      </c>
      <c r="AL755">
        <v>-43.27</v>
      </c>
      <c r="AM755">
        <v>-64.56</v>
      </c>
      <c r="AN755">
        <v>-116.39</v>
      </c>
      <c r="AO755">
        <v>-77.06</v>
      </c>
      <c r="AP755">
        <v>13.4599999999999</v>
      </c>
      <c r="AQ755">
        <v>0</v>
      </c>
    </row>
    <row r="756" spans="1:43" x14ac:dyDescent="0.25">
      <c r="A756" t="s">
        <v>1802</v>
      </c>
      <c r="B756" t="s">
        <v>1801</v>
      </c>
      <c r="C756" t="s">
        <v>331</v>
      </c>
      <c r="D756">
        <v>2936.7936746</v>
      </c>
      <c r="E756">
        <v>145.94999999999999</v>
      </c>
      <c r="F756">
        <v>232.38</v>
      </c>
      <c r="G756">
        <v>0</v>
      </c>
      <c r="H756">
        <v>20.49</v>
      </c>
      <c r="I756">
        <v>70.12</v>
      </c>
      <c r="J756">
        <v>286.87</v>
      </c>
      <c r="L756">
        <v>0</v>
      </c>
      <c r="M756">
        <v>4.16</v>
      </c>
      <c r="O756">
        <v>2207.5599999999899</v>
      </c>
      <c r="P756">
        <v>469.36999999999898</v>
      </c>
      <c r="R756">
        <v>2149.7799999999902</v>
      </c>
      <c r="S756">
        <v>79.23</v>
      </c>
      <c r="T756">
        <v>571.29</v>
      </c>
      <c r="U756">
        <v>53.62</v>
      </c>
      <c r="V756">
        <v>80.629999999999498</v>
      </c>
      <c r="W756">
        <v>1583.21</v>
      </c>
      <c r="X756">
        <v>669.18</v>
      </c>
      <c r="Y756">
        <v>803.67</v>
      </c>
      <c r="Z756">
        <v>20.486899999999999</v>
      </c>
      <c r="AA756">
        <v>398.30999999999898</v>
      </c>
      <c r="AC756">
        <v>1603.7</v>
      </c>
      <c r="AD756">
        <v>350.91</v>
      </c>
      <c r="AE756">
        <v>101.869999999999</v>
      </c>
      <c r="AF756">
        <v>2876.74</v>
      </c>
      <c r="AG756">
        <v>1273.03999999999</v>
      </c>
      <c r="AH756">
        <v>168.92</v>
      </c>
      <c r="AI756">
        <v>1603.7</v>
      </c>
      <c r="AJ756">
        <v>130.02000000000001</v>
      </c>
      <c r="AK756">
        <v>35.17</v>
      </c>
      <c r="AL756">
        <v>-119.81</v>
      </c>
      <c r="AM756">
        <v>111</v>
      </c>
      <c r="AN756">
        <v>-260.42</v>
      </c>
      <c r="AO756">
        <v>-19.02</v>
      </c>
      <c r="AP756">
        <v>26.36</v>
      </c>
      <c r="AQ756">
        <v>46.12</v>
      </c>
    </row>
    <row r="757" spans="1:43" x14ac:dyDescent="0.25">
      <c r="A757" t="s">
        <v>1850</v>
      </c>
      <c r="B757" t="s">
        <v>1849</v>
      </c>
      <c r="C757" t="s">
        <v>415</v>
      </c>
      <c r="D757">
        <v>2919.1761890500002</v>
      </c>
      <c r="E757">
        <v>2642.9</v>
      </c>
      <c r="F757">
        <v>724.97</v>
      </c>
      <c r="G757">
        <v>0</v>
      </c>
      <c r="H757">
        <v>10.99</v>
      </c>
      <c r="I757">
        <v>223.28</v>
      </c>
      <c r="K757">
        <v>570.64</v>
      </c>
      <c r="L757">
        <v>15.712999999999999</v>
      </c>
      <c r="M757">
        <v>32.51</v>
      </c>
      <c r="N757">
        <v>490.89</v>
      </c>
      <c r="O757">
        <v>2889.6699999999901</v>
      </c>
      <c r="P757">
        <v>738.82999999999902</v>
      </c>
      <c r="R757">
        <v>1569.107</v>
      </c>
      <c r="S757">
        <v>966.78</v>
      </c>
      <c r="T757">
        <v>2724.3999999999901</v>
      </c>
      <c r="U757">
        <v>701.7</v>
      </c>
      <c r="V757">
        <v>299.38999999999902</v>
      </c>
      <c r="W757">
        <v>1360.6</v>
      </c>
      <c r="X757">
        <v>3268.51</v>
      </c>
      <c r="Y757">
        <v>3449.37</v>
      </c>
      <c r="Z757">
        <v>1.0985</v>
      </c>
      <c r="AA757">
        <v>1758.28</v>
      </c>
      <c r="AC757">
        <v>1969.98</v>
      </c>
      <c r="AD757">
        <v>1003.76</v>
      </c>
      <c r="AE757">
        <v>439.44</v>
      </c>
      <c r="AF757">
        <v>6158.18</v>
      </c>
      <c r="AG757">
        <v>4188.2</v>
      </c>
      <c r="AH757">
        <v>1074.69</v>
      </c>
      <c r="AI757">
        <v>1969.98</v>
      </c>
      <c r="AJ757">
        <v>179.46</v>
      </c>
      <c r="AK757">
        <v>333.67</v>
      </c>
      <c r="AL757">
        <v>-11.42</v>
      </c>
      <c r="AM757">
        <v>-385.01</v>
      </c>
      <c r="AN757">
        <v>-334.81</v>
      </c>
      <c r="AO757">
        <v>-564.47</v>
      </c>
      <c r="AP757">
        <v>-62.759999999999899</v>
      </c>
      <c r="AQ757">
        <v>0</v>
      </c>
    </row>
    <row r="758" spans="1:43" x14ac:dyDescent="0.25">
      <c r="A758" t="s">
        <v>1820</v>
      </c>
      <c r="B758" t="s">
        <v>1819</v>
      </c>
      <c r="C758" t="s">
        <v>512</v>
      </c>
      <c r="D758">
        <v>2909.4204067000001</v>
      </c>
      <c r="E758">
        <v>667.2</v>
      </c>
      <c r="F758">
        <v>89.58</v>
      </c>
      <c r="G758">
        <v>80.97</v>
      </c>
      <c r="H758">
        <v>44.62</v>
      </c>
      <c r="I758">
        <v>14</v>
      </c>
      <c r="J758">
        <v>24.79</v>
      </c>
      <c r="L758">
        <v>61.789000000000001</v>
      </c>
      <c r="M758">
        <v>0</v>
      </c>
      <c r="N758">
        <v>0</v>
      </c>
      <c r="O758">
        <v>349.08</v>
      </c>
      <c r="P758">
        <v>70.81</v>
      </c>
      <c r="R758">
        <v>265.13099999999997</v>
      </c>
      <c r="S758">
        <v>31.93</v>
      </c>
      <c r="T758">
        <v>202.41</v>
      </c>
      <c r="U758">
        <v>22.16</v>
      </c>
      <c r="V758">
        <v>17.75</v>
      </c>
      <c r="W758">
        <v>559.65</v>
      </c>
      <c r="X758">
        <v>698.95999999999901</v>
      </c>
      <c r="Y758">
        <v>291.99</v>
      </c>
      <c r="Z758">
        <v>4.4619999999999997</v>
      </c>
      <c r="AA758">
        <v>157.93</v>
      </c>
      <c r="AC758">
        <v>685.24</v>
      </c>
      <c r="AD758">
        <v>458.8</v>
      </c>
      <c r="AE758">
        <v>28.27</v>
      </c>
      <c r="AF758">
        <v>1048.04</v>
      </c>
      <c r="AG758">
        <v>362.8</v>
      </c>
      <c r="AH758">
        <v>194.23</v>
      </c>
      <c r="AI758">
        <v>685.24</v>
      </c>
      <c r="AJ758">
        <v>35.090000000000003</v>
      </c>
      <c r="AK758">
        <v>-49.32</v>
      </c>
      <c r="AL758">
        <v>-32.369999999999997</v>
      </c>
      <c r="AM758">
        <v>84.87</v>
      </c>
      <c r="AN758">
        <v>-174.1</v>
      </c>
      <c r="AO758">
        <v>49.78</v>
      </c>
      <c r="AP758">
        <v>3.18</v>
      </c>
      <c r="AQ758">
        <v>40.49</v>
      </c>
    </row>
    <row r="759" spans="1:43" x14ac:dyDescent="0.25">
      <c r="A759" t="s">
        <v>1798</v>
      </c>
      <c r="B759" t="s">
        <v>1797</v>
      </c>
      <c r="C759" t="s">
        <v>61</v>
      </c>
      <c r="D759">
        <v>2897.3115091700001</v>
      </c>
      <c r="E759">
        <v>409.7</v>
      </c>
      <c r="F759">
        <v>548.72</v>
      </c>
      <c r="G759">
        <v>517.34</v>
      </c>
      <c r="H759">
        <v>69.2</v>
      </c>
      <c r="I759">
        <v>323.7</v>
      </c>
      <c r="K759">
        <v>335.969999999999</v>
      </c>
      <c r="L759">
        <v>2.13</v>
      </c>
      <c r="M759">
        <v>6.78</v>
      </c>
      <c r="N759">
        <v>124.41</v>
      </c>
      <c r="O759">
        <v>2279.31</v>
      </c>
      <c r="P759">
        <v>568.66999999999905</v>
      </c>
      <c r="R759">
        <v>291.54000000000002</v>
      </c>
      <c r="S759">
        <v>1337.06</v>
      </c>
      <c r="T759">
        <v>3034.59</v>
      </c>
      <c r="U759">
        <v>1642.89</v>
      </c>
      <c r="V759">
        <v>181.66999999999899</v>
      </c>
      <c r="W759">
        <v>-310.45999999999998</v>
      </c>
      <c r="X759">
        <v>2273.16</v>
      </c>
      <c r="Y759">
        <v>3583.31</v>
      </c>
      <c r="Z759">
        <v>6.9197791000000004</v>
      </c>
      <c r="AA759">
        <v>2123.5500000000002</v>
      </c>
      <c r="AC759">
        <v>400.49</v>
      </c>
      <c r="AD759">
        <v>169.27</v>
      </c>
      <c r="AE759">
        <v>387</v>
      </c>
      <c r="AF759">
        <v>4552.4699999999903</v>
      </c>
      <c r="AG759">
        <v>4151.9799999999996</v>
      </c>
      <c r="AH759">
        <v>443.13</v>
      </c>
      <c r="AI759">
        <v>400.48999999999899</v>
      </c>
      <c r="AJ759">
        <v>97.44</v>
      </c>
      <c r="AK759">
        <v>-327.13</v>
      </c>
      <c r="AL759">
        <v>-85.37</v>
      </c>
      <c r="AM759">
        <v>277.66000000000003</v>
      </c>
      <c r="AN759">
        <v>-179.51</v>
      </c>
      <c r="AO759">
        <v>180.22</v>
      </c>
      <c r="AP759">
        <v>-134.83999999999901</v>
      </c>
      <c r="AQ759">
        <v>4.41</v>
      </c>
    </row>
    <row r="760" spans="1:43" x14ac:dyDescent="0.25">
      <c r="A760" t="s">
        <v>1812</v>
      </c>
      <c r="B760" t="s">
        <v>1811</v>
      </c>
      <c r="C760" t="s">
        <v>317</v>
      </c>
      <c r="D760">
        <v>2890.2719999999999</v>
      </c>
      <c r="E760">
        <v>412.65</v>
      </c>
      <c r="F760">
        <v>207.07</v>
      </c>
      <c r="G760">
        <v>0</v>
      </c>
      <c r="H760">
        <v>70.400000000000006</v>
      </c>
      <c r="I760">
        <v>821.18</v>
      </c>
      <c r="K760">
        <v>216.24</v>
      </c>
      <c r="L760">
        <v>0</v>
      </c>
      <c r="M760">
        <v>20.64</v>
      </c>
      <c r="N760">
        <v>0</v>
      </c>
      <c r="O760">
        <v>543.54999999999995</v>
      </c>
      <c r="P760">
        <v>112.72</v>
      </c>
      <c r="R760">
        <v>140.04</v>
      </c>
      <c r="S760">
        <v>93.4</v>
      </c>
      <c r="T760">
        <v>1039.4100000000001</v>
      </c>
      <c r="U760">
        <v>166.63</v>
      </c>
      <c r="V760">
        <v>112.71</v>
      </c>
      <c r="W760">
        <v>583.67999999999995</v>
      </c>
      <c r="X760">
        <v>1469.73</v>
      </c>
      <c r="Y760">
        <v>1246.48</v>
      </c>
      <c r="Z760">
        <v>7.04</v>
      </c>
      <c r="AA760">
        <v>149.51</v>
      </c>
      <c r="AC760">
        <v>654.07999999999902</v>
      </c>
      <c r="AD760">
        <v>6.92</v>
      </c>
      <c r="AE760">
        <v>9.9999999999997799E-3</v>
      </c>
      <c r="AF760">
        <v>2013.28</v>
      </c>
      <c r="AG760">
        <v>1359.2</v>
      </c>
      <c r="AH760">
        <v>548.23</v>
      </c>
      <c r="AI760">
        <v>654.07999999999902</v>
      </c>
      <c r="AJ760">
        <v>72.73</v>
      </c>
      <c r="AK760">
        <v>-98.32</v>
      </c>
      <c r="AL760">
        <v>-69.900000000000006</v>
      </c>
      <c r="AM760">
        <v>168.45</v>
      </c>
      <c r="AN760">
        <v>-102.95</v>
      </c>
      <c r="AO760">
        <v>95.719999999999899</v>
      </c>
      <c r="AP760">
        <v>0.22999999999998899</v>
      </c>
      <c r="AQ760">
        <v>90.82</v>
      </c>
    </row>
    <row r="761" spans="1:43" x14ac:dyDescent="0.25">
      <c r="A761" t="s">
        <v>1806</v>
      </c>
      <c r="B761" t="s">
        <v>1805</v>
      </c>
      <c r="C761" t="s">
        <v>320</v>
      </c>
      <c r="D761">
        <v>2885.1862454000002</v>
      </c>
      <c r="E761">
        <v>377.55</v>
      </c>
      <c r="F761">
        <v>129.13</v>
      </c>
      <c r="G761">
        <v>103.77</v>
      </c>
      <c r="H761">
        <v>55.85</v>
      </c>
      <c r="I761">
        <v>437.57</v>
      </c>
      <c r="K761">
        <v>17.940000000000001</v>
      </c>
      <c r="L761">
        <v>0</v>
      </c>
      <c r="M761">
        <v>0.13</v>
      </c>
      <c r="N761">
        <v>0</v>
      </c>
      <c r="O761">
        <v>404.32</v>
      </c>
      <c r="P761">
        <v>215.59</v>
      </c>
      <c r="R761">
        <v>292.73</v>
      </c>
      <c r="S761">
        <v>132.54999999999899</v>
      </c>
      <c r="T761">
        <v>1615.08</v>
      </c>
      <c r="U761">
        <v>93.52</v>
      </c>
      <c r="V761">
        <v>25.760000000000201</v>
      </c>
      <c r="W761">
        <v>772.6</v>
      </c>
      <c r="X761">
        <v>2501</v>
      </c>
      <c r="Y761">
        <v>1744.21</v>
      </c>
      <c r="Z761">
        <v>5.5849653000000004</v>
      </c>
      <c r="AA761">
        <v>1386.93</v>
      </c>
      <c r="AC761">
        <v>945.52</v>
      </c>
      <c r="AD761">
        <v>1885.46</v>
      </c>
      <c r="AE761">
        <v>189.83</v>
      </c>
      <c r="AF761">
        <v>2905.32</v>
      </c>
      <c r="AG761">
        <v>1959.8</v>
      </c>
      <c r="AH761">
        <v>45.42</v>
      </c>
      <c r="AI761">
        <v>945.52</v>
      </c>
      <c r="AJ761">
        <v>31.11</v>
      </c>
      <c r="AK761">
        <v>274.07</v>
      </c>
      <c r="AL761">
        <v>-198.03</v>
      </c>
      <c r="AM761">
        <v>-76.099999999999994</v>
      </c>
      <c r="AN761">
        <v>-406.26</v>
      </c>
      <c r="AO761">
        <v>-107.21</v>
      </c>
      <c r="AP761">
        <v>-6.0000000000002197E-2</v>
      </c>
      <c r="AQ761">
        <v>11.42</v>
      </c>
    </row>
    <row r="762" spans="1:43" x14ac:dyDescent="0.25">
      <c r="A762" t="s">
        <v>1810</v>
      </c>
      <c r="B762" t="s">
        <v>1809</v>
      </c>
      <c r="C762" t="s">
        <v>1226</v>
      </c>
      <c r="D762">
        <v>2882.3657169599901</v>
      </c>
      <c r="E762">
        <v>193</v>
      </c>
      <c r="F762">
        <v>31.99</v>
      </c>
      <c r="G762">
        <v>500.84</v>
      </c>
      <c r="H762">
        <v>146.94999999999999</v>
      </c>
      <c r="I762">
        <v>474.479999999999</v>
      </c>
      <c r="J762">
        <v>15.9599999999999</v>
      </c>
      <c r="L762">
        <v>0</v>
      </c>
      <c r="M762">
        <v>171.37</v>
      </c>
      <c r="N762">
        <v>44.37</v>
      </c>
      <c r="O762">
        <v>1135.6799999999901</v>
      </c>
      <c r="P762">
        <v>366.20999999999901</v>
      </c>
      <c r="Q762">
        <v>0</v>
      </c>
      <c r="R762">
        <v>927.98</v>
      </c>
      <c r="S762">
        <v>25.74</v>
      </c>
      <c r="T762">
        <v>21.85</v>
      </c>
      <c r="U762">
        <v>36.33</v>
      </c>
      <c r="V762">
        <v>39.849999999999902</v>
      </c>
      <c r="W762">
        <v>544.92999999999995</v>
      </c>
      <c r="X762">
        <v>521.45999999999901</v>
      </c>
      <c r="Y762">
        <v>53.84</v>
      </c>
      <c r="Z762">
        <v>14.6946648</v>
      </c>
      <c r="AA762">
        <v>316.83</v>
      </c>
      <c r="AC762">
        <v>1237.0899999999999</v>
      </c>
      <c r="AD762">
        <v>13.92</v>
      </c>
      <c r="AE762">
        <v>310.39999999999998</v>
      </c>
      <c r="AF762">
        <v>1657.1399999999901</v>
      </c>
      <c r="AG762">
        <v>420.04999999999899</v>
      </c>
      <c r="AH762">
        <v>7.32</v>
      </c>
      <c r="AI762">
        <v>1237.0899999999999</v>
      </c>
      <c r="AJ762">
        <v>141.86000000000001</v>
      </c>
      <c r="AK762">
        <v>91.95</v>
      </c>
      <c r="AL762">
        <v>-130.87</v>
      </c>
      <c r="AM762">
        <v>33.97</v>
      </c>
      <c r="AN762">
        <v>6.2799999999999896</v>
      </c>
      <c r="AO762">
        <v>-107.89</v>
      </c>
      <c r="AP762">
        <v>-4.95</v>
      </c>
      <c r="AQ762">
        <v>0</v>
      </c>
    </row>
    <row r="763" spans="1:43" x14ac:dyDescent="0.25">
      <c r="A763" t="s">
        <v>1792</v>
      </c>
      <c r="B763" t="s">
        <v>1791</v>
      </c>
      <c r="C763" t="s">
        <v>85</v>
      </c>
      <c r="D763">
        <v>2867.3989905549902</v>
      </c>
      <c r="E763">
        <v>376.45</v>
      </c>
      <c r="F763">
        <v>1055.74</v>
      </c>
      <c r="G763">
        <v>125.12</v>
      </c>
      <c r="H763">
        <v>71.98</v>
      </c>
      <c r="I763">
        <v>193.47</v>
      </c>
      <c r="K763">
        <v>41.6</v>
      </c>
      <c r="L763">
        <v>199.58</v>
      </c>
      <c r="M763">
        <v>32.630000000000003</v>
      </c>
      <c r="N763">
        <v>-1.37</v>
      </c>
      <c r="O763">
        <v>1147.4199999999901</v>
      </c>
      <c r="P763">
        <v>564.63999999999896</v>
      </c>
      <c r="R763">
        <v>633.87999999999897</v>
      </c>
      <c r="S763">
        <v>559.15</v>
      </c>
      <c r="T763">
        <v>372.26</v>
      </c>
      <c r="U763">
        <v>239.73</v>
      </c>
      <c r="V763">
        <v>32.709999999999503</v>
      </c>
      <c r="W763">
        <v>364.51</v>
      </c>
      <c r="X763">
        <v>1405.52</v>
      </c>
      <c r="Y763">
        <v>1428</v>
      </c>
      <c r="Z763">
        <v>7.1977029999999997</v>
      </c>
      <c r="AA763">
        <v>834.05</v>
      </c>
      <c r="AC763">
        <v>560.29999999999995</v>
      </c>
      <c r="AD763">
        <v>0.41</v>
      </c>
      <c r="AE763">
        <v>531.92999999999995</v>
      </c>
      <c r="AF763">
        <v>2552.9399999999901</v>
      </c>
      <c r="AG763">
        <v>1992.6399999999901</v>
      </c>
      <c r="AH763">
        <v>652.49</v>
      </c>
      <c r="AI763">
        <v>560.29999999999995</v>
      </c>
      <c r="AJ763">
        <v>71.03</v>
      </c>
      <c r="AK763">
        <v>182.94</v>
      </c>
      <c r="AL763">
        <v>-310.02</v>
      </c>
      <c r="AM763">
        <v>119.4</v>
      </c>
      <c r="AN763">
        <v>-162.07999999999899</v>
      </c>
      <c r="AO763">
        <v>48.37</v>
      </c>
      <c r="AP763">
        <v>-7.6799999999999704</v>
      </c>
      <c r="AQ763">
        <v>14.39</v>
      </c>
    </row>
    <row r="764" spans="1:43" x14ac:dyDescent="0.25">
      <c r="A764" t="s">
        <v>1826</v>
      </c>
      <c r="B764" t="s">
        <v>1825</v>
      </c>
      <c r="C764" t="s">
        <v>381</v>
      </c>
      <c r="D764">
        <v>2850.1653375000001</v>
      </c>
      <c r="E764">
        <v>383.55</v>
      </c>
      <c r="F764">
        <v>287.83</v>
      </c>
      <c r="G764">
        <v>299.91000000000003</v>
      </c>
      <c r="H764">
        <v>76</v>
      </c>
      <c r="I764">
        <v>290.07</v>
      </c>
      <c r="K764">
        <v>171.89</v>
      </c>
      <c r="L764">
        <v>204.03</v>
      </c>
      <c r="M764">
        <v>46.33</v>
      </c>
      <c r="N764">
        <v>7.89</v>
      </c>
      <c r="O764">
        <v>665.14</v>
      </c>
      <c r="P764">
        <v>339.91</v>
      </c>
      <c r="R764">
        <v>82.34</v>
      </c>
      <c r="S764">
        <v>152.35999999999899</v>
      </c>
      <c r="T764">
        <v>2375.27</v>
      </c>
      <c r="U764">
        <v>160.55000000000001</v>
      </c>
      <c r="V764">
        <v>76.970000000000397</v>
      </c>
      <c r="W764">
        <v>583.37999999999897</v>
      </c>
      <c r="X764">
        <v>3305.05</v>
      </c>
      <c r="Y764">
        <v>2663.1</v>
      </c>
      <c r="Z764">
        <v>7.6004408999999997</v>
      </c>
      <c r="AA764">
        <v>540.54999999999995</v>
      </c>
      <c r="AC764">
        <v>967.18</v>
      </c>
      <c r="AD764">
        <v>2836.87</v>
      </c>
      <c r="AE764">
        <v>262.94</v>
      </c>
      <c r="AF764">
        <v>3970.19</v>
      </c>
      <c r="AG764">
        <v>3003.01</v>
      </c>
      <c r="AH764">
        <v>25.75</v>
      </c>
      <c r="AI764">
        <v>967.17999999999904</v>
      </c>
      <c r="AJ764">
        <v>38.049999999999997</v>
      </c>
      <c r="AK764">
        <v>-200.46</v>
      </c>
      <c r="AL764">
        <v>-115.23</v>
      </c>
      <c r="AM764">
        <v>349.64</v>
      </c>
      <c r="AN764">
        <v>155.46</v>
      </c>
      <c r="AO764">
        <v>311.58999999999997</v>
      </c>
      <c r="AP764">
        <v>33.949999999999903</v>
      </c>
      <c r="AQ764">
        <v>7.0000000000000007E-2</v>
      </c>
    </row>
    <row r="765" spans="1:43" x14ac:dyDescent="0.25">
      <c r="A765" t="s">
        <v>1824</v>
      </c>
      <c r="B765" t="s">
        <v>1823</v>
      </c>
      <c r="C765" t="s">
        <v>323</v>
      </c>
      <c r="D765">
        <v>2847.87774575</v>
      </c>
      <c r="E765">
        <v>561.4</v>
      </c>
      <c r="F765">
        <v>181.79</v>
      </c>
      <c r="G765">
        <v>464.48</v>
      </c>
      <c r="H765">
        <v>40.82</v>
      </c>
      <c r="I765">
        <v>30.63</v>
      </c>
      <c r="J765">
        <v>3.21999999999999</v>
      </c>
      <c r="L765">
        <v>7.9699999999999993E-2</v>
      </c>
      <c r="M765">
        <v>44.44</v>
      </c>
      <c r="N765">
        <v>0</v>
      </c>
      <c r="O765">
        <v>724.19</v>
      </c>
      <c r="P765">
        <v>164.65</v>
      </c>
      <c r="R765">
        <v>619.47029999999995</v>
      </c>
      <c r="S765">
        <v>26.45</v>
      </c>
      <c r="T765">
        <v>190.11</v>
      </c>
      <c r="U765">
        <v>60.2</v>
      </c>
      <c r="V765">
        <v>12.6000000000002</v>
      </c>
      <c r="W765">
        <v>114.789999999999</v>
      </c>
      <c r="X765">
        <v>501.01</v>
      </c>
      <c r="Y765">
        <v>371.9</v>
      </c>
      <c r="Z765">
        <v>4.0816400000000002</v>
      </c>
      <c r="AA765">
        <v>331.34</v>
      </c>
      <c r="AC765">
        <v>688.64999999999895</v>
      </c>
      <c r="AD765">
        <v>228.74</v>
      </c>
      <c r="AE765">
        <v>148.82999999999899</v>
      </c>
      <c r="AF765">
        <v>1225.2</v>
      </c>
      <c r="AG765">
        <v>536.54999999999995</v>
      </c>
      <c r="AH765">
        <v>215.19</v>
      </c>
      <c r="AI765">
        <v>688.64999999999895</v>
      </c>
      <c r="AJ765">
        <v>84.91</v>
      </c>
      <c r="AK765">
        <v>31.17</v>
      </c>
      <c r="AL765">
        <v>-31.21</v>
      </c>
      <c r="AM765">
        <v>18.34</v>
      </c>
      <c r="AN765">
        <v>-79.3599999999999</v>
      </c>
      <c r="AO765">
        <v>-66.569999999999993</v>
      </c>
      <c r="AP765">
        <v>18.3</v>
      </c>
      <c r="AQ765">
        <v>0</v>
      </c>
    </row>
    <row r="766" spans="1:43" x14ac:dyDescent="0.25">
      <c r="A766" t="s">
        <v>1814</v>
      </c>
      <c r="B766" t="s">
        <v>1813</v>
      </c>
      <c r="C766" t="s">
        <v>82</v>
      </c>
      <c r="D766">
        <v>2837.9409819399998</v>
      </c>
      <c r="E766">
        <v>230.05</v>
      </c>
      <c r="F766">
        <v>87.81</v>
      </c>
      <c r="G766">
        <v>788.65</v>
      </c>
      <c r="H766">
        <v>132.26</v>
      </c>
      <c r="I766">
        <v>65.709999999999994</v>
      </c>
      <c r="J766">
        <v>0.98</v>
      </c>
      <c r="L766">
        <v>0</v>
      </c>
      <c r="M766">
        <v>18.38</v>
      </c>
      <c r="N766">
        <v>0</v>
      </c>
      <c r="O766">
        <v>1360.35</v>
      </c>
      <c r="P766">
        <v>425.24</v>
      </c>
      <c r="R766">
        <v>1269.1399999999901</v>
      </c>
      <c r="S766">
        <v>54</v>
      </c>
      <c r="T766">
        <v>261.07</v>
      </c>
      <c r="U766">
        <v>72.83</v>
      </c>
      <c r="V766">
        <v>219.64</v>
      </c>
      <c r="W766">
        <v>-167.789999999999</v>
      </c>
      <c r="X766">
        <v>166.89</v>
      </c>
      <c r="Y766">
        <v>348.88</v>
      </c>
      <c r="Z766">
        <v>13.2276264</v>
      </c>
      <c r="AA766">
        <v>357.34</v>
      </c>
      <c r="AC766">
        <v>753.12</v>
      </c>
      <c r="AD766">
        <v>30.98</v>
      </c>
      <c r="AE766">
        <v>204.62</v>
      </c>
      <c r="AF766">
        <v>1527.24</v>
      </c>
      <c r="AG766">
        <v>774.12</v>
      </c>
      <c r="AH766">
        <v>16.2</v>
      </c>
      <c r="AI766">
        <v>753.12</v>
      </c>
      <c r="AJ766">
        <v>266</v>
      </c>
      <c r="AK766">
        <v>109.47</v>
      </c>
      <c r="AL766">
        <v>-280.24</v>
      </c>
      <c r="AM766">
        <v>107.97</v>
      </c>
      <c r="AN766">
        <v>28.66</v>
      </c>
      <c r="AO766">
        <v>-158.03</v>
      </c>
      <c r="AP766">
        <v>-62.8</v>
      </c>
      <c r="AQ766">
        <v>0</v>
      </c>
    </row>
    <row r="767" spans="1:43" x14ac:dyDescent="0.25">
      <c r="A767" t="s">
        <v>1818</v>
      </c>
      <c r="B767" t="s">
        <v>1817</v>
      </c>
      <c r="C767" t="s">
        <v>1212</v>
      </c>
      <c r="D767">
        <v>2834.6786699999998</v>
      </c>
      <c r="E767">
        <v>331.4</v>
      </c>
      <c r="F767">
        <v>93.09</v>
      </c>
      <c r="G767">
        <v>54.75</v>
      </c>
      <c r="H767">
        <v>85.77</v>
      </c>
      <c r="I767">
        <v>218.91</v>
      </c>
      <c r="K767">
        <v>40.950000000000003</v>
      </c>
      <c r="L767">
        <v>0</v>
      </c>
      <c r="M767">
        <v>0</v>
      </c>
      <c r="N767">
        <v>-9.57</v>
      </c>
      <c r="O767">
        <v>113.59</v>
      </c>
      <c r="P767">
        <v>56.540000000000099</v>
      </c>
      <c r="R767">
        <v>50.36</v>
      </c>
      <c r="S767">
        <v>171.42</v>
      </c>
      <c r="T767">
        <v>158.57999999999899</v>
      </c>
      <c r="U767">
        <v>22.28</v>
      </c>
      <c r="V767">
        <v>56.540000000000099</v>
      </c>
      <c r="W767">
        <v>145.51</v>
      </c>
      <c r="X767">
        <v>471.08</v>
      </c>
      <c r="Y767">
        <v>251.67</v>
      </c>
      <c r="Z767">
        <v>8.5769400000000005</v>
      </c>
      <c r="AA767">
        <v>0.63</v>
      </c>
      <c r="AC767">
        <v>276.45999999999998</v>
      </c>
      <c r="AD767">
        <v>10.07</v>
      </c>
      <c r="AE767">
        <v>0</v>
      </c>
      <c r="AF767">
        <v>584.66999999999996</v>
      </c>
      <c r="AG767">
        <v>308.20999999999998</v>
      </c>
      <c r="AH767">
        <v>70.680000000000007</v>
      </c>
      <c r="AI767">
        <v>276.45999999999998</v>
      </c>
      <c r="AJ767">
        <v>5.53</v>
      </c>
      <c r="AK767">
        <v>0</v>
      </c>
      <c r="AL767">
        <v>4.96</v>
      </c>
      <c r="AM767">
        <v>15.64</v>
      </c>
      <c r="AN767">
        <v>-6.2799999999999896</v>
      </c>
      <c r="AO767">
        <v>10.11</v>
      </c>
      <c r="AP767">
        <v>20.6</v>
      </c>
      <c r="AQ767">
        <v>0</v>
      </c>
    </row>
    <row r="768" spans="1:43" x14ac:dyDescent="0.25">
      <c r="A768" t="s">
        <v>1816</v>
      </c>
      <c r="B768" t="s">
        <v>1815</v>
      </c>
      <c r="C768" t="s">
        <v>88</v>
      </c>
      <c r="D768">
        <v>2832.2901648000002</v>
      </c>
      <c r="E768">
        <v>532.25</v>
      </c>
      <c r="F768">
        <v>117.1</v>
      </c>
      <c r="G768">
        <v>26</v>
      </c>
      <c r="H768">
        <v>10.37</v>
      </c>
      <c r="I768">
        <v>37.15</v>
      </c>
      <c r="J768">
        <v>12.25</v>
      </c>
      <c r="L768">
        <v>0</v>
      </c>
      <c r="M768">
        <v>73.16</v>
      </c>
      <c r="O768">
        <v>480.92999999999898</v>
      </c>
      <c r="P768">
        <v>147.469999999999</v>
      </c>
      <c r="R768">
        <v>397.64</v>
      </c>
      <c r="S768">
        <v>43.22</v>
      </c>
      <c r="T768">
        <v>62.87</v>
      </c>
      <c r="U768">
        <v>10.130000000000001</v>
      </c>
      <c r="V768">
        <v>10.4599999999999</v>
      </c>
      <c r="W768">
        <v>439.64</v>
      </c>
      <c r="X768">
        <v>322.52</v>
      </c>
      <c r="Y768">
        <v>179.97</v>
      </c>
      <c r="Z768">
        <v>5.1844960000000002</v>
      </c>
      <c r="AA768">
        <v>151.79</v>
      </c>
      <c r="AC768">
        <v>476.01</v>
      </c>
      <c r="AD768">
        <v>105.09</v>
      </c>
      <c r="AE768">
        <v>124.759999999999</v>
      </c>
      <c r="AF768">
        <v>803.44999999999902</v>
      </c>
      <c r="AG768">
        <v>327.43999999999897</v>
      </c>
      <c r="AH768">
        <v>137.06</v>
      </c>
      <c r="AI768">
        <v>476.01</v>
      </c>
      <c r="AJ768">
        <v>186.99</v>
      </c>
      <c r="AK768">
        <v>70.78</v>
      </c>
      <c r="AL768">
        <v>-179.34</v>
      </c>
      <c r="AM768">
        <v>121.36</v>
      </c>
      <c r="AN768">
        <v>-42.74</v>
      </c>
      <c r="AO768">
        <v>-65.63</v>
      </c>
      <c r="AP768">
        <v>12.799999999999899</v>
      </c>
      <c r="AQ768">
        <v>25.84</v>
      </c>
    </row>
    <row r="769" spans="1:43" x14ac:dyDescent="0.25">
      <c r="A769" t="s">
        <v>1880</v>
      </c>
      <c r="B769" t="s">
        <v>1879</v>
      </c>
      <c r="C769" t="s">
        <v>1881</v>
      </c>
      <c r="D769">
        <v>2829.7282675249999</v>
      </c>
      <c r="E769">
        <v>45.55</v>
      </c>
      <c r="F769">
        <v>1096.08</v>
      </c>
      <c r="G769">
        <v>1808.8</v>
      </c>
      <c r="H769">
        <v>122.38</v>
      </c>
      <c r="I769">
        <v>391.05</v>
      </c>
      <c r="K769">
        <v>147.02000000000001</v>
      </c>
      <c r="L769">
        <v>818.47299999999996</v>
      </c>
      <c r="M769">
        <v>72.72</v>
      </c>
      <c r="N769">
        <v>117.95</v>
      </c>
      <c r="O769">
        <v>6128.96</v>
      </c>
      <c r="P769">
        <v>3803.43</v>
      </c>
      <c r="R769">
        <v>4578.9269999999997</v>
      </c>
      <c r="S769">
        <v>1444.15</v>
      </c>
      <c r="T769">
        <v>3875.1699999999901</v>
      </c>
      <c r="U769">
        <v>511.82</v>
      </c>
      <c r="V769">
        <v>129.27000000000001</v>
      </c>
      <c r="W769">
        <v>1670.77</v>
      </c>
      <c r="X769">
        <v>6419.65</v>
      </c>
      <c r="Y769">
        <v>4971.24999999999</v>
      </c>
      <c r="Z769">
        <v>61.189836499999998</v>
      </c>
      <c r="AA769">
        <v>6766.5199999999904</v>
      </c>
      <c r="AC769">
        <v>3773.93</v>
      </c>
      <c r="AD769">
        <v>2234.3200000000002</v>
      </c>
      <c r="AE769">
        <v>3674.16</v>
      </c>
      <c r="AF769">
        <v>12548.61</v>
      </c>
      <c r="AG769">
        <v>8774.68</v>
      </c>
      <c r="AH769">
        <v>2350.13</v>
      </c>
      <c r="AI769">
        <v>3773.93</v>
      </c>
      <c r="AJ769">
        <v>172.82</v>
      </c>
      <c r="AK769">
        <v>-385.22</v>
      </c>
      <c r="AL769">
        <v>-194.42</v>
      </c>
      <c r="AM769">
        <v>476.02</v>
      </c>
      <c r="AN769">
        <v>-317.51</v>
      </c>
      <c r="AO769">
        <v>303.2</v>
      </c>
      <c r="AP769">
        <v>-103.62</v>
      </c>
      <c r="AQ769">
        <v>0.16</v>
      </c>
    </row>
    <row r="770" spans="1:43" x14ac:dyDescent="0.25">
      <c r="A770" t="s">
        <v>1808</v>
      </c>
      <c r="B770" t="s">
        <v>1807</v>
      </c>
      <c r="C770" t="s">
        <v>115</v>
      </c>
      <c r="D770">
        <v>2822.1186621249999</v>
      </c>
      <c r="E770">
        <v>49.75</v>
      </c>
      <c r="F770">
        <v>1.89</v>
      </c>
      <c r="G770">
        <v>76.31</v>
      </c>
      <c r="H770">
        <v>0.23</v>
      </c>
      <c r="I770">
        <v>0.1</v>
      </c>
      <c r="L770">
        <v>0</v>
      </c>
      <c r="M770">
        <v>0</v>
      </c>
      <c r="O770">
        <v>98.19</v>
      </c>
      <c r="P770" s="4">
        <v>2.8421709430404001E-14</v>
      </c>
      <c r="R770">
        <v>94.49</v>
      </c>
      <c r="S770">
        <v>4.04</v>
      </c>
      <c r="T770">
        <v>0.219999999999999</v>
      </c>
      <c r="U770">
        <v>3.7</v>
      </c>
      <c r="V770" s="4">
        <v>2.8421709430404001E-14</v>
      </c>
      <c r="W770">
        <v>-41.36</v>
      </c>
      <c r="X770">
        <v>4.1399999999999997</v>
      </c>
      <c r="Y770">
        <v>2.11</v>
      </c>
      <c r="Z770">
        <v>0.22824949999999999</v>
      </c>
      <c r="AA770">
        <v>0</v>
      </c>
      <c r="AC770">
        <v>100.22</v>
      </c>
      <c r="AD770">
        <v>0</v>
      </c>
      <c r="AE770">
        <v>0</v>
      </c>
      <c r="AF770">
        <v>102.33</v>
      </c>
      <c r="AG770">
        <v>2.1100000000000199</v>
      </c>
      <c r="AH770">
        <v>0</v>
      </c>
      <c r="AI770">
        <v>100.22</v>
      </c>
      <c r="AJ770">
        <v>4.09</v>
      </c>
      <c r="AK770">
        <v>10.78</v>
      </c>
      <c r="AL770">
        <v>-4.09</v>
      </c>
      <c r="AM770">
        <v>-6.66</v>
      </c>
      <c r="AN770">
        <v>-4.29</v>
      </c>
      <c r="AO770">
        <v>-10.75</v>
      </c>
      <c r="AP770">
        <v>2.9999999999999302E-2</v>
      </c>
      <c r="AQ770">
        <v>0</v>
      </c>
    </row>
    <row r="771" spans="1:43" x14ac:dyDescent="0.25">
      <c r="A771" t="s">
        <v>1828</v>
      </c>
      <c r="B771" t="s">
        <v>1827</v>
      </c>
      <c r="C771" t="s">
        <v>714</v>
      </c>
      <c r="D771">
        <v>2814.1205395799998</v>
      </c>
      <c r="E771">
        <v>1042.4000000000001</v>
      </c>
      <c r="F771">
        <v>724.25</v>
      </c>
      <c r="G771">
        <v>89.54</v>
      </c>
      <c r="H771">
        <v>27.19</v>
      </c>
      <c r="I771">
        <v>30.67</v>
      </c>
      <c r="K771">
        <v>16.22</v>
      </c>
      <c r="L771">
        <v>1.68</v>
      </c>
      <c r="M771">
        <v>0</v>
      </c>
      <c r="O771">
        <v>479.18999999999897</v>
      </c>
      <c r="P771">
        <v>123.149999999999</v>
      </c>
      <c r="R771">
        <v>398.219999999999</v>
      </c>
      <c r="S771">
        <v>50.91</v>
      </c>
      <c r="T771">
        <v>206.64</v>
      </c>
      <c r="U771">
        <v>63.07</v>
      </c>
      <c r="V771">
        <v>80.81</v>
      </c>
      <c r="W771">
        <v>623.14</v>
      </c>
      <c r="X771">
        <v>1314.72</v>
      </c>
      <c r="Y771">
        <v>930.89</v>
      </c>
      <c r="Z771">
        <v>2.7190884</v>
      </c>
      <c r="AA771">
        <v>112.46</v>
      </c>
      <c r="AC771">
        <v>739.87</v>
      </c>
      <c r="AD771">
        <v>821.84</v>
      </c>
      <c r="AE771">
        <v>42.339999999999897</v>
      </c>
      <c r="AF771">
        <v>1793.9099999999901</v>
      </c>
      <c r="AG771">
        <v>1054.04</v>
      </c>
      <c r="AH771">
        <v>411.3</v>
      </c>
      <c r="AI771">
        <v>739.86999999999898</v>
      </c>
      <c r="AJ771">
        <v>48.59</v>
      </c>
      <c r="AK771">
        <v>9.34</v>
      </c>
      <c r="AL771">
        <v>-45.99</v>
      </c>
      <c r="AM771">
        <v>-54.93</v>
      </c>
      <c r="AN771">
        <v>-157.629999999999</v>
      </c>
      <c r="AO771">
        <v>-103.52</v>
      </c>
      <c r="AP771">
        <v>-91.58</v>
      </c>
      <c r="AQ771">
        <v>0</v>
      </c>
    </row>
    <row r="772" spans="1:43" x14ac:dyDescent="0.25">
      <c r="A772" t="s">
        <v>1804</v>
      </c>
      <c r="B772" t="s">
        <v>1803</v>
      </c>
      <c r="C772" t="s">
        <v>344</v>
      </c>
      <c r="D772">
        <v>2801.32993394</v>
      </c>
      <c r="E772">
        <v>28.45</v>
      </c>
      <c r="F772">
        <v>271.10000000000002</v>
      </c>
      <c r="G772">
        <v>1588.3</v>
      </c>
      <c r="H772">
        <v>970.99</v>
      </c>
      <c r="I772">
        <v>485.47</v>
      </c>
      <c r="J772">
        <v>63.739999999999903</v>
      </c>
      <c r="L772">
        <v>1.3998999999999999</v>
      </c>
      <c r="M772">
        <v>0</v>
      </c>
      <c r="O772">
        <v>3898.72999999999</v>
      </c>
      <c r="P772">
        <v>3504.9399999999901</v>
      </c>
      <c r="R772">
        <v>3837.8300999999901</v>
      </c>
      <c r="S772">
        <v>273.14999999999998</v>
      </c>
      <c r="T772">
        <v>713</v>
      </c>
      <c r="U772">
        <v>59.5</v>
      </c>
      <c r="V772">
        <v>0.29999999999908999</v>
      </c>
      <c r="W772">
        <v>-732.099999999999</v>
      </c>
      <c r="X772">
        <v>2423.71</v>
      </c>
      <c r="Y772">
        <v>984.1</v>
      </c>
      <c r="Z772">
        <v>97.099100000000007</v>
      </c>
      <c r="AA772">
        <v>3844.96</v>
      </c>
      <c r="AC772">
        <v>1833.4</v>
      </c>
      <c r="AD772">
        <v>1207.5999999999999</v>
      </c>
      <c r="AE772">
        <v>3440.9</v>
      </c>
      <c r="AF772">
        <v>6322.44</v>
      </c>
      <c r="AG772">
        <v>4489.03999999999</v>
      </c>
      <c r="AH772">
        <v>457.49</v>
      </c>
      <c r="AI772">
        <v>1833.4</v>
      </c>
      <c r="AJ772">
        <v>30.3</v>
      </c>
      <c r="AK772">
        <v>-943.28</v>
      </c>
      <c r="AL772">
        <v>-25.93</v>
      </c>
      <c r="AM772">
        <v>860.33</v>
      </c>
      <c r="AN772">
        <v>-444.15</v>
      </c>
      <c r="AO772">
        <v>830.03</v>
      </c>
      <c r="AP772">
        <v>-108.879999999999</v>
      </c>
      <c r="AQ772">
        <v>0</v>
      </c>
    </row>
    <row r="773" spans="1:43" x14ac:dyDescent="0.25">
      <c r="A773" t="s">
        <v>1842</v>
      </c>
      <c r="B773" t="s">
        <v>1841</v>
      </c>
      <c r="C773" t="s">
        <v>512</v>
      </c>
      <c r="D773">
        <v>2796.961588785</v>
      </c>
      <c r="E773">
        <v>924.25</v>
      </c>
      <c r="F773">
        <v>58.03</v>
      </c>
      <c r="G773">
        <v>285.89</v>
      </c>
      <c r="H773">
        <v>15.29</v>
      </c>
      <c r="I773">
        <v>311.35000000000002</v>
      </c>
      <c r="J773">
        <v>0.45</v>
      </c>
      <c r="L773">
        <v>0</v>
      </c>
      <c r="M773">
        <v>0.05</v>
      </c>
      <c r="O773">
        <v>214.15</v>
      </c>
      <c r="P773">
        <v>5.5499999999999901</v>
      </c>
      <c r="R773">
        <v>209.41</v>
      </c>
      <c r="S773">
        <v>11.39</v>
      </c>
      <c r="T773">
        <v>31.5199999999999</v>
      </c>
      <c r="U773">
        <v>4.6900000000000004</v>
      </c>
      <c r="V773">
        <v>3.2999999999999901</v>
      </c>
      <c r="W773">
        <v>250.1</v>
      </c>
      <c r="X773">
        <v>432.23</v>
      </c>
      <c r="Y773">
        <v>89.55</v>
      </c>
      <c r="Z773">
        <v>3.0582927</v>
      </c>
      <c r="AA773">
        <v>2.54</v>
      </c>
      <c r="AC773">
        <v>551.28</v>
      </c>
      <c r="AD773">
        <v>36.25</v>
      </c>
      <c r="AE773">
        <v>1.8</v>
      </c>
      <c r="AF773">
        <v>646.38</v>
      </c>
      <c r="AG773">
        <v>95.1</v>
      </c>
      <c r="AH773">
        <v>73.239999999999995</v>
      </c>
      <c r="AI773">
        <v>551.28</v>
      </c>
      <c r="AJ773">
        <v>68.430000000000007</v>
      </c>
      <c r="AK773">
        <v>159.72</v>
      </c>
      <c r="AL773">
        <v>-213.13</v>
      </c>
      <c r="AM773">
        <v>40.82</v>
      </c>
      <c r="AN773">
        <v>-34.36</v>
      </c>
      <c r="AO773">
        <v>-27.61</v>
      </c>
      <c r="AP773">
        <v>-12.59</v>
      </c>
      <c r="AQ773">
        <v>9.2200000000000006</v>
      </c>
    </row>
    <row r="774" spans="1:43" x14ac:dyDescent="0.25">
      <c r="A774" t="s">
        <v>1876</v>
      </c>
      <c r="B774" t="s">
        <v>1875</v>
      </c>
      <c r="C774" t="s">
        <v>373</v>
      </c>
      <c r="D774">
        <v>2771.9910939000001</v>
      </c>
      <c r="E774">
        <v>1154.8</v>
      </c>
      <c r="F774">
        <v>283.54000000000002</v>
      </c>
      <c r="G774">
        <v>110.27</v>
      </c>
      <c r="H774">
        <v>23.64</v>
      </c>
      <c r="I774">
        <v>40.28</v>
      </c>
      <c r="J774">
        <v>12.58</v>
      </c>
      <c r="L774">
        <v>24.277699999999999</v>
      </c>
      <c r="M774">
        <v>0</v>
      </c>
      <c r="N774">
        <v>0</v>
      </c>
      <c r="O774">
        <v>187.07</v>
      </c>
      <c r="P774">
        <v>68.959999999999695</v>
      </c>
      <c r="R774">
        <v>159.94229999999999</v>
      </c>
      <c r="S774">
        <v>45.95</v>
      </c>
      <c r="T774">
        <v>301.36</v>
      </c>
      <c r="U774">
        <v>2.85</v>
      </c>
      <c r="V774">
        <v>4.1799999999997599</v>
      </c>
      <c r="W774">
        <v>196.03</v>
      </c>
      <c r="X774">
        <v>796.73</v>
      </c>
      <c r="Y774">
        <v>584.9</v>
      </c>
      <c r="Z774">
        <v>2.364474</v>
      </c>
      <c r="AA774">
        <v>269.77</v>
      </c>
      <c r="AC774">
        <v>329.94</v>
      </c>
      <c r="AD774">
        <v>454.57</v>
      </c>
      <c r="AE774">
        <v>52.199999999999903</v>
      </c>
      <c r="AF774">
        <v>983.8</v>
      </c>
      <c r="AG774">
        <v>653.85999999999899</v>
      </c>
      <c r="AH774">
        <v>255.93</v>
      </c>
      <c r="AI774">
        <v>329.94</v>
      </c>
      <c r="AJ774">
        <v>0</v>
      </c>
      <c r="AK774">
        <v>66.989999999999995</v>
      </c>
      <c r="AL774">
        <v>2.97</v>
      </c>
      <c r="AM774">
        <v>-77.62</v>
      </c>
      <c r="AN774">
        <v>-247.36</v>
      </c>
      <c r="AO774">
        <v>-77.62</v>
      </c>
      <c r="AP774">
        <v>-7.6600000000000099</v>
      </c>
      <c r="AQ774">
        <v>4.41</v>
      </c>
    </row>
    <row r="775" spans="1:43" x14ac:dyDescent="0.25">
      <c r="A775" t="s">
        <v>1834</v>
      </c>
      <c r="B775" t="s">
        <v>1833</v>
      </c>
      <c r="C775" t="s">
        <v>1226</v>
      </c>
      <c r="D775">
        <v>2756.79256248</v>
      </c>
      <c r="E775">
        <v>620.45000000000005</v>
      </c>
      <c r="F775">
        <v>316.98</v>
      </c>
      <c r="G775">
        <v>210.69</v>
      </c>
      <c r="H775">
        <v>43.79</v>
      </c>
      <c r="I775">
        <v>553.73</v>
      </c>
      <c r="J775">
        <v>292.73</v>
      </c>
      <c r="L775">
        <v>0</v>
      </c>
      <c r="M775">
        <v>884.14</v>
      </c>
      <c r="N775">
        <v>0</v>
      </c>
      <c r="O775">
        <v>4136.6799999999903</v>
      </c>
      <c r="P775">
        <v>1561.0699999999899</v>
      </c>
      <c r="R775">
        <v>2713.3299999999899</v>
      </c>
      <c r="S775">
        <v>767.23</v>
      </c>
      <c r="T775">
        <v>862.599999999999</v>
      </c>
      <c r="U775">
        <v>539.21</v>
      </c>
      <c r="V775">
        <v>597.25999999999897</v>
      </c>
      <c r="W775">
        <v>3578.77</v>
      </c>
      <c r="X775">
        <v>2437.2199999999998</v>
      </c>
      <c r="Y775">
        <v>1179.58</v>
      </c>
      <c r="Z775">
        <v>4.3786413</v>
      </c>
      <c r="AA775">
        <v>1203.3900000000001</v>
      </c>
      <c r="AC775">
        <v>3833.25</v>
      </c>
      <c r="AD775">
        <v>907.23</v>
      </c>
      <c r="AE775">
        <v>671.08</v>
      </c>
      <c r="AF775">
        <v>6573.9</v>
      </c>
      <c r="AG775">
        <v>2740.6499999999901</v>
      </c>
      <c r="AH775">
        <v>209.03</v>
      </c>
      <c r="AI775">
        <v>3833.25</v>
      </c>
      <c r="AJ775">
        <v>386.08</v>
      </c>
      <c r="AK775">
        <v>259.27</v>
      </c>
      <c r="AL775">
        <v>-1078.2</v>
      </c>
      <c r="AM775">
        <v>723.63</v>
      </c>
      <c r="AN775">
        <v>-795.5</v>
      </c>
      <c r="AO775">
        <v>337.55</v>
      </c>
      <c r="AP775">
        <v>-95.3</v>
      </c>
      <c r="AQ775">
        <v>8.76</v>
      </c>
    </row>
    <row r="776" spans="1:43" x14ac:dyDescent="0.25">
      <c r="A776" t="s">
        <v>1822</v>
      </c>
      <c r="B776" t="s">
        <v>1821</v>
      </c>
      <c r="C776" t="s">
        <v>465</v>
      </c>
      <c r="D776">
        <v>2755.2319012500002</v>
      </c>
      <c r="E776">
        <v>415.6</v>
      </c>
      <c r="F776">
        <v>529.5</v>
      </c>
      <c r="G776">
        <v>208.17</v>
      </c>
      <c r="H776">
        <v>13.05</v>
      </c>
      <c r="I776">
        <v>118.58</v>
      </c>
      <c r="J776">
        <v>22.85</v>
      </c>
      <c r="L776">
        <v>56.930199999999999</v>
      </c>
      <c r="M776">
        <v>5.05</v>
      </c>
      <c r="N776">
        <v>0</v>
      </c>
      <c r="O776">
        <v>815.06</v>
      </c>
      <c r="P776">
        <v>53.880000000000202</v>
      </c>
      <c r="R776">
        <v>730.49980000000005</v>
      </c>
      <c r="S776">
        <v>27.189999999999898</v>
      </c>
      <c r="T776">
        <v>97.559999999999903</v>
      </c>
      <c r="U776">
        <v>22.58</v>
      </c>
      <c r="V776">
        <v>11.1800000000002</v>
      </c>
      <c r="W776">
        <v>602.54</v>
      </c>
      <c r="X776">
        <v>689.64</v>
      </c>
      <c r="Y776">
        <v>627.05999999999995</v>
      </c>
      <c r="Z776">
        <v>6.5235750000000001</v>
      </c>
      <c r="AA776">
        <v>33.19</v>
      </c>
      <c r="AC776">
        <v>823.76</v>
      </c>
      <c r="AD776">
        <v>317.51</v>
      </c>
      <c r="AE776">
        <v>19.850000000000001</v>
      </c>
      <c r="AF776">
        <v>1504.7</v>
      </c>
      <c r="AG776">
        <v>680.94</v>
      </c>
      <c r="AH776">
        <v>226.36</v>
      </c>
      <c r="AI776">
        <v>823.76</v>
      </c>
      <c r="AJ776">
        <v>105.97</v>
      </c>
      <c r="AK776">
        <v>-52.64</v>
      </c>
      <c r="AL776">
        <v>-99.65</v>
      </c>
      <c r="AM776">
        <v>150.83000000000001</v>
      </c>
      <c r="AN776">
        <v>-4.99</v>
      </c>
      <c r="AO776">
        <v>44.86</v>
      </c>
      <c r="AP776">
        <v>-1.45999999999999</v>
      </c>
      <c r="AQ776">
        <v>4.57</v>
      </c>
    </row>
    <row r="777" spans="1:43" x14ac:dyDescent="0.25">
      <c r="A777" t="s">
        <v>1943</v>
      </c>
      <c r="B777" t="s">
        <v>1942</v>
      </c>
      <c r="C777" t="s">
        <v>320</v>
      </c>
      <c r="D777">
        <v>2753.10851994</v>
      </c>
      <c r="E777">
        <v>1039.8</v>
      </c>
      <c r="F777">
        <v>19.829999999999998</v>
      </c>
      <c r="G777">
        <v>31.76</v>
      </c>
      <c r="H777">
        <v>13.72</v>
      </c>
      <c r="I777">
        <v>76.39</v>
      </c>
      <c r="K777">
        <v>2.38</v>
      </c>
      <c r="L777">
        <v>0</v>
      </c>
      <c r="M777">
        <v>0</v>
      </c>
      <c r="O777">
        <v>136.69</v>
      </c>
      <c r="P777">
        <v>153.1</v>
      </c>
      <c r="R777">
        <v>121.73</v>
      </c>
      <c r="S777">
        <v>47.97</v>
      </c>
      <c r="T777">
        <v>684.84</v>
      </c>
      <c r="U777">
        <v>12.58</v>
      </c>
      <c r="V777">
        <v>0</v>
      </c>
      <c r="W777">
        <v>343.31</v>
      </c>
      <c r="X777">
        <v>1109.8699999999999</v>
      </c>
      <c r="Y777">
        <v>704.67</v>
      </c>
      <c r="Z777">
        <v>2.7440000000000002</v>
      </c>
      <c r="AA777">
        <v>568.36</v>
      </c>
      <c r="AC777">
        <v>388.79</v>
      </c>
      <c r="AD777">
        <v>982.34</v>
      </c>
      <c r="AE777">
        <v>153.1</v>
      </c>
      <c r="AF777">
        <v>1246.56</v>
      </c>
      <c r="AG777">
        <v>857.77</v>
      </c>
      <c r="AH777">
        <v>3.17</v>
      </c>
      <c r="AI777">
        <v>388.79</v>
      </c>
      <c r="AJ777">
        <v>31.8</v>
      </c>
      <c r="AK777">
        <v>77.989999999999995</v>
      </c>
      <c r="AL777">
        <v>-86.42</v>
      </c>
      <c r="AM777">
        <v>10.44</v>
      </c>
      <c r="AN777">
        <v>-144.24</v>
      </c>
      <c r="AO777">
        <v>-21.36</v>
      </c>
      <c r="AP777">
        <v>2.00999999999999</v>
      </c>
      <c r="AQ777">
        <v>15.09</v>
      </c>
    </row>
    <row r="778" spans="1:43" x14ac:dyDescent="0.25">
      <c r="A778" t="s">
        <v>1860</v>
      </c>
      <c r="B778" t="s">
        <v>1859</v>
      </c>
      <c r="C778" t="s">
        <v>341</v>
      </c>
      <c r="D778">
        <v>2738.7539886</v>
      </c>
      <c r="E778">
        <v>5.15</v>
      </c>
      <c r="F778">
        <v>48.13</v>
      </c>
      <c r="G778">
        <v>1871.25</v>
      </c>
      <c r="H778">
        <v>5949.89</v>
      </c>
      <c r="I778">
        <v>273.93</v>
      </c>
      <c r="L778">
        <v>0</v>
      </c>
      <c r="M778">
        <v>0</v>
      </c>
      <c r="N778">
        <v>0</v>
      </c>
      <c r="O778">
        <v>14574.34</v>
      </c>
      <c r="P778">
        <v>7572.08</v>
      </c>
      <c r="R778">
        <v>14523.2</v>
      </c>
      <c r="S778">
        <v>461.05999999999898</v>
      </c>
      <c r="T778">
        <v>12120.19</v>
      </c>
      <c r="U778">
        <v>51.14</v>
      </c>
      <c r="V778">
        <v>991.58000000000197</v>
      </c>
      <c r="W778">
        <v>-9903.5499999999993</v>
      </c>
      <c r="X778">
        <v>3084.03999999999</v>
      </c>
      <c r="Y778">
        <v>12168.32</v>
      </c>
      <c r="Z778">
        <v>537.01058599999999</v>
      </c>
      <c r="AA778">
        <v>10967.28</v>
      </c>
      <c r="AC778">
        <v>-2082.01999999999</v>
      </c>
      <c r="AD778">
        <v>136.63999999999999</v>
      </c>
      <c r="AE778">
        <v>6580.5</v>
      </c>
      <c r="AF778">
        <v>17658.38</v>
      </c>
      <c r="AG778">
        <v>19740.400000000001</v>
      </c>
      <c r="AH778">
        <v>2212.41</v>
      </c>
      <c r="AI778">
        <v>-2082.02</v>
      </c>
      <c r="AJ778">
        <v>14.81</v>
      </c>
      <c r="AK778">
        <v>-952.26</v>
      </c>
      <c r="AL778">
        <v>55.09</v>
      </c>
      <c r="AM778">
        <v>934.09</v>
      </c>
      <c r="AN778">
        <v>-137.44999999999999</v>
      </c>
      <c r="AO778">
        <v>919.28</v>
      </c>
      <c r="AP778">
        <v>36.92</v>
      </c>
      <c r="AQ778">
        <v>0</v>
      </c>
    </row>
    <row r="779" spans="1:43" x14ac:dyDescent="0.25">
      <c r="A779" t="s">
        <v>1840</v>
      </c>
      <c r="B779" t="s">
        <v>1839</v>
      </c>
      <c r="C779" t="s">
        <v>323</v>
      </c>
      <c r="D779">
        <v>2735.1278059799902</v>
      </c>
      <c r="E779">
        <v>323.55</v>
      </c>
      <c r="F779">
        <v>183.92</v>
      </c>
      <c r="G779">
        <v>724.95</v>
      </c>
      <c r="H779">
        <v>8.68</v>
      </c>
      <c r="I779">
        <v>34.11</v>
      </c>
      <c r="J779">
        <v>54.739999999999903</v>
      </c>
      <c r="L779">
        <v>55.603699999999897</v>
      </c>
      <c r="M779">
        <v>34.229999999999997</v>
      </c>
      <c r="N779">
        <v>-11.05</v>
      </c>
      <c r="O779">
        <v>1988.3</v>
      </c>
      <c r="P779">
        <v>452.82</v>
      </c>
      <c r="R779">
        <v>1792.4163000000001</v>
      </c>
      <c r="S779">
        <v>111.52</v>
      </c>
      <c r="T779">
        <v>427.62</v>
      </c>
      <c r="U779">
        <v>106.05</v>
      </c>
      <c r="V779">
        <v>43.3500000000002</v>
      </c>
      <c r="W779">
        <v>1088.56</v>
      </c>
      <c r="X779">
        <v>887.2</v>
      </c>
      <c r="Y779">
        <v>611.54</v>
      </c>
      <c r="Z779">
        <v>8.6801898000000008</v>
      </c>
      <c r="AA779">
        <v>683.04</v>
      </c>
      <c r="AC779">
        <v>1811.14</v>
      </c>
      <c r="AD779">
        <v>355.24</v>
      </c>
      <c r="AE779">
        <v>354.73</v>
      </c>
      <c r="AF779">
        <v>2875.5</v>
      </c>
      <c r="AG779">
        <v>1064.3599999999999</v>
      </c>
      <c r="AH779">
        <v>386.33</v>
      </c>
      <c r="AI779">
        <v>1811.1399999999901</v>
      </c>
      <c r="AJ779">
        <v>331.83</v>
      </c>
      <c r="AK779">
        <v>82.86</v>
      </c>
      <c r="AL779">
        <v>-285.5</v>
      </c>
      <c r="AM779">
        <v>105.13</v>
      </c>
      <c r="AN779">
        <v>-106.46</v>
      </c>
      <c r="AO779">
        <v>-226.7</v>
      </c>
      <c r="AP779">
        <v>-97.51</v>
      </c>
      <c r="AQ779">
        <v>8.9700000000000006</v>
      </c>
    </row>
    <row r="780" spans="1:43" x14ac:dyDescent="0.25">
      <c r="A780" t="s">
        <v>1846</v>
      </c>
      <c r="B780" t="s">
        <v>1845</v>
      </c>
      <c r="C780" t="s">
        <v>1654</v>
      </c>
      <c r="D780">
        <v>2725.9609300000002</v>
      </c>
      <c r="E780">
        <v>15.35</v>
      </c>
      <c r="F780">
        <v>282.14999999999998</v>
      </c>
      <c r="G780">
        <v>4725.79</v>
      </c>
      <c r="H780">
        <v>354.02</v>
      </c>
      <c r="I780">
        <v>905.5</v>
      </c>
      <c r="K780">
        <v>386.719999999999</v>
      </c>
      <c r="L780">
        <v>106.25</v>
      </c>
      <c r="M780">
        <v>1168.42</v>
      </c>
      <c r="N780">
        <v>1.57</v>
      </c>
      <c r="O780">
        <v>3520.21</v>
      </c>
      <c r="P780">
        <v>21.6900000000009</v>
      </c>
      <c r="R780">
        <v>1542.84</v>
      </c>
      <c r="S780">
        <v>138.05000000000001</v>
      </c>
      <c r="T780">
        <v>189.38</v>
      </c>
      <c r="U780">
        <v>315.98</v>
      </c>
      <c r="V780">
        <v>21.6900000000009</v>
      </c>
      <c r="W780">
        <v>-954.75999999999897</v>
      </c>
      <c r="X780">
        <v>1099.6299999999901</v>
      </c>
      <c r="Y780">
        <v>471.53</v>
      </c>
      <c r="Z780">
        <v>177.01044999999999</v>
      </c>
      <c r="AA780">
        <v>0</v>
      </c>
      <c r="AC780">
        <v>4126.6199999999899</v>
      </c>
      <c r="AD780">
        <v>3.66</v>
      </c>
      <c r="AE780">
        <v>0</v>
      </c>
      <c r="AF780">
        <v>4619.84</v>
      </c>
      <c r="AG780">
        <v>493.22</v>
      </c>
      <c r="AH780">
        <v>52.42</v>
      </c>
      <c r="AI780">
        <v>4126.6199999999899</v>
      </c>
      <c r="AJ780">
        <v>380.45</v>
      </c>
      <c r="AK780">
        <v>-0.06</v>
      </c>
      <c r="AL780">
        <v>-382.29</v>
      </c>
      <c r="AM780">
        <v>332.77</v>
      </c>
      <c r="AN780">
        <v>-71.08</v>
      </c>
      <c r="AO780">
        <v>-47.68</v>
      </c>
      <c r="AP780">
        <v>-49.58</v>
      </c>
      <c r="AQ780">
        <v>0</v>
      </c>
    </row>
    <row r="781" spans="1:43" x14ac:dyDescent="0.25">
      <c r="A781" t="s">
        <v>1832</v>
      </c>
      <c r="B781" t="s">
        <v>1831</v>
      </c>
      <c r="C781" t="s">
        <v>512</v>
      </c>
      <c r="D781">
        <v>2719.6922614</v>
      </c>
      <c r="E781">
        <v>2810.5</v>
      </c>
      <c r="F781">
        <v>471.5</v>
      </c>
      <c r="G781">
        <v>98.89</v>
      </c>
      <c r="H781">
        <v>9.77</v>
      </c>
      <c r="I781">
        <v>258.89</v>
      </c>
      <c r="J781">
        <v>8.89</v>
      </c>
      <c r="L781">
        <v>100.9757</v>
      </c>
      <c r="M781">
        <v>19.72</v>
      </c>
      <c r="N781">
        <v>103.03</v>
      </c>
      <c r="O781">
        <v>607.83000000000004</v>
      </c>
      <c r="P781">
        <v>145.49999999999901</v>
      </c>
      <c r="R781">
        <v>375.05430000000001</v>
      </c>
      <c r="S781">
        <v>454.099999999999</v>
      </c>
      <c r="T781">
        <v>651.5</v>
      </c>
      <c r="U781">
        <v>112.08</v>
      </c>
      <c r="V781">
        <v>25.15</v>
      </c>
      <c r="W781">
        <v>701.17</v>
      </c>
      <c r="X781">
        <v>1573.52999999999</v>
      </c>
      <c r="Y781">
        <v>1123</v>
      </c>
      <c r="Z781">
        <v>0.97670800000000002</v>
      </c>
      <c r="AA781">
        <v>257.8</v>
      </c>
      <c r="AC781">
        <v>912.85999999999899</v>
      </c>
      <c r="AD781">
        <v>341.9</v>
      </c>
      <c r="AE781">
        <v>111.459999999999</v>
      </c>
      <c r="AF781">
        <v>2181.3599999999901</v>
      </c>
      <c r="AG781">
        <v>1268.5</v>
      </c>
      <c r="AH781">
        <v>518.64</v>
      </c>
      <c r="AI781">
        <v>912.85999999999899</v>
      </c>
      <c r="AJ781">
        <v>39.67</v>
      </c>
      <c r="AK781">
        <v>-102</v>
      </c>
      <c r="AL781">
        <v>-109.4</v>
      </c>
      <c r="AM781">
        <v>187.24</v>
      </c>
      <c r="AN781">
        <v>-157.01999999999899</v>
      </c>
      <c r="AO781">
        <v>147.57</v>
      </c>
      <c r="AP781">
        <v>-24.159999999999901</v>
      </c>
      <c r="AQ781">
        <v>9.77</v>
      </c>
    </row>
    <row r="782" spans="1:43" x14ac:dyDescent="0.25">
      <c r="A782" t="s">
        <v>1836</v>
      </c>
      <c r="B782" t="s">
        <v>1835</v>
      </c>
      <c r="D782">
        <v>2712.2769443699999</v>
      </c>
      <c r="E782">
        <v>1273.7</v>
      </c>
      <c r="F782">
        <v>57.98</v>
      </c>
      <c r="G782">
        <v>9.18</v>
      </c>
      <c r="H782">
        <v>20.81</v>
      </c>
      <c r="I782">
        <v>42.75</v>
      </c>
      <c r="J782">
        <v>14.17</v>
      </c>
      <c r="L782">
        <v>1.2E-2</v>
      </c>
      <c r="M782">
        <v>0</v>
      </c>
      <c r="N782">
        <v>-0.05</v>
      </c>
      <c r="O782">
        <v>74.63</v>
      </c>
      <c r="P782">
        <v>47.38</v>
      </c>
      <c r="R782">
        <v>74.048000000000002</v>
      </c>
      <c r="S782">
        <v>2.19</v>
      </c>
      <c r="T782">
        <v>32.58</v>
      </c>
      <c r="U782">
        <v>0.56999999999999995</v>
      </c>
      <c r="V782">
        <v>0.22000000000002801</v>
      </c>
      <c r="W782">
        <v>-8.9999999999999802E-2</v>
      </c>
      <c r="X782">
        <v>93.16</v>
      </c>
      <c r="Y782">
        <v>90.56</v>
      </c>
      <c r="Z782">
        <v>2.0814834000000002</v>
      </c>
      <c r="AA782">
        <v>41.839999999999897</v>
      </c>
      <c r="AC782">
        <v>29.849999999999898</v>
      </c>
      <c r="AD782">
        <v>1.69</v>
      </c>
      <c r="AE782">
        <v>32.989999999999903</v>
      </c>
      <c r="AF782">
        <v>167.79</v>
      </c>
      <c r="AG782">
        <v>137.94</v>
      </c>
      <c r="AH782">
        <v>46.53</v>
      </c>
      <c r="AI782">
        <v>29.849999999999898</v>
      </c>
      <c r="AJ782">
        <v>6.5</v>
      </c>
      <c r="AK782">
        <v>-39.99</v>
      </c>
      <c r="AL782">
        <v>9.43</v>
      </c>
      <c r="AM782">
        <v>42.55</v>
      </c>
      <c r="AN782">
        <v>17.88</v>
      </c>
      <c r="AO782">
        <v>36.049999999999997</v>
      </c>
      <c r="AP782">
        <v>11.989999999999901</v>
      </c>
      <c r="AQ782">
        <v>1.04</v>
      </c>
    </row>
    <row r="783" spans="1:43" x14ac:dyDescent="0.25">
      <c r="A783" t="s">
        <v>1852</v>
      </c>
      <c r="B783" t="s">
        <v>1851</v>
      </c>
      <c r="C783" t="s">
        <v>538</v>
      </c>
      <c r="D783">
        <v>2712.2348000799998</v>
      </c>
      <c r="E783">
        <v>1910.4</v>
      </c>
      <c r="F783">
        <v>406.37</v>
      </c>
      <c r="G783">
        <v>0</v>
      </c>
      <c r="H783">
        <v>14.09</v>
      </c>
      <c r="I783">
        <v>225.73</v>
      </c>
      <c r="J783">
        <v>30.31</v>
      </c>
      <c r="L783">
        <v>10.099399999999999</v>
      </c>
      <c r="M783">
        <v>0</v>
      </c>
      <c r="O783">
        <v>670.87999999999897</v>
      </c>
      <c r="P783">
        <v>56.33</v>
      </c>
      <c r="R783">
        <v>606.91059999999902</v>
      </c>
      <c r="S783">
        <v>226.92</v>
      </c>
      <c r="T783">
        <v>235.01</v>
      </c>
      <c r="U783">
        <v>53.87</v>
      </c>
      <c r="V783">
        <v>16.78</v>
      </c>
      <c r="W783">
        <v>1234.74</v>
      </c>
      <c r="X783">
        <v>1275.6600000000001</v>
      </c>
      <c r="Y783">
        <v>641.38</v>
      </c>
      <c r="Z783">
        <v>1.4087335999999999</v>
      </c>
      <c r="AA783">
        <v>198.51999999999899</v>
      </c>
      <c r="AC783">
        <v>1248.83</v>
      </c>
      <c r="AD783">
        <v>184.64</v>
      </c>
      <c r="AE783">
        <v>9.24</v>
      </c>
      <c r="AF783">
        <v>1946.54</v>
      </c>
      <c r="AG783">
        <v>697.71</v>
      </c>
      <c r="AH783">
        <v>638.37</v>
      </c>
      <c r="AI783">
        <v>1248.83</v>
      </c>
      <c r="AJ783">
        <v>30.07</v>
      </c>
      <c r="AK783">
        <v>-33.880000000000003</v>
      </c>
      <c r="AL783">
        <v>-18.649999999999999</v>
      </c>
      <c r="AM783">
        <v>5.03</v>
      </c>
      <c r="AN783">
        <v>-246.07</v>
      </c>
      <c r="AO783">
        <v>-25.04</v>
      </c>
      <c r="AP783">
        <v>-47.5</v>
      </c>
      <c r="AQ783">
        <v>23.67</v>
      </c>
    </row>
    <row r="784" spans="1:43" x14ac:dyDescent="0.25">
      <c r="A784" t="s">
        <v>1844</v>
      </c>
      <c r="B784" t="s">
        <v>1843</v>
      </c>
      <c r="C784" t="s">
        <v>541</v>
      </c>
      <c r="D784">
        <v>2703.51016635</v>
      </c>
      <c r="E784">
        <v>614.1</v>
      </c>
      <c r="F784">
        <v>37.47</v>
      </c>
      <c r="G784">
        <v>16.87</v>
      </c>
      <c r="H784">
        <v>21.91</v>
      </c>
      <c r="I784">
        <v>8.24</v>
      </c>
      <c r="J784">
        <v>15.06</v>
      </c>
      <c r="L784">
        <v>0</v>
      </c>
      <c r="M784">
        <v>0</v>
      </c>
      <c r="O784">
        <v>157.91999999999999</v>
      </c>
      <c r="P784">
        <v>47.75</v>
      </c>
      <c r="R784">
        <v>155.56</v>
      </c>
      <c r="S784">
        <v>41.57</v>
      </c>
      <c r="T784">
        <v>148.5</v>
      </c>
      <c r="U784">
        <v>2.36</v>
      </c>
      <c r="V784">
        <v>0.21000000000000901</v>
      </c>
      <c r="W784">
        <v>166.54</v>
      </c>
      <c r="X784">
        <v>281.12</v>
      </c>
      <c r="Y784">
        <v>185.97</v>
      </c>
      <c r="Z784">
        <v>4.3813469999999999</v>
      </c>
      <c r="AA784">
        <v>163.78</v>
      </c>
      <c r="AC784">
        <v>205.32</v>
      </c>
      <c r="AD784">
        <v>157.5</v>
      </c>
      <c r="AE784">
        <v>32.479999999999997</v>
      </c>
      <c r="AF784">
        <v>439.04</v>
      </c>
      <c r="AG784">
        <v>233.72</v>
      </c>
      <c r="AH784">
        <v>73.81</v>
      </c>
      <c r="AI784">
        <v>205.32</v>
      </c>
      <c r="AJ784">
        <v>13.24</v>
      </c>
      <c r="AK784">
        <v>84.82</v>
      </c>
      <c r="AL784">
        <v>-13.06</v>
      </c>
      <c r="AM784">
        <v>-71.930000000000007</v>
      </c>
      <c r="AN784">
        <v>-178.68</v>
      </c>
      <c r="AO784">
        <v>-85.17</v>
      </c>
      <c r="AP784">
        <v>-0.170000000000015</v>
      </c>
      <c r="AQ784">
        <v>1.0900000000000001</v>
      </c>
    </row>
    <row r="785" spans="1:43" x14ac:dyDescent="0.25">
      <c r="A785" t="s">
        <v>1854</v>
      </c>
      <c r="B785" t="s">
        <v>1853</v>
      </c>
      <c r="C785" t="s">
        <v>465</v>
      </c>
      <c r="D785">
        <v>2698.6477904799999</v>
      </c>
      <c r="E785">
        <v>3928.35</v>
      </c>
      <c r="F785">
        <v>219.33</v>
      </c>
      <c r="G785">
        <v>120.72</v>
      </c>
      <c r="H785">
        <v>6.34</v>
      </c>
      <c r="I785">
        <v>39.700000000000003</v>
      </c>
      <c r="J785">
        <v>6.5299999999999896</v>
      </c>
      <c r="L785">
        <v>121.46</v>
      </c>
      <c r="M785">
        <v>0.33</v>
      </c>
      <c r="N785">
        <v>0</v>
      </c>
      <c r="O785">
        <v>727.54</v>
      </c>
      <c r="P785">
        <v>441.63</v>
      </c>
      <c r="R785">
        <v>578.29</v>
      </c>
      <c r="S785">
        <v>153.31</v>
      </c>
      <c r="T785">
        <v>344.16999999999899</v>
      </c>
      <c r="U785">
        <v>27.46</v>
      </c>
      <c r="V785">
        <v>31.93</v>
      </c>
      <c r="W785">
        <v>254.35</v>
      </c>
      <c r="X785">
        <v>659</v>
      </c>
      <c r="Y785">
        <v>563.5</v>
      </c>
      <c r="Z785">
        <v>0.63414429999999999</v>
      </c>
      <c r="AA785">
        <v>686.7</v>
      </c>
      <c r="AC785">
        <v>381.409999999999</v>
      </c>
      <c r="AD785">
        <v>255.38</v>
      </c>
      <c r="AE785">
        <v>403.17</v>
      </c>
      <c r="AF785">
        <v>1386.54</v>
      </c>
      <c r="AG785">
        <v>1005.13</v>
      </c>
      <c r="AH785">
        <v>210.61</v>
      </c>
      <c r="AI785">
        <v>381.409999999999</v>
      </c>
      <c r="AJ785">
        <v>58.05</v>
      </c>
      <c r="AK785">
        <v>-137.01</v>
      </c>
      <c r="AL785">
        <v>8.89</v>
      </c>
      <c r="AM785">
        <v>107.33</v>
      </c>
      <c r="AN785">
        <v>-59.739999999999903</v>
      </c>
      <c r="AO785">
        <v>49.28</v>
      </c>
      <c r="AP785">
        <v>-20.7899999999999</v>
      </c>
      <c r="AQ785">
        <v>0</v>
      </c>
    </row>
    <row r="786" spans="1:43" x14ac:dyDescent="0.25">
      <c r="A786" t="s">
        <v>1830</v>
      </c>
      <c r="B786" t="s">
        <v>1829</v>
      </c>
      <c r="C786" t="s">
        <v>61</v>
      </c>
      <c r="D786">
        <v>2696.2668653999999</v>
      </c>
      <c r="E786">
        <v>1589.9</v>
      </c>
      <c r="F786">
        <v>58.04</v>
      </c>
      <c r="G786">
        <v>50.24</v>
      </c>
      <c r="H786">
        <v>8.4700000000000006</v>
      </c>
      <c r="I786">
        <v>8.66</v>
      </c>
      <c r="J786">
        <v>10.82</v>
      </c>
      <c r="L786">
        <v>0</v>
      </c>
      <c r="M786">
        <v>1.1399999999999999</v>
      </c>
      <c r="N786">
        <v>0</v>
      </c>
      <c r="O786">
        <v>182.99</v>
      </c>
      <c r="P786">
        <v>23.0399999999999</v>
      </c>
      <c r="R786">
        <v>178.73</v>
      </c>
      <c r="S786">
        <v>45.59</v>
      </c>
      <c r="T786">
        <v>91.74</v>
      </c>
      <c r="U786">
        <v>3.12</v>
      </c>
      <c r="V786">
        <v>3.0899999999999799</v>
      </c>
      <c r="W786">
        <v>257.38</v>
      </c>
      <c r="X786">
        <v>305.91999999999899</v>
      </c>
      <c r="Y786">
        <v>149.78</v>
      </c>
      <c r="Z786">
        <v>1.69486</v>
      </c>
      <c r="AA786">
        <v>79.42</v>
      </c>
      <c r="AC786">
        <v>316.08999999999997</v>
      </c>
      <c r="AD786">
        <v>132.9</v>
      </c>
      <c r="AE786">
        <v>9.1300000000000008</v>
      </c>
      <c r="AF786">
        <v>488.909999999999</v>
      </c>
      <c r="AG786">
        <v>172.82</v>
      </c>
      <c r="AH786">
        <v>118.77</v>
      </c>
      <c r="AI786">
        <v>316.08999999999997</v>
      </c>
      <c r="AJ786">
        <v>14.93</v>
      </c>
      <c r="AK786">
        <v>17.14</v>
      </c>
      <c r="AL786">
        <v>-36</v>
      </c>
      <c r="AM786">
        <v>12.38</v>
      </c>
      <c r="AN786">
        <v>-94.2</v>
      </c>
      <c r="AO786">
        <v>-2.5499999999999901</v>
      </c>
      <c r="AP786">
        <v>-6.4799999999999898</v>
      </c>
      <c r="AQ786">
        <v>0</v>
      </c>
    </row>
    <row r="787" spans="1:43" x14ac:dyDescent="0.25">
      <c r="A787" t="s">
        <v>1848</v>
      </c>
      <c r="B787" t="s">
        <v>1847</v>
      </c>
      <c r="C787" t="s">
        <v>331</v>
      </c>
      <c r="D787">
        <v>2687.3471868799902</v>
      </c>
      <c r="E787">
        <v>204.85</v>
      </c>
      <c r="F787">
        <v>337.69</v>
      </c>
      <c r="G787">
        <v>883.51</v>
      </c>
      <c r="H787">
        <v>26.14</v>
      </c>
      <c r="I787">
        <v>210.48</v>
      </c>
      <c r="J787">
        <v>10.4399999999999</v>
      </c>
      <c r="L787">
        <v>41.62</v>
      </c>
      <c r="M787">
        <v>0</v>
      </c>
      <c r="N787">
        <v>51.44</v>
      </c>
      <c r="O787">
        <v>2972.31</v>
      </c>
      <c r="P787">
        <v>1266.83</v>
      </c>
      <c r="R787">
        <v>2850.96</v>
      </c>
      <c r="S787">
        <v>138.51999999999899</v>
      </c>
      <c r="T787">
        <v>439.83</v>
      </c>
      <c r="U787">
        <v>79.73</v>
      </c>
      <c r="V787">
        <v>100.77</v>
      </c>
      <c r="W787">
        <v>727.83999999999901</v>
      </c>
      <c r="X787">
        <v>760.97</v>
      </c>
      <c r="Y787">
        <v>777.52</v>
      </c>
      <c r="Z787">
        <v>13.0707548</v>
      </c>
      <c r="AA787">
        <v>1477.59</v>
      </c>
      <c r="AC787">
        <v>1688.9299999999901</v>
      </c>
      <c r="AD787">
        <v>278.76</v>
      </c>
      <c r="AE787">
        <v>1155.6199999999999</v>
      </c>
      <c r="AF787">
        <v>3733.28</v>
      </c>
      <c r="AG787">
        <v>2044.35</v>
      </c>
      <c r="AH787">
        <v>133.21</v>
      </c>
      <c r="AI787">
        <v>1688.9299999999901</v>
      </c>
      <c r="AJ787">
        <v>117.74</v>
      </c>
      <c r="AK787">
        <v>-366.56</v>
      </c>
      <c r="AL787">
        <v>223.25</v>
      </c>
      <c r="AM787">
        <v>175.16</v>
      </c>
      <c r="AN787">
        <v>4.9499999999999904</v>
      </c>
      <c r="AO787">
        <v>57.42</v>
      </c>
      <c r="AP787">
        <v>31.849999999999898</v>
      </c>
      <c r="AQ787">
        <v>9.15</v>
      </c>
    </row>
    <row r="788" spans="1:43" x14ac:dyDescent="0.25">
      <c r="A788" t="s">
        <v>1866</v>
      </c>
      <c r="B788" t="s">
        <v>1865</v>
      </c>
      <c r="C788" t="s">
        <v>61</v>
      </c>
      <c r="D788">
        <v>2674.98</v>
      </c>
      <c r="E788">
        <v>741.25</v>
      </c>
      <c r="F788">
        <v>259.62</v>
      </c>
      <c r="G788">
        <v>134.88999999999999</v>
      </c>
      <c r="H788">
        <v>36</v>
      </c>
      <c r="I788">
        <v>196.35</v>
      </c>
      <c r="K788">
        <v>11.47</v>
      </c>
      <c r="L788">
        <v>0</v>
      </c>
      <c r="M788">
        <v>0.67</v>
      </c>
      <c r="N788">
        <v>0</v>
      </c>
      <c r="O788">
        <v>449.28</v>
      </c>
      <c r="P788">
        <v>18.709999999999901</v>
      </c>
      <c r="R788">
        <v>207.37</v>
      </c>
      <c r="S788">
        <v>231.88</v>
      </c>
      <c r="T788">
        <v>305.08</v>
      </c>
      <c r="U788">
        <v>229.77</v>
      </c>
      <c r="V788">
        <v>1.52</v>
      </c>
      <c r="W788">
        <v>516.07000000000005</v>
      </c>
      <c r="X788">
        <v>821.09</v>
      </c>
      <c r="Y788">
        <v>564.70000000000005</v>
      </c>
      <c r="Z788">
        <v>3.6</v>
      </c>
      <c r="AA788">
        <v>99.66</v>
      </c>
      <c r="AC788">
        <v>686.96</v>
      </c>
      <c r="AD788">
        <v>81.849999999999994</v>
      </c>
      <c r="AE788">
        <v>17.189999999999898</v>
      </c>
      <c r="AF788">
        <v>1270.3699999999999</v>
      </c>
      <c r="AG788">
        <v>583.41</v>
      </c>
      <c r="AH788">
        <v>311.01</v>
      </c>
      <c r="AI788">
        <v>686.96</v>
      </c>
      <c r="AJ788">
        <v>76.599999999999994</v>
      </c>
      <c r="AK788">
        <v>-10.73</v>
      </c>
      <c r="AL788">
        <v>-164.14</v>
      </c>
      <c r="AM788">
        <v>147.27000000000001</v>
      </c>
      <c r="AN788">
        <v>-98.67</v>
      </c>
      <c r="AO788">
        <v>70.67</v>
      </c>
      <c r="AP788">
        <v>-27.599999999999898</v>
      </c>
      <c r="AQ788">
        <v>14.4</v>
      </c>
    </row>
    <row r="789" spans="1:43" x14ac:dyDescent="0.25">
      <c r="A789" t="s">
        <v>1856</v>
      </c>
      <c r="B789" t="s">
        <v>1855</v>
      </c>
      <c r="C789" t="s">
        <v>323</v>
      </c>
      <c r="D789">
        <v>2673.65835625</v>
      </c>
      <c r="E789">
        <v>382.05</v>
      </c>
      <c r="F789">
        <v>215.28</v>
      </c>
      <c r="G789">
        <v>1.33</v>
      </c>
      <c r="H789">
        <v>14.08</v>
      </c>
      <c r="I789">
        <v>377.67999999999898</v>
      </c>
      <c r="K789">
        <v>4.3599999999999897</v>
      </c>
      <c r="L789">
        <v>1.5450999999999999</v>
      </c>
      <c r="M789">
        <v>0.28000000000000003</v>
      </c>
      <c r="N789">
        <v>0</v>
      </c>
      <c r="O789">
        <v>1670.37</v>
      </c>
      <c r="P789">
        <v>148.22</v>
      </c>
      <c r="R789">
        <v>1482.2949000000001</v>
      </c>
      <c r="S789">
        <v>175.06</v>
      </c>
      <c r="T789">
        <v>336.85</v>
      </c>
      <c r="U789">
        <v>181.89</v>
      </c>
      <c r="V789">
        <v>44.6400000000002</v>
      </c>
      <c r="W789">
        <v>2603</v>
      </c>
      <c r="X789">
        <v>1648.3899999999901</v>
      </c>
      <c r="Y789">
        <v>552.13</v>
      </c>
      <c r="Z789">
        <v>7.0405749999999996</v>
      </c>
      <c r="AA789">
        <v>349.15</v>
      </c>
      <c r="AC789">
        <v>2618.41</v>
      </c>
      <c r="AD789">
        <v>600.22</v>
      </c>
      <c r="AE789">
        <v>103.58</v>
      </c>
      <c r="AF789">
        <v>3318.76</v>
      </c>
      <c r="AG789">
        <v>700.35</v>
      </c>
      <c r="AH789">
        <v>495.43</v>
      </c>
      <c r="AI789">
        <v>2618.41</v>
      </c>
      <c r="AJ789">
        <v>127</v>
      </c>
      <c r="AK789">
        <v>191.23</v>
      </c>
      <c r="AL789">
        <v>100.12</v>
      </c>
      <c r="AM789">
        <v>-259.61</v>
      </c>
      <c r="AN789">
        <v>-362.05</v>
      </c>
      <c r="AO789">
        <v>-386.61</v>
      </c>
      <c r="AP789">
        <v>31.739999999999899</v>
      </c>
      <c r="AQ789">
        <v>28.36</v>
      </c>
    </row>
    <row r="790" spans="1:43" x14ac:dyDescent="0.25">
      <c r="A790" t="s">
        <v>1862</v>
      </c>
      <c r="B790" t="s">
        <v>1861</v>
      </c>
      <c r="C790" t="s">
        <v>118</v>
      </c>
      <c r="D790">
        <v>2667.0191714849998</v>
      </c>
      <c r="E790">
        <v>680.65</v>
      </c>
      <c r="F790">
        <v>15.79</v>
      </c>
      <c r="G790">
        <v>178.35</v>
      </c>
      <c r="H790">
        <v>39</v>
      </c>
      <c r="I790">
        <v>75.94</v>
      </c>
      <c r="J790">
        <v>21.119999999999902</v>
      </c>
      <c r="L790">
        <v>0.82050000000000001</v>
      </c>
      <c r="M790">
        <v>3.52</v>
      </c>
      <c r="N790">
        <v>0.37</v>
      </c>
      <c r="O790">
        <v>160.27000000000001</v>
      </c>
      <c r="P790">
        <v>22.69</v>
      </c>
      <c r="R790">
        <v>153.33949999999999</v>
      </c>
      <c r="S790">
        <v>31.869999999999902</v>
      </c>
      <c r="T790">
        <v>40.68</v>
      </c>
      <c r="U790">
        <v>2.59</v>
      </c>
      <c r="V790">
        <v>1.57000000000004</v>
      </c>
      <c r="W790">
        <v>160.81</v>
      </c>
      <c r="X790">
        <v>297.42</v>
      </c>
      <c r="Y790">
        <v>56.47</v>
      </c>
      <c r="Z790">
        <v>3.9000061000000001</v>
      </c>
      <c r="AA790">
        <v>31.08</v>
      </c>
      <c r="AC790">
        <v>378.53</v>
      </c>
      <c r="AD790">
        <v>66.63</v>
      </c>
      <c r="AE790">
        <v>0</v>
      </c>
      <c r="AF790">
        <v>457.69</v>
      </c>
      <c r="AG790">
        <v>79.16</v>
      </c>
      <c r="AH790">
        <v>122.98</v>
      </c>
      <c r="AI790">
        <v>378.53</v>
      </c>
      <c r="AJ790">
        <v>8.6</v>
      </c>
      <c r="AK790">
        <v>63.1</v>
      </c>
      <c r="AL790">
        <v>-77.11</v>
      </c>
      <c r="AM790">
        <v>11.51</v>
      </c>
      <c r="AN790">
        <v>-45.98</v>
      </c>
      <c r="AO790">
        <v>2.91</v>
      </c>
      <c r="AP790">
        <v>-2.4999999999999898</v>
      </c>
      <c r="AQ790">
        <v>0</v>
      </c>
    </row>
    <row r="791" spans="1:43" x14ac:dyDescent="0.25">
      <c r="A791" t="s">
        <v>1868</v>
      </c>
      <c r="B791" t="s">
        <v>1867</v>
      </c>
      <c r="C791" t="s">
        <v>1790</v>
      </c>
      <c r="D791">
        <v>2654.0885250000001</v>
      </c>
      <c r="E791">
        <v>2248.35</v>
      </c>
      <c r="F791">
        <v>99.35</v>
      </c>
      <c r="G791">
        <v>0</v>
      </c>
      <c r="H791">
        <v>12.03</v>
      </c>
      <c r="I791">
        <v>28.71</v>
      </c>
      <c r="K791">
        <v>5.81</v>
      </c>
      <c r="L791">
        <v>0</v>
      </c>
      <c r="M791">
        <v>0.13</v>
      </c>
      <c r="O791">
        <v>158.13</v>
      </c>
      <c r="P791">
        <v>131.41999999999999</v>
      </c>
      <c r="R791">
        <v>150.34</v>
      </c>
      <c r="S791">
        <v>35.519999999999897</v>
      </c>
      <c r="T791">
        <v>123.41</v>
      </c>
      <c r="U791">
        <v>1.85</v>
      </c>
      <c r="V791">
        <v>-9.9999999999908998E-3</v>
      </c>
      <c r="W791">
        <v>66.66</v>
      </c>
      <c r="X791">
        <v>274.74</v>
      </c>
      <c r="Y791">
        <v>222.76</v>
      </c>
      <c r="Z791">
        <v>1.20285</v>
      </c>
      <c r="AA791">
        <v>240.04</v>
      </c>
      <c r="AC791">
        <v>78.69</v>
      </c>
      <c r="AD791">
        <v>210.12</v>
      </c>
      <c r="AE791">
        <v>131.43</v>
      </c>
      <c r="AF791">
        <v>432.87</v>
      </c>
      <c r="AG791">
        <v>354.18</v>
      </c>
      <c r="AH791">
        <v>0.39</v>
      </c>
      <c r="AI791">
        <v>78.69</v>
      </c>
      <c r="AJ791">
        <v>36.35</v>
      </c>
      <c r="AK791">
        <v>-16.3</v>
      </c>
      <c r="AL791">
        <v>-34.89</v>
      </c>
      <c r="AM791">
        <v>57.64</v>
      </c>
      <c r="AN791">
        <v>-25.4</v>
      </c>
      <c r="AO791">
        <v>21.29</v>
      </c>
      <c r="AP791">
        <v>6.4499999999999904</v>
      </c>
      <c r="AQ791">
        <v>6.01</v>
      </c>
    </row>
    <row r="792" spans="1:43" x14ac:dyDescent="0.25">
      <c r="A792" t="s">
        <v>1883</v>
      </c>
      <c r="B792" t="s">
        <v>1882</v>
      </c>
      <c r="C792" t="s">
        <v>61</v>
      </c>
      <c r="D792">
        <v>2652.8344006500001</v>
      </c>
      <c r="E792">
        <v>97.4</v>
      </c>
      <c r="F792">
        <v>837.12</v>
      </c>
      <c r="G792">
        <v>749</v>
      </c>
      <c r="H792">
        <v>143.07</v>
      </c>
      <c r="I792">
        <v>763.95</v>
      </c>
      <c r="K792">
        <v>30.299999999999901</v>
      </c>
      <c r="L792">
        <v>6837.1836000000003</v>
      </c>
      <c r="M792">
        <v>30.17</v>
      </c>
      <c r="N792">
        <v>219.13</v>
      </c>
      <c r="O792">
        <v>10605.36</v>
      </c>
      <c r="P792">
        <v>10342.469999999999</v>
      </c>
      <c r="R792">
        <v>-5455.9935999999998</v>
      </c>
      <c r="S792">
        <v>2821.5499999999902</v>
      </c>
      <c r="T792">
        <v>2622.65</v>
      </c>
      <c r="U792">
        <v>9163.7000000000007</v>
      </c>
      <c r="V792">
        <v>7402.02</v>
      </c>
      <c r="W792">
        <v>491.47</v>
      </c>
      <c r="X792">
        <v>4799.5499999999902</v>
      </c>
      <c r="Y792">
        <v>3459.77</v>
      </c>
      <c r="Z792">
        <v>28.0723217</v>
      </c>
      <c r="AA792">
        <v>3632.6</v>
      </c>
      <c r="AC792">
        <v>1602.67</v>
      </c>
      <c r="AD792">
        <v>449.89</v>
      </c>
      <c r="AE792">
        <v>2940.45</v>
      </c>
      <c r="AF792">
        <v>15404.91</v>
      </c>
      <c r="AG792">
        <v>13802.24</v>
      </c>
      <c r="AH792">
        <v>764.16</v>
      </c>
      <c r="AI792">
        <v>1602.6699999999901</v>
      </c>
      <c r="AJ792">
        <v>144.97</v>
      </c>
      <c r="AK792">
        <v>-35</v>
      </c>
      <c r="AL792">
        <v>-232.57</v>
      </c>
      <c r="AM792">
        <v>352.76</v>
      </c>
      <c r="AN792">
        <v>-1440.96</v>
      </c>
      <c r="AO792">
        <v>207.79</v>
      </c>
      <c r="AP792">
        <v>85.19</v>
      </c>
      <c r="AQ792">
        <v>0</v>
      </c>
    </row>
    <row r="793" spans="1:43" x14ac:dyDescent="0.25">
      <c r="A793" t="s">
        <v>1864</v>
      </c>
      <c r="B793" t="s">
        <v>1863</v>
      </c>
      <c r="C793" t="s">
        <v>1441</v>
      </c>
      <c r="D793">
        <v>2644.090741</v>
      </c>
      <c r="E793">
        <v>52</v>
      </c>
    </row>
    <row r="794" spans="1:43" x14ac:dyDescent="0.25">
      <c r="A794" t="s">
        <v>1872</v>
      </c>
      <c r="B794" t="s">
        <v>1871</v>
      </c>
      <c r="C794" t="s">
        <v>656</v>
      </c>
      <c r="D794">
        <v>2642.178025785</v>
      </c>
      <c r="E794">
        <v>673.15</v>
      </c>
      <c r="F794">
        <v>98.84</v>
      </c>
      <c r="G794">
        <v>579.44000000000005</v>
      </c>
      <c r="H794">
        <v>19.46</v>
      </c>
      <c r="I794">
        <v>85.34</v>
      </c>
      <c r="K794">
        <v>54.09</v>
      </c>
      <c r="L794">
        <v>76.766999999999996</v>
      </c>
      <c r="M794">
        <v>0</v>
      </c>
      <c r="N794">
        <v>9.33</v>
      </c>
      <c r="O794">
        <v>991.84</v>
      </c>
      <c r="P794">
        <v>554.29</v>
      </c>
      <c r="R794">
        <v>816.71299999999997</v>
      </c>
      <c r="S794">
        <v>22.61</v>
      </c>
      <c r="T794">
        <v>92.82</v>
      </c>
      <c r="U794">
        <v>44.27</v>
      </c>
      <c r="V794">
        <v>10.42</v>
      </c>
      <c r="W794">
        <v>-212.97</v>
      </c>
      <c r="X794">
        <v>149.44</v>
      </c>
      <c r="Y794">
        <v>191.66</v>
      </c>
      <c r="Z794">
        <v>3.8909166000000002</v>
      </c>
      <c r="AA794">
        <v>610.4</v>
      </c>
      <c r="AC794">
        <v>395.33</v>
      </c>
      <c r="AD794">
        <v>35.76</v>
      </c>
      <c r="AE794">
        <v>543.87</v>
      </c>
      <c r="AF794">
        <v>1141.28</v>
      </c>
      <c r="AG794">
        <v>745.95</v>
      </c>
      <c r="AH794">
        <v>5.73</v>
      </c>
      <c r="AI794">
        <v>395.32999999999902</v>
      </c>
      <c r="AJ794">
        <v>93.29</v>
      </c>
      <c r="AK794">
        <v>-129.80000000000001</v>
      </c>
      <c r="AL794">
        <v>-90.16</v>
      </c>
      <c r="AM794">
        <v>59.81</v>
      </c>
      <c r="AN794">
        <v>-71.7</v>
      </c>
      <c r="AO794">
        <v>-33.479999999999997</v>
      </c>
      <c r="AP794">
        <v>-160.15</v>
      </c>
      <c r="AQ794">
        <v>0</v>
      </c>
    </row>
    <row r="795" spans="1:43" x14ac:dyDescent="0.25">
      <c r="A795" t="s">
        <v>1858</v>
      </c>
      <c r="B795" t="s">
        <v>1857</v>
      </c>
      <c r="C795" t="s">
        <v>344</v>
      </c>
      <c r="D795">
        <v>2635.4581499999999</v>
      </c>
      <c r="E795">
        <v>862.25</v>
      </c>
      <c r="F795">
        <v>567.79</v>
      </c>
      <c r="G795">
        <v>397.5</v>
      </c>
      <c r="H795">
        <v>31.58</v>
      </c>
      <c r="I795">
        <v>206.54</v>
      </c>
      <c r="J795">
        <v>57.4</v>
      </c>
      <c r="L795">
        <v>0</v>
      </c>
      <c r="M795">
        <v>0.01</v>
      </c>
      <c r="O795">
        <v>1380.61</v>
      </c>
      <c r="P795">
        <v>212.32999999999899</v>
      </c>
      <c r="R795">
        <v>1345.96</v>
      </c>
      <c r="S795">
        <v>45.86</v>
      </c>
      <c r="T795">
        <v>146.34</v>
      </c>
      <c r="U795">
        <v>34.64</v>
      </c>
      <c r="V795">
        <v>21.42</v>
      </c>
      <c r="W795">
        <v>1150.3900000000001</v>
      </c>
      <c r="X795">
        <v>1125.32</v>
      </c>
      <c r="Y795">
        <v>714.13</v>
      </c>
      <c r="Z795">
        <v>3.1577500000000001</v>
      </c>
      <c r="AA795">
        <v>145.39999999999901</v>
      </c>
      <c r="AC795">
        <v>1579.47</v>
      </c>
      <c r="AD795">
        <v>568.74</v>
      </c>
      <c r="AE795">
        <v>133.51</v>
      </c>
      <c r="AF795">
        <v>2505.9299999999998</v>
      </c>
      <c r="AG795">
        <v>926.46</v>
      </c>
      <c r="AH795">
        <v>304.18</v>
      </c>
      <c r="AI795">
        <v>1579.47</v>
      </c>
      <c r="AJ795">
        <v>164.62</v>
      </c>
      <c r="AK795">
        <v>-68.02</v>
      </c>
      <c r="AL795">
        <v>4.51</v>
      </c>
      <c r="AM795">
        <v>91.99</v>
      </c>
      <c r="AN795">
        <v>-108.2</v>
      </c>
      <c r="AO795">
        <v>-72.63</v>
      </c>
      <c r="AP795">
        <v>28.48</v>
      </c>
      <c r="AQ795">
        <v>24.41</v>
      </c>
    </row>
    <row r="796" spans="1:43" x14ac:dyDescent="0.25">
      <c r="A796" t="s">
        <v>1874</v>
      </c>
      <c r="B796" t="s">
        <v>1873</v>
      </c>
      <c r="C796" t="s">
        <v>88</v>
      </c>
      <c r="D796">
        <v>2629.9442546299902</v>
      </c>
      <c r="E796">
        <v>155.94999999999999</v>
      </c>
      <c r="F796">
        <v>299.83999999999997</v>
      </c>
      <c r="G796">
        <v>382.65</v>
      </c>
      <c r="H796">
        <v>15.71</v>
      </c>
      <c r="I796">
        <v>99.23</v>
      </c>
      <c r="K796">
        <v>14.87</v>
      </c>
      <c r="L796">
        <v>63.429900000000004</v>
      </c>
      <c r="M796">
        <v>7.96</v>
      </c>
      <c r="N796">
        <v>4.71</v>
      </c>
      <c r="O796">
        <v>957.17</v>
      </c>
      <c r="P796">
        <v>427.92</v>
      </c>
      <c r="R796">
        <v>837.20010000000002</v>
      </c>
      <c r="S796">
        <v>115.859999999999</v>
      </c>
      <c r="T796">
        <v>493.15</v>
      </c>
      <c r="U796">
        <v>33.71</v>
      </c>
      <c r="V796">
        <v>5.5000000000004503</v>
      </c>
      <c r="W796">
        <v>421.01</v>
      </c>
      <c r="X796">
        <v>1087.82</v>
      </c>
      <c r="Y796">
        <v>792.99</v>
      </c>
      <c r="Z796">
        <v>15.709349599999999</v>
      </c>
      <c r="AA796">
        <v>800.53999999999905</v>
      </c>
      <c r="AC796">
        <v>824.07999999999902</v>
      </c>
      <c r="AD796">
        <v>568.14</v>
      </c>
      <c r="AE796">
        <v>422.41999999999899</v>
      </c>
      <c r="AF796">
        <v>2044.99</v>
      </c>
      <c r="AG796">
        <v>1220.9100000000001</v>
      </c>
      <c r="AH796">
        <v>304.58999999999997</v>
      </c>
      <c r="AI796">
        <v>824.07999999999902</v>
      </c>
      <c r="AJ796">
        <v>144.31</v>
      </c>
      <c r="AK796">
        <v>59.66</v>
      </c>
      <c r="AL796">
        <v>-124.63</v>
      </c>
      <c r="AM796">
        <v>50.9</v>
      </c>
      <c r="AN796">
        <v>-158.98999999999899</v>
      </c>
      <c r="AO796">
        <v>-93.41</v>
      </c>
      <c r="AP796">
        <v>-14.069999999999901</v>
      </c>
      <c r="AQ796">
        <v>13.85</v>
      </c>
    </row>
    <row r="797" spans="1:43" x14ac:dyDescent="0.25">
      <c r="A797" t="s">
        <v>1887</v>
      </c>
      <c r="B797" t="s">
        <v>1886</v>
      </c>
      <c r="C797" t="s">
        <v>709</v>
      </c>
      <c r="D797">
        <v>2628.6016017749998</v>
      </c>
      <c r="E797">
        <v>3043.45</v>
      </c>
      <c r="F797">
        <v>82.17</v>
      </c>
      <c r="G797">
        <v>0</v>
      </c>
      <c r="H797">
        <v>8.64</v>
      </c>
      <c r="I797">
        <v>361.16</v>
      </c>
      <c r="J797">
        <v>1.5999999999999901</v>
      </c>
      <c r="L797">
        <v>5.1917999999999997</v>
      </c>
      <c r="M797">
        <v>83.71</v>
      </c>
      <c r="O797">
        <v>367.88</v>
      </c>
      <c r="P797">
        <v>42.810000000000201</v>
      </c>
      <c r="R797">
        <v>272.7482</v>
      </c>
      <c r="S797">
        <v>68.81</v>
      </c>
      <c r="T797">
        <v>91.53</v>
      </c>
      <c r="U797">
        <v>6.23</v>
      </c>
      <c r="V797">
        <v>41.2100000000002</v>
      </c>
      <c r="W797">
        <v>740.9</v>
      </c>
      <c r="X797">
        <v>598.16999999999996</v>
      </c>
      <c r="Y797">
        <v>173.7</v>
      </c>
      <c r="Z797">
        <v>0.86395279999999997</v>
      </c>
      <c r="AA797">
        <v>0</v>
      </c>
      <c r="AC797">
        <v>749.54</v>
      </c>
      <c r="AD797">
        <v>100.63</v>
      </c>
      <c r="AE797">
        <v>0</v>
      </c>
      <c r="AF797">
        <v>966.05</v>
      </c>
      <c r="AG797">
        <v>216.51</v>
      </c>
      <c r="AH797">
        <v>67.569999999999993</v>
      </c>
      <c r="AI797">
        <v>749.54</v>
      </c>
      <c r="AJ797">
        <v>28.83</v>
      </c>
      <c r="AK797">
        <v>-18.28</v>
      </c>
      <c r="AL797">
        <v>-109.63</v>
      </c>
      <c r="AM797">
        <v>124.28</v>
      </c>
      <c r="AN797">
        <v>-6.6</v>
      </c>
      <c r="AO797">
        <v>95.45</v>
      </c>
      <c r="AP797">
        <v>-3.6299999999999901</v>
      </c>
      <c r="AQ797">
        <v>17.28</v>
      </c>
    </row>
    <row r="798" spans="1:43" x14ac:dyDescent="0.25">
      <c r="A798" t="s">
        <v>1870</v>
      </c>
      <c r="B798" t="s">
        <v>1869</v>
      </c>
      <c r="C798" t="s">
        <v>583</v>
      </c>
      <c r="D798">
        <v>2621.3567694599901</v>
      </c>
      <c r="E798">
        <v>417</v>
      </c>
      <c r="F798">
        <v>176.13</v>
      </c>
      <c r="G798">
        <v>335.02</v>
      </c>
      <c r="H798">
        <v>12.32</v>
      </c>
      <c r="I798">
        <v>156.29</v>
      </c>
      <c r="K798">
        <v>56.06</v>
      </c>
      <c r="L798">
        <v>0</v>
      </c>
      <c r="M798">
        <v>0</v>
      </c>
      <c r="O798">
        <v>529.66</v>
      </c>
      <c r="P798">
        <v>365.79</v>
      </c>
      <c r="R798">
        <v>404.91</v>
      </c>
      <c r="S798">
        <v>40.07</v>
      </c>
      <c r="T798">
        <v>98.94</v>
      </c>
      <c r="U798">
        <v>68.69</v>
      </c>
      <c r="V798">
        <v>26.3800000000004</v>
      </c>
      <c r="W798">
        <v>272.52</v>
      </c>
      <c r="X798">
        <v>731.06</v>
      </c>
      <c r="Y798">
        <v>275.07</v>
      </c>
      <c r="Z798">
        <v>6.1612673999999998</v>
      </c>
      <c r="AA798">
        <v>413.34</v>
      </c>
      <c r="AC798">
        <v>619.85999999999899</v>
      </c>
      <c r="AD798">
        <v>360.89</v>
      </c>
      <c r="AE798">
        <v>339.409999999999</v>
      </c>
      <c r="AF798">
        <v>1260.72</v>
      </c>
      <c r="AG798">
        <v>640.86</v>
      </c>
      <c r="AH798">
        <v>173.81</v>
      </c>
      <c r="AI798">
        <v>619.85999999999899</v>
      </c>
      <c r="AJ798">
        <v>32.24</v>
      </c>
      <c r="AK798">
        <v>-109.47</v>
      </c>
      <c r="AL798">
        <v>1.56</v>
      </c>
      <c r="AM798">
        <v>103.67</v>
      </c>
      <c r="AN798">
        <v>-22.44</v>
      </c>
      <c r="AO798">
        <v>71.430000000000007</v>
      </c>
      <c r="AP798">
        <v>-4.2399999999999904</v>
      </c>
      <c r="AQ798">
        <v>0</v>
      </c>
    </row>
    <row r="799" spans="1:43" x14ac:dyDescent="0.25">
      <c r="A799" t="s">
        <v>1907</v>
      </c>
      <c r="B799" t="s">
        <v>1906</v>
      </c>
      <c r="C799" t="s">
        <v>336</v>
      </c>
      <c r="D799">
        <v>2600.14392</v>
      </c>
      <c r="E799">
        <v>265.64999999999998</v>
      </c>
      <c r="F799">
        <v>61.86</v>
      </c>
      <c r="G799">
        <v>37.840000000000003</v>
      </c>
      <c r="H799">
        <v>23.2</v>
      </c>
      <c r="I799">
        <v>35.61</v>
      </c>
      <c r="J799">
        <v>23.9</v>
      </c>
      <c r="L799">
        <v>0</v>
      </c>
      <c r="M799">
        <v>17.68</v>
      </c>
      <c r="N799">
        <v>0</v>
      </c>
      <c r="O799">
        <v>611.81999999999903</v>
      </c>
      <c r="P799">
        <v>62.439999999999898</v>
      </c>
      <c r="R799">
        <v>587.349999999999</v>
      </c>
      <c r="S799">
        <v>30.82</v>
      </c>
      <c r="T799">
        <v>120.719999999999</v>
      </c>
      <c r="U799">
        <v>6.79</v>
      </c>
      <c r="V799">
        <v>25.869999999999798</v>
      </c>
      <c r="W799">
        <v>593.31999999999903</v>
      </c>
      <c r="X799">
        <v>290.75</v>
      </c>
      <c r="Y799">
        <v>182.57999999999899</v>
      </c>
      <c r="Z799">
        <v>9.1496855999999998</v>
      </c>
      <c r="AA799">
        <v>19.47</v>
      </c>
      <c r="AC799">
        <v>657.55</v>
      </c>
      <c r="AD799">
        <v>205.84</v>
      </c>
      <c r="AE799">
        <v>12.67</v>
      </c>
      <c r="AF799">
        <v>902.56999999999903</v>
      </c>
      <c r="AG799">
        <v>245.01999999999899</v>
      </c>
      <c r="AH799">
        <v>18.48</v>
      </c>
      <c r="AI799">
        <v>657.55</v>
      </c>
      <c r="AJ799">
        <v>46.47</v>
      </c>
      <c r="AK799">
        <v>-92.66</v>
      </c>
      <c r="AL799">
        <v>-42.45</v>
      </c>
      <c r="AM799">
        <v>147.91999999999999</v>
      </c>
      <c r="AN799">
        <v>-42.54</v>
      </c>
      <c r="AO799">
        <v>101.44999999999899</v>
      </c>
      <c r="AP799">
        <v>12.809999999999899</v>
      </c>
      <c r="AQ799">
        <v>34.799999999999997</v>
      </c>
    </row>
    <row r="800" spans="1:43" x14ac:dyDescent="0.25">
      <c r="A800" t="s">
        <v>1893</v>
      </c>
      <c r="B800" t="s">
        <v>1892</v>
      </c>
      <c r="C800" t="s">
        <v>443</v>
      </c>
      <c r="D800">
        <v>2589.3864953749999</v>
      </c>
      <c r="E800">
        <v>325.45</v>
      </c>
      <c r="F800">
        <v>69.33</v>
      </c>
      <c r="G800">
        <v>157.24</v>
      </c>
      <c r="H800">
        <v>34.99</v>
      </c>
      <c r="I800">
        <v>9.49</v>
      </c>
      <c r="J800">
        <v>1.06</v>
      </c>
      <c r="L800">
        <v>0</v>
      </c>
      <c r="M800">
        <v>0</v>
      </c>
      <c r="N800">
        <v>0</v>
      </c>
      <c r="O800">
        <v>430.96</v>
      </c>
      <c r="P800">
        <v>116.99</v>
      </c>
      <c r="R800">
        <v>405.85</v>
      </c>
      <c r="S800">
        <v>58.629999999999903</v>
      </c>
      <c r="T800">
        <v>223.5</v>
      </c>
      <c r="U800">
        <v>25.11</v>
      </c>
      <c r="V800">
        <v>4.74</v>
      </c>
      <c r="W800">
        <v>97.34</v>
      </c>
      <c r="X800">
        <v>268.43</v>
      </c>
      <c r="Y800">
        <v>292.83</v>
      </c>
      <c r="Z800">
        <v>7.031293446936</v>
      </c>
      <c r="AA800">
        <v>197.32</v>
      </c>
      <c r="AC800">
        <v>289.57</v>
      </c>
      <c r="AD800">
        <v>84.52</v>
      </c>
      <c r="AE800">
        <v>111.19</v>
      </c>
      <c r="AF800">
        <v>699.39</v>
      </c>
      <c r="AG800">
        <v>409.82</v>
      </c>
      <c r="AH800">
        <v>115.79</v>
      </c>
      <c r="AI800">
        <v>289.57</v>
      </c>
      <c r="AJ800">
        <v>6.8</v>
      </c>
      <c r="AK800">
        <v>-9.2899999999999991</v>
      </c>
      <c r="AL800">
        <v>-5.97</v>
      </c>
      <c r="AM800">
        <v>10.28</v>
      </c>
      <c r="AN800">
        <v>-9.8199999999999896</v>
      </c>
      <c r="AO800">
        <v>3.4799999999999902</v>
      </c>
      <c r="AP800">
        <v>-4.9799999999999898</v>
      </c>
      <c r="AQ800">
        <v>0.11</v>
      </c>
    </row>
    <row r="801" spans="1:43" x14ac:dyDescent="0.25">
      <c r="A801" t="s">
        <v>1878</v>
      </c>
      <c r="B801" t="s">
        <v>1877</v>
      </c>
      <c r="C801" t="s">
        <v>115</v>
      </c>
      <c r="D801">
        <v>2588.6345184000002</v>
      </c>
      <c r="E801">
        <v>551.65</v>
      </c>
      <c r="F801">
        <v>194.41</v>
      </c>
      <c r="G801">
        <v>8</v>
      </c>
      <c r="H801">
        <v>9.3699999999999992</v>
      </c>
      <c r="I801">
        <v>112.16</v>
      </c>
      <c r="J801">
        <v>10.61</v>
      </c>
      <c r="L801">
        <v>9.4200000000000006E-2</v>
      </c>
      <c r="M801">
        <v>18</v>
      </c>
      <c r="N801">
        <v>0</v>
      </c>
      <c r="O801">
        <v>533.89</v>
      </c>
      <c r="P801">
        <v>85.760000000000403</v>
      </c>
      <c r="R801">
        <v>485.07580000000002</v>
      </c>
      <c r="S801">
        <v>139.15</v>
      </c>
      <c r="T801">
        <v>219.66</v>
      </c>
      <c r="U801">
        <v>30.72</v>
      </c>
      <c r="V801">
        <v>56.360000000000397</v>
      </c>
      <c r="W801">
        <v>1119.52</v>
      </c>
      <c r="X801">
        <v>1102.83</v>
      </c>
      <c r="Y801">
        <v>414.07</v>
      </c>
      <c r="Z801">
        <v>4.6870079999999996</v>
      </c>
      <c r="AA801">
        <v>162.73999999999899</v>
      </c>
      <c r="AC801">
        <v>1136.8899999999901</v>
      </c>
      <c r="AD801">
        <v>424.36</v>
      </c>
      <c r="AE801">
        <v>18.79</v>
      </c>
      <c r="AF801">
        <v>1636.72</v>
      </c>
      <c r="AG801">
        <v>499.83</v>
      </c>
      <c r="AH801">
        <v>427.16</v>
      </c>
      <c r="AI801">
        <v>1136.8899999999901</v>
      </c>
      <c r="AJ801">
        <v>57.55</v>
      </c>
      <c r="AK801">
        <v>-122.52</v>
      </c>
      <c r="AL801">
        <v>-112.89</v>
      </c>
      <c r="AM801">
        <v>235.33</v>
      </c>
      <c r="AN801">
        <v>-143.04</v>
      </c>
      <c r="AO801">
        <v>177.78</v>
      </c>
      <c r="AP801">
        <v>-7.9999999999984001E-2</v>
      </c>
      <c r="AQ801">
        <v>47.62</v>
      </c>
    </row>
    <row r="802" spans="1:43" x14ac:dyDescent="0.25">
      <c r="A802" t="s">
        <v>1891</v>
      </c>
      <c r="B802" t="s">
        <v>1890</v>
      </c>
      <c r="C802" t="s">
        <v>1148</v>
      </c>
      <c r="D802">
        <v>2580.8388</v>
      </c>
      <c r="E802">
        <v>999.99</v>
      </c>
    </row>
    <row r="803" spans="1:43" x14ac:dyDescent="0.25">
      <c r="A803" t="s">
        <v>1895</v>
      </c>
      <c r="B803" t="s">
        <v>1894</v>
      </c>
      <c r="C803" t="s">
        <v>541</v>
      </c>
      <c r="D803">
        <v>2577.35930904</v>
      </c>
      <c r="E803">
        <v>219.65</v>
      </c>
      <c r="F803">
        <v>96.19</v>
      </c>
      <c r="G803">
        <v>95.44</v>
      </c>
      <c r="H803">
        <v>11.52</v>
      </c>
      <c r="I803">
        <v>106.8</v>
      </c>
      <c r="J803">
        <v>7.94</v>
      </c>
      <c r="L803">
        <v>7.0000000000000007E-2</v>
      </c>
      <c r="M803">
        <v>17.170000000000002</v>
      </c>
      <c r="N803">
        <v>0</v>
      </c>
      <c r="O803">
        <v>241.73</v>
      </c>
      <c r="P803">
        <v>20.669999999999899</v>
      </c>
      <c r="R803">
        <v>217.99</v>
      </c>
      <c r="S803">
        <v>55.87</v>
      </c>
      <c r="T803">
        <v>37.229999999999897</v>
      </c>
      <c r="U803">
        <v>6.5</v>
      </c>
      <c r="V803">
        <v>1.28999999999999</v>
      </c>
      <c r="W803">
        <v>530.97</v>
      </c>
      <c r="X803">
        <v>550.29</v>
      </c>
      <c r="Y803">
        <v>133.41999999999999</v>
      </c>
      <c r="Z803">
        <v>11.5163508</v>
      </c>
      <c r="AA803">
        <v>23.36</v>
      </c>
      <c r="AC803">
        <v>637.92999999999995</v>
      </c>
      <c r="AD803">
        <v>139.69</v>
      </c>
      <c r="AE803">
        <v>11.4399999999999</v>
      </c>
      <c r="AF803">
        <v>792.02</v>
      </c>
      <c r="AG803">
        <v>154.08999999999901</v>
      </c>
      <c r="AH803">
        <v>247.93</v>
      </c>
      <c r="AI803">
        <v>637.92999999999995</v>
      </c>
      <c r="AJ803">
        <v>82.02</v>
      </c>
      <c r="AK803">
        <v>71.13</v>
      </c>
      <c r="AL803">
        <v>-133.35</v>
      </c>
      <c r="AM803">
        <v>75.819999999999993</v>
      </c>
      <c r="AN803">
        <v>-152.35</v>
      </c>
      <c r="AO803">
        <v>-6.2</v>
      </c>
      <c r="AP803">
        <v>13.5999999999999</v>
      </c>
      <c r="AQ803">
        <v>3.58</v>
      </c>
    </row>
    <row r="804" spans="1:43" x14ac:dyDescent="0.25">
      <c r="A804" t="s">
        <v>1903</v>
      </c>
      <c r="B804" t="s">
        <v>1902</v>
      </c>
      <c r="C804" t="s">
        <v>910</v>
      </c>
      <c r="D804">
        <v>2562.0380719700001</v>
      </c>
      <c r="E804">
        <v>2102.5500000000002</v>
      </c>
      <c r="F804">
        <v>351.72</v>
      </c>
      <c r="G804">
        <v>38.89</v>
      </c>
      <c r="H804">
        <v>11.85</v>
      </c>
      <c r="I804">
        <v>12.95</v>
      </c>
      <c r="J804">
        <v>687.13</v>
      </c>
      <c r="L804">
        <v>0</v>
      </c>
      <c r="M804">
        <v>3013.05</v>
      </c>
      <c r="N804">
        <v>0</v>
      </c>
      <c r="O804">
        <v>3277.13</v>
      </c>
      <c r="P804">
        <v>886.9</v>
      </c>
      <c r="R804">
        <v>111.57</v>
      </c>
      <c r="S804">
        <v>275.659999999999</v>
      </c>
      <c r="T804">
        <v>558.95999999999901</v>
      </c>
      <c r="U804">
        <v>152.51</v>
      </c>
      <c r="V804">
        <v>21.78</v>
      </c>
      <c r="W804">
        <v>3186.08</v>
      </c>
      <c r="X804">
        <v>1757.27</v>
      </c>
      <c r="Y804">
        <v>910.68</v>
      </c>
      <c r="Z804">
        <v>1.1850863</v>
      </c>
      <c r="AA804">
        <v>573.14</v>
      </c>
      <c r="AC804">
        <v>3236.8199999999902</v>
      </c>
      <c r="AD804">
        <v>760.21</v>
      </c>
      <c r="AE804">
        <v>177.98999999999899</v>
      </c>
      <c r="AF804">
        <v>5034.3999999999996</v>
      </c>
      <c r="AG804">
        <v>1797.58</v>
      </c>
      <c r="AH804">
        <v>708.45</v>
      </c>
      <c r="AI804">
        <v>3236.8199999999902</v>
      </c>
      <c r="AJ804">
        <v>14.03</v>
      </c>
      <c r="AK804">
        <v>-222.73</v>
      </c>
      <c r="AL804">
        <v>38.090000000000003</v>
      </c>
      <c r="AM804">
        <v>183.34</v>
      </c>
      <c r="AN804">
        <v>9.93</v>
      </c>
      <c r="AO804">
        <v>169.31</v>
      </c>
      <c r="AP804">
        <v>-1.2999999999999801</v>
      </c>
      <c r="AQ804">
        <v>11.85</v>
      </c>
    </row>
    <row r="805" spans="1:43" x14ac:dyDescent="0.25">
      <c r="A805" t="s">
        <v>1897</v>
      </c>
      <c r="B805" t="s">
        <v>1896</v>
      </c>
      <c r="C805" t="s">
        <v>61</v>
      </c>
      <c r="D805">
        <v>2560.1423955099999</v>
      </c>
      <c r="E805">
        <v>339.35</v>
      </c>
      <c r="F805">
        <v>572.9</v>
      </c>
      <c r="G805">
        <v>685.9</v>
      </c>
      <c r="H805">
        <v>37.83</v>
      </c>
      <c r="I805">
        <v>373.51</v>
      </c>
      <c r="J805">
        <v>23.76</v>
      </c>
      <c r="L805">
        <v>0</v>
      </c>
      <c r="M805">
        <v>2.2400000000000002</v>
      </c>
      <c r="O805">
        <v>1365.15</v>
      </c>
      <c r="P805">
        <v>78.399999999999494</v>
      </c>
      <c r="R805">
        <v>941.42</v>
      </c>
      <c r="S805">
        <v>951.34</v>
      </c>
      <c r="T805">
        <v>1205.8</v>
      </c>
      <c r="U805">
        <v>421.49</v>
      </c>
      <c r="V805">
        <v>1.9599999999995401</v>
      </c>
      <c r="W805">
        <v>1362.92</v>
      </c>
      <c r="X805">
        <v>2578.6</v>
      </c>
      <c r="Y805">
        <v>1778.7</v>
      </c>
      <c r="Z805">
        <v>7.5665506000000002</v>
      </c>
      <c r="AA805">
        <v>471.56</v>
      </c>
      <c r="AC805">
        <v>2086.65</v>
      </c>
      <c r="AD805">
        <v>365.74</v>
      </c>
      <c r="AE805">
        <v>52.68</v>
      </c>
      <c r="AF805">
        <v>3943.75</v>
      </c>
      <c r="AG805">
        <v>1857.1</v>
      </c>
      <c r="AH805">
        <v>888.01</v>
      </c>
      <c r="AI805">
        <v>2086.65</v>
      </c>
      <c r="AJ805">
        <v>113.3</v>
      </c>
      <c r="AK805">
        <v>-223.89</v>
      </c>
      <c r="AL805">
        <v>-91.31</v>
      </c>
      <c r="AM805">
        <v>380.51</v>
      </c>
      <c r="AN805">
        <v>-128.11000000000001</v>
      </c>
      <c r="AO805">
        <v>267.20999999999998</v>
      </c>
      <c r="AP805">
        <v>65.31</v>
      </c>
      <c r="AQ805">
        <v>7.57</v>
      </c>
    </row>
    <row r="806" spans="1:43" x14ac:dyDescent="0.25">
      <c r="A806" t="s">
        <v>1889</v>
      </c>
      <c r="B806" t="s">
        <v>1888</v>
      </c>
      <c r="C806" t="s">
        <v>52</v>
      </c>
      <c r="D806">
        <v>2545.2834023649998</v>
      </c>
      <c r="E806">
        <v>273.8</v>
      </c>
      <c r="F806">
        <v>134.11000000000001</v>
      </c>
      <c r="G806">
        <v>371.77</v>
      </c>
      <c r="H806">
        <v>19.350000000000001</v>
      </c>
      <c r="I806">
        <v>591.41999999999996</v>
      </c>
      <c r="K806">
        <v>4.38</v>
      </c>
      <c r="L806">
        <v>0</v>
      </c>
      <c r="M806">
        <v>6.6</v>
      </c>
      <c r="N806">
        <v>0</v>
      </c>
      <c r="O806">
        <v>31.1299999999999</v>
      </c>
      <c r="P806">
        <v>1.2500000000002101</v>
      </c>
      <c r="R806">
        <v>17.029999999999902</v>
      </c>
      <c r="S806">
        <v>41.25</v>
      </c>
      <c r="T806">
        <v>509.41999999999899</v>
      </c>
      <c r="U806">
        <v>3.12</v>
      </c>
      <c r="V806">
        <v>1.2500000000002101</v>
      </c>
      <c r="W806">
        <v>175.94</v>
      </c>
      <c r="X806">
        <v>1180.71</v>
      </c>
      <c r="Y806">
        <v>643.53</v>
      </c>
      <c r="Z806">
        <v>9.6723671000000007</v>
      </c>
      <c r="AA806">
        <v>503.71</v>
      </c>
      <c r="AC806">
        <v>567.05999999999995</v>
      </c>
      <c r="AD806">
        <v>228.51</v>
      </c>
      <c r="AE806">
        <v>0</v>
      </c>
      <c r="AF806">
        <v>1211.8399999999999</v>
      </c>
      <c r="AG806">
        <v>644.78</v>
      </c>
      <c r="AH806">
        <v>319.52999999999997</v>
      </c>
      <c r="AI806">
        <v>567.05999999999995</v>
      </c>
      <c r="AJ806">
        <v>2.9</v>
      </c>
      <c r="AK806">
        <v>358.02</v>
      </c>
      <c r="AL806">
        <v>18.829999999999998</v>
      </c>
      <c r="AM806">
        <v>-585.65</v>
      </c>
      <c r="AN806">
        <v>-662.75999999999897</v>
      </c>
      <c r="AO806">
        <v>-588.54999999999995</v>
      </c>
      <c r="AP806">
        <v>-208.79999999999899</v>
      </c>
      <c r="AQ806">
        <v>0</v>
      </c>
    </row>
    <row r="807" spans="1:43" x14ac:dyDescent="0.25">
      <c r="A807" t="s">
        <v>1905</v>
      </c>
      <c r="B807" t="s">
        <v>1904</v>
      </c>
      <c r="C807" t="s">
        <v>344</v>
      </c>
      <c r="D807">
        <v>2533.22665869</v>
      </c>
      <c r="E807">
        <v>82.8</v>
      </c>
      <c r="F807">
        <v>157.38</v>
      </c>
      <c r="G807">
        <v>399.63</v>
      </c>
      <c r="H807">
        <v>150.25</v>
      </c>
      <c r="I807">
        <v>28.78</v>
      </c>
      <c r="J807">
        <v>48.13</v>
      </c>
      <c r="L807">
        <v>0</v>
      </c>
      <c r="M807">
        <v>0</v>
      </c>
      <c r="N807">
        <v>0.11</v>
      </c>
      <c r="O807">
        <v>1071.08</v>
      </c>
      <c r="P807">
        <v>61.27</v>
      </c>
      <c r="R807">
        <v>1037.81</v>
      </c>
      <c r="S807">
        <v>56.63</v>
      </c>
      <c r="T807">
        <v>245.12</v>
      </c>
      <c r="U807">
        <v>33.270000000000003</v>
      </c>
      <c r="V807">
        <v>7.45</v>
      </c>
      <c r="W807">
        <v>927.979999999999</v>
      </c>
      <c r="X807">
        <v>870.66</v>
      </c>
      <c r="Y807">
        <v>402.5</v>
      </c>
      <c r="Z807">
        <v>30.0501383</v>
      </c>
      <c r="AA807">
        <v>84.25</v>
      </c>
      <c r="AC807">
        <v>1477.96999999999</v>
      </c>
      <c r="AD807">
        <v>476.92</v>
      </c>
      <c r="AE807">
        <v>5.6899999999999897</v>
      </c>
      <c r="AF807">
        <v>1941.73999999999</v>
      </c>
      <c r="AG807">
        <v>463.77</v>
      </c>
      <c r="AH807">
        <v>308.33</v>
      </c>
      <c r="AI807">
        <v>1477.96999999999</v>
      </c>
      <c r="AJ807">
        <v>35.33</v>
      </c>
      <c r="AK807">
        <v>-151.99</v>
      </c>
      <c r="AL807">
        <v>34.840000000000003</v>
      </c>
      <c r="AM807">
        <v>92.02</v>
      </c>
      <c r="AN807">
        <v>-155.87</v>
      </c>
      <c r="AO807">
        <v>56.69</v>
      </c>
      <c r="AP807">
        <v>-25.13</v>
      </c>
      <c r="AQ807">
        <v>0</v>
      </c>
    </row>
    <row r="808" spans="1:43" x14ac:dyDescent="0.25">
      <c r="A808" t="s">
        <v>1965</v>
      </c>
      <c r="B808" t="s">
        <v>1964</v>
      </c>
      <c r="C808" t="s">
        <v>1455</v>
      </c>
      <c r="D808">
        <v>2531.8302971899998</v>
      </c>
      <c r="E808">
        <v>53.7</v>
      </c>
      <c r="F808">
        <v>26.13</v>
      </c>
      <c r="G808">
        <v>842.5</v>
      </c>
      <c r="H808">
        <v>88.44</v>
      </c>
      <c r="I808">
        <v>6.12</v>
      </c>
      <c r="L808">
        <v>1.3653</v>
      </c>
      <c r="M808">
        <v>0</v>
      </c>
      <c r="N808">
        <v>0</v>
      </c>
      <c r="O808">
        <v>733.92</v>
      </c>
      <c r="P808">
        <v>0.53999999999999004</v>
      </c>
      <c r="R808">
        <v>729.804699999999</v>
      </c>
      <c r="S808">
        <v>15.36</v>
      </c>
      <c r="T808">
        <v>1707.1699999999901</v>
      </c>
      <c r="U808">
        <v>2.75</v>
      </c>
      <c r="V808">
        <v>0.53999999999999004</v>
      </c>
      <c r="W808">
        <v>-1791.98</v>
      </c>
      <c r="X808">
        <v>138.88</v>
      </c>
      <c r="Y808">
        <v>1733.3</v>
      </c>
      <c r="Z808">
        <v>8.8436512999999994</v>
      </c>
      <c r="AA808">
        <v>1077.71</v>
      </c>
      <c r="AC808">
        <v>-861.04</v>
      </c>
      <c r="AD808">
        <v>114.05</v>
      </c>
      <c r="AE808">
        <v>0</v>
      </c>
      <c r="AF808">
        <v>872.8</v>
      </c>
      <c r="AG808">
        <v>1733.84</v>
      </c>
      <c r="AH808">
        <v>3.35</v>
      </c>
      <c r="AI808">
        <v>-861.04</v>
      </c>
      <c r="AJ808">
        <v>0.56000000000000005</v>
      </c>
      <c r="AK808">
        <v>-1.46</v>
      </c>
      <c r="AL808">
        <v>-0.44</v>
      </c>
      <c r="AM808">
        <v>4.4800000000000004</v>
      </c>
      <c r="AN808">
        <v>-0.19999999999999901</v>
      </c>
      <c r="AO808">
        <v>3.92</v>
      </c>
      <c r="AP808">
        <v>2.58</v>
      </c>
      <c r="AQ808">
        <v>0</v>
      </c>
    </row>
    <row r="809" spans="1:43" x14ac:dyDescent="0.25">
      <c r="A809" t="s">
        <v>1899</v>
      </c>
      <c r="B809" t="s">
        <v>1898</v>
      </c>
      <c r="C809" t="s">
        <v>541</v>
      </c>
      <c r="D809">
        <v>2518.40367345</v>
      </c>
      <c r="E809">
        <v>1262.45</v>
      </c>
      <c r="F809">
        <v>177.18</v>
      </c>
      <c r="G809">
        <v>60.74</v>
      </c>
      <c r="H809">
        <v>19.61</v>
      </c>
      <c r="I809">
        <v>2.16</v>
      </c>
      <c r="J809">
        <v>20.97</v>
      </c>
      <c r="L809">
        <v>0</v>
      </c>
      <c r="M809">
        <v>0.01</v>
      </c>
      <c r="N809">
        <v>0.19</v>
      </c>
      <c r="O809">
        <v>480.57</v>
      </c>
      <c r="P809">
        <v>33.670000000000201</v>
      </c>
      <c r="R809">
        <v>445.08</v>
      </c>
      <c r="S809">
        <v>46.95</v>
      </c>
      <c r="T809">
        <v>349.01999999999902</v>
      </c>
      <c r="U809">
        <v>35.479999999999997</v>
      </c>
      <c r="V809">
        <v>1.8400000000002099</v>
      </c>
      <c r="W809">
        <v>339.02</v>
      </c>
      <c r="X809">
        <v>498.86</v>
      </c>
      <c r="Y809">
        <v>526.19999999999902</v>
      </c>
      <c r="Z809">
        <v>1.960566</v>
      </c>
      <c r="AA809">
        <v>341.18</v>
      </c>
      <c r="AC809">
        <v>419.56</v>
      </c>
      <c r="AD809">
        <v>294.85000000000002</v>
      </c>
      <c r="AE809">
        <v>10.86</v>
      </c>
      <c r="AF809">
        <v>979.43</v>
      </c>
      <c r="AG809">
        <v>559.87</v>
      </c>
      <c r="AH809">
        <v>154.9</v>
      </c>
      <c r="AI809">
        <v>419.55999999999898</v>
      </c>
      <c r="AJ809">
        <v>117.26</v>
      </c>
      <c r="AK809">
        <v>37.770000000000003</v>
      </c>
      <c r="AL809">
        <v>-112.51</v>
      </c>
      <c r="AM809">
        <v>74.66</v>
      </c>
      <c r="AN809">
        <v>-10.79</v>
      </c>
      <c r="AO809">
        <v>-42.6</v>
      </c>
      <c r="AP809">
        <v>-8.00000000000054E-2</v>
      </c>
      <c r="AQ809">
        <v>2.94</v>
      </c>
    </row>
    <row r="810" spans="1:43" x14ac:dyDescent="0.25">
      <c r="A810" t="s">
        <v>1901</v>
      </c>
      <c r="B810" t="s">
        <v>1900</v>
      </c>
      <c r="C810" t="s">
        <v>465</v>
      </c>
      <c r="D810">
        <v>2516.2910943000002</v>
      </c>
      <c r="E810">
        <v>1874.4</v>
      </c>
      <c r="F810">
        <v>167.56</v>
      </c>
      <c r="G810">
        <v>167.23</v>
      </c>
      <c r="H810">
        <v>13.16</v>
      </c>
      <c r="I810">
        <v>183.12</v>
      </c>
      <c r="J810">
        <v>22.21</v>
      </c>
      <c r="L810">
        <v>0</v>
      </c>
      <c r="M810">
        <v>0.25</v>
      </c>
      <c r="N810">
        <v>0</v>
      </c>
      <c r="O810">
        <v>521.04</v>
      </c>
      <c r="P810">
        <v>58.490000000000201</v>
      </c>
      <c r="R810">
        <v>498.97</v>
      </c>
      <c r="S810">
        <v>32.369999999999997</v>
      </c>
      <c r="T810">
        <v>65.809999999999903</v>
      </c>
      <c r="U810">
        <v>21.82</v>
      </c>
      <c r="V810">
        <v>13.160000000000201</v>
      </c>
      <c r="W810">
        <v>580.78</v>
      </c>
      <c r="X810">
        <v>531.99</v>
      </c>
      <c r="Y810">
        <v>233.36999999999901</v>
      </c>
      <c r="Z810">
        <v>1.3159829999999999</v>
      </c>
      <c r="AA810">
        <v>23.83</v>
      </c>
      <c r="AC810">
        <v>761.17</v>
      </c>
      <c r="AD810">
        <v>175.7</v>
      </c>
      <c r="AE810">
        <v>23.119999999999902</v>
      </c>
      <c r="AF810">
        <v>1053.03</v>
      </c>
      <c r="AG810">
        <v>291.86</v>
      </c>
      <c r="AH810">
        <v>140.80000000000001</v>
      </c>
      <c r="AI810">
        <v>761.16999999999905</v>
      </c>
      <c r="AJ810">
        <v>55.17</v>
      </c>
      <c r="AK810">
        <v>-54.95</v>
      </c>
      <c r="AL810">
        <v>38.770000000000003</v>
      </c>
      <c r="AM810">
        <v>130.88999999999999</v>
      </c>
      <c r="AN810">
        <v>-137.16</v>
      </c>
      <c r="AO810">
        <v>75.719999999999899</v>
      </c>
      <c r="AP810">
        <v>114.71</v>
      </c>
      <c r="AQ810">
        <v>26.32</v>
      </c>
    </row>
    <row r="811" spans="1:43" x14ac:dyDescent="0.25">
      <c r="A811" t="s">
        <v>1917</v>
      </c>
      <c r="B811" t="s">
        <v>1916</v>
      </c>
      <c r="C811" t="s">
        <v>74</v>
      </c>
      <c r="D811">
        <v>2492.3924847049998</v>
      </c>
      <c r="E811">
        <v>1602.2</v>
      </c>
      <c r="F811">
        <v>63.84</v>
      </c>
      <c r="G811">
        <v>0.67</v>
      </c>
      <c r="H811">
        <v>15.52</v>
      </c>
      <c r="I811">
        <v>155.71</v>
      </c>
      <c r="J811">
        <v>0.62</v>
      </c>
      <c r="L811">
        <v>1.9</v>
      </c>
      <c r="M811">
        <v>0</v>
      </c>
      <c r="N811">
        <v>0</v>
      </c>
      <c r="O811">
        <v>177.45</v>
      </c>
      <c r="P811">
        <v>32.279999999999802</v>
      </c>
      <c r="R811">
        <v>146.16999999999999</v>
      </c>
      <c r="S811">
        <v>157.66999999999999</v>
      </c>
      <c r="T811">
        <v>103.88999999999901</v>
      </c>
      <c r="U811">
        <v>29.38</v>
      </c>
      <c r="V811">
        <v>9.3899999999998691</v>
      </c>
      <c r="W811">
        <v>514.04</v>
      </c>
      <c r="X811">
        <v>552.79</v>
      </c>
      <c r="Y811">
        <v>167.73</v>
      </c>
      <c r="Z811">
        <v>1.5519738999999999</v>
      </c>
      <c r="AA811">
        <v>26.259999999999899</v>
      </c>
      <c r="AC811">
        <v>530.23</v>
      </c>
      <c r="AD811">
        <v>0</v>
      </c>
      <c r="AE811">
        <v>22.27</v>
      </c>
      <c r="AF811">
        <v>730.24</v>
      </c>
      <c r="AG811">
        <v>200.009999999999</v>
      </c>
      <c r="AH811">
        <v>239.41</v>
      </c>
      <c r="AI811">
        <v>530.23</v>
      </c>
      <c r="AJ811">
        <v>44.2</v>
      </c>
      <c r="AK811">
        <v>-6.57</v>
      </c>
      <c r="AL811">
        <v>-37.06</v>
      </c>
      <c r="AM811">
        <v>23.08</v>
      </c>
      <c r="AN811">
        <v>-191.09</v>
      </c>
      <c r="AO811">
        <v>-21.12</v>
      </c>
      <c r="AP811">
        <v>-20.55</v>
      </c>
      <c r="AQ811">
        <v>0</v>
      </c>
    </row>
    <row r="812" spans="1:43" x14ac:dyDescent="0.25">
      <c r="A812" t="s">
        <v>1925</v>
      </c>
      <c r="B812" t="s">
        <v>1924</v>
      </c>
      <c r="C812" t="s">
        <v>709</v>
      </c>
      <c r="D812">
        <v>2487.5489280000002</v>
      </c>
      <c r="E812">
        <v>2017.4</v>
      </c>
      <c r="F812">
        <v>169.29</v>
      </c>
      <c r="G812">
        <v>2.2400000000000002</v>
      </c>
      <c r="H812">
        <v>12.15</v>
      </c>
      <c r="I812">
        <v>135.19999999999999</v>
      </c>
      <c r="K812">
        <v>1.28</v>
      </c>
      <c r="L812">
        <v>0</v>
      </c>
      <c r="M812">
        <v>0</v>
      </c>
      <c r="O812">
        <v>147.42999999999901</v>
      </c>
      <c r="P812">
        <v>7.56</v>
      </c>
      <c r="R812">
        <v>89.6</v>
      </c>
      <c r="S812">
        <v>55.81</v>
      </c>
      <c r="T812">
        <v>17.07</v>
      </c>
      <c r="U812">
        <v>56.55</v>
      </c>
      <c r="V812">
        <v>6.67</v>
      </c>
      <c r="W812">
        <v>327.69</v>
      </c>
      <c r="X812">
        <v>388.71</v>
      </c>
      <c r="Y812">
        <v>186.36</v>
      </c>
      <c r="Z812">
        <v>1.2145916000000001</v>
      </c>
      <c r="AA812">
        <v>1.23</v>
      </c>
      <c r="AC812">
        <v>342.219999999999</v>
      </c>
      <c r="AD812">
        <v>69.61</v>
      </c>
      <c r="AE812">
        <v>0.88999999999999901</v>
      </c>
      <c r="AF812">
        <v>536.14</v>
      </c>
      <c r="AG812">
        <v>193.92</v>
      </c>
      <c r="AH812">
        <v>128.09</v>
      </c>
      <c r="AI812">
        <v>342.219999999999</v>
      </c>
      <c r="AJ812">
        <v>12.87</v>
      </c>
      <c r="AK812">
        <v>-97.34</v>
      </c>
      <c r="AL812">
        <v>-37.630000000000003</v>
      </c>
      <c r="AM812">
        <v>132.83000000000001</v>
      </c>
      <c r="AN812">
        <v>-53.989999999999903</v>
      </c>
      <c r="AO812">
        <v>119.96</v>
      </c>
      <c r="AP812">
        <v>-2.1399999999999801</v>
      </c>
      <c r="AQ812">
        <v>97.16</v>
      </c>
    </row>
    <row r="813" spans="1:43" x14ac:dyDescent="0.25">
      <c r="A813" t="s">
        <v>1911</v>
      </c>
      <c r="B813" t="s">
        <v>1910</v>
      </c>
      <c r="C813" t="s">
        <v>505</v>
      </c>
      <c r="D813">
        <v>2476.50648</v>
      </c>
      <c r="E813">
        <v>588.85</v>
      </c>
      <c r="F813">
        <v>20.85</v>
      </c>
      <c r="G813">
        <v>131.37</v>
      </c>
      <c r="H813">
        <v>8.66</v>
      </c>
      <c r="I813">
        <v>40.019999999999897</v>
      </c>
      <c r="J813">
        <v>17.399999999999999</v>
      </c>
      <c r="L813">
        <v>0</v>
      </c>
      <c r="M813">
        <v>0</v>
      </c>
      <c r="N813">
        <v>0</v>
      </c>
      <c r="O813">
        <v>785.71</v>
      </c>
      <c r="P813">
        <v>136.94999999999999</v>
      </c>
      <c r="R813">
        <v>769.27</v>
      </c>
      <c r="S813">
        <v>54.37</v>
      </c>
      <c r="T813">
        <v>72.459999999999994</v>
      </c>
      <c r="U813">
        <v>16.440000000000001</v>
      </c>
      <c r="V813">
        <v>-9.9999999998772095E-3</v>
      </c>
      <c r="W813">
        <v>593.9</v>
      </c>
      <c r="X813">
        <v>178.48</v>
      </c>
      <c r="Y813">
        <v>93.31</v>
      </c>
      <c r="Z813">
        <v>4.3288000000000002</v>
      </c>
      <c r="AA813">
        <v>166.65</v>
      </c>
      <c r="AC813">
        <v>733.93</v>
      </c>
      <c r="AD813">
        <v>4.82</v>
      </c>
      <c r="AE813">
        <v>119.55999999999899</v>
      </c>
      <c r="AF813">
        <v>964.19</v>
      </c>
      <c r="AG813">
        <v>230.26</v>
      </c>
      <c r="AH813">
        <v>79.27</v>
      </c>
      <c r="AI813">
        <v>733.92999999999904</v>
      </c>
      <c r="AJ813">
        <v>57.88</v>
      </c>
      <c r="AK813">
        <v>-48.12</v>
      </c>
      <c r="AL813">
        <v>-80.87</v>
      </c>
      <c r="AM813">
        <v>129.91</v>
      </c>
      <c r="AN813">
        <v>-29.65</v>
      </c>
      <c r="AO813">
        <v>72.03</v>
      </c>
      <c r="AP813">
        <v>0.91999999999999404</v>
      </c>
      <c r="AQ813">
        <v>0</v>
      </c>
    </row>
    <row r="814" spans="1:43" x14ac:dyDescent="0.25">
      <c r="A814" t="s">
        <v>1885</v>
      </c>
      <c r="B814" t="s">
        <v>1884</v>
      </c>
      <c r="D814">
        <v>2474.8968</v>
      </c>
      <c r="E814">
        <v>560.5</v>
      </c>
      <c r="F814">
        <v>0</v>
      </c>
      <c r="G814">
        <v>0</v>
      </c>
      <c r="H814">
        <v>5.01</v>
      </c>
      <c r="I814">
        <v>0.11</v>
      </c>
      <c r="J814">
        <v>7.0000000000000007E-2</v>
      </c>
      <c r="L814">
        <v>0</v>
      </c>
      <c r="M814">
        <v>2.33</v>
      </c>
      <c r="O814">
        <v>3.13</v>
      </c>
      <c r="P814">
        <v>7.9999999999999793E-2</v>
      </c>
      <c r="Q814">
        <v>0</v>
      </c>
      <c r="R814">
        <v>0.79999999999999905</v>
      </c>
      <c r="S814">
        <v>1.18</v>
      </c>
      <c r="T814">
        <v>0.109999999999999</v>
      </c>
      <c r="U814">
        <v>0</v>
      </c>
      <c r="V814">
        <v>9.9999999999997799E-3</v>
      </c>
      <c r="W814">
        <v>3.86</v>
      </c>
      <c r="X814">
        <v>5.93</v>
      </c>
      <c r="Y814">
        <v>0.109999999999999</v>
      </c>
      <c r="Z814">
        <v>0.50102000000000002</v>
      </c>
      <c r="AA814">
        <v>0</v>
      </c>
      <c r="AC814">
        <v>8.8699999999999992</v>
      </c>
      <c r="AD814">
        <v>4.6399999999999997</v>
      </c>
      <c r="AE814">
        <v>0</v>
      </c>
      <c r="AF814">
        <v>9.0599999999999898</v>
      </c>
      <c r="AG814">
        <v>0.189999999999999</v>
      </c>
      <c r="AH814">
        <v>0</v>
      </c>
      <c r="AI814">
        <v>8.8699999999999992</v>
      </c>
      <c r="AJ814">
        <v>0.01</v>
      </c>
      <c r="AK814">
        <v>0</v>
      </c>
      <c r="AL814">
        <v>-0.35</v>
      </c>
      <c r="AM814">
        <v>0.45</v>
      </c>
      <c r="AN814">
        <v>-0.31999999999999901</v>
      </c>
      <c r="AO814">
        <v>0.44</v>
      </c>
      <c r="AP814">
        <v>0.1</v>
      </c>
      <c r="AQ814">
        <v>0</v>
      </c>
    </row>
    <row r="815" spans="1:43" x14ac:dyDescent="0.25">
      <c r="A815" t="s">
        <v>1909</v>
      </c>
      <c r="B815" t="s">
        <v>1908</v>
      </c>
      <c r="C815" t="s">
        <v>465</v>
      </c>
      <c r="D815">
        <v>2474.8062685499999</v>
      </c>
      <c r="E815">
        <v>368.85</v>
      </c>
      <c r="F815">
        <v>231.02</v>
      </c>
      <c r="G815">
        <v>45.29</v>
      </c>
      <c r="H815">
        <v>13.63</v>
      </c>
      <c r="I815">
        <v>207.37</v>
      </c>
      <c r="J815">
        <v>14.09</v>
      </c>
      <c r="L815">
        <v>1.2435</v>
      </c>
      <c r="M815">
        <v>53.03</v>
      </c>
      <c r="N815">
        <v>60.77</v>
      </c>
      <c r="O815">
        <v>509.24</v>
      </c>
      <c r="P815">
        <v>64.370000000000203</v>
      </c>
      <c r="R815">
        <v>420.19650000000001</v>
      </c>
      <c r="S815">
        <v>44.08</v>
      </c>
      <c r="T815">
        <v>238.759999999999</v>
      </c>
      <c r="U815">
        <v>34.770000000000003</v>
      </c>
      <c r="V815">
        <v>6.94000000000021</v>
      </c>
      <c r="W815">
        <v>484.99999999999898</v>
      </c>
      <c r="X815">
        <v>629.6</v>
      </c>
      <c r="Y815">
        <v>469.78</v>
      </c>
      <c r="Z815">
        <v>6.8158000000000003</v>
      </c>
      <c r="AA815">
        <v>165.01</v>
      </c>
      <c r="AC815">
        <v>604.68999999999903</v>
      </c>
      <c r="AD815">
        <v>111.76</v>
      </c>
      <c r="AE815">
        <v>43.34</v>
      </c>
      <c r="AF815">
        <v>1138.8399999999999</v>
      </c>
      <c r="AG815">
        <v>534.15</v>
      </c>
      <c r="AH815">
        <v>266.39</v>
      </c>
      <c r="AI815">
        <v>604.68999999999903</v>
      </c>
      <c r="AJ815">
        <v>51.49</v>
      </c>
      <c r="AK815">
        <v>9.66</v>
      </c>
      <c r="AL815">
        <v>-65.349999999999994</v>
      </c>
      <c r="AM815">
        <v>87.45</v>
      </c>
      <c r="AN815">
        <v>-64.47</v>
      </c>
      <c r="AO815">
        <v>35.96</v>
      </c>
      <c r="AP815">
        <v>31.76</v>
      </c>
      <c r="AQ815">
        <v>22.8</v>
      </c>
    </row>
    <row r="816" spans="1:43" x14ac:dyDescent="0.25">
      <c r="A816" t="s">
        <v>1919</v>
      </c>
      <c r="B816" t="s">
        <v>1918</v>
      </c>
      <c r="C816" t="s">
        <v>38</v>
      </c>
      <c r="D816">
        <v>2462.2809324999998</v>
      </c>
      <c r="E816">
        <v>335.65</v>
      </c>
      <c r="F816">
        <v>167.6</v>
      </c>
      <c r="G816">
        <v>164.12</v>
      </c>
      <c r="H816">
        <v>36.340000000000003</v>
      </c>
      <c r="I816">
        <v>7.07</v>
      </c>
      <c r="K816">
        <v>161.97999999999999</v>
      </c>
      <c r="L816">
        <v>0</v>
      </c>
      <c r="M816">
        <v>7.5</v>
      </c>
      <c r="N816">
        <v>0</v>
      </c>
      <c r="O816">
        <v>520.07999999999902</v>
      </c>
      <c r="P816">
        <v>234.51999999999899</v>
      </c>
      <c r="R816">
        <v>311.08</v>
      </c>
      <c r="S816">
        <v>93.739999999999895</v>
      </c>
      <c r="T816">
        <v>261.38</v>
      </c>
      <c r="U816">
        <v>39.520000000000003</v>
      </c>
      <c r="V816">
        <v>7.96999999999999</v>
      </c>
      <c r="W816">
        <v>118.969999999999</v>
      </c>
      <c r="X816">
        <v>462.85</v>
      </c>
      <c r="Y816">
        <v>428.98</v>
      </c>
      <c r="Z816">
        <v>7.268726</v>
      </c>
      <c r="AA816">
        <v>398.039999999999</v>
      </c>
      <c r="AC816">
        <v>319.42999999999898</v>
      </c>
      <c r="AD816">
        <v>259.64999999999998</v>
      </c>
      <c r="AE816">
        <v>226.54999999999899</v>
      </c>
      <c r="AF816">
        <v>982.93</v>
      </c>
      <c r="AG816">
        <v>663.5</v>
      </c>
      <c r="AH816">
        <v>102.39</v>
      </c>
      <c r="AI816">
        <v>319.42999999999898</v>
      </c>
      <c r="AJ816">
        <v>24.41</v>
      </c>
      <c r="AK816">
        <v>-59.09</v>
      </c>
      <c r="AL816">
        <v>-19.03</v>
      </c>
      <c r="AM816">
        <v>36.590000000000003</v>
      </c>
      <c r="AN816">
        <v>-74.260000000000005</v>
      </c>
      <c r="AO816">
        <v>12.18</v>
      </c>
      <c r="AP816">
        <v>-41.53</v>
      </c>
      <c r="AQ816">
        <v>0</v>
      </c>
    </row>
    <row r="817" spans="1:43" x14ac:dyDescent="0.25">
      <c r="A817" t="s">
        <v>1921</v>
      </c>
      <c r="B817" t="s">
        <v>1920</v>
      </c>
      <c r="C817" t="s">
        <v>102</v>
      </c>
      <c r="D817">
        <v>2459.4669095700001</v>
      </c>
      <c r="E817">
        <v>93.45</v>
      </c>
      <c r="F817">
        <v>34.4</v>
      </c>
      <c r="G817">
        <v>0</v>
      </c>
      <c r="H817">
        <v>19.559999999999999</v>
      </c>
      <c r="I817">
        <v>14.6699999999999</v>
      </c>
      <c r="J817">
        <v>3.73</v>
      </c>
      <c r="L817">
        <v>0</v>
      </c>
      <c r="M817">
        <v>0.08</v>
      </c>
      <c r="O817">
        <v>169.14</v>
      </c>
      <c r="P817">
        <v>47.819999999999901</v>
      </c>
      <c r="R817">
        <v>135.45999999999901</v>
      </c>
      <c r="S817">
        <v>61.67</v>
      </c>
      <c r="T817">
        <v>133.22999999999999</v>
      </c>
      <c r="U817">
        <v>33.6</v>
      </c>
      <c r="V817">
        <v>9.4899999999999896</v>
      </c>
      <c r="W817">
        <v>119.7</v>
      </c>
      <c r="X817">
        <v>210.57</v>
      </c>
      <c r="Y817">
        <v>167.63</v>
      </c>
      <c r="Z817">
        <v>23.90844772638</v>
      </c>
      <c r="AA817">
        <v>105.57</v>
      </c>
      <c r="AC817">
        <v>164.26</v>
      </c>
      <c r="AD817">
        <v>94.21</v>
      </c>
      <c r="AE817">
        <v>34.6</v>
      </c>
      <c r="AF817">
        <v>379.71</v>
      </c>
      <c r="AG817">
        <v>215.45</v>
      </c>
      <c r="AH817">
        <v>40.020000000000003</v>
      </c>
      <c r="AI817">
        <v>164.26</v>
      </c>
      <c r="AJ817">
        <v>41.07</v>
      </c>
      <c r="AK817">
        <v>45.55</v>
      </c>
      <c r="AL817">
        <v>-39.950000000000003</v>
      </c>
      <c r="AM817">
        <v>-3.63</v>
      </c>
      <c r="AN817">
        <v>-18.12</v>
      </c>
      <c r="AO817">
        <v>-44.7</v>
      </c>
      <c r="AP817">
        <v>1.96999999999999</v>
      </c>
      <c r="AQ817">
        <v>0</v>
      </c>
    </row>
    <row r="818" spans="1:43" x14ac:dyDescent="0.25">
      <c r="A818" t="s">
        <v>1913</v>
      </c>
      <c r="B818" t="s">
        <v>1912</v>
      </c>
      <c r="C818" t="s">
        <v>88</v>
      </c>
      <c r="D818">
        <v>2455.2232724999999</v>
      </c>
      <c r="E818">
        <v>107.65</v>
      </c>
      <c r="F818">
        <v>117.66</v>
      </c>
      <c r="G818">
        <v>0</v>
      </c>
      <c r="H818">
        <v>22.67</v>
      </c>
      <c r="I818">
        <v>300.45</v>
      </c>
      <c r="J818">
        <v>10.829999999999901</v>
      </c>
      <c r="L818">
        <v>4.6741999999999999</v>
      </c>
      <c r="M818">
        <v>4.16</v>
      </c>
      <c r="N818">
        <v>0</v>
      </c>
      <c r="O818">
        <v>316.12</v>
      </c>
      <c r="P818">
        <v>52.709999999999901</v>
      </c>
      <c r="R818">
        <v>242.35579999999999</v>
      </c>
      <c r="S818">
        <v>26.96</v>
      </c>
      <c r="T818">
        <v>104.69</v>
      </c>
      <c r="U818">
        <v>64.930000000000007</v>
      </c>
      <c r="V818">
        <v>38.469999999999899</v>
      </c>
      <c r="W818">
        <v>656.54</v>
      </c>
      <c r="X818">
        <v>638.15</v>
      </c>
      <c r="Y818">
        <v>222.35</v>
      </c>
      <c r="Z818">
        <v>22.670574999999999</v>
      </c>
      <c r="AA818">
        <v>24.44</v>
      </c>
      <c r="AC818">
        <v>679.20999999999901</v>
      </c>
      <c r="AD818">
        <v>127.03</v>
      </c>
      <c r="AE818">
        <v>3.4099999999999899</v>
      </c>
      <c r="AF818">
        <v>954.27</v>
      </c>
      <c r="AG818">
        <v>275.06</v>
      </c>
      <c r="AH818">
        <v>183.71</v>
      </c>
      <c r="AI818">
        <v>679.21</v>
      </c>
      <c r="AJ818">
        <v>14.52</v>
      </c>
      <c r="AK818">
        <v>-23.53</v>
      </c>
      <c r="AL818">
        <v>-111.07</v>
      </c>
      <c r="AM818">
        <v>113.5</v>
      </c>
      <c r="AN818">
        <v>-53.519999999999897</v>
      </c>
      <c r="AO818">
        <v>98.98</v>
      </c>
      <c r="AP818">
        <v>-21.099999999999898</v>
      </c>
      <c r="AQ818">
        <v>14.8</v>
      </c>
    </row>
    <row r="819" spans="1:43" x14ac:dyDescent="0.25">
      <c r="A819" t="s">
        <v>1933</v>
      </c>
      <c r="B819" t="s">
        <v>1932</v>
      </c>
      <c r="C819" t="s">
        <v>27</v>
      </c>
      <c r="D819">
        <v>2453.5736944700002</v>
      </c>
      <c r="E819">
        <v>294.75</v>
      </c>
      <c r="G819">
        <v>649.20000000000005</v>
      </c>
      <c r="H819">
        <v>83.21</v>
      </c>
      <c r="I819">
        <v>766.17</v>
      </c>
      <c r="M819">
        <v>631.4</v>
      </c>
      <c r="O819">
        <v>913.83999999999901</v>
      </c>
      <c r="P819">
        <v>699.48999999999899</v>
      </c>
      <c r="Q819">
        <v>0.24</v>
      </c>
      <c r="R819">
        <v>92.75</v>
      </c>
      <c r="U819">
        <v>189.45</v>
      </c>
      <c r="V819">
        <v>449.82999999999902</v>
      </c>
      <c r="W819">
        <v>-252.58</v>
      </c>
      <c r="X819">
        <v>766.17</v>
      </c>
      <c r="Y819">
        <v>500.69</v>
      </c>
      <c r="Z819">
        <v>8.3214302</v>
      </c>
      <c r="AB819">
        <v>500.69</v>
      </c>
      <c r="AC819">
        <v>479.83</v>
      </c>
      <c r="AE819">
        <v>249.66</v>
      </c>
      <c r="AF819">
        <v>1680.00999999999</v>
      </c>
      <c r="AG819">
        <v>1200.1799999999901</v>
      </c>
      <c r="AI819">
        <v>479.83</v>
      </c>
      <c r="AJ819">
        <v>64.349999999999994</v>
      </c>
      <c r="AK819">
        <v>352.22</v>
      </c>
      <c r="AL819">
        <v>-64.31</v>
      </c>
      <c r="AM819">
        <v>207.44</v>
      </c>
      <c r="AN819">
        <v>121.99</v>
      </c>
      <c r="AO819">
        <v>143.09</v>
      </c>
      <c r="AP819">
        <v>495.35</v>
      </c>
      <c r="AQ819">
        <v>0</v>
      </c>
    </row>
    <row r="820" spans="1:43" x14ac:dyDescent="0.25">
      <c r="A820" t="s">
        <v>1931</v>
      </c>
      <c r="B820" t="s">
        <v>1930</v>
      </c>
      <c r="C820" t="s">
        <v>1063</v>
      </c>
      <c r="D820">
        <v>2449.11348864</v>
      </c>
      <c r="E820">
        <v>18.75</v>
      </c>
      <c r="F820">
        <v>4556.3</v>
      </c>
      <c r="G820">
        <v>4361.8999999999996</v>
      </c>
      <c r="H820">
        <v>135.35</v>
      </c>
      <c r="I820">
        <v>23.4</v>
      </c>
      <c r="J820">
        <v>1303.46</v>
      </c>
      <c r="L820">
        <v>0</v>
      </c>
      <c r="M820">
        <v>4479.97</v>
      </c>
      <c r="N820">
        <v>10.4</v>
      </c>
      <c r="O820">
        <v>12456.88</v>
      </c>
      <c r="P820">
        <v>5263.74</v>
      </c>
      <c r="R820">
        <v>7805.6</v>
      </c>
      <c r="S820">
        <v>705.49</v>
      </c>
      <c r="T820">
        <v>1673.5999999999899</v>
      </c>
      <c r="U820">
        <v>171.31</v>
      </c>
      <c r="V820">
        <v>120</v>
      </c>
      <c r="W820">
        <v>-152.969999999999</v>
      </c>
      <c r="X820">
        <v>3482.46</v>
      </c>
      <c r="Y820">
        <v>6229.9</v>
      </c>
      <c r="Z820">
        <v>127.73599419999999</v>
      </c>
      <c r="AA820">
        <v>4292.3899999999903</v>
      </c>
      <c r="AC820">
        <v>4445.7</v>
      </c>
      <c r="AD820">
        <v>2612.7199999999998</v>
      </c>
      <c r="AE820">
        <v>3840.28</v>
      </c>
      <c r="AF820">
        <v>15939.34</v>
      </c>
      <c r="AG820">
        <v>11493.64</v>
      </c>
      <c r="AH820">
        <v>140.85</v>
      </c>
      <c r="AI820">
        <v>4445.7</v>
      </c>
      <c r="AJ820">
        <v>6.26</v>
      </c>
      <c r="AK820">
        <v>-833.2</v>
      </c>
      <c r="AL820">
        <v>12.33</v>
      </c>
      <c r="AM820">
        <v>792.31</v>
      </c>
      <c r="AN820">
        <v>526.11</v>
      </c>
      <c r="AO820">
        <v>786.05</v>
      </c>
      <c r="AP820">
        <v>-28.56</v>
      </c>
      <c r="AQ820">
        <v>0</v>
      </c>
    </row>
    <row r="821" spans="1:43" x14ac:dyDescent="0.25">
      <c r="A821" t="s">
        <v>1927</v>
      </c>
      <c r="B821" t="s">
        <v>1926</v>
      </c>
      <c r="C821" t="s">
        <v>344</v>
      </c>
      <c r="D821">
        <v>2440.70870805</v>
      </c>
      <c r="E821">
        <v>1230.8499999999999</v>
      </c>
      <c r="F821">
        <v>33.56</v>
      </c>
      <c r="G821">
        <v>54.82</v>
      </c>
      <c r="H821">
        <v>15.22</v>
      </c>
      <c r="I821">
        <v>8.74</v>
      </c>
      <c r="J821">
        <v>0.74</v>
      </c>
      <c r="L821">
        <v>0</v>
      </c>
      <c r="M821">
        <v>0</v>
      </c>
      <c r="O821">
        <v>30.39</v>
      </c>
      <c r="P821">
        <v>15.579999999999901</v>
      </c>
      <c r="R821">
        <v>28.71</v>
      </c>
      <c r="S821">
        <v>41.79</v>
      </c>
      <c r="T821">
        <v>70.23</v>
      </c>
      <c r="U821">
        <v>1.68</v>
      </c>
      <c r="V821">
        <v>0.33999999999997099</v>
      </c>
      <c r="W821">
        <v>58.49</v>
      </c>
      <c r="X821">
        <v>217.509999999999</v>
      </c>
      <c r="Y821">
        <v>103.79</v>
      </c>
      <c r="Z821">
        <v>1.5222009999999999</v>
      </c>
      <c r="AA821">
        <v>68.97</v>
      </c>
      <c r="AC821">
        <v>128.53</v>
      </c>
      <c r="AD821">
        <v>93.46</v>
      </c>
      <c r="AE821">
        <v>14.5</v>
      </c>
      <c r="AF821">
        <v>247.89999999999901</v>
      </c>
      <c r="AG821">
        <v>119.369999999999</v>
      </c>
      <c r="AH821">
        <v>73.52</v>
      </c>
      <c r="AI821">
        <v>128.53</v>
      </c>
      <c r="AJ821">
        <v>20.55</v>
      </c>
      <c r="AK821">
        <v>25.83</v>
      </c>
      <c r="AL821">
        <v>34.11</v>
      </c>
      <c r="AM821">
        <v>-60</v>
      </c>
      <c r="AN821">
        <v>-108.46</v>
      </c>
      <c r="AO821">
        <v>-80.55</v>
      </c>
      <c r="AP821">
        <v>-6.0000000000002197E-2</v>
      </c>
      <c r="AQ821">
        <v>0</v>
      </c>
    </row>
    <row r="822" spans="1:43" x14ac:dyDescent="0.25">
      <c r="A822" t="s">
        <v>1949</v>
      </c>
      <c r="B822" t="s">
        <v>1948</v>
      </c>
      <c r="C822" t="s">
        <v>465</v>
      </c>
      <c r="D822">
        <v>2438.785965</v>
      </c>
      <c r="E822">
        <v>335</v>
      </c>
      <c r="F822">
        <v>303.24</v>
      </c>
      <c r="G822">
        <v>12</v>
      </c>
      <c r="H822">
        <v>14.3</v>
      </c>
      <c r="I822">
        <v>81.569999999999993</v>
      </c>
      <c r="J822">
        <v>48.04</v>
      </c>
      <c r="L822">
        <v>9.5681999999999992</v>
      </c>
      <c r="M822">
        <v>0.51</v>
      </c>
      <c r="N822">
        <v>0</v>
      </c>
      <c r="O822">
        <v>340.81</v>
      </c>
      <c r="P822">
        <v>154.19</v>
      </c>
      <c r="R822">
        <v>301.86180000000002</v>
      </c>
      <c r="S822">
        <v>34.5</v>
      </c>
      <c r="T822">
        <v>62.469999999999899</v>
      </c>
      <c r="U822">
        <v>28.87</v>
      </c>
      <c r="V822">
        <v>22.52</v>
      </c>
      <c r="W822">
        <v>955.42</v>
      </c>
      <c r="X822">
        <v>1160.81</v>
      </c>
      <c r="Y822">
        <v>365.71</v>
      </c>
      <c r="Z822">
        <v>7.1518649999999999</v>
      </c>
      <c r="AA822">
        <v>115.22</v>
      </c>
      <c r="AC822">
        <v>981.719999999999</v>
      </c>
      <c r="AD822">
        <v>720.49</v>
      </c>
      <c r="AE822">
        <v>83.63</v>
      </c>
      <c r="AF822">
        <v>1501.62</v>
      </c>
      <c r="AG822">
        <v>519.9</v>
      </c>
      <c r="AH822">
        <v>324.25</v>
      </c>
      <c r="AI822">
        <v>981.72</v>
      </c>
      <c r="AJ822">
        <v>75</v>
      </c>
      <c r="AK822">
        <v>-11.24</v>
      </c>
      <c r="AL822">
        <v>-104.28</v>
      </c>
      <c r="AM822">
        <v>57.24</v>
      </c>
      <c r="AN822">
        <v>-234.76999999999899</v>
      </c>
      <c r="AO822">
        <v>-17.759999999999899</v>
      </c>
      <c r="AP822">
        <v>-58.28</v>
      </c>
      <c r="AQ822">
        <v>14.3</v>
      </c>
    </row>
    <row r="823" spans="1:43" x14ac:dyDescent="0.25">
      <c r="A823" t="s">
        <v>2040</v>
      </c>
      <c r="B823" t="s">
        <v>2039</v>
      </c>
      <c r="C823" t="s">
        <v>512</v>
      </c>
      <c r="D823">
        <v>2437.6</v>
      </c>
      <c r="E823">
        <v>11684.4</v>
      </c>
      <c r="F823">
        <v>23.88</v>
      </c>
      <c r="G823">
        <v>0</v>
      </c>
      <c r="H823">
        <v>2</v>
      </c>
      <c r="I823">
        <v>84.369999999999905</v>
      </c>
      <c r="J823">
        <v>1.68</v>
      </c>
      <c r="L823">
        <v>0.10290000000000001</v>
      </c>
      <c r="M823">
        <v>0</v>
      </c>
      <c r="N823">
        <v>0</v>
      </c>
      <c r="O823">
        <v>60.3599999999999</v>
      </c>
      <c r="P823">
        <v>1.67999999999997</v>
      </c>
      <c r="R823">
        <v>57.937099999999901</v>
      </c>
      <c r="S823">
        <v>9.42</v>
      </c>
      <c r="T823">
        <v>14.329999999999901</v>
      </c>
      <c r="U823">
        <v>2.3199999999999998</v>
      </c>
      <c r="V823" s="4">
        <v>-2.8421709430404001E-14</v>
      </c>
      <c r="W823">
        <v>186.71</v>
      </c>
      <c r="X823">
        <v>168.23999999999899</v>
      </c>
      <c r="Y823">
        <v>38.209999999999901</v>
      </c>
      <c r="Z823">
        <v>0.2</v>
      </c>
      <c r="AA823">
        <v>0</v>
      </c>
      <c r="AC823">
        <v>188.71</v>
      </c>
      <c r="AD823">
        <v>34.15</v>
      </c>
      <c r="AE823">
        <v>0</v>
      </c>
      <c r="AF823">
        <v>228.599999999999</v>
      </c>
      <c r="AG823">
        <v>39.889999999999901</v>
      </c>
      <c r="AH823">
        <v>40.299999999999997</v>
      </c>
      <c r="AI823">
        <v>188.71</v>
      </c>
      <c r="AJ823">
        <v>9.86</v>
      </c>
      <c r="AK823">
        <v>-16.02</v>
      </c>
      <c r="AL823">
        <v>-17.25</v>
      </c>
      <c r="AM823">
        <v>33</v>
      </c>
      <c r="AN823">
        <v>-25.96</v>
      </c>
      <c r="AO823">
        <v>23.14</v>
      </c>
      <c r="AP823">
        <v>-0.26999999999999902</v>
      </c>
      <c r="AQ823">
        <v>15</v>
      </c>
    </row>
    <row r="824" spans="1:43" x14ac:dyDescent="0.25">
      <c r="A824" t="s">
        <v>1915</v>
      </c>
      <c r="B824" t="s">
        <v>1914</v>
      </c>
      <c r="C824" t="s">
        <v>465</v>
      </c>
      <c r="D824">
        <v>2427.4389313500001</v>
      </c>
      <c r="E824">
        <v>824.45</v>
      </c>
      <c r="F824">
        <v>421.84</v>
      </c>
      <c r="G824">
        <v>0</v>
      </c>
      <c r="H824">
        <v>5.95</v>
      </c>
      <c r="I824">
        <v>454.02</v>
      </c>
      <c r="K824">
        <v>5.2</v>
      </c>
      <c r="L824">
        <v>0</v>
      </c>
      <c r="M824">
        <v>21.15</v>
      </c>
      <c r="N824">
        <v>0</v>
      </c>
      <c r="O824">
        <v>193.76</v>
      </c>
      <c r="P824">
        <v>19.879999999999701</v>
      </c>
      <c r="R824">
        <v>156.35999999999899</v>
      </c>
      <c r="S824">
        <v>10.5</v>
      </c>
      <c r="T824">
        <v>51.12</v>
      </c>
      <c r="U824">
        <v>11.05</v>
      </c>
      <c r="V824">
        <v>8.0299999999997702</v>
      </c>
      <c r="W824">
        <v>566.95000000000005</v>
      </c>
      <c r="X824">
        <v>871.979999999999</v>
      </c>
      <c r="Y824">
        <v>472.96</v>
      </c>
      <c r="Z824">
        <v>2.973163</v>
      </c>
      <c r="AA824">
        <v>12.46</v>
      </c>
      <c r="AC824">
        <v>572.9</v>
      </c>
      <c r="AD824">
        <v>131.41</v>
      </c>
      <c r="AE824">
        <v>11.85</v>
      </c>
      <c r="AF824">
        <v>1065.73999999999</v>
      </c>
      <c r="AG824">
        <v>492.83999999999901</v>
      </c>
      <c r="AH824">
        <v>276.05</v>
      </c>
      <c r="AI824">
        <v>572.9</v>
      </c>
      <c r="AJ824">
        <v>35.700000000000003</v>
      </c>
      <c r="AK824">
        <v>-9.2899999999999991</v>
      </c>
      <c r="AL824">
        <v>-62.09</v>
      </c>
      <c r="AM824">
        <v>191.78</v>
      </c>
      <c r="AN824">
        <v>-43.619999999999898</v>
      </c>
      <c r="AO824">
        <v>156.07999999999899</v>
      </c>
      <c r="AP824">
        <v>120.4</v>
      </c>
      <c r="AQ824">
        <v>7.82</v>
      </c>
    </row>
    <row r="825" spans="1:43" x14ac:dyDescent="0.25">
      <c r="A825" t="s">
        <v>1963</v>
      </c>
      <c r="B825" t="s">
        <v>1962</v>
      </c>
      <c r="C825" t="s">
        <v>331</v>
      </c>
      <c r="D825">
        <v>2421.8062500000001</v>
      </c>
      <c r="E825">
        <v>95.1</v>
      </c>
      <c r="F825">
        <v>285.27</v>
      </c>
      <c r="G825">
        <v>409.34</v>
      </c>
      <c r="H825">
        <v>251</v>
      </c>
      <c r="I825">
        <v>45.73</v>
      </c>
      <c r="K825">
        <v>36.94</v>
      </c>
      <c r="L825">
        <v>0</v>
      </c>
      <c r="M825">
        <v>0</v>
      </c>
      <c r="O825">
        <v>3252.2599999999902</v>
      </c>
      <c r="P825">
        <v>1192.79999999999</v>
      </c>
      <c r="R825">
        <v>3205.2799999999902</v>
      </c>
      <c r="S825">
        <v>101.329999999999</v>
      </c>
      <c r="T825">
        <v>503.48</v>
      </c>
      <c r="U825">
        <v>10.039999999999999</v>
      </c>
      <c r="V825">
        <v>167.13999999999899</v>
      </c>
      <c r="W825">
        <v>1173.8900000000001</v>
      </c>
      <c r="X825">
        <v>563.52</v>
      </c>
      <c r="Y825">
        <v>788.75</v>
      </c>
      <c r="Z825">
        <v>25.1</v>
      </c>
      <c r="AA825">
        <v>1396.72</v>
      </c>
      <c r="AC825">
        <v>1834.23</v>
      </c>
      <c r="AD825">
        <v>323.79000000000002</v>
      </c>
      <c r="AE825">
        <v>1025.6600000000001</v>
      </c>
      <c r="AF825">
        <v>3815.7799999999902</v>
      </c>
      <c r="AG825">
        <v>1981.54999999999</v>
      </c>
      <c r="AH825">
        <v>92.67</v>
      </c>
      <c r="AI825">
        <v>1834.22999999999</v>
      </c>
      <c r="AJ825">
        <v>293.47000000000003</v>
      </c>
      <c r="AK825">
        <v>-104.71</v>
      </c>
      <c r="AL825">
        <v>-298.39999999999998</v>
      </c>
      <c r="AM825">
        <v>402.1</v>
      </c>
      <c r="AN825">
        <v>200.96</v>
      </c>
      <c r="AO825">
        <v>108.63</v>
      </c>
      <c r="AP825">
        <v>-1.0099999999999401</v>
      </c>
      <c r="AQ825">
        <v>0</v>
      </c>
    </row>
    <row r="826" spans="1:43" x14ac:dyDescent="0.25">
      <c r="A826" t="s">
        <v>1947</v>
      </c>
      <c r="B826" t="s">
        <v>1946</v>
      </c>
      <c r="C826" t="s">
        <v>1576</v>
      </c>
      <c r="D826">
        <v>2421.4037760000001</v>
      </c>
      <c r="E826">
        <v>103.85</v>
      </c>
      <c r="F826">
        <v>141.33000000000001</v>
      </c>
      <c r="G826">
        <v>296.32</v>
      </c>
      <c r="H826">
        <v>52.73</v>
      </c>
      <c r="I826">
        <v>302.89</v>
      </c>
      <c r="J826">
        <v>80.680000000000007</v>
      </c>
      <c r="L826">
        <v>538.42039999999997</v>
      </c>
      <c r="M826">
        <v>886.03</v>
      </c>
      <c r="N826">
        <v>214.33</v>
      </c>
      <c r="O826">
        <v>2246.3699999999899</v>
      </c>
      <c r="P826">
        <v>416.41999999999899</v>
      </c>
      <c r="R826">
        <v>733.31959999999901</v>
      </c>
      <c r="S826">
        <v>78.97</v>
      </c>
      <c r="T826">
        <v>232.52</v>
      </c>
      <c r="U826">
        <v>88.6</v>
      </c>
      <c r="V826">
        <v>18.499999999999702</v>
      </c>
      <c r="W826">
        <v>1788.37</v>
      </c>
      <c r="X826">
        <v>895.65</v>
      </c>
      <c r="Y826">
        <v>373.85</v>
      </c>
      <c r="Z826">
        <v>26.365427199999999</v>
      </c>
      <c r="AA826">
        <v>351.599999999999</v>
      </c>
      <c r="AC826">
        <v>2351.75</v>
      </c>
      <c r="AD826">
        <v>82.1</v>
      </c>
      <c r="AE826">
        <v>317.23999999999899</v>
      </c>
      <c r="AF826">
        <v>3142.01999999999</v>
      </c>
      <c r="AG826">
        <v>790.26999999999896</v>
      </c>
      <c r="AH826">
        <v>431.69</v>
      </c>
      <c r="AI826">
        <v>2351.75</v>
      </c>
      <c r="AJ826">
        <v>11.08</v>
      </c>
      <c r="AK826">
        <v>-122.83</v>
      </c>
      <c r="AL826">
        <v>-204.27</v>
      </c>
      <c r="AM826">
        <v>322.04000000000002</v>
      </c>
      <c r="AN826">
        <v>-76.039999999999907</v>
      </c>
      <c r="AO826">
        <v>310.95999999999998</v>
      </c>
      <c r="AP826">
        <v>-5.0599999999999801</v>
      </c>
      <c r="AQ826">
        <v>0.06</v>
      </c>
    </row>
    <row r="827" spans="1:43" x14ac:dyDescent="0.25">
      <c r="A827" t="s">
        <v>1977</v>
      </c>
      <c r="B827" t="s">
        <v>1976</v>
      </c>
      <c r="C827" t="s">
        <v>512</v>
      </c>
      <c r="D827">
        <v>2418.7034829999998</v>
      </c>
      <c r="E827">
        <v>249.05</v>
      </c>
      <c r="F827">
        <v>105.72</v>
      </c>
      <c r="G827">
        <v>8.48</v>
      </c>
      <c r="H827">
        <v>19.38</v>
      </c>
      <c r="I827">
        <v>82.149999999999906</v>
      </c>
      <c r="J827">
        <v>17.809999999999999</v>
      </c>
      <c r="L827">
        <v>0.48</v>
      </c>
      <c r="M827">
        <v>19.3</v>
      </c>
      <c r="N827">
        <v>13.1</v>
      </c>
      <c r="O827">
        <v>439.74</v>
      </c>
      <c r="P827">
        <v>86.2</v>
      </c>
      <c r="R827">
        <v>368.52</v>
      </c>
      <c r="S827">
        <v>48.34</v>
      </c>
      <c r="T827">
        <v>280.789999999999</v>
      </c>
      <c r="U827">
        <v>51.44</v>
      </c>
      <c r="V827">
        <v>1.1100000000000001</v>
      </c>
      <c r="W827">
        <v>560.72</v>
      </c>
      <c r="X827">
        <v>634.65</v>
      </c>
      <c r="Y827">
        <v>386.51</v>
      </c>
      <c r="Z827">
        <v>9.6922599999999992</v>
      </c>
      <c r="AA827">
        <v>302.45999999999998</v>
      </c>
      <c r="AC827">
        <v>601.67999999999995</v>
      </c>
      <c r="AD827">
        <v>288.85000000000002</v>
      </c>
      <c r="AE827">
        <v>67.28</v>
      </c>
      <c r="AF827">
        <v>1074.3900000000001</v>
      </c>
      <c r="AG827">
        <v>472.71</v>
      </c>
      <c r="AH827">
        <v>215.31</v>
      </c>
      <c r="AI827">
        <v>601.67999999999995</v>
      </c>
      <c r="AJ827">
        <v>30.24</v>
      </c>
      <c r="AK827">
        <v>22.03</v>
      </c>
      <c r="AL827">
        <v>-49.73</v>
      </c>
      <c r="AM827">
        <v>15.58</v>
      </c>
      <c r="AN827">
        <v>-145.83000000000001</v>
      </c>
      <c r="AO827">
        <v>-14.659999999999901</v>
      </c>
      <c r="AP827">
        <v>-12.1199999999999</v>
      </c>
      <c r="AQ827">
        <v>3.26</v>
      </c>
    </row>
    <row r="828" spans="1:43" x14ac:dyDescent="0.25">
      <c r="A828" t="s">
        <v>1929</v>
      </c>
      <c r="B828" t="s">
        <v>1928</v>
      </c>
      <c r="C828" t="s">
        <v>102</v>
      </c>
      <c r="D828">
        <v>2416.0308479999999</v>
      </c>
      <c r="E828">
        <v>486.85</v>
      </c>
      <c r="F828">
        <v>271.42</v>
      </c>
      <c r="G828">
        <v>179.82</v>
      </c>
      <c r="H828">
        <v>10.09</v>
      </c>
      <c r="I828">
        <v>574.39</v>
      </c>
      <c r="J828">
        <v>12.44</v>
      </c>
      <c r="L828">
        <v>0</v>
      </c>
      <c r="M828">
        <v>35.85</v>
      </c>
      <c r="N828">
        <v>0</v>
      </c>
      <c r="O828">
        <v>345.21</v>
      </c>
      <c r="P828">
        <v>38.529999999999703</v>
      </c>
      <c r="R828">
        <v>276.19</v>
      </c>
      <c r="S828">
        <v>100.58</v>
      </c>
      <c r="T828">
        <v>439.77</v>
      </c>
      <c r="U828">
        <v>33.17</v>
      </c>
      <c r="V828">
        <v>5.5199999999997802</v>
      </c>
      <c r="W828">
        <v>852.78</v>
      </c>
      <c r="X828">
        <v>1447.19999999999</v>
      </c>
      <c r="Y828">
        <v>711.19</v>
      </c>
      <c r="Z828">
        <v>5.0427273000000001</v>
      </c>
      <c r="AA828">
        <v>389.59</v>
      </c>
      <c r="AC828">
        <v>1042.69</v>
      </c>
      <c r="AD828">
        <v>476.3</v>
      </c>
      <c r="AE828">
        <v>20.57</v>
      </c>
      <c r="AF828">
        <v>1792.4099999999901</v>
      </c>
      <c r="AG828">
        <v>749.719999999999</v>
      </c>
      <c r="AH828">
        <v>295.93</v>
      </c>
      <c r="AI828">
        <v>1042.69</v>
      </c>
      <c r="AJ828">
        <v>24.61</v>
      </c>
      <c r="AK828">
        <v>98.15</v>
      </c>
      <c r="AL828">
        <v>-17.309999999999999</v>
      </c>
      <c r="AM828">
        <v>-23.73</v>
      </c>
      <c r="AN828">
        <v>-313.83</v>
      </c>
      <c r="AO828">
        <v>-48.34</v>
      </c>
      <c r="AP828">
        <v>57.11</v>
      </c>
      <c r="AQ828">
        <v>44.97</v>
      </c>
    </row>
    <row r="829" spans="1:43" x14ac:dyDescent="0.25">
      <c r="A829" t="s">
        <v>1937</v>
      </c>
      <c r="B829" t="s">
        <v>1936</v>
      </c>
      <c r="C829" t="s">
        <v>71</v>
      </c>
      <c r="D829">
        <v>2412.4684582499999</v>
      </c>
      <c r="E829">
        <v>3116.2</v>
      </c>
      <c r="F829">
        <v>439.59</v>
      </c>
      <c r="G829">
        <v>0.93</v>
      </c>
      <c r="H829">
        <v>7.66</v>
      </c>
      <c r="I829">
        <v>12.9</v>
      </c>
      <c r="J829">
        <v>63.91</v>
      </c>
      <c r="L829">
        <v>0</v>
      </c>
      <c r="M829">
        <v>254.47</v>
      </c>
      <c r="N829">
        <v>-0.31</v>
      </c>
      <c r="O829">
        <v>1234.29</v>
      </c>
      <c r="P829">
        <v>530.82999999999902</v>
      </c>
      <c r="R829">
        <v>933.8</v>
      </c>
      <c r="S829">
        <v>59.34</v>
      </c>
      <c r="T829">
        <v>418.17</v>
      </c>
      <c r="U829">
        <v>46.02</v>
      </c>
      <c r="V829">
        <v>103.5</v>
      </c>
      <c r="W829">
        <v>962.21</v>
      </c>
      <c r="X829">
        <v>1124.79</v>
      </c>
      <c r="Y829">
        <v>857.76</v>
      </c>
      <c r="Z829">
        <v>0.76570499999999997</v>
      </c>
      <c r="AA829">
        <v>609.68999999999903</v>
      </c>
      <c r="AC829">
        <v>970.49</v>
      </c>
      <c r="AD829">
        <v>812.99</v>
      </c>
      <c r="AE829">
        <v>363.41999999999899</v>
      </c>
      <c r="AF829">
        <v>2359.08</v>
      </c>
      <c r="AG829">
        <v>1388.59</v>
      </c>
      <c r="AH829">
        <v>239.56</v>
      </c>
      <c r="AI829">
        <v>970.49</v>
      </c>
      <c r="AJ829">
        <v>285.2</v>
      </c>
      <c r="AK829">
        <v>348.31</v>
      </c>
      <c r="AL829">
        <v>-282.13</v>
      </c>
      <c r="AM829">
        <v>-62.14</v>
      </c>
      <c r="AN829">
        <v>-227.509999999999</v>
      </c>
      <c r="AO829">
        <v>-347.34</v>
      </c>
      <c r="AP829">
        <v>4.0400000000000196</v>
      </c>
      <c r="AQ829">
        <v>22.97</v>
      </c>
    </row>
    <row r="830" spans="1:43" x14ac:dyDescent="0.25">
      <c r="A830" t="s">
        <v>1923</v>
      </c>
      <c r="B830" t="s">
        <v>1922</v>
      </c>
      <c r="C830" t="s">
        <v>96</v>
      </c>
      <c r="D830">
        <v>2411.3240010999998</v>
      </c>
      <c r="E830">
        <v>147.9</v>
      </c>
      <c r="F830">
        <v>193.37</v>
      </c>
      <c r="G830">
        <v>4738.76</v>
      </c>
      <c r="H830">
        <v>31.36</v>
      </c>
      <c r="I830">
        <v>464.62</v>
      </c>
      <c r="J830">
        <v>125.31</v>
      </c>
      <c r="L830">
        <v>3725.83</v>
      </c>
      <c r="M830">
        <v>31.83</v>
      </c>
      <c r="N830">
        <v>0</v>
      </c>
      <c r="O830">
        <v>6795.4799999999896</v>
      </c>
      <c r="P830">
        <v>1665.46999999999</v>
      </c>
      <c r="R830">
        <v>2826.3799999999901</v>
      </c>
      <c r="S830">
        <v>255.56</v>
      </c>
      <c r="T830">
        <v>1226.42</v>
      </c>
      <c r="U830">
        <v>211.44</v>
      </c>
      <c r="V830">
        <v>429.99999999999801</v>
      </c>
      <c r="W830">
        <v>778.81999999999903</v>
      </c>
      <c r="X830">
        <v>1838.71999999999</v>
      </c>
      <c r="Y830">
        <v>1419.79</v>
      </c>
      <c r="Z830">
        <v>15.678309499999999</v>
      </c>
      <c r="AA830">
        <v>1829.89</v>
      </c>
      <c r="AC830">
        <v>5548.94</v>
      </c>
      <c r="AD830">
        <v>645.12</v>
      </c>
      <c r="AE830">
        <v>1110.1600000000001</v>
      </c>
      <c r="AF830">
        <v>8634.1999999999898</v>
      </c>
      <c r="AG830">
        <v>3085.2599999999902</v>
      </c>
      <c r="AH830">
        <v>473.42</v>
      </c>
      <c r="AI830">
        <v>5548.94</v>
      </c>
      <c r="AJ830">
        <v>463.8</v>
      </c>
      <c r="AK830">
        <v>130.37</v>
      </c>
      <c r="AL830">
        <v>-618.53</v>
      </c>
      <c r="AM830">
        <v>354.86</v>
      </c>
      <c r="AN830">
        <v>23.489999999999899</v>
      </c>
      <c r="AO830">
        <v>-108.94</v>
      </c>
      <c r="AP830">
        <v>-133.29999999999899</v>
      </c>
      <c r="AQ830">
        <v>0</v>
      </c>
    </row>
    <row r="831" spans="1:43" x14ac:dyDescent="0.25">
      <c r="A831" t="s">
        <v>1971</v>
      </c>
      <c r="B831" t="s">
        <v>1970</v>
      </c>
      <c r="C831" t="s">
        <v>298</v>
      </c>
      <c r="D831">
        <v>2411.2480863000001</v>
      </c>
      <c r="E831">
        <v>53.2</v>
      </c>
      <c r="F831">
        <v>9.82</v>
      </c>
      <c r="G831">
        <v>312.11</v>
      </c>
      <c r="H831">
        <v>43.92</v>
      </c>
      <c r="I831">
        <v>10.34</v>
      </c>
      <c r="J831">
        <v>2.74</v>
      </c>
      <c r="L831">
        <v>0.107</v>
      </c>
      <c r="M831">
        <v>25.68</v>
      </c>
      <c r="N831">
        <v>0</v>
      </c>
      <c r="O831">
        <v>2652.72</v>
      </c>
      <c r="P831">
        <v>670.89999999999895</v>
      </c>
      <c r="Q831">
        <v>2563.42</v>
      </c>
      <c r="R831">
        <v>63.512999999999998</v>
      </c>
      <c r="S831">
        <v>66.63</v>
      </c>
      <c r="T831">
        <v>1053.57</v>
      </c>
      <c r="U831">
        <v>0</v>
      </c>
      <c r="V831">
        <v>-1.0000000000218201E-2</v>
      </c>
      <c r="W831">
        <v>649.99</v>
      </c>
      <c r="X831">
        <v>105.039999999999</v>
      </c>
      <c r="Y831">
        <v>1063.3899999999901</v>
      </c>
      <c r="Z831">
        <v>43.937199</v>
      </c>
      <c r="AA831">
        <v>1675.96</v>
      </c>
      <c r="AC831">
        <v>1023.47</v>
      </c>
      <c r="AD831">
        <v>0</v>
      </c>
      <c r="AE831">
        <v>668.17</v>
      </c>
      <c r="AF831">
        <v>2757.7599999999902</v>
      </c>
      <c r="AG831">
        <v>1734.28999999999</v>
      </c>
      <c r="AH831">
        <v>28.07</v>
      </c>
      <c r="AI831">
        <v>1023.47</v>
      </c>
      <c r="AJ831">
        <v>1.31</v>
      </c>
      <c r="AK831">
        <v>362.03</v>
      </c>
      <c r="AL831">
        <v>-3.08</v>
      </c>
      <c r="AM831">
        <v>-396.38</v>
      </c>
      <c r="AN831">
        <v>-747.099999999999</v>
      </c>
      <c r="AO831">
        <v>-397.69</v>
      </c>
      <c r="AP831">
        <v>-37.43</v>
      </c>
      <c r="AQ831">
        <v>4.2300000000000004</v>
      </c>
    </row>
    <row r="832" spans="1:43" x14ac:dyDescent="0.25">
      <c r="A832" t="s">
        <v>1941</v>
      </c>
      <c r="B832" t="s">
        <v>1940</v>
      </c>
      <c r="C832" t="s">
        <v>538</v>
      </c>
      <c r="D832">
        <v>2405.7930033099901</v>
      </c>
      <c r="E832">
        <v>1076.0999999999999</v>
      </c>
      <c r="F832">
        <v>22.99</v>
      </c>
      <c r="G832">
        <v>90.31</v>
      </c>
      <c r="H832">
        <v>22.35</v>
      </c>
      <c r="I832">
        <v>143.47999999999999</v>
      </c>
      <c r="J832">
        <v>4.97</v>
      </c>
      <c r="L832">
        <v>45.742999999999903</v>
      </c>
      <c r="M832">
        <v>0</v>
      </c>
      <c r="N832">
        <v>2.37</v>
      </c>
      <c r="O832">
        <v>190.5</v>
      </c>
      <c r="P832">
        <v>55.739999999999903</v>
      </c>
      <c r="R832">
        <v>135.887</v>
      </c>
      <c r="S832">
        <v>29.09</v>
      </c>
      <c r="T832">
        <v>20.11</v>
      </c>
      <c r="U832">
        <v>8.8699999999999992</v>
      </c>
      <c r="V832">
        <v>1.21999999999998</v>
      </c>
      <c r="W832">
        <v>306.58</v>
      </c>
      <c r="X832">
        <v>329.95</v>
      </c>
      <c r="Y832">
        <v>43.1</v>
      </c>
      <c r="Z832">
        <v>2.2729319000000001</v>
      </c>
      <c r="AA832">
        <v>55.25</v>
      </c>
      <c r="AC832">
        <v>421.61</v>
      </c>
      <c r="AD832">
        <v>63.12</v>
      </c>
      <c r="AE832">
        <v>49.55</v>
      </c>
      <c r="AF832">
        <v>520.45000000000005</v>
      </c>
      <c r="AG832">
        <v>98.839999999999904</v>
      </c>
      <c r="AH832">
        <v>94.26</v>
      </c>
      <c r="AI832">
        <v>421.61</v>
      </c>
      <c r="AJ832">
        <v>26.73</v>
      </c>
      <c r="AK832">
        <v>-4.82</v>
      </c>
      <c r="AL832">
        <v>-60.07</v>
      </c>
      <c r="AM832">
        <v>50.52</v>
      </c>
      <c r="AN832">
        <v>-35.85</v>
      </c>
      <c r="AO832">
        <v>23.79</v>
      </c>
      <c r="AP832">
        <v>-14.3699999999999</v>
      </c>
      <c r="AQ832">
        <v>8.7899999999999991</v>
      </c>
    </row>
    <row r="833" spans="1:43" x14ac:dyDescent="0.25">
      <c r="A833" t="s">
        <v>1957</v>
      </c>
      <c r="B833" t="s">
        <v>1956</v>
      </c>
      <c r="C833" t="s">
        <v>381</v>
      </c>
      <c r="D833">
        <v>2388.0973380199998</v>
      </c>
      <c r="E833">
        <v>100.4</v>
      </c>
      <c r="F833">
        <v>434.56</v>
      </c>
      <c r="G833">
        <v>963.61</v>
      </c>
      <c r="H833">
        <v>118.58</v>
      </c>
      <c r="I833">
        <v>300.18</v>
      </c>
      <c r="K833">
        <v>151.41</v>
      </c>
      <c r="L833">
        <v>0</v>
      </c>
      <c r="M833">
        <v>82.04</v>
      </c>
      <c r="N833">
        <v>6.59</v>
      </c>
      <c r="O833">
        <v>854.28</v>
      </c>
      <c r="P833">
        <v>621.56999999999903</v>
      </c>
      <c r="R833">
        <v>99.82</v>
      </c>
      <c r="S833">
        <v>407.39</v>
      </c>
      <c r="T833">
        <v>5518.71</v>
      </c>
      <c r="U833">
        <v>521.01</v>
      </c>
      <c r="V833">
        <v>42.63</v>
      </c>
      <c r="W833">
        <v>959.87</v>
      </c>
      <c r="X833">
        <v>7769.21</v>
      </c>
      <c r="Y833">
        <v>5953.27</v>
      </c>
      <c r="Z833">
        <v>23.72</v>
      </c>
      <c r="AA833">
        <v>2626.91</v>
      </c>
      <c r="AC833">
        <v>2048.65</v>
      </c>
      <c r="AD833">
        <v>6819.59</v>
      </c>
      <c r="AE833">
        <v>578.93999999999903</v>
      </c>
      <c r="AF833">
        <v>8623.49</v>
      </c>
      <c r="AG833">
        <v>6574.84</v>
      </c>
      <c r="AH833">
        <v>242.05</v>
      </c>
      <c r="AI833">
        <v>2048.6499999999901</v>
      </c>
      <c r="AJ833">
        <v>9.52</v>
      </c>
      <c r="AK833">
        <v>-528.57000000000005</v>
      </c>
      <c r="AL833">
        <v>525.45000000000005</v>
      </c>
      <c r="AM833">
        <v>133.65</v>
      </c>
      <c r="AN833">
        <v>-94.159999999999897</v>
      </c>
      <c r="AO833">
        <v>124.13</v>
      </c>
      <c r="AP833">
        <v>130.52999999999901</v>
      </c>
      <c r="AQ833">
        <v>0</v>
      </c>
    </row>
    <row r="834" spans="1:43" x14ac:dyDescent="0.25">
      <c r="A834" t="s">
        <v>1967</v>
      </c>
      <c r="B834" t="s">
        <v>1966</v>
      </c>
      <c r="C834" t="s">
        <v>378</v>
      </c>
      <c r="D834">
        <v>2371.8233440200001</v>
      </c>
      <c r="E834">
        <v>146.75</v>
      </c>
      <c r="F834">
        <v>272.95999999999998</v>
      </c>
      <c r="G834">
        <v>36.270000000000003</v>
      </c>
      <c r="H834">
        <v>171</v>
      </c>
      <c r="I834">
        <v>416.27</v>
      </c>
      <c r="J834">
        <v>108.74</v>
      </c>
      <c r="L834">
        <v>0.66639999999999999</v>
      </c>
      <c r="M834">
        <v>436.48</v>
      </c>
      <c r="N834">
        <v>35.85</v>
      </c>
      <c r="O834">
        <v>1230.94999999999</v>
      </c>
      <c r="P834">
        <v>296.36999999999898</v>
      </c>
      <c r="R834">
        <v>777.93359999999996</v>
      </c>
      <c r="S834">
        <v>283.479999999999</v>
      </c>
      <c r="T834">
        <v>253.45</v>
      </c>
      <c r="U834">
        <v>15.87</v>
      </c>
      <c r="V834">
        <v>79.5499999999995</v>
      </c>
      <c r="W834">
        <v>1380.36</v>
      </c>
      <c r="X834">
        <v>1215.31</v>
      </c>
      <c r="Y834">
        <v>526.41</v>
      </c>
      <c r="Z834">
        <v>17.100384600000002</v>
      </c>
      <c r="AA834">
        <v>121.979999999999</v>
      </c>
      <c r="AC834">
        <v>1623.48</v>
      </c>
      <c r="AD834">
        <v>200.95</v>
      </c>
      <c r="AE834">
        <v>108.08</v>
      </c>
      <c r="AF834">
        <v>2446.2599999999902</v>
      </c>
      <c r="AG834">
        <v>822.77999999999895</v>
      </c>
      <c r="AH834">
        <v>314.61</v>
      </c>
      <c r="AI834">
        <v>1623.48</v>
      </c>
      <c r="AJ834">
        <v>22.99</v>
      </c>
      <c r="AK834">
        <v>-127.16</v>
      </c>
      <c r="AL834">
        <v>136.94999999999999</v>
      </c>
      <c r="AM834">
        <v>2.2999999999999998</v>
      </c>
      <c r="AN834">
        <v>-173.17</v>
      </c>
      <c r="AO834">
        <v>-20.689999999999898</v>
      </c>
      <c r="AP834">
        <v>12.09</v>
      </c>
      <c r="AQ834">
        <v>102.32</v>
      </c>
    </row>
    <row r="835" spans="1:43" x14ac:dyDescent="0.25">
      <c r="A835" t="s">
        <v>1955</v>
      </c>
      <c r="B835" t="s">
        <v>1954</v>
      </c>
      <c r="C835" t="s">
        <v>323</v>
      </c>
      <c r="D835">
        <v>2355.2667732700002</v>
      </c>
      <c r="E835">
        <v>236.75</v>
      </c>
      <c r="F835">
        <v>142.36000000000001</v>
      </c>
      <c r="G835">
        <v>0</v>
      </c>
      <c r="H835">
        <v>9.69</v>
      </c>
      <c r="I835">
        <v>26.57</v>
      </c>
      <c r="J835">
        <v>0.189999999999999</v>
      </c>
      <c r="L835">
        <v>0.36170000000000002</v>
      </c>
      <c r="M835">
        <v>0.01</v>
      </c>
      <c r="O835">
        <v>200.64</v>
      </c>
      <c r="P835">
        <v>65.290000000000006</v>
      </c>
      <c r="R835">
        <v>155.66829999999999</v>
      </c>
      <c r="S835">
        <v>27.06</v>
      </c>
      <c r="T835">
        <v>44.629999999999903</v>
      </c>
      <c r="U835">
        <v>44.6</v>
      </c>
      <c r="V835">
        <v>17.38</v>
      </c>
      <c r="W835">
        <v>259.42</v>
      </c>
      <c r="X835">
        <v>320.75</v>
      </c>
      <c r="Y835">
        <v>186.98999999999899</v>
      </c>
      <c r="Z835">
        <v>9.6944505999999997</v>
      </c>
      <c r="AA835">
        <v>64.39</v>
      </c>
      <c r="AC835">
        <v>269.11</v>
      </c>
      <c r="AD835">
        <v>115.57</v>
      </c>
      <c r="AE835">
        <v>47.72</v>
      </c>
      <c r="AF835">
        <v>521.39</v>
      </c>
      <c r="AG835">
        <v>252.27999999999901</v>
      </c>
      <c r="AH835">
        <v>151.55000000000001</v>
      </c>
      <c r="AI835">
        <v>269.11</v>
      </c>
      <c r="AJ835">
        <v>88.8</v>
      </c>
      <c r="AK835">
        <v>-3.1</v>
      </c>
      <c r="AL835">
        <v>-95.94</v>
      </c>
      <c r="AM835">
        <v>104.44</v>
      </c>
      <c r="AN835">
        <v>-43.26</v>
      </c>
      <c r="AO835">
        <v>15.64</v>
      </c>
      <c r="AP835">
        <v>5.4</v>
      </c>
      <c r="AQ835">
        <v>0.92</v>
      </c>
    </row>
    <row r="836" spans="1:43" x14ac:dyDescent="0.25">
      <c r="A836" t="s">
        <v>1945</v>
      </c>
      <c r="B836" t="s">
        <v>1944</v>
      </c>
      <c r="C836" t="s">
        <v>762</v>
      </c>
      <c r="D836">
        <v>2351.9216805799902</v>
      </c>
      <c r="E836">
        <v>256.5</v>
      </c>
      <c r="F836">
        <v>13.15</v>
      </c>
      <c r="G836">
        <v>753.52</v>
      </c>
      <c r="H836">
        <v>69.319999999999993</v>
      </c>
      <c r="I836">
        <v>211.81</v>
      </c>
      <c r="K836">
        <v>25.48</v>
      </c>
      <c r="L836">
        <v>0</v>
      </c>
      <c r="M836">
        <v>60.11</v>
      </c>
      <c r="O836">
        <v>3991.14</v>
      </c>
      <c r="P836">
        <v>2992.69</v>
      </c>
      <c r="Q836">
        <v>3806.36</v>
      </c>
      <c r="R836">
        <v>99.19</v>
      </c>
      <c r="S836">
        <v>102.64</v>
      </c>
      <c r="T836">
        <v>315.70999999999998</v>
      </c>
      <c r="U836">
        <v>0</v>
      </c>
      <c r="V836">
        <v>1.0000000000218201E-2</v>
      </c>
      <c r="W836">
        <v>161.19999999999999</v>
      </c>
      <c r="X836">
        <v>314.45</v>
      </c>
      <c r="Y836">
        <v>328.86</v>
      </c>
      <c r="Z836">
        <v>6.9321067000000003</v>
      </c>
      <c r="AA836">
        <v>3148.93</v>
      </c>
      <c r="AC836">
        <v>984.04</v>
      </c>
      <c r="AD836">
        <v>0</v>
      </c>
      <c r="AE836">
        <v>2992.68</v>
      </c>
      <c r="AF836">
        <v>4305.59</v>
      </c>
      <c r="AG836">
        <v>3321.55</v>
      </c>
      <c r="AH836">
        <v>0</v>
      </c>
      <c r="AI836">
        <v>984.04</v>
      </c>
      <c r="AJ836">
        <v>40.9</v>
      </c>
      <c r="AK836">
        <v>1279.3699999999999</v>
      </c>
      <c r="AL836">
        <v>-84.54</v>
      </c>
      <c r="AM836">
        <v>-1220.43</v>
      </c>
      <c r="AN836">
        <v>-1248.3900000000001</v>
      </c>
      <c r="AO836">
        <v>-1261.33</v>
      </c>
      <c r="AP836">
        <v>-25.600000000000101</v>
      </c>
      <c r="AQ836">
        <v>0</v>
      </c>
    </row>
    <row r="837" spans="1:43" x14ac:dyDescent="0.25">
      <c r="A837" t="s">
        <v>1935</v>
      </c>
      <c r="B837" t="s">
        <v>1934</v>
      </c>
      <c r="C837" t="s">
        <v>24</v>
      </c>
      <c r="D837">
        <v>2349.9617407199999</v>
      </c>
      <c r="E837">
        <v>501.6</v>
      </c>
      <c r="F837">
        <v>21.14</v>
      </c>
      <c r="G837">
        <v>2024.44</v>
      </c>
      <c r="H837">
        <v>46.62</v>
      </c>
      <c r="I837">
        <v>929.2</v>
      </c>
      <c r="K837">
        <v>66.489999999999995</v>
      </c>
      <c r="L837">
        <v>897.72789999999998</v>
      </c>
      <c r="M837">
        <v>17.13</v>
      </c>
      <c r="N837">
        <v>95.08</v>
      </c>
      <c r="O837">
        <v>1232.3</v>
      </c>
      <c r="P837">
        <v>70.87</v>
      </c>
      <c r="R837">
        <v>143.60209999999901</v>
      </c>
      <c r="S837">
        <v>71.84</v>
      </c>
      <c r="T837">
        <v>109.659999999999</v>
      </c>
      <c r="U837">
        <v>107.35</v>
      </c>
      <c r="V837">
        <v>5.74</v>
      </c>
      <c r="W837">
        <v>-91.789999999999907</v>
      </c>
      <c r="X837">
        <v>1043.72</v>
      </c>
      <c r="Y837">
        <v>130.79999999999899</v>
      </c>
      <c r="Z837">
        <v>4.6622567000000004</v>
      </c>
      <c r="AA837">
        <v>77.12</v>
      </c>
      <c r="AC837">
        <v>2074.35</v>
      </c>
      <c r="AD837">
        <v>1.22</v>
      </c>
      <c r="AE837">
        <v>65.13</v>
      </c>
      <c r="AF837">
        <v>2276.02</v>
      </c>
      <c r="AG837">
        <v>201.67</v>
      </c>
      <c r="AH837">
        <v>41.46</v>
      </c>
      <c r="AI837">
        <v>2074.35</v>
      </c>
      <c r="AJ837">
        <v>5.77</v>
      </c>
      <c r="AK837">
        <v>229.31</v>
      </c>
      <c r="AL837">
        <v>-280.89</v>
      </c>
      <c r="AM837">
        <v>63.16</v>
      </c>
      <c r="AN837">
        <v>2.4599999999999902</v>
      </c>
      <c r="AO837">
        <v>57.39</v>
      </c>
      <c r="AP837">
        <v>11.58</v>
      </c>
      <c r="AQ837">
        <v>0</v>
      </c>
    </row>
    <row r="838" spans="1:43" x14ac:dyDescent="0.25">
      <c r="A838" t="s">
        <v>1939</v>
      </c>
      <c r="B838" t="s">
        <v>1938</v>
      </c>
      <c r="C838" t="s">
        <v>115</v>
      </c>
      <c r="D838">
        <v>2339.0077424999999</v>
      </c>
      <c r="E838">
        <v>113.25</v>
      </c>
      <c r="F838">
        <v>335.29</v>
      </c>
      <c r="G838">
        <v>133.57</v>
      </c>
      <c r="H838">
        <v>41.31</v>
      </c>
      <c r="I838">
        <v>468.2</v>
      </c>
      <c r="K838">
        <v>643.05999999999995</v>
      </c>
      <c r="L838">
        <v>0</v>
      </c>
      <c r="M838">
        <v>367.25</v>
      </c>
      <c r="N838">
        <v>-26.57</v>
      </c>
      <c r="O838">
        <v>1610.48999999999</v>
      </c>
      <c r="P838">
        <v>3172.9199999999901</v>
      </c>
      <c r="R838">
        <v>466.60999999999899</v>
      </c>
      <c r="S838">
        <v>42.629999999999903</v>
      </c>
      <c r="T838">
        <v>1479.74</v>
      </c>
      <c r="U838">
        <v>133.57</v>
      </c>
      <c r="V838">
        <v>23.289999999999001</v>
      </c>
      <c r="W838">
        <v>-905.51</v>
      </c>
      <c r="X838">
        <v>2620.2600000000002</v>
      </c>
      <c r="Y838">
        <v>1815.03</v>
      </c>
      <c r="Z838">
        <v>20.653490000000001</v>
      </c>
      <c r="AA838">
        <v>4441.75</v>
      </c>
      <c r="AC838">
        <v>-757.2</v>
      </c>
      <c r="AD838">
        <v>1814.53</v>
      </c>
      <c r="AE838">
        <v>3149.63</v>
      </c>
      <c r="AF838">
        <v>4230.75</v>
      </c>
      <c r="AG838">
        <v>4987.9499999999898</v>
      </c>
      <c r="AH838">
        <v>294.89999999999998</v>
      </c>
      <c r="AI838">
        <v>-757.199999999998</v>
      </c>
      <c r="AJ838">
        <v>11.2</v>
      </c>
      <c r="AK838">
        <v>-268.24</v>
      </c>
      <c r="AL838">
        <v>6</v>
      </c>
      <c r="AM838">
        <v>522.37</v>
      </c>
      <c r="AN838">
        <v>287.52</v>
      </c>
      <c r="AO838">
        <v>511.17</v>
      </c>
      <c r="AP838">
        <v>260.13</v>
      </c>
      <c r="AQ838">
        <v>0</v>
      </c>
    </row>
    <row r="839" spans="1:43" x14ac:dyDescent="0.25">
      <c r="A839" t="s">
        <v>1953</v>
      </c>
      <c r="B839" t="s">
        <v>1952</v>
      </c>
      <c r="C839" t="s">
        <v>91</v>
      </c>
      <c r="D839">
        <v>2326.823131225</v>
      </c>
      <c r="E839">
        <v>1026.5</v>
      </c>
      <c r="F839">
        <v>78.02</v>
      </c>
      <c r="G839">
        <v>271.31</v>
      </c>
      <c r="H839">
        <v>22.8</v>
      </c>
      <c r="I839">
        <v>57.7</v>
      </c>
      <c r="K839">
        <v>6.97</v>
      </c>
      <c r="L839">
        <v>67.311099999999996</v>
      </c>
      <c r="M839">
        <v>40.409999999999997</v>
      </c>
      <c r="N839">
        <v>6.68</v>
      </c>
      <c r="O839">
        <v>221.73</v>
      </c>
      <c r="P839">
        <v>47.77</v>
      </c>
      <c r="R839">
        <v>88.3489</v>
      </c>
      <c r="S839">
        <v>203.05</v>
      </c>
      <c r="T839">
        <v>115.87</v>
      </c>
      <c r="U839">
        <v>18.690000000000001</v>
      </c>
      <c r="V839">
        <v>14.89</v>
      </c>
      <c r="W839">
        <v>102.759999999999</v>
      </c>
      <c r="X839">
        <v>423.48</v>
      </c>
      <c r="Y839">
        <v>193.89</v>
      </c>
      <c r="Z839">
        <v>2.2800164999999999</v>
      </c>
      <c r="AA839">
        <v>56.809999999999903</v>
      </c>
      <c r="AC839">
        <v>403.55</v>
      </c>
      <c r="AD839">
        <v>23.73</v>
      </c>
      <c r="AE839">
        <v>32.879999999999903</v>
      </c>
      <c r="AF839">
        <v>645.21</v>
      </c>
      <c r="AG839">
        <v>241.66</v>
      </c>
      <c r="AH839">
        <v>139</v>
      </c>
      <c r="AI839">
        <v>403.55</v>
      </c>
      <c r="AJ839">
        <v>13.02</v>
      </c>
      <c r="AK839">
        <v>-74.61</v>
      </c>
      <c r="AL839">
        <v>30.82</v>
      </c>
      <c r="AM839">
        <v>62.04</v>
      </c>
      <c r="AN839">
        <v>-47.13</v>
      </c>
      <c r="AO839">
        <v>49.019999999999897</v>
      </c>
      <c r="AP839">
        <v>18.25</v>
      </c>
      <c r="AQ839">
        <v>0</v>
      </c>
    </row>
    <row r="840" spans="1:43" x14ac:dyDescent="0.25">
      <c r="A840" t="s">
        <v>1973</v>
      </c>
      <c r="B840" t="s">
        <v>1972</v>
      </c>
      <c r="C840" t="s">
        <v>298</v>
      </c>
      <c r="D840">
        <v>2313.348015</v>
      </c>
      <c r="E840">
        <v>172.8</v>
      </c>
      <c r="F840">
        <v>2.71</v>
      </c>
      <c r="G840">
        <v>2922.08</v>
      </c>
      <c r="H840">
        <v>136.08000000000001</v>
      </c>
      <c r="I840">
        <v>489.66</v>
      </c>
      <c r="K840">
        <v>315.89</v>
      </c>
      <c r="L840">
        <v>300.18689999999998</v>
      </c>
      <c r="M840">
        <v>547.66999999999996</v>
      </c>
      <c r="N840">
        <v>0</v>
      </c>
      <c r="O840">
        <v>8956.5199999999895</v>
      </c>
      <c r="P840">
        <v>5508.5699999999897</v>
      </c>
      <c r="Q840">
        <v>7706.94</v>
      </c>
      <c r="R840">
        <v>85.833100000000002</v>
      </c>
      <c r="S840">
        <v>214.48999999999899</v>
      </c>
      <c r="T840">
        <v>1220.31</v>
      </c>
      <c r="U840">
        <v>0</v>
      </c>
      <c r="V840" s="4">
        <v>-1.81898940354585E-12</v>
      </c>
      <c r="W840">
        <v>-129.07999999999899</v>
      </c>
      <c r="X840">
        <v>704.15</v>
      </c>
      <c r="Y840">
        <v>1223.02</v>
      </c>
      <c r="Z840">
        <v>13.607929499999999</v>
      </c>
      <c r="AA840">
        <v>6223.44</v>
      </c>
      <c r="AC840">
        <v>2929.08</v>
      </c>
      <c r="AD840">
        <v>0</v>
      </c>
      <c r="AE840">
        <v>5508.57</v>
      </c>
      <c r="AF840">
        <v>9660.6699999999892</v>
      </c>
      <c r="AG840">
        <v>6731.5899999999901</v>
      </c>
      <c r="AH840">
        <v>0</v>
      </c>
      <c r="AI840">
        <v>2929.08</v>
      </c>
      <c r="AJ840">
        <v>36.119999999999997</v>
      </c>
      <c r="AK840">
        <v>199.85</v>
      </c>
      <c r="AL840">
        <v>1165.04</v>
      </c>
      <c r="AM840">
        <v>-1563.79</v>
      </c>
      <c r="AN840">
        <v>-1734.2</v>
      </c>
      <c r="AO840">
        <v>-1599.9099999999901</v>
      </c>
      <c r="AP840">
        <v>-198.9</v>
      </c>
      <c r="AQ840">
        <v>58.49</v>
      </c>
    </row>
    <row r="841" spans="1:43" x14ac:dyDescent="0.25">
      <c r="A841" t="s">
        <v>1969</v>
      </c>
      <c r="B841" t="s">
        <v>1968</v>
      </c>
      <c r="C841" t="s">
        <v>115</v>
      </c>
      <c r="D841">
        <v>2290.0413842849998</v>
      </c>
      <c r="E841">
        <v>1046</v>
      </c>
      <c r="F841">
        <v>76.930000000000007</v>
      </c>
      <c r="G841">
        <v>139.53</v>
      </c>
      <c r="H841">
        <v>21.83</v>
      </c>
      <c r="I841">
        <v>91.91</v>
      </c>
      <c r="J841">
        <v>17.2</v>
      </c>
      <c r="L841">
        <v>0.1346</v>
      </c>
      <c r="M841">
        <v>0</v>
      </c>
      <c r="N841">
        <v>0</v>
      </c>
      <c r="O841">
        <v>632.24</v>
      </c>
      <c r="P841">
        <v>276.22000000000003</v>
      </c>
      <c r="R841">
        <v>576.58540000000005</v>
      </c>
      <c r="S841">
        <v>57.92</v>
      </c>
      <c r="T841">
        <v>167.92999999999901</v>
      </c>
      <c r="U841">
        <v>55.52</v>
      </c>
      <c r="V841">
        <v>22.5300000000002</v>
      </c>
      <c r="W841">
        <v>413.19</v>
      </c>
      <c r="X841">
        <v>462.45</v>
      </c>
      <c r="Y841">
        <v>244.85999999999899</v>
      </c>
      <c r="Z841">
        <v>2.1829396999999999</v>
      </c>
      <c r="AA841">
        <v>357.82</v>
      </c>
      <c r="AC841">
        <v>573.61</v>
      </c>
      <c r="AD841">
        <v>196.47</v>
      </c>
      <c r="AE841">
        <v>236.48999999999899</v>
      </c>
      <c r="AF841">
        <v>1094.69</v>
      </c>
      <c r="AG841">
        <v>521.08000000000004</v>
      </c>
      <c r="AH841">
        <v>116.15</v>
      </c>
      <c r="AI841">
        <v>573.60999999999899</v>
      </c>
      <c r="AJ841">
        <v>276.63</v>
      </c>
      <c r="AK841">
        <v>207.52</v>
      </c>
      <c r="AL841">
        <v>-252.65</v>
      </c>
      <c r="AM841">
        <v>64.819999999999993</v>
      </c>
      <c r="AN841">
        <v>-46.56</v>
      </c>
      <c r="AO841">
        <v>-211.81</v>
      </c>
      <c r="AP841">
        <v>19.689999999999898</v>
      </c>
      <c r="AQ841">
        <v>4.37</v>
      </c>
    </row>
    <row r="842" spans="1:43" x14ac:dyDescent="0.25">
      <c r="A842" t="s">
        <v>1961</v>
      </c>
      <c r="B842" t="s">
        <v>1960</v>
      </c>
      <c r="C842" t="s">
        <v>102</v>
      </c>
      <c r="D842">
        <v>2272.3463497349999</v>
      </c>
      <c r="E842">
        <v>1906.45</v>
      </c>
      <c r="F842">
        <v>438.16</v>
      </c>
      <c r="G842">
        <v>248.78</v>
      </c>
      <c r="H842">
        <v>12.11</v>
      </c>
      <c r="I842">
        <v>29.42</v>
      </c>
      <c r="J842">
        <v>2.3099999999999898</v>
      </c>
      <c r="L842">
        <v>0</v>
      </c>
      <c r="M842">
        <v>0</v>
      </c>
      <c r="O842">
        <v>267.74</v>
      </c>
      <c r="P842">
        <v>24.519999999999801</v>
      </c>
      <c r="R842">
        <v>252.82</v>
      </c>
      <c r="S842">
        <v>35.67</v>
      </c>
      <c r="T842">
        <v>29.419999999999899</v>
      </c>
      <c r="U842">
        <v>14.92</v>
      </c>
      <c r="V842">
        <v>1.17999999999988</v>
      </c>
      <c r="W842">
        <v>123.7</v>
      </c>
      <c r="X842">
        <v>608.94999999999902</v>
      </c>
      <c r="Y842">
        <v>467.58</v>
      </c>
      <c r="Z842">
        <v>1.2110460999999999</v>
      </c>
      <c r="AA842">
        <v>46.06</v>
      </c>
      <c r="AC842">
        <v>384.59</v>
      </c>
      <c r="AD842">
        <v>261</v>
      </c>
      <c r="AE842">
        <v>21.03</v>
      </c>
      <c r="AF842">
        <v>876.68999999999903</v>
      </c>
      <c r="AG842">
        <v>492.099999999999</v>
      </c>
      <c r="AH842">
        <v>282.86</v>
      </c>
      <c r="AI842">
        <v>384.59</v>
      </c>
      <c r="AJ842">
        <v>18.91</v>
      </c>
      <c r="AK842">
        <v>-15.26</v>
      </c>
      <c r="AL842">
        <v>-18.13</v>
      </c>
      <c r="AM842">
        <v>38.24</v>
      </c>
      <c r="AN842">
        <v>-26.98</v>
      </c>
      <c r="AO842">
        <v>19.329999999999998</v>
      </c>
      <c r="AP842">
        <v>4.8499999999999996</v>
      </c>
      <c r="AQ842">
        <v>0</v>
      </c>
    </row>
    <row r="843" spans="1:43" x14ac:dyDescent="0.25">
      <c r="A843" t="s">
        <v>2044</v>
      </c>
      <c r="B843" t="s">
        <v>2043</v>
      </c>
      <c r="C843" t="s">
        <v>762</v>
      </c>
      <c r="D843">
        <v>2248.3527931200001</v>
      </c>
      <c r="E843">
        <v>40.15</v>
      </c>
      <c r="F843">
        <v>126.27</v>
      </c>
      <c r="G843">
        <v>5773.12</v>
      </c>
      <c r="H843">
        <v>121.19</v>
      </c>
      <c r="I843">
        <v>1356.39</v>
      </c>
      <c r="K843">
        <v>256.74</v>
      </c>
      <c r="L843">
        <v>68.180499999999995</v>
      </c>
      <c r="M843">
        <v>588.11</v>
      </c>
      <c r="N843">
        <v>207.85</v>
      </c>
      <c r="O843">
        <v>5485.7</v>
      </c>
      <c r="P843">
        <v>2330.98</v>
      </c>
      <c r="Q843">
        <v>4097.1499999999996</v>
      </c>
      <c r="R843">
        <v>475.51949999999999</v>
      </c>
      <c r="S843">
        <v>1547.19</v>
      </c>
      <c r="T843">
        <v>895.81</v>
      </c>
      <c r="U843">
        <v>0</v>
      </c>
      <c r="V843">
        <v>0</v>
      </c>
      <c r="W843">
        <v>-369.849999999999</v>
      </c>
      <c r="X843">
        <v>3138.39</v>
      </c>
      <c r="Y843">
        <v>1022.07999999999</v>
      </c>
      <c r="Z843">
        <v>60.994790999999999</v>
      </c>
      <c r="AA843">
        <v>2481.85</v>
      </c>
      <c r="AC843">
        <v>5271.03</v>
      </c>
      <c r="AD843">
        <v>106.71</v>
      </c>
      <c r="AE843">
        <v>2330.98</v>
      </c>
      <c r="AF843">
        <v>8624.09</v>
      </c>
      <c r="AG843">
        <v>3353.06</v>
      </c>
      <c r="AH843">
        <v>128.1</v>
      </c>
      <c r="AI843">
        <v>5271.03</v>
      </c>
      <c r="AJ843">
        <v>145.19999999999999</v>
      </c>
      <c r="AK843">
        <v>-801.35</v>
      </c>
      <c r="AL843">
        <v>774.2</v>
      </c>
      <c r="AM843">
        <v>-702.26</v>
      </c>
      <c r="AN843">
        <v>496.599999999999</v>
      </c>
      <c r="AO843">
        <v>-847.46</v>
      </c>
      <c r="AP843">
        <v>-729.41</v>
      </c>
      <c r="AQ843">
        <v>0.82</v>
      </c>
    </row>
    <row r="844" spans="1:43" x14ac:dyDescent="0.25">
      <c r="A844" t="s">
        <v>1987</v>
      </c>
      <c r="B844" t="s">
        <v>1986</v>
      </c>
      <c r="C844" t="s">
        <v>678</v>
      </c>
      <c r="D844">
        <v>2238.8334640500002</v>
      </c>
      <c r="E844">
        <v>748.75</v>
      </c>
      <c r="F844">
        <v>9.9499999999999993</v>
      </c>
      <c r="G844">
        <v>75.75</v>
      </c>
      <c r="H844">
        <v>29.7</v>
      </c>
      <c r="I844">
        <v>56.45</v>
      </c>
      <c r="J844">
        <v>4.9400000000000004</v>
      </c>
      <c r="L844">
        <v>7.9503000000000004</v>
      </c>
      <c r="M844">
        <v>43.91</v>
      </c>
      <c r="N844">
        <v>6.83</v>
      </c>
      <c r="O844">
        <v>167.83</v>
      </c>
      <c r="P844">
        <v>32.76</v>
      </c>
      <c r="R844">
        <v>103.55970000000001</v>
      </c>
      <c r="S844">
        <v>525.23</v>
      </c>
      <c r="T844">
        <v>49.269999999999897</v>
      </c>
      <c r="U844">
        <v>12.41</v>
      </c>
      <c r="V844">
        <v>12.54</v>
      </c>
      <c r="W844">
        <v>566.76</v>
      </c>
      <c r="X844">
        <v>603.19000000000005</v>
      </c>
      <c r="Y844">
        <v>59.22</v>
      </c>
      <c r="Z844">
        <v>2.9700612</v>
      </c>
      <c r="AA844">
        <v>17.48</v>
      </c>
      <c r="AC844">
        <v>679.04</v>
      </c>
      <c r="AD844">
        <v>0</v>
      </c>
      <c r="AE844">
        <v>15.28</v>
      </c>
      <c r="AF844">
        <v>771.02</v>
      </c>
      <c r="AG844">
        <v>91.98</v>
      </c>
      <c r="AH844">
        <v>21.51</v>
      </c>
      <c r="AI844">
        <v>679.04</v>
      </c>
      <c r="AJ844">
        <v>11.51</v>
      </c>
      <c r="AK844">
        <v>-63.33</v>
      </c>
      <c r="AL844">
        <v>12.88</v>
      </c>
      <c r="AM844">
        <v>82.24</v>
      </c>
      <c r="AN844">
        <v>-27.59</v>
      </c>
      <c r="AO844">
        <v>70.729999999999905</v>
      </c>
      <c r="AP844">
        <v>31.7899999999999</v>
      </c>
      <c r="AQ844">
        <v>59.76</v>
      </c>
    </row>
    <row r="845" spans="1:43" x14ac:dyDescent="0.25">
      <c r="A845" t="s">
        <v>1985</v>
      </c>
      <c r="B845" t="s">
        <v>1984</v>
      </c>
      <c r="C845" t="s">
        <v>344</v>
      </c>
      <c r="D845">
        <v>2233.7482239999999</v>
      </c>
      <c r="E845">
        <v>969</v>
      </c>
      <c r="F845">
        <v>166.55</v>
      </c>
      <c r="G845">
        <v>3.24</v>
      </c>
      <c r="H845">
        <v>24.14</v>
      </c>
      <c r="I845">
        <v>218.6</v>
      </c>
      <c r="J845">
        <v>31.13</v>
      </c>
      <c r="L845">
        <v>2.6568000000000001</v>
      </c>
      <c r="M845">
        <v>22.29</v>
      </c>
      <c r="N845">
        <v>0.36</v>
      </c>
      <c r="O845">
        <v>920.33</v>
      </c>
      <c r="P845">
        <v>367.57999999999902</v>
      </c>
      <c r="R845">
        <v>864.1232</v>
      </c>
      <c r="S845">
        <v>18.760000000000002</v>
      </c>
      <c r="T845">
        <v>452.62</v>
      </c>
      <c r="U845">
        <v>31.26</v>
      </c>
      <c r="V845">
        <v>4.2999999999997804</v>
      </c>
      <c r="W845">
        <v>645.63</v>
      </c>
      <c r="X845">
        <v>739.79</v>
      </c>
      <c r="Y845">
        <v>619.16999999999996</v>
      </c>
      <c r="Z845">
        <v>2.4140799999999998</v>
      </c>
      <c r="AA845">
        <v>755.9</v>
      </c>
      <c r="AC845">
        <v>673.37</v>
      </c>
      <c r="AD845">
        <v>305.8</v>
      </c>
      <c r="AE845">
        <v>332.15</v>
      </c>
      <c r="AF845">
        <v>1660.12</v>
      </c>
      <c r="AG845">
        <v>986.74999999999898</v>
      </c>
      <c r="AH845">
        <v>196.63</v>
      </c>
      <c r="AI845">
        <v>673.37</v>
      </c>
      <c r="AJ845">
        <v>201.15</v>
      </c>
      <c r="AK845">
        <v>9.9700000000000006</v>
      </c>
      <c r="AL845">
        <v>-187.17</v>
      </c>
      <c r="AM845">
        <v>169.24</v>
      </c>
      <c r="AN845">
        <v>-106.99999999999901</v>
      </c>
      <c r="AO845">
        <v>-31.909999999999901</v>
      </c>
      <c r="AP845">
        <v>-7.9599999999999698</v>
      </c>
      <c r="AQ845">
        <v>14.48</v>
      </c>
    </row>
    <row r="846" spans="1:43" x14ac:dyDescent="0.25">
      <c r="A846" t="s">
        <v>1983</v>
      </c>
      <c r="B846" t="s">
        <v>1982</v>
      </c>
      <c r="C846" t="s">
        <v>115</v>
      </c>
      <c r="D846">
        <v>2229.4956350000002</v>
      </c>
      <c r="E846">
        <v>510.6</v>
      </c>
      <c r="F846">
        <v>65.010000000000005</v>
      </c>
      <c r="G846">
        <v>0</v>
      </c>
      <c r="H846">
        <v>22.29</v>
      </c>
      <c r="I846">
        <v>127.88</v>
      </c>
      <c r="K846">
        <v>0.52999999999999903</v>
      </c>
      <c r="L846">
        <v>0</v>
      </c>
      <c r="M846">
        <v>55.37</v>
      </c>
      <c r="N846">
        <v>0</v>
      </c>
      <c r="O846">
        <v>300.20999999999998</v>
      </c>
      <c r="P846">
        <v>22.560000000000102</v>
      </c>
      <c r="R846">
        <v>231.58</v>
      </c>
      <c r="S846">
        <v>49.47</v>
      </c>
      <c r="T846">
        <v>27.189999999999898</v>
      </c>
      <c r="U846">
        <v>12.73</v>
      </c>
      <c r="V846">
        <v>1.0300000000001299</v>
      </c>
      <c r="W846">
        <v>684.87</v>
      </c>
      <c r="X846">
        <v>521.71</v>
      </c>
      <c r="Y846">
        <v>92.199999999999903</v>
      </c>
      <c r="Z846">
        <v>4.4577600000000004</v>
      </c>
      <c r="AA846">
        <v>30.6</v>
      </c>
      <c r="AC846">
        <v>707.16</v>
      </c>
      <c r="AD846">
        <v>222.11</v>
      </c>
      <c r="AE846">
        <v>21.53</v>
      </c>
      <c r="AF846">
        <v>821.92</v>
      </c>
      <c r="AG846">
        <v>114.76</v>
      </c>
      <c r="AH846">
        <v>122.25</v>
      </c>
      <c r="AI846">
        <v>707.16</v>
      </c>
      <c r="AJ846">
        <v>47.91</v>
      </c>
      <c r="AK846">
        <v>-21.19</v>
      </c>
      <c r="AL846">
        <v>16.829999999999998</v>
      </c>
      <c r="AM846">
        <v>13.15</v>
      </c>
      <c r="AN846">
        <v>-117.26</v>
      </c>
      <c r="AO846">
        <v>-34.76</v>
      </c>
      <c r="AP846">
        <v>8.7899999999999903</v>
      </c>
      <c r="AQ846">
        <v>9.07</v>
      </c>
    </row>
    <row r="847" spans="1:43" x14ac:dyDescent="0.25">
      <c r="A847" t="s">
        <v>1951</v>
      </c>
      <c r="B847" t="s">
        <v>1950</v>
      </c>
      <c r="C847" t="s">
        <v>465</v>
      </c>
      <c r="D847">
        <v>2227.8927599250001</v>
      </c>
      <c r="E847">
        <v>233.7</v>
      </c>
      <c r="F847">
        <v>133.13999999999999</v>
      </c>
      <c r="G847">
        <v>217.4</v>
      </c>
      <c r="H847">
        <v>94.99</v>
      </c>
      <c r="I847">
        <v>237.88</v>
      </c>
      <c r="K847">
        <v>0.76999999999999902</v>
      </c>
      <c r="L847">
        <v>34.111400000000003</v>
      </c>
      <c r="M847">
        <v>7.0000000000000007E-2</v>
      </c>
      <c r="N847">
        <v>0</v>
      </c>
      <c r="O847">
        <v>406.83999999999901</v>
      </c>
      <c r="P847">
        <v>31.25</v>
      </c>
      <c r="R847">
        <v>358.47859999999901</v>
      </c>
      <c r="S847">
        <v>26.639999999999901</v>
      </c>
      <c r="T847">
        <v>221.22</v>
      </c>
      <c r="U847">
        <v>13.41</v>
      </c>
      <c r="V847">
        <v>13.28</v>
      </c>
      <c r="W847">
        <v>404.14</v>
      </c>
      <c r="X847">
        <v>695.3</v>
      </c>
      <c r="Y847">
        <v>354.36</v>
      </c>
      <c r="Z847">
        <v>9.4985835000000005</v>
      </c>
      <c r="AA847">
        <v>97.17</v>
      </c>
      <c r="AC847">
        <v>716.53</v>
      </c>
      <c r="AD847">
        <v>224.53</v>
      </c>
      <c r="AE847">
        <v>17.97</v>
      </c>
      <c r="AF847">
        <v>1102.1399999999901</v>
      </c>
      <c r="AG847">
        <v>385.61</v>
      </c>
      <c r="AH847">
        <v>206.25</v>
      </c>
      <c r="AI847">
        <v>716.52999999999895</v>
      </c>
      <c r="AJ847">
        <v>62.02</v>
      </c>
      <c r="AK847">
        <v>-59.94</v>
      </c>
      <c r="AL847">
        <v>-36.979999999999997</v>
      </c>
      <c r="AM847">
        <v>103.12</v>
      </c>
      <c r="AN847">
        <v>-30.81</v>
      </c>
      <c r="AO847">
        <v>41.1</v>
      </c>
      <c r="AP847">
        <v>6.2000000000000099</v>
      </c>
      <c r="AQ847">
        <v>10.34</v>
      </c>
    </row>
    <row r="848" spans="1:43" x14ac:dyDescent="0.25">
      <c r="A848" t="s">
        <v>1959</v>
      </c>
      <c r="B848" t="s">
        <v>1958</v>
      </c>
      <c r="C848" t="s">
        <v>121</v>
      </c>
      <c r="D848">
        <v>2227.77</v>
      </c>
      <c r="E848">
        <v>3774.6</v>
      </c>
      <c r="F848">
        <v>10.77</v>
      </c>
      <c r="G848">
        <v>0</v>
      </c>
      <c r="H848">
        <v>0.6</v>
      </c>
      <c r="I848">
        <v>162.63999999999999</v>
      </c>
      <c r="K848">
        <v>168.36999999999901</v>
      </c>
      <c r="L848">
        <v>0</v>
      </c>
      <c r="M848">
        <v>0.02</v>
      </c>
      <c r="O848">
        <v>247.61999999999901</v>
      </c>
      <c r="P848">
        <v>132.08000000000001</v>
      </c>
      <c r="R848">
        <v>34.67</v>
      </c>
      <c r="S848">
        <v>34.21</v>
      </c>
      <c r="T848">
        <v>319.45</v>
      </c>
      <c r="U848">
        <v>44.56</v>
      </c>
      <c r="V848">
        <v>4.1399999999999997</v>
      </c>
      <c r="W848">
        <v>2.93</v>
      </c>
      <c r="X848">
        <v>218.20999999999901</v>
      </c>
      <c r="Y848">
        <v>330.219999999999</v>
      </c>
      <c r="Z848">
        <v>0.6</v>
      </c>
      <c r="AA848">
        <v>333.36</v>
      </c>
      <c r="AC848">
        <v>3.53</v>
      </c>
      <c r="AD848">
        <v>21.35</v>
      </c>
      <c r="AE848">
        <v>127.94</v>
      </c>
      <c r="AF848">
        <v>465.82999999999902</v>
      </c>
      <c r="AG848">
        <v>462.29999999999899</v>
      </c>
      <c r="AH848">
        <v>0.01</v>
      </c>
      <c r="AI848">
        <v>3.5299999999999701</v>
      </c>
      <c r="AJ848">
        <v>21.56</v>
      </c>
      <c r="AK848">
        <v>-30.01</v>
      </c>
      <c r="AL848">
        <v>-40.74</v>
      </c>
      <c r="AM848">
        <v>102</v>
      </c>
      <c r="AN848">
        <v>74.45</v>
      </c>
      <c r="AO848">
        <v>80.44</v>
      </c>
      <c r="AP848">
        <v>31.249999999999901</v>
      </c>
      <c r="AQ848">
        <v>0.01</v>
      </c>
    </row>
    <row r="849" spans="1:43" x14ac:dyDescent="0.25">
      <c r="A849" t="s">
        <v>1979</v>
      </c>
      <c r="B849" t="s">
        <v>1978</v>
      </c>
      <c r="C849" t="s">
        <v>431</v>
      </c>
      <c r="D849">
        <v>2227.6813387500001</v>
      </c>
      <c r="E849">
        <v>2003.7</v>
      </c>
      <c r="F849">
        <v>0.06</v>
      </c>
      <c r="G849">
        <v>0</v>
      </c>
      <c r="H849">
        <v>11.07</v>
      </c>
      <c r="I849">
        <v>5.9</v>
      </c>
      <c r="J849">
        <v>525.02</v>
      </c>
      <c r="L849">
        <v>0</v>
      </c>
      <c r="M849">
        <v>10375.69</v>
      </c>
      <c r="N849">
        <v>0</v>
      </c>
      <c r="O849">
        <v>12698.26</v>
      </c>
      <c r="P849">
        <v>920.02</v>
      </c>
      <c r="Q849">
        <v>2318.5</v>
      </c>
      <c r="R849">
        <v>4.07</v>
      </c>
      <c r="S849">
        <v>6.16</v>
      </c>
      <c r="T849">
        <v>688.27</v>
      </c>
      <c r="U849">
        <v>0</v>
      </c>
      <c r="V849">
        <v>0</v>
      </c>
      <c r="W849">
        <v>11091.2</v>
      </c>
      <c r="X849">
        <v>12.36</v>
      </c>
      <c r="Y849">
        <v>688.32999999999902</v>
      </c>
      <c r="Z849">
        <v>1.1072249999999999</v>
      </c>
      <c r="AA849">
        <v>1066.3</v>
      </c>
      <c r="AC849">
        <v>11102.27</v>
      </c>
      <c r="AD849">
        <v>0</v>
      </c>
      <c r="AE849">
        <v>395</v>
      </c>
      <c r="AF849">
        <v>12710.62</v>
      </c>
      <c r="AG849">
        <v>1608.35</v>
      </c>
      <c r="AH849">
        <v>0.3</v>
      </c>
      <c r="AI849">
        <v>11102.27</v>
      </c>
      <c r="AJ849">
        <v>0</v>
      </c>
      <c r="AK849">
        <v>180.72</v>
      </c>
      <c r="AL849">
        <v>-76.08</v>
      </c>
      <c r="AM849">
        <v>-100.37</v>
      </c>
      <c r="AN849">
        <v>-351</v>
      </c>
      <c r="AO849">
        <v>-100.37</v>
      </c>
      <c r="AP849">
        <v>4.2700000000000102</v>
      </c>
      <c r="AQ849">
        <v>16.61</v>
      </c>
    </row>
    <row r="850" spans="1:43" x14ac:dyDescent="0.25">
      <c r="A850" t="s">
        <v>1991</v>
      </c>
      <c r="B850" t="s">
        <v>1990</v>
      </c>
      <c r="C850" t="s">
        <v>535</v>
      </c>
      <c r="D850">
        <v>2205.4913298000001</v>
      </c>
      <c r="E850">
        <v>99.55</v>
      </c>
      <c r="F850">
        <v>0.95</v>
      </c>
      <c r="G850">
        <v>317.12</v>
      </c>
      <c r="H850">
        <v>111.05</v>
      </c>
      <c r="I850">
        <v>16.559999999999999</v>
      </c>
      <c r="J850">
        <v>39.950000000000003</v>
      </c>
      <c r="L850">
        <v>1.5608</v>
      </c>
      <c r="M850">
        <v>3553.27</v>
      </c>
      <c r="N850">
        <v>0</v>
      </c>
      <c r="O850">
        <v>3594.53</v>
      </c>
      <c r="P850">
        <v>58.230000000000203</v>
      </c>
      <c r="Q850">
        <v>0</v>
      </c>
      <c r="R850">
        <v>39.629199999999997</v>
      </c>
      <c r="S850">
        <v>16.569999999999901</v>
      </c>
      <c r="T850">
        <v>5.3499999999999899</v>
      </c>
      <c r="U850">
        <v>7.0000000000000007E-2</v>
      </c>
      <c r="V850">
        <v>3.0000000000199999E-2</v>
      </c>
      <c r="W850">
        <v>3141.87</v>
      </c>
      <c r="X850">
        <v>40.0399999999999</v>
      </c>
      <c r="Y850">
        <v>6.2999999999999901</v>
      </c>
      <c r="Z850">
        <v>22.210386</v>
      </c>
      <c r="AA850">
        <v>18.25</v>
      </c>
      <c r="AC850">
        <v>3570.04</v>
      </c>
      <c r="AD850">
        <v>0</v>
      </c>
      <c r="AE850">
        <v>18.25</v>
      </c>
      <c r="AF850">
        <v>3634.57</v>
      </c>
      <c r="AG850">
        <v>64.5300000000002</v>
      </c>
      <c r="AH850">
        <v>6.91</v>
      </c>
      <c r="AI850">
        <v>3570.04</v>
      </c>
      <c r="AJ850">
        <v>18.28</v>
      </c>
      <c r="AK850">
        <v>-72.94</v>
      </c>
      <c r="AL850">
        <v>-25.24</v>
      </c>
      <c r="AM850">
        <v>100.25</v>
      </c>
      <c r="AN850">
        <v>-20.27</v>
      </c>
      <c r="AO850">
        <v>81.97</v>
      </c>
      <c r="AP850">
        <v>2.0699999999999998</v>
      </c>
      <c r="AQ850">
        <v>72.180000000000007</v>
      </c>
    </row>
    <row r="851" spans="1:43" x14ac:dyDescent="0.25">
      <c r="A851" t="s">
        <v>1981</v>
      </c>
      <c r="B851" t="s">
        <v>1980</v>
      </c>
      <c r="C851" t="s">
        <v>102</v>
      </c>
      <c r="D851">
        <v>2192.4430326000002</v>
      </c>
      <c r="E851">
        <v>87.45</v>
      </c>
      <c r="F851">
        <v>62.32</v>
      </c>
      <c r="G851">
        <v>29.77</v>
      </c>
      <c r="H851">
        <v>16.59</v>
      </c>
      <c r="I851">
        <v>279.5</v>
      </c>
      <c r="J851">
        <v>17.61</v>
      </c>
      <c r="L851">
        <v>0</v>
      </c>
      <c r="M851">
        <v>2.89</v>
      </c>
      <c r="N851">
        <v>0</v>
      </c>
      <c r="O851">
        <v>300.39999999999998</v>
      </c>
      <c r="P851">
        <v>19.37</v>
      </c>
      <c r="R851">
        <v>139.97</v>
      </c>
      <c r="S851">
        <v>178.41</v>
      </c>
      <c r="T851">
        <v>17.369999999999902</v>
      </c>
      <c r="U851">
        <v>157.54</v>
      </c>
      <c r="V851">
        <v>1.76</v>
      </c>
      <c r="W851">
        <v>1021.66</v>
      </c>
      <c r="X851">
        <v>866.68</v>
      </c>
      <c r="Y851">
        <v>79.69</v>
      </c>
      <c r="Z851">
        <v>24.88717324512</v>
      </c>
      <c r="AA851">
        <v>0</v>
      </c>
      <c r="AC851">
        <v>1068.02</v>
      </c>
      <c r="AD851">
        <v>170.81</v>
      </c>
      <c r="AE851">
        <v>0</v>
      </c>
      <c r="AF851">
        <v>1167.08</v>
      </c>
      <c r="AG851">
        <v>99.06</v>
      </c>
      <c r="AH851">
        <v>237.96</v>
      </c>
      <c r="AI851">
        <v>1068.02</v>
      </c>
      <c r="AJ851">
        <v>5.23</v>
      </c>
      <c r="AK851">
        <v>-49.77</v>
      </c>
      <c r="AL851">
        <v>-15.32</v>
      </c>
      <c r="AM851">
        <v>140.11000000000001</v>
      </c>
      <c r="AN851">
        <v>-38.06</v>
      </c>
      <c r="AO851">
        <v>134.88</v>
      </c>
      <c r="AP851">
        <v>75.02</v>
      </c>
      <c r="AQ851">
        <v>49.77</v>
      </c>
    </row>
    <row r="852" spans="1:43" x14ac:dyDescent="0.25">
      <c r="A852" t="s">
        <v>2003</v>
      </c>
      <c r="B852" t="s">
        <v>2002</v>
      </c>
      <c r="C852" t="s">
        <v>381</v>
      </c>
      <c r="D852">
        <v>2185.1883606749998</v>
      </c>
      <c r="E852">
        <v>72.25</v>
      </c>
      <c r="F852">
        <v>45.61</v>
      </c>
      <c r="G852">
        <v>0</v>
      </c>
      <c r="H852">
        <v>59.02</v>
      </c>
      <c r="I852">
        <v>27.69</v>
      </c>
      <c r="K852">
        <v>102.38</v>
      </c>
      <c r="L852">
        <v>277.5129</v>
      </c>
      <c r="M852">
        <v>68.38</v>
      </c>
      <c r="N852">
        <v>0.28999999999999998</v>
      </c>
      <c r="O852">
        <v>1771.01</v>
      </c>
      <c r="P852">
        <v>10.990000000000499</v>
      </c>
      <c r="R852">
        <v>775.46709999999996</v>
      </c>
      <c r="S852">
        <v>211.59</v>
      </c>
      <c r="T852">
        <v>1691.68</v>
      </c>
      <c r="U852">
        <v>547.27</v>
      </c>
      <c r="V852">
        <v>5.4600000000004503</v>
      </c>
      <c r="W852">
        <v>1272.74</v>
      </c>
      <c r="X852">
        <v>1309.32</v>
      </c>
      <c r="Y852">
        <v>1737.29</v>
      </c>
      <c r="Z852">
        <v>29.5096335</v>
      </c>
      <c r="AA852">
        <v>1179.3899999999901</v>
      </c>
      <c r="AC852">
        <v>1332.05</v>
      </c>
      <c r="AD852">
        <v>1065.23</v>
      </c>
      <c r="AE852">
        <v>5.5300000000000704</v>
      </c>
      <c r="AF852">
        <v>3080.33</v>
      </c>
      <c r="AG852">
        <v>1748.28</v>
      </c>
      <c r="AH852">
        <v>4.8099999999999996</v>
      </c>
      <c r="AI852">
        <v>1332.05</v>
      </c>
      <c r="AJ852">
        <v>0</v>
      </c>
      <c r="AK852">
        <v>-278.95999999999998</v>
      </c>
      <c r="AL852">
        <v>366.97</v>
      </c>
      <c r="AM852">
        <v>-81.17</v>
      </c>
      <c r="AN852">
        <v>115.259999999999</v>
      </c>
      <c r="AO852">
        <v>-81.17</v>
      </c>
      <c r="AP852">
        <v>6.8400000000000301</v>
      </c>
      <c r="AQ852">
        <v>0</v>
      </c>
    </row>
    <row r="853" spans="1:43" x14ac:dyDescent="0.25">
      <c r="A853" t="s">
        <v>2028</v>
      </c>
      <c r="B853" t="s">
        <v>2027</v>
      </c>
      <c r="C853" t="s">
        <v>102</v>
      </c>
      <c r="D853">
        <v>2182.536607775</v>
      </c>
      <c r="E853">
        <v>318.2</v>
      </c>
      <c r="F853">
        <v>332.29</v>
      </c>
      <c r="G853">
        <v>0.2</v>
      </c>
      <c r="H853">
        <v>13.82</v>
      </c>
      <c r="I853">
        <v>452.52</v>
      </c>
      <c r="J853">
        <v>3.7899999999999898</v>
      </c>
      <c r="L853">
        <v>0</v>
      </c>
      <c r="M853">
        <v>83.7</v>
      </c>
      <c r="N853">
        <v>0</v>
      </c>
      <c r="O853">
        <v>278.06</v>
      </c>
      <c r="P853">
        <v>11.04</v>
      </c>
      <c r="R853">
        <v>189.02</v>
      </c>
      <c r="S853">
        <v>77.569999999999993</v>
      </c>
      <c r="T853">
        <v>387.94</v>
      </c>
      <c r="U853">
        <v>5.34</v>
      </c>
      <c r="V853">
        <v>7.14</v>
      </c>
      <c r="W853">
        <v>1243.8499999999999</v>
      </c>
      <c r="X853">
        <v>1711.08</v>
      </c>
      <c r="Y853">
        <v>720.23</v>
      </c>
      <c r="Z853">
        <v>6.9100415000000002</v>
      </c>
      <c r="AA853">
        <v>0.28000000000000003</v>
      </c>
      <c r="AC853">
        <v>1257.8699999999999</v>
      </c>
      <c r="AD853">
        <v>590.78</v>
      </c>
      <c r="AE853">
        <v>0.11</v>
      </c>
      <c r="AF853">
        <v>1989.1399999999901</v>
      </c>
      <c r="AG853">
        <v>731.27</v>
      </c>
      <c r="AH853">
        <v>590.21</v>
      </c>
      <c r="AI853">
        <v>1257.8699999999999</v>
      </c>
      <c r="AJ853">
        <v>15.18</v>
      </c>
      <c r="AK853">
        <v>-75.040000000000006</v>
      </c>
      <c r="AL853">
        <v>-298.07</v>
      </c>
      <c r="AM853">
        <v>368.67</v>
      </c>
      <c r="AN853">
        <v>-4.71999999999999</v>
      </c>
      <c r="AO853">
        <v>353.49</v>
      </c>
      <c r="AP853">
        <v>-4.43999999999998</v>
      </c>
      <c r="AQ853">
        <v>21.35</v>
      </c>
    </row>
    <row r="854" spans="1:43" x14ac:dyDescent="0.25">
      <c r="A854" t="s">
        <v>1997</v>
      </c>
      <c r="B854" t="s">
        <v>1996</v>
      </c>
      <c r="C854" t="s">
        <v>35</v>
      </c>
      <c r="D854">
        <v>2180.653534008</v>
      </c>
      <c r="E854">
        <v>215.38</v>
      </c>
    </row>
    <row r="855" spans="1:43" x14ac:dyDescent="0.25">
      <c r="A855" t="s">
        <v>2005</v>
      </c>
      <c r="B855" t="s">
        <v>2004</v>
      </c>
      <c r="C855" t="s">
        <v>323</v>
      </c>
      <c r="D855">
        <v>2175.3657499750002</v>
      </c>
      <c r="E855">
        <v>89.7</v>
      </c>
      <c r="F855">
        <v>260.44</v>
      </c>
      <c r="G855">
        <v>874.26</v>
      </c>
      <c r="H855">
        <v>49.67</v>
      </c>
      <c r="I855">
        <v>60.69</v>
      </c>
      <c r="K855">
        <v>23.21</v>
      </c>
      <c r="L855">
        <v>213.613</v>
      </c>
      <c r="M855">
        <v>36.79</v>
      </c>
      <c r="N855">
        <v>48.01</v>
      </c>
      <c r="O855">
        <v>648.80999999999995</v>
      </c>
      <c r="P855">
        <v>182.97</v>
      </c>
      <c r="R855">
        <v>352.98700000000002</v>
      </c>
      <c r="S855">
        <v>48.8</v>
      </c>
      <c r="T855">
        <v>251.68</v>
      </c>
      <c r="U855">
        <v>22.21</v>
      </c>
      <c r="V855">
        <v>18.660000000000199</v>
      </c>
      <c r="W855">
        <v>-240.659999999999</v>
      </c>
      <c r="X855">
        <v>786.7</v>
      </c>
      <c r="Y855">
        <v>512.12</v>
      </c>
      <c r="Z855">
        <v>24.837099500000001</v>
      </c>
      <c r="AA855">
        <v>364.9</v>
      </c>
      <c r="AC855">
        <v>740.42</v>
      </c>
      <c r="AD855">
        <v>347.97</v>
      </c>
      <c r="AE855">
        <v>164.31</v>
      </c>
      <c r="AF855">
        <v>1435.51</v>
      </c>
      <c r="AG855">
        <v>695.09</v>
      </c>
      <c r="AH855">
        <v>329.24</v>
      </c>
      <c r="AI855">
        <v>740.42</v>
      </c>
      <c r="AJ855">
        <v>32.46</v>
      </c>
      <c r="AK855">
        <v>67.260000000000005</v>
      </c>
      <c r="AL855">
        <v>-94.1</v>
      </c>
      <c r="AM855">
        <v>30.6</v>
      </c>
      <c r="AN855">
        <v>-116.049999999999</v>
      </c>
      <c r="AO855">
        <v>-1.8599999999999901</v>
      </c>
      <c r="AP855">
        <v>3.76000000000001</v>
      </c>
      <c r="AQ855">
        <v>14.02</v>
      </c>
    </row>
    <row r="856" spans="1:43" x14ac:dyDescent="0.25">
      <c r="A856" t="s">
        <v>2001</v>
      </c>
      <c r="B856" t="s">
        <v>2000</v>
      </c>
      <c r="C856" t="s">
        <v>74</v>
      </c>
      <c r="D856">
        <v>2173.984211685</v>
      </c>
      <c r="E856">
        <v>778.6</v>
      </c>
      <c r="F856">
        <v>116.7</v>
      </c>
      <c r="G856">
        <v>257.37</v>
      </c>
      <c r="H856">
        <v>27.26</v>
      </c>
      <c r="I856">
        <v>282.38</v>
      </c>
      <c r="K856">
        <v>5.9099999999999904</v>
      </c>
      <c r="L856">
        <v>73.968299999999999</v>
      </c>
      <c r="M856">
        <v>1.64</v>
      </c>
      <c r="N856">
        <v>0</v>
      </c>
      <c r="O856">
        <v>168.53</v>
      </c>
      <c r="P856">
        <v>41.03</v>
      </c>
      <c r="R856">
        <v>61.301699999999997</v>
      </c>
      <c r="S856">
        <v>139.93</v>
      </c>
      <c r="T856">
        <v>98.91</v>
      </c>
      <c r="U856">
        <v>25.71</v>
      </c>
      <c r="V856">
        <v>27.11</v>
      </c>
      <c r="W856">
        <v>304.72000000000003</v>
      </c>
      <c r="X856">
        <v>677.46</v>
      </c>
      <c r="Y856">
        <v>215.61</v>
      </c>
      <c r="Z856">
        <v>2.7256958999999998</v>
      </c>
      <c r="AA856">
        <v>55.769999999999897</v>
      </c>
      <c r="AC856">
        <v>589.35</v>
      </c>
      <c r="AD856">
        <v>0</v>
      </c>
      <c r="AE856">
        <v>13.9199999999999</v>
      </c>
      <c r="AF856">
        <v>845.99</v>
      </c>
      <c r="AG856">
        <v>256.64</v>
      </c>
      <c r="AH856">
        <v>255.15</v>
      </c>
      <c r="AI856">
        <v>589.349999999999</v>
      </c>
      <c r="AJ856">
        <v>13.2</v>
      </c>
      <c r="AK856">
        <v>-68.760000000000005</v>
      </c>
      <c r="AL856">
        <v>-53.08</v>
      </c>
      <c r="AM856">
        <v>157.16999999999999</v>
      </c>
      <c r="AN856">
        <v>-91.419999999999902</v>
      </c>
      <c r="AO856">
        <v>143.97</v>
      </c>
      <c r="AP856">
        <v>35.329999999999899</v>
      </c>
      <c r="AQ856">
        <v>6.75</v>
      </c>
    </row>
    <row r="857" spans="1:43" x14ac:dyDescent="0.25">
      <c r="A857" t="s">
        <v>2007</v>
      </c>
      <c r="B857" t="s">
        <v>2006</v>
      </c>
      <c r="C857" t="s">
        <v>896</v>
      </c>
      <c r="D857">
        <v>2171.874805425</v>
      </c>
      <c r="E857">
        <v>170.3</v>
      </c>
      <c r="F857">
        <v>238.8</v>
      </c>
      <c r="G857">
        <v>0</v>
      </c>
      <c r="H857">
        <v>12.26</v>
      </c>
      <c r="I857">
        <v>72.58</v>
      </c>
      <c r="K857">
        <v>7.26</v>
      </c>
      <c r="L857">
        <v>9</v>
      </c>
      <c r="M857">
        <v>25.8</v>
      </c>
      <c r="N857">
        <v>0</v>
      </c>
      <c r="O857">
        <v>609.6</v>
      </c>
      <c r="P857">
        <v>161.86000000000001</v>
      </c>
      <c r="R857">
        <v>453.14</v>
      </c>
      <c r="S857">
        <v>64.539999999999907</v>
      </c>
      <c r="T857">
        <v>219.95999999999901</v>
      </c>
      <c r="U857">
        <v>114.4</v>
      </c>
      <c r="V857">
        <v>5.73</v>
      </c>
      <c r="W857">
        <v>524.86</v>
      </c>
      <c r="X857">
        <v>549.17999999999995</v>
      </c>
      <c r="Y857">
        <v>458.76</v>
      </c>
      <c r="Z857">
        <v>12.2627395</v>
      </c>
      <c r="AA857">
        <v>309.48</v>
      </c>
      <c r="AC857">
        <v>538.16</v>
      </c>
      <c r="AD857">
        <v>225.63</v>
      </c>
      <c r="AE857">
        <v>156.13</v>
      </c>
      <c r="AF857">
        <v>1158.78</v>
      </c>
      <c r="AG857">
        <v>620.62</v>
      </c>
      <c r="AH857">
        <v>186.43</v>
      </c>
      <c r="AI857">
        <v>538.16</v>
      </c>
      <c r="AJ857">
        <v>231.99</v>
      </c>
      <c r="AK857">
        <v>80.430000000000007</v>
      </c>
      <c r="AL857">
        <v>-130.11000000000001</v>
      </c>
      <c r="AM857">
        <v>91.61</v>
      </c>
      <c r="AN857">
        <v>-76.58</v>
      </c>
      <c r="AO857">
        <v>-140.38</v>
      </c>
      <c r="AP857">
        <v>41.9299999999999</v>
      </c>
      <c r="AQ857">
        <v>4.91</v>
      </c>
    </row>
    <row r="858" spans="1:43" x14ac:dyDescent="0.25">
      <c r="A858" t="s">
        <v>1975</v>
      </c>
      <c r="B858" t="s">
        <v>1974</v>
      </c>
      <c r="C858" t="s">
        <v>71</v>
      </c>
      <c r="D858">
        <v>2171.5390043699999</v>
      </c>
      <c r="E858">
        <v>70.099999999999994</v>
      </c>
      <c r="F858">
        <v>602.1</v>
      </c>
      <c r="G858">
        <v>1259.68</v>
      </c>
      <c r="H858">
        <v>348.03</v>
      </c>
      <c r="I858">
        <v>109.97</v>
      </c>
      <c r="K858">
        <v>461.68</v>
      </c>
      <c r="L858">
        <v>0</v>
      </c>
      <c r="M858">
        <v>82.23</v>
      </c>
      <c r="N858">
        <v>0</v>
      </c>
      <c r="O858">
        <v>2380.52</v>
      </c>
      <c r="P858">
        <v>1907.16</v>
      </c>
      <c r="R858">
        <v>1801.53</v>
      </c>
      <c r="S858">
        <v>340.29999999999899</v>
      </c>
      <c r="T858">
        <v>415.17999999999898</v>
      </c>
      <c r="U858">
        <v>35.08</v>
      </c>
      <c r="V858">
        <v>111.69</v>
      </c>
      <c r="W858">
        <v>-1155.04</v>
      </c>
      <c r="X858">
        <v>1054.48</v>
      </c>
      <c r="Y858">
        <v>1017.28</v>
      </c>
      <c r="Z858">
        <v>31.066366299999999</v>
      </c>
      <c r="AA858">
        <v>1902.48</v>
      </c>
      <c r="AC858">
        <v>510.56</v>
      </c>
      <c r="AD858">
        <v>232.08</v>
      </c>
      <c r="AE858">
        <v>1795.47</v>
      </c>
      <c r="AF858">
        <v>3435</v>
      </c>
      <c r="AG858">
        <v>2924.44</v>
      </c>
      <c r="AH858">
        <v>372.13</v>
      </c>
      <c r="AI858">
        <v>510.56</v>
      </c>
      <c r="AJ858">
        <v>72.66</v>
      </c>
      <c r="AK858">
        <v>-247.84</v>
      </c>
      <c r="AL858">
        <v>48.74</v>
      </c>
      <c r="AM858">
        <v>130.83000000000001</v>
      </c>
      <c r="AN858">
        <v>-148.5</v>
      </c>
      <c r="AO858">
        <v>58.17</v>
      </c>
      <c r="AP858">
        <v>-68.269999999999897</v>
      </c>
      <c r="AQ858">
        <v>0</v>
      </c>
    </row>
    <row r="859" spans="1:43" x14ac:dyDescent="0.25">
      <c r="A859" t="s">
        <v>1995</v>
      </c>
      <c r="B859" t="s">
        <v>1994</v>
      </c>
      <c r="C859" t="s">
        <v>102</v>
      </c>
      <c r="D859">
        <v>2167.9941888599901</v>
      </c>
      <c r="E859">
        <v>365.7</v>
      </c>
      <c r="F859">
        <v>330.76</v>
      </c>
      <c r="G859">
        <v>225.72</v>
      </c>
      <c r="H859">
        <v>58.71</v>
      </c>
      <c r="I859">
        <v>24.389999999999901</v>
      </c>
      <c r="J859">
        <v>56.36</v>
      </c>
      <c r="L859">
        <v>0.1</v>
      </c>
      <c r="M859">
        <v>17.41</v>
      </c>
      <c r="N859">
        <v>0</v>
      </c>
      <c r="O859">
        <v>1101.73999999999</v>
      </c>
      <c r="P859">
        <v>58.149999999999501</v>
      </c>
      <c r="R859">
        <v>841.349999999999</v>
      </c>
      <c r="S859">
        <v>65.2</v>
      </c>
      <c r="T859">
        <v>125.5</v>
      </c>
      <c r="U859">
        <v>242.88</v>
      </c>
      <c r="V859">
        <v>1.78999999999954</v>
      </c>
      <c r="W859">
        <v>1223.29</v>
      </c>
      <c r="X859">
        <v>920.39</v>
      </c>
      <c r="Y859">
        <v>456.26</v>
      </c>
      <c r="Z859">
        <v>5.8705502000000003</v>
      </c>
      <c r="AA859">
        <v>79.81</v>
      </c>
      <c r="AC859">
        <v>1507.72</v>
      </c>
      <c r="AD859">
        <v>325.52</v>
      </c>
      <c r="AE859">
        <v>0</v>
      </c>
      <c r="AF859">
        <v>2022.1299999999901</v>
      </c>
      <c r="AG859">
        <v>514.40999999999894</v>
      </c>
      <c r="AH859">
        <v>505.28</v>
      </c>
      <c r="AI859">
        <v>1507.72</v>
      </c>
      <c r="AJ859">
        <v>211.82</v>
      </c>
      <c r="AK859">
        <v>-4.1100000000000003</v>
      </c>
      <c r="AL859">
        <v>-120</v>
      </c>
      <c r="AM859">
        <v>122.27</v>
      </c>
      <c r="AN859">
        <v>-110.789999999999</v>
      </c>
      <c r="AO859">
        <v>-89.55</v>
      </c>
      <c r="AP859">
        <v>-1.84</v>
      </c>
      <c r="AQ859">
        <v>23.5</v>
      </c>
    </row>
    <row r="860" spans="1:43" x14ac:dyDescent="0.25">
      <c r="A860" t="s">
        <v>1989</v>
      </c>
      <c r="B860" t="s">
        <v>1988</v>
      </c>
      <c r="C860" t="s">
        <v>331</v>
      </c>
      <c r="D860">
        <v>2166.9362990549998</v>
      </c>
      <c r="E860">
        <v>2857.4</v>
      </c>
      <c r="F860">
        <v>350.08</v>
      </c>
      <c r="G860">
        <v>15.93</v>
      </c>
      <c r="H860">
        <v>7.56</v>
      </c>
      <c r="I860">
        <v>62.84</v>
      </c>
      <c r="J860">
        <v>101.44</v>
      </c>
      <c r="L860">
        <v>215.91219999999899</v>
      </c>
      <c r="M860">
        <v>2.1</v>
      </c>
      <c r="N860">
        <v>0</v>
      </c>
      <c r="O860">
        <v>1318.86</v>
      </c>
      <c r="P860">
        <v>351.33</v>
      </c>
      <c r="R860">
        <v>1034.4677999999999</v>
      </c>
      <c r="S860">
        <v>170.22</v>
      </c>
      <c r="T860">
        <v>419.34</v>
      </c>
      <c r="U860">
        <v>66.38</v>
      </c>
      <c r="V860">
        <v>33.269999999999897</v>
      </c>
      <c r="W860">
        <v>1220.1599999999901</v>
      </c>
      <c r="X860">
        <v>1045.54</v>
      </c>
      <c r="Y860">
        <v>769.42</v>
      </c>
      <c r="Z860">
        <v>0.75647629999999999</v>
      </c>
      <c r="AA860">
        <v>431.94</v>
      </c>
      <c r="AC860">
        <v>1243.6499999999901</v>
      </c>
      <c r="AD860">
        <v>684.14</v>
      </c>
      <c r="AE860">
        <v>216.62</v>
      </c>
      <c r="AF860">
        <v>2364.4</v>
      </c>
      <c r="AG860">
        <v>1120.75</v>
      </c>
      <c r="AH860">
        <v>128.34</v>
      </c>
      <c r="AI860">
        <v>1243.6500000000001</v>
      </c>
      <c r="AJ860">
        <v>132.55000000000001</v>
      </c>
      <c r="AK860">
        <v>42.09</v>
      </c>
      <c r="AL860">
        <v>-174.27</v>
      </c>
      <c r="AM860">
        <v>132.01</v>
      </c>
      <c r="AN860">
        <v>-101.509999999999</v>
      </c>
      <c r="AO860">
        <v>-0.54000000000002002</v>
      </c>
      <c r="AP860">
        <v>-0.170000000000015</v>
      </c>
      <c r="AQ860">
        <v>48.84</v>
      </c>
    </row>
    <row r="861" spans="1:43" x14ac:dyDescent="0.25">
      <c r="A861" t="s">
        <v>1999</v>
      </c>
      <c r="B861" t="s">
        <v>1998</v>
      </c>
      <c r="C861" t="s">
        <v>623</v>
      </c>
      <c r="D861">
        <v>2163.7541551849999</v>
      </c>
      <c r="E861">
        <v>76.8</v>
      </c>
      <c r="F861">
        <v>17.45</v>
      </c>
      <c r="G861">
        <v>356.85</v>
      </c>
      <c r="H861">
        <v>28.4</v>
      </c>
      <c r="I861">
        <v>20.63</v>
      </c>
      <c r="J861">
        <v>13.57</v>
      </c>
      <c r="L861">
        <v>94.85</v>
      </c>
      <c r="M861">
        <v>29.49</v>
      </c>
      <c r="N861">
        <v>78.28</v>
      </c>
      <c r="O861">
        <v>757.86</v>
      </c>
      <c r="P861">
        <v>193.15</v>
      </c>
      <c r="R861">
        <v>521.55999999999995</v>
      </c>
      <c r="S861">
        <v>92.51</v>
      </c>
      <c r="T861">
        <v>67.119999999999905</v>
      </c>
      <c r="U861">
        <v>111.96</v>
      </c>
      <c r="V861">
        <v>137.63</v>
      </c>
      <c r="W861">
        <v>309.18999999999897</v>
      </c>
      <c r="X861">
        <v>292.58</v>
      </c>
      <c r="Y861">
        <v>84.57</v>
      </c>
      <c r="Z861">
        <v>28.401192300000002</v>
      </c>
      <c r="AA861">
        <v>96.76</v>
      </c>
      <c r="AC861">
        <v>772.719999999999</v>
      </c>
      <c r="AD861">
        <v>111.47</v>
      </c>
      <c r="AE861">
        <v>41.95</v>
      </c>
      <c r="AF861">
        <v>1050.44</v>
      </c>
      <c r="AG861">
        <v>277.72000000000003</v>
      </c>
      <c r="AH861">
        <v>67.97</v>
      </c>
      <c r="AI861">
        <v>772.72</v>
      </c>
      <c r="AJ861">
        <v>208.08</v>
      </c>
      <c r="AK861">
        <v>69.239999999999995</v>
      </c>
      <c r="AL861">
        <v>-169.17</v>
      </c>
      <c r="AM861">
        <v>102.91</v>
      </c>
      <c r="AN861">
        <v>-81.199999999999903</v>
      </c>
      <c r="AO861">
        <v>-105.17</v>
      </c>
      <c r="AP861">
        <v>2.98</v>
      </c>
      <c r="AQ861">
        <v>2.99</v>
      </c>
    </row>
    <row r="862" spans="1:43" x14ac:dyDescent="0.25">
      <c r="A862" t="s">
        <v>2011</v>
      </c>
      <c r="B862" t="s">
        <v>2010</v>
      </c>
      <c r="C862" t="s">
        <v>74</v>
      </c>
      <c r="D862">
        <v>2153.9340936049998</v>
      </c>
      <c r="E862">
        <v>1430.7</v>
      </c>
      <c r="F862">
        <v>20.96</v>
      </c>
      <c r="G862">
        <v>31.7</v>
      </c>
      <c r="H862">
        <v>14.93</v>
      </c>
      <c r="I862">
        <v>116.51</v>
      </c>
      <c r="K862">
        <v>8.76</v>
      </c>
      <c r="L862">
        <v>30.528300000000002</v>
      </c>
      <c r="M862">
        <v>0</v>
      </c>
      <c r="N862">
        <v>0</v>
      </c>
      <c r="O862">
        <v>125.05999999999899</v>
      </c>
      <c r="P862">
        <v>19.440000000000001</v>
      </c>
      <c r="R862">
        <v>72.781699999999901</v>
      </c>
      <c r="S862">
        <v>45.35</v>
      </c>
      <c r="T862">
        <v>51.91</v>
      </c>
      <c r="U862">
        <v>12.99</v>
      </c>
      <c r="V862">
        <v>5.32</v>
      </c>
      <c r="W862">
        <v>216.06</v>
      </c>
      <c r="X862">
        <v>229.94</v>
      </c>
      <c r="Y862">
        <v>72.87</v>
      </c>
      <c r="Z862">
        <v>1.4926861</v>
      </c>
      <c r="AA862">
        <v>24.96</v>
      </c>
      <c r="AC862">
        <v>262.69</v>
      </c>
      <c r="AD862">
        <v>0</v>
      </c>
      <c r="AE862">
        <v>14.12</v>
      </c>
      <c r="AF862">
        <v>355</v>
      </c>
      <c r="AG862">
        <v>92.31</v>
      </c>
      <c r="AH862">
        <v>68.08</v>
      </c>
      <c r="AI862">
        <v>262.69</v>
      </c>
      <c r="AJ862">
        <v>17.559999999999999</v>
      </c>
      <c r="AK862">
        <v>-64.22</v>
      </c>
      <c r="AL862">
        <v>-71.88</v>
      </c>
      <c r="AM862">
        <v>118.25</v>
      </c>
      <c r="AN862">
        <v>-25.33</v>
      </c>
      <c r="AO862">
        <v>100.69</v>
      </c>
      <c r="AP862">
        <v>-17.849999999999898</v>
      </c>
      <c r="AQ862">
        <v>50.75</v>
      </c>
    </row>
    <row r="863" spans="1:43" x14ac:dyDescent="0.25">
      <c r="A863" t="s">
        <v>2038</v>
      </c>
      <c r="B863" t="s">
        <v>2037</v>
      </c>
      <c r="C863" t="s">
        <v>583</v>
      </c>
      <c r="D863">
        <v>2146.7051419999998</v>
      </c>
      <c r="E863">
        <v>382.15</v>
      </c>
      <c r="F863">
        <v>140.43</v>
      </c>
      <c r="G863">
        <v>117.9</v>
      </c>
      <c r="H863">
        <v>11.34</v>
      </c>
      <c r="I863">
        <v>1.41</v>
      </c>
      <c r="K863">
        <v>2.44</v>
      </c>
      <c r="L863">
        <v>4.3299999999999998E-2</v>
      </c>
      <c r="M863">
        <v>1.7</v>
      </c>
      <c r="N863">
        <v>1.55</v>
      </c>
      <c r="O863">
        <v>218.39999999999901</v>
      </c>
      <c r="P863">
        <v>18.53</v>
      </c>
      <c r="R863">
        <v>185.16669999999999</v>
      </c>
      <c r="S863">
        <v>67.72</v>
      </c>
      <c r="T863">
        <v>205.75</v>
      </c>
      <c r="U863">
        <v>29.05</v>
      </c>
      <c r="V863">
        <v>18.38</v>
      </c>
      <c r="W863">
        <v>577.98</v>
      </c>
      <c r="X863">
        <v>855.08</v>
      </c>
      <c r="Y863">
        <v>346.18</v>
      </c>
      <c r="Z863">
        <v>5.6716119999999997</v>
      </c>
      <c r="AA863">
        <v>161.62</v>
      </c>
      <c r="AC863">
        <v>708.77</v>
      </c>
      <c r="AD863">
        <v>357.61</v>
      </c>
      <c r="AE863">
        <v>0.15000000000000499</v>
      </c>
      <c r="AF863">
        <v>1073.48</v>
      </c>
      <c r="AG863">
        <v>364.71</v>
      </c>
      <c r="AH863">
        <v>428.34</v>
      </c>
      <c r="AI863">
        <v>708.77</v>
      </c>
      <c r="AJ863">
        <v>55.72</v>
      </c>
      <c r="AK863">
        <v>-78.52</v>
      </c>
      <c r="AL863">
        <v>-57.46</v>
      </c>
      <c r="AM863">
        <v>135.94999999999999</v>
      </c>
      <c r="AN863">
        <v>30.369999999999902</v>
      </c>
      <c r="AO863">
        <v>80.229999999999905</v>
      </c>
      <c r="AP863">
        <v>-3.0000000000015299E-2</v>
      </c>
      <c r="AQ863">
        <v>17.010000000000002</v>
      </c>
    </row>
    <row r="864" spans="1:43" x14ac:dyDescent="0.25">
      <c r="A864" t="s">
        <v>1993</v>
      </c>
      <c r="B864" t="s">
        <v>1992</v>
      </c>
      <c r="C864" t="s">
        <v>512</v>
      </c>
      <c r="D864">
        <v>2144.600216885</v>
      </c>
      <c r="E864">
        <v>2146.0500000000002</v>
      </c>
      <c r="F864">
        <v>95.77</v>
      </c>
      <c r="G864">
        <v>3.96</v>
      </c>
      <c r="H864">
        <v>10.14</v>
      </c>
      <c r="I864">
        <v>468.47</v>
      </c>
      <c r="K864">
        <v>14.57</v>
      </c>
      <c r="L864">
        <v>0.42</v>
      </c>
      <c r="M864">
        <v>0</v>
      </c>
      <c r="O864">
        <v>180.62</v>
      </c>
      <c r="P864">
        <v>1.9800000000001099</v>
      </c>
      <c r="R864">
        <v>100.03</v>
      </c>
      <c r="S864">
        <v>43.26</v>
      </c>
      <c r="T864">
        <v>99.179999999999893</v>
      </c>
      <c r="U864">
        <v>65.599999999999994</v>
      </c>
      <c r="V864">
        <v>1.2000000000001101</v>
      </c>
      <c r="W864">
        <v>722.64</v>
      </c>
      <c r="X864">
        <v>753.05</v>
      </c>
      <c r="Y864">
        <v>194.95</v>
      </c>
      <c r="Z864">
        <v>1.0143070999999999</v>
      </c>
      <c r="AA864">
        <v>0.81</v>
      </c>
      <c r="AC864">
        <v>736.74</v>
      </c>
      <c r="AD864">
        <v>170.48</v>
      </c>
      <c r="AE864">
        <v>0.78</v>
      </c>
      <c r="AF864">
        <v>933.67</v>
      </c>
      <c r="AG864">
        <v>196.93</v>
      </c>
      <c r="AH864">
        <v>70.84</v>
      </c>
      <c r="AI864">
        <v>736.74</v>
      </c>
      <c r="AJ864">
        <v>29.58</v>
      </c>
      <c r="AK864">
        <v>-16.2</v>
      </c>
      <c r="AL864">
        <v>-148.36000000000001</v>
      </c>
      <c r="AM864">
        <v>157.33000000000001</v>
      </c>
      <c r="AN864">
        <v>20.56</v>
      </c>
      <c r="AO864">
        <v>127.75</v>
      </c>
      <c r="AP864">
        <v>-7.23</v>
      </c>
      <c r="AQ864">
        <v>15.21</v>
      </c>
    </row>
    <row r="865" spans="1:43" x14ac:dyDescent="0.25">
      <c r="A865" t="s">
        <v>2009</v>
      </c>
      <c r="B865" t="s">
        <v>2008</v>
      </c>
      <c r="C865" t="s">
        <v>381</v>
      </c>
      <c r="D865">
        <v>2143.25295306</v>
      </c>
      <c r="E865">
        <v>210.45</v>
      </c>
      <c r="F865">
        <v>27.36</v>
      </c>
      <c r="G865">
        <v>199.58</v>
      </c>
      <c r="H865">
        <v>20.47</v>
      </c>
      <c r="I865">
        <v>242.13</v>
      </c>
      <c r="K865">
        <v>18.89</v>
      </c>
      <c r="L865">
        <v>0.15</v>
      </c>
      <c r="M865">
        <v>23.26</v>
      </c>
      <c r="N865">
        <v>0</v>
      </c>
      <c r="O865">
        <v>156.76</v>
      </c>
      <c r="P865">
        <v>211.04</v>
      </c>
      <c r="R865">
        <v>92.679999999999893</v>
      </c>
      <c r="S865">
        <v>193.23</v>
      </c>
      <c r="T865">
        <v>889.49999999999898</v>
      </c>
      <c r="U865">
        <v>21.78</v>
      </c>
      <c r="V865">
        <v>45.650000000000198</v>
      </c>
      <c r="W865">
        <v>515.99</v>
      </c>
      <c r="X865">
        <v>1707.18</v>
      </c>
      <c r="Y865">
        <v>916.85999999999899</v>
      </c>
      <c r="Z865">
        <v>10.235209899999999</v>
      </c>
      <c r="AA865">
        <v>174.04999999999899</v>
      </c>
      <c r="AC865">
        <v>736.04</v>
      </c>
      <c r="AD865">
        <v>1247</v>
      </c>
      <c r="AE865">
        <v>165.39</v>
      </c>
      <c r="AF865">
        <v>1863.94</v>
      </c>
      <c r="AG865">
        <v>1127.9000000000001</v>
      </c>
      <c r="AH865">
        <v>24.82</v>
      </c>
      <c r="AI865">
        <v>736.04</v>
      </c>
      <c r="AJ865">
        <v>5.45</v>
      </c>
      <c r="AK865">
        <v>81.22</v>
      </c>
      <c r="AL865">
        <v>-46.57</v>
      </c>
      <c r="AM865">
        <v>-61.22</v>
      </c>
      <c r="AN865">
        <v>-71.499999999999901</v>
      </c>
      <c r="AO865">
        <v>-66.67</v>
      </c>
      <c r="AP865">
        <v>-26.569999999999901</v>
      </c>
      <c r="AQ865">
        <v>8.19</v>
      </c>
    </row>
    <row r="866" spans="1:43" x14ac:dyDescent="0.25">
      <c r="A866" t="s">
        <v>2019</v>
      </c>
      <c r="B866" t="s">
        <v>2018</v>
      </c>
      <c r="C866" t="s">
        <v>336</v>
      </c>
      <c r="D866">
        <v>2132.4854043999999</v>
      </c>
      <c r="E866">
        <v>2929.75</v>
      </c>
      <c r="F866">
        <v>85.98</v>
      </c>
      <c r="G866">
        <v>4.87</v>
      </c>
      <c r="H866">
        <v>7.19</v>
      </c>
      <c r="I866">
        <v>51.7</v>
      </c>
      <c r="J866">
        <v>11.67</v>
      </c>
      <c r="L866">
        <v>0</v>
      </c>
      <c r="M866">
        <v>0.62</v>
      </c>
      <c r="N866">
        <v>0.31</v>
      </c>
      <c r="O866">
        <v>320.85000000000002</v>
      </c>
      <c r="P866">
        <v>107.81</v>
      </c>
      <c r="R866">
        <v>309.5</v>
      </c>
      <c r="S866">
        <v>20.16</v>
      </c>
      <c r="T866">
        <v>131.89999999999901</v>
      </c>
      <c r="U866">
        <v>10.73</v>
      </c>
      <c r="V866">
        <v>9.2200000000001001</v>
      </c>
      <c r="W866">
        <v>285.27999999999997</v>
      </c>
      <c r="X866">
        <v>302.49</v>
      </c>
      <c r="Y866">
        <v>217.88</v>
      </c>
      <c r="Z866">
        <v>0.71878299999999995</v>
      </c>
      <c r="AA866">
        <v>185.72</v>
      </c>
      <c r="AC866">
        <v>297.64999999999998</v>
      </c>
      <c r="AD866">
        <v>165.19</v>
      </c>
      <c r="AE866">
        <v>86.92</v>
      </c>
      <c r="AF866">
        <v>623.34</v>
      </c>
      <c r="AG866">
        <v>325.69</v>
      </c>
      <c r="AH866">
        <v>65.44</v>
      </c>
      <c r="AI866">
        <v>297.64999999999901</v>
      </c>
      <c r="AJ866">
        <v>21.39</v>
      </c>
      <c r="AK866">
        <v>7.84</v>
      </c>
      <c r="AL866">
        <v>-19.93</v>
      </c>
      <c r="AM866">
        <v>32.03</v>
      </c>
      <c r="AN866">
        <v>-76.52</v>
      </c>
      <c r="AO866">
        <v>10.64</v>
      </c>
      <c r="AP866">
        <v>19.940000000000001</v>
      </c>
      <c r="AQ866">
        <v>0</v>
      </c>
    </row>
    <row r="867" spans="1:43" x14ac:dyDescent="0.25">
      <c r="A867" t="s">
        <v>2015</v>
      </c>
      <c r="B867" t="s">
        <v>2014</v>
      </c>
      <c r="C867" t="s">
        <v>415</v>
      </c>
      <c r="D867">
        <v>2125.8625517999999</v>
      </c>
      <c r="E867">
        <v>3742.3</v>
      </c>
      <c r="F867">
        <v>116.31</v>
      </c>
      <c r="G867">
        <v>0</v>
      </c>
      <c r="H867">
        <v>5.65</v>
      </c>
      <c r="I867">
        <v>41.32</v>
      </c>
      <c r="J867">
        <v>33.200000000000003</v>
      </c>
      <c r="L867">
        <v>0</v>
      </c>
      <c r="M867">
        <v>643.89</v>
      </c>
      <c r="O867">
        <v>977.59</v>
      </c>
      <c r="P867">
        <v>41.519999999999698</v>
      </c>
      <c r="R867">
        <v>108.31</v>
      </c>
      <c r="S867">
        <v>81.739999999999995</v>
      </c>
      <c r="T867">
        <v>378.47</v>
      </c>
      <c r="U867">
        <v>225.39</v>
      </c>
      <c r="V867">
        <v>8.31999999999978</v>
      </c>
      <c r="W867">
        <v>1117.7</v>
      </c>
      <c r="X867">
        <v>682.06</v>
      </c>
      <c r="Y867">
        <v>494.78</v>
      </c>
      <c r="Z867">
        <v>0.56515599999999999</v>
      </c>
      <c r="AA867">
        <v>278.67</v>
      </c>
      <c r="AC867">
        <v>1123.3499999999999</v>
      </c>
      <c r="AD867">
        <v>217.33</v>
      </c>
      <c r="AE867">
        <v>0</v>
      </c>
      <c r="AF867">
        <v>1659.65</v>
      </c>
      <c r="AG867">
        <v>536.29999999999905</v>
      </c>
      <c r="AH867">
        <v>341.67</v>
      </c>
      <c r="AI867">
        <v>1123.3499999999999</v>
      </c>
      <c r="AJ867">
        <v>16.46</v>
      </c>
      <c r="AK867">
        <v>17.489999999999998</v>
      </c>
      <c r="AL867">
        <v>-13.69</v>
      </c>
      <c r="AM867">
        <v>-9.32</v>
      </c>
      <c r="AN867">
        <v>-98.32</v>
      </c>
      <c r="AO867">
        <v>-25.78</v>
      </c>
      <c r="AP867">
        <v>-5.52</v>
      </c>
      <c r="AQ867">
        <v>0</v>
      </c>
    </row>
    <row r="868" spans="1:43" x14ac:dyDescent="0.25">
      <c r="A868" t="s">
        <v>2026</v>
      </c>
      <c r="B868" t="s">
        <v>2025</v>
      </c>
      <c r="C868" t="s">
        <v>465</v>
      </c>
      <c r="D868">
        <v>2121.7224569999998</v>
      </c>
      <c r="E868">
        <v>348.7</v>
      </c>
      <c r="F868">
        <v>398.87</v>
      </c>
      <c r="G868">
        <v>278.60000000000002</v>
      </c>
      <c r="H868">
        <v>60.19</v>
      </c>
      <c r="I868">
        <v>12.469999999999899</v>
      </c>
      <c r="J868">
        <v>12.03</v>
      </c>
      <c r="L868">
        <v>32.074799999999897</v>
      </c>
      <c r="M868">
        <v>47.41</v>
      </c>
      <c r="N868">
        <v>3.87</v>
      </c>
      <c r="O868">
        <v>1176.3799999999901</v>
      </c>
      <c r="P868">
        <v>343.62</v>
      </c>
      <c r="R868">
        <v>1038.03519999999</v>
      </c>
      <c r="S868">
        <v>81.23</v>
      </c>
      <c r="T868">
        <v>370.63</v>
      </c>
      <c r="U868">
        <v>58.86</v>
      </c>
      <c r="V868">
        <v>1.38</v>
      </c>
      <c r="W868">
        <v>520.15</v>
      </c>
      <c r="X868">
        <v>799.55</v>
      </c>
      <c r="Y868">
        <v>769.5</v>
      </c>
      <c r="Z868">
        <v>6.0190999999999999</v>
      </c>
      <c r="AA868">
        <v>614.19000000000005</v>
      </c>
      <c r="AC868">
        <v>862.81</v>
      </c>
      <c r="AD868">
        <v>260.48</v>
      </c>
      <c r="AE868">
        <v>330.21</v>
      </c>
      <c r="AF868">
        <v>1975.9299999999901</v>
      </c>
      <c r="AG868">
        <v>1113.1199999999999</v>
      </c>
      <c r="AH868">
        <v>445.37</v>
      </c>
      <c r="AI868">
        <v>862.81</v>
      </c>
      <c r="AJ868">
        <v>297.02999999999997</v>
      </c>
      <c r="AK868">
        <v>259.7</v>
      </c>
      <c r="AL868">
        <v>-310.19</v>
      </c>
      <c r="AM868">
        <v>48.62</v>
      </c>
      <c r="AN868">
        <v>-161.53</v>
      </c>
      <c r="AO868">
        <v>-248.409999999999</v>
      </c>
      <c r="AP868">
        <v>-1.87</v>
      </c>
      <c r="AQ868">
        <v>6.08</v>
      </c>
    </row>
    <row r="869" spans="1:43" x14ac:dyDescent="0.25">
      <c r="A869" t="s">
        <v>2013</v>
      </c>
      <c r="B869" t="s">
        <v>2012</v>
      </c>
      <c r="C869" t="s">
        <v>583</v>
      </c>
      <c r="D869">
        <v>2120.5223924000002</v>
      </c>
      <c r="E869">
        <v>267.35000000000002</v>
      </c>
      <c r="F869">
        <v>131.77000000000001</v>
      </c>
      <c r="G869">
        <v>68.8</v>
      </c>
      <c r="H869">
        <v>7.96</v>
      </c>
      <c r="I869">
        <v>114.05</v>
      </c>
      <c r="J869">
        <v>12.299999999999899</v>
      </c>
      <c r="L869">
        <v>0</v>
      </c>
      <c r="M869">
        <v>0</v>
      </c>
      <c r="N869">
        <v>0</v>
      </c>
      <c r="O869">
        <v>278.02</v>
      </c>
      <c r="P869">
        <v>37.799999999999898</v>
      </c>
      <c r="R869">
        <v>253.83</v>
      </c>
      <c r="S869">
        <v>76.72</v>
      </c>
      <c r="T869">
        <v>306.57</v>
      </c>
      <c r="U869">
        <v>24.19</v>
      </c>
      <c r="V869">
        <v>3.23</v>
      </c>
      <c r="W869">
        <v>835</v>
      </c>
      <c r="X869">
        <v>1109.8800000000001</v>
      </c>
      <c r="Y869">
        <v>438.34</v>
      </c>
      <c r="Z869">
        <v>7.994256</v>
      </c>
      <c r="AA869">
        <v>258.20999999999998</v>
      </c>
      <c r="AC869">
        <v>911.76</v>
      </c>
      <c r="AD869">
        <v>486.19</v>
      </c>
      <c r="AE869">
        <v>22.2699999999999</v>
      </c>
      <c r="AF869">
        <v>1387.9</v>
      </c>
      <c r="AG869">
        <v>476.14</v>
      </c>
      <c r="AH869">
        <v>432.92</v>
      </c>
      <c r="AI869">
        <v>911.76</v>
      </c>
      <c r="AJ869">
        <v>30.48</v>
      </c>
      <c r="AK869">
        <v>-158.37</v>
      </c>
      <c r="AL869">
        <v>-24.09</v>
      </c>
      <c r="AM869">
        <v>184.85</v>
      </c>
      <c r="AN869">
        <v>91.199999999999903</v>
      </c>
      <c r="AO869">
        <v>154.37</v>
      </c>
      <c r="AP869">
        <v>2.3899999999999801</v>
      </c>
      <c r="AQ869">
        <v>23.86</v>
      </c>
    </row>
    <row r="870" spans="1:43" x14ac:dyDescent="0.25">
      <c r="A870" t="s">
        <v>2032</v>
      </c>
      <c r="B870" t="s">
        <v>2031</v>
      </c>
      <c r="C870" t="s">
        <v>102</v>
      </c>
      <c r="D870">
        <v>2119.0678124999999</v>
      </c>
      <c r="E870">
        <v>1181.5999999999999</v>
      </c>
      <c r="F870">
        <v>311.89</v>
      </c>
      <c r="G870">
        <v>43.28</v>
      </c>
      <c r="H870">
        <v>17.59</v>
      </c>
      <c r="I870">
        <v>245.19</v>
      </c>
      <c r="J870">
        <v>12.7</v>
      </c>
      <c r="L870">
        <v>0</v>
      </c>
      <c r="M870">
        <v>1.03</v>
      </c>
      <c r="O870">
        <v>340.659999999999</v>
      </c>
      <c r="P870">
        <v>67.789999999999907</v>
      </c>
      <c r="R870">
        <v>321.29999999999899</v>
      </c>
      <c r="S870">
        <v>12.69</v>
      </c>
      <c r="T870">
        <v>168.35</v>
      </c>
      <c r="U870">
        <v>18.329999999999998</v>
      </c>
      <c r="V870">
        <v>28.189999999999898</v>
      </c>
      <c r="W870">
        <v>653.88</v>
      </c>
      <c r="X870">
        <v>922.12</v>
      </c>
      <c r="Y870">
        <v>480.24</v>
      </c>
      <c r="Z870">
        <v>1.7585625</v>
      </c>
      <c r="AA870">
        <v>35.08</v>
      </c>
      <c r="AC870">
        <v>714.75</v>
      </c>
      <c r="AD870">
        <v>345.55</v>
      </c>
      <c r="AE870">
        <v>26.9</v>
      </c>
      <c r="AF870">
        <v>1262.78</v>
      </c>
      <c r="AG870">
        <v>548.03</v>
      </c>
      <c r="AH870">
        <v>318.69</v>
      </c>
      <c r="AI870">
        <v>714.75</v>
      </c>
      <c r="AJ870">
        <v>17.61</v>
      </c>
      <c r="AK870">
        <v>-197.81</v>
      </c>
      <c r="AL870">
        <v>-135.58000000000001</v>
      </c>
      <c r="AM870">
        <v>270.08999999999997</v>
      </c>
      <c r="AN870">
        <v>-9.2999999999999901</v>
      </c>
      <c r="AO870">
        <v>252.479999999999</v>
      </c>
      <c r="AP870">
        <v>-63.3</v>
      </c>
      <c r="AQ870">
        <v>184.87</v>
      </c>
    </row>
    <row r="871" spans="1:43" x14ac:dyDescent="0.25">
      <c r="A871" t="s">
        <v>2017</v>
      </c>
      <c r="B871" t="s">
        <v>2016</v>
      </c>
      <c r="C871" t="s">
        <v>714</v>
      </c>
      <c r="D871">
        <v>2117.6540204399998</v>
      </c>
      <c r="E871">
        <v>1166.3499999999999</v>
      </c>
      <c r="F871">
        <v>125.82</v>
      </c>
      <c r="G871">
        <v>97.02</v>
      </c>
      <c r="H871">
        <v>17.88</v>
      </c>
      <c r="I871">
        <v>61.59</v>
      </c>
      <c r="J871">
        <v>11.3</v>
      </c>
      <c r="L871">
        <v>26.9025</v>
      </c>
      <c r="M871">
        <v>0.35</v>
      </c>
      <c r="O871">
        <v>171.95</v>
      </c>
      <c r="P871">
        <v>15.02</v>
      </c>
      <c r="R871">
        <v>139.53749999999999</v>
      </c>
      <c r="S871">
        <v>20.350000000000001</v>
      </c>
      <c r="T871">
        <v>76.209999999999994</v>
      </c>
      <c r="U871">
        <v>5.16</v>
      </c>
      <c r="V871">
        <v>-9.9999999999908998E-3</v>
      </c>
      <c r="W871">
        <v>170.74</v>
      </c>
      <c r="X871">
        <v>330.74</v>
      </c>
      <c r="Y871">
        <v>202.03</v>
      </c>
      <c r="Z871">
        <v>1.7879551</v>
      </c>
      <c r="AA871">
        <v>4.93</v>
      </c>
      <c r="AC871">
        <v>285.64</v>
      </c>
      <c r="AD871">
        <v>125.09</v>
      </c>
      <c r="AE871">
        <v>3.7299999999999902</v>
      </c>
      <c r="AF871">
        <v>502.69</v>
      </c>
      <c r="AG871">
        <v>217.05</v>
      </c>
      <c r="AH871">
        <v>123.71</v>
      </c>
      <c r="AI871">
        <v>285.64</v>
      </c>
      <c r="AJ871">
        <v>10.36</v>
      </c>
      <c r="AK871">
        <v>-60.73</v>
      </c>
      <c r="AL871">
        <v>-29.37</v>
      </c>
      <c r="AM871">
        <v>121.59</v>
      </c>
      <c r="AN871">
        <v>24.639999999999901</v>
      </c>
      <c r="AO871">
        <v>111.23</v>
      </c>
      <c r="AP871">
        <v>31.49</v>
      </c>
      <c r="AQ871">
        <v>0</v>
      </c>
    </row>
    <row r="872" spans="1:43" x14ac:dyDescent="0.25">
      <c r="A872" t="s">
        <v>2024</v>
      </c>
      <c r="B872" t="s">
        <v>2023</v>
      </c>
      <c r="C872" t="s">
        <v>373</v>
      </c>
      <c r="D872">
        <v>2098.6170634999999</v>
      </c>
      <c r="E872">
        <v>367.45</v>
      </c>
      <c r="F872">
        <v>185.82</v>
      </c>
      <c r="G872">
        <v>0</v>
      </c>
      <c r="H872">
        <v>88.58</v>
      </c>
      <c r="I872">
        <v>22.43</v>
      </c>
      <c r="J872">
        <v>47.019999999999897</v>
      </c>
      <c r="L872">
        <v>0</v>
      </c>
      <c r="M872">
        <v>0.23</v>
      </c>
      <c r="N872">
        <v>0</v>
      </c>
      <c r="O872">
        <v>582.70000000000005</v>
      </c>
      <c r="P872">
        <v>192.99</v>
      </c>
      <c r="R872">
        <v>562.62</v>
      </c>
      <c r="S872">
        <v>57.449999999999903</v>
      </c>
      <c r="T872">
        <v>181.99999999999901</v>
      </c>
      <c r="U872">
        <v>19.850000000000001</v>
      </c>
      <c r="V872">
        <v>0.62000000000020905</v>
      </c>
      <c r="W872">
        <v>402.43</v>
      </c>
      <c r="X872">
        <v>469.12</v>
      </c>
      <c r="Y872">
        <v>367.81999999999903</v>
      </c>
      <c r="Z872">
        <v>5.9730100000000004</v>
      </c>
      <c r="AA872">
        <v>302.75</v>
      </c>
      <c r="AC872">
        <v>491.01</v>
      </c>
      <c r="AD872">
        <v>208.31</v>
      </c>
      <c r="AE872">
        <v>145.35</v>
      </c>
      <c r="AF872">
        <v>1051.82</v>
      </c>
      <c r="AG872">
        <v>560.80999999999995</v>
      </c>
      <c r="AH872">
        <v>180.93</v>
      </c>
      <c r="AI872">
        <v>491.01</v>
      </c>
      <c r="AJ872">
        <v>117.37</v>
      </c>
      <c r="AK872">
        <v>-15.57</v>
      </c>
      <c r="AL872">
        <v>-118.36</v>
      </c>
      <c r="AM872">
        <v>134.25</v>
      </c>
      <c r="AN872">
        <v>-107.61</v>
      </c>
      <c r="AO872">
        <v>16.8799999999999</v>
      </c>
      <c r="AP872">
        <v>0.32</v>
      </c>
      <c r="AQ872">
        <v>3.17</v>
      </c>
    </row>
    <row r="873" spans="1:43" x14ac:dyDescent="0.25">
      <c r="A873" t="s">
        <v>2030</v>
      </c>
      <c r="B873" t="s">
        <v>2029</v>
      </c>
      <c r="C873" t="s">
        <v>465</v>
      </c>
      <c r="D873">
        <v>2098.16578295</v>
      </c>
      <c r="E873">
        <v>369.6</v>
      </c>
      <c r="F873">
        <v>308.76</v>
      </c>
      <c r="G873">
        <v>267.51</v>
      </c>
      <c r="H873">
        <v>55.63</v>
      </c>
      <c r="I873">
        <v>186.62</v>
      </c>
      <c r="J873">
        <v>2.98</v>
      </c>
      <c r="L873">
        <v>0</v>
      </c>
      <c r="M873">
        <v>1.56</v>
      </c>
      <c r="N873">
        <v>68.16</v>
      </c>
      <c r="O873">
        <v>635.98999999999899</v>
      </c>
      <c r="P873">
        <v>45.1499999999997</v>
      </c>
      <c r="R873">
        <v>576.75</v>
      </c>
      <c r="S873">
        <v>65.959999999999994</v>
      </c>
      <c r="T873">
        <v>42.55</v>
      </c>
      <c r="U873">
        <v>57.68</v>
      </c>
      <c r="V873">
        <v>33.859999999999701</v>
      </c>
      <c r="W873">
        <v>552.69000000000005</v>
      </c>
      <c r="X873">
        <v>704.46</v>
      </c>
      <c r="Y873">
        <v>351.31</v>
      </c>
      <c r="Z873">
        <v>5.5632130000000002</v>
      </c>
      <c r="AA873">
        <v>8.93</v>
      </c>
      <c r="AC873">
        <v>943.99</v>
      </c>
      <c r="AD873">
        <v>185.71</v>
      </c>
      <c r="AE873">
        <v>8.31</v>
      </c>
      <c r="AF873">
        <v>1340.44999999999</v>
      </c>
      <c r="AG873">
        <v>396.45999999999901</v>
      </c>
      <c r="AH873">
        <v>266.17</v>
      </c>
      <c r="AI873">
        <v>943.98999999999899</v>
      </c>
      <c r="AJ873">
        <v>95.18</v>
      </c>
      <c r="AK873">
        <v>-7.59</v>
      </c>
      <c r="AL873">
        <v>-129.97</v>
      </c>
      <c r="AM873">
        <v>111.17</v>
      </c>
      <c r="AN873">
        <v>-57.38</v>
      </c>
      <c r="AO873">
        <v>15.989999999999901</v>
      </c>
      <c r="AP873">
        <v>-26.389999999999901</v>
      </c>
      <c r="AQ873">
        <v>0</v>
      </c>
    </row>
    <row r="874" spans="1:43" x14ac:dyDescent="0.25">
      <c r="A874" t="s">
        <v>2022</v>
      </c>
      <c r="B874" t="s">
        <v>1879</v>
      </c>
      <c r="C874" t="s">
        <v>1881</v>
      </c>
      <c r="D874">
        <v>2091.9342556299998</v>
      </c>
      <c r="E874">
        <v>22.4</v>
      </c>
    </row>
    <row r="875" spans="1:43" x14ac:dyDescent="0.25">
      <c r="A875" t="s">
        <v>2021</v>
      </c>
      <c r="B875" t="s">
        <v>2020</v>
      </c>
      <c r="C875" t="s">
        <v>102</v>
      </c>
      <c r="D875">
        <v>2081.5618170349999</v>
      </c>
      <c r="E875">
        <v>81.150000000000006</v>
      </c>
      <c r="F875">
        <v>508.48</v>
      </c>
      <c r="G875">
        <v>156.5</v>
      </c>
      <c r="H875">
        <v>25.43</v>
      </c>
      <c r="I875">
        <v>62.64</v>
      </c>
      <c r="J875">
        <v>57.35</v>
      </c>
      <c r="L875">
        <v>1.7605999999999999</v>
      </c>
      <c r="M875">
        <v>153.24</v>
      </c>
      <c r="N875">
        <v>0</v>
      </c>
      <c r="O875">
        <v>1732.78</v>
      </c>
      <c r="P875">
        <v>499.18</v>
      </c>
      <c r="R875">
        <v>1519.8194000000001</v>
      </c>
      <c r="S875">
        <v>227.89</v>
      </c>
      <c r="T875">
        <v>521.55999999999995</v>
      </c>
      <c r="U875">
        <v>57.96</v>
      </c>
      <c r="V875">
        <v>38.420000000000201</v>
      </c>
      <c r="W875">
        <v>1487.3</v>
      </c>
      <c r="X875">
        <v>1465.67</v>
      </c>
      <c r="Y875">
        <v>1030.04</v>
      </c>
      <c r="Z875">
        <v>25.431421100000001</v>
      </c>
      <c r="AA875">
        <v>823.9</v>
      </c>
      <c r="AC875">
        <v>1669.23</v>
      </c>
      <c r="AD875">
        <v>651.73</v>
      </c>
      <c r="AE875">
        <v>403.409999999999</v>
      </c>
      <c r="AF875">
        <v>3198.45</v>
      </c>
      <c r="AG875">
        <v>1529.22</v>
      </c>
      <c r="AH875">
        <v>523.41</v>
      </c>
      <c r="AI875">
        <v>1669.22999999999</v>
      </c>
      <c r="AJ875">
        <v>465.15</v>
      </c>
      <c r="AK875">
        <v>233.73</v>
      </c>
      <c r="AL875">
        <v>-417.64</v>
      </c>
      <c r="AM875">
        <v>204.47</v>
      </c>
      <c r="AN875">
        <v>-214.12</v>
      </c>
      <c r="AO875">
        <v>-260.67999999999898</v>
      </c>
      <c r="AP875">
        <v>20.56</v>
      </c>
      <c r="AQ875">
        <v>35.64</v>
      </c>
    </row>
    <row r="876" spans="1:43" x14ac:dyDescent="0.25">
      <c r="A876" t="s">
        <v>2034</v>
      </c>
      <c r="B876" t="s">
        <v>2033</v>
      </c>
      <c r="C876" t="s">
        <v>102</v>
      </c>
      <c r="D876">
        <v>2072.91035465</v>
      </c>
      <c r="E876">
        <v>890</v>
      </c>
      <c r="F876">
        <v>116.92</v>
      </c>
      <c r="G876">
        <v>5.92</v>
      </c>
      <c r="H876">
        <v>23.23</v>
      </c>
      <c r="I876">
        <v>307.86</v>
      </c>
      <c r="J876">
        <v>27.34</v>
      </c>
      <c r="L876">
        <v>0</v>
      </c>
      <c r="M876">
        <v>74.430000000000007</v>
      </c>
      <c r="N876">
        <v>0</v>
      </c>
      <c r="O876">
        <v>1535.68</v>
      </c>
      <c r="P876">
        <v>161.41</v>
      </c>
      <c r="R876">
        <v>1436.56</v>
      </c>
      <c r="S876">
        <v>46.05</v>
      </c>
      <c r="T876">
        <v>143.969999999999</v>
      </c>
      <c r="U876">
        <v>24.69</v>
      </c>
      <c r="V876">
        <v>17.0500000000002</v>
      </c>
      <c r="W876">
        <v>1681.73</v>
      </c>
      <c r="X876">
        <v>597.5</v>
      </c>
      <c r="Y876">
        <v>260.89</v>
      </c>
      <c r="Z876">
        <v>2.3232393999999998</v>
      </c>
      <c r="AA876">
        <v>188.7</v>
      </c>
      <c r="AC876">
        <v>1710.88</v>
      </c>
      <c r="AD876">
        <v>210.33</v>
      </c>
      <c r="AE876">
        <v>117.019999999999</v>
      </c>
      <c r="AF876">
        <v>2133.1799999999998</v>
      </c>
      <c r="AG876">
        <v>422.3</v>
      </c>
      <c r="AH876">
        <v>33.26</v>
      </c>
      <c r="AI876">
        <v>1710.88</v>
      </c>
      <c r="AJ876">
        <v>126.18</v>
      </c>
      <c r="AK876">
        <v>5.81</v>
      </c>
      <c r="AL876">
        <v>-141.28</v>
      </c>
      <c r="AM876">
        <v>172.25</v>
      </c>
      <c r="AN876">
        <v>-80.38</v>
      </c>
      <c r="AO876">
        <v>46.069999999999901</v>
      </c>
      <c r="AP876">
        <v>36.78</v>
      </c>
      <c r="AQ876">
        <v>23.53</v>
      </c>
    </row>
    <row r="877" spans="1:43" x14ac:dyDescent="0.25">
      <c r="A877" t="s">
        <v>2036</v>
      </c>
      <c r="B877" t="s">
        <v>2035</v>
      </c>
      <c r="C877" t="s">
        <v>88</v>
      </c>
      <c r="D877">
        <v>2049.1434929000002</v>
      </c>
      <c r="E877">
        <v>6621.75</v>
      </c>
      <c r="F877">
        <v>15.36</v>
      </c>
      <c r="G877">
        <v>0</v>
      </c>
      <c r="H877">
        <v>3.08</v>
      </c>
      <c r="I877">
        <v>70.98</v>
      </c>
      <c r="J877">
        <v>37.72</v>
      </c>
      <c r="L877">
        <v>0</v>
      </c>
      <c r="M877">
        <v>111.63</v>
      </c>
      <c r="O877">
        <v>267.49</v>
      </c>
      <c r="P877">
        <v>38.739999999999903</v>
      </c>
      <c r="R877">
        <v>155.38999999999999</v>
      </c>
      <c r="S877">
        <v>1.06</v>
      </c>
      <c r="T877">
        <v>6.9599999999999902</v>
      </c>
      <c r="U877">
        <v>0.47</v>
      </c>
      <c r="V877">
        <v>1.01999999999999</v>
      </c>
      <c r="W877">
        <v>350.61</v>
      </c>
      <c r="X877">
        <v>147.26</v>
      </c>
      <c r="Y877">
        <v>22.319999999999901</v>
      </c>
      <c r="Z877">
        <v>0.30821140000000002</v>
      </c>
      <c r="AA877">
        <v>0</v>
      </c>
      <c r="AC877">
        <v>353.69</v>
      </c>
      <c r="AD877">
        <v>22.74</v>
      </c>
      <c r="AE877">
        <v>0</v>
      </c>
      <c r="AF877">
        <v>414.75</v>
      </c>
      <c r="AG877">
        <v>61.059999999999903</v>
      </c>
      <c r="AH877">
        <v>52.48</v>
      </c>
      <c r="AI877">
        <v>353.69</v>
      </c>
      <c r="AJ877">
        <v>17.14</v>
      </c>
      <c r="AK877">
        <v>-4.05</v>
      </c>
      <c r="AL877">
        <v>-38.200000000000003</v>
      </c>
      <c r="AM877">
        <v>42.71</v>
      </c>
      <c r="AN877">
        <v>-32.76</v>
      </c>
      <c r="AO877">
        <v>25.57</v>
      </c>
      <c r="AP877">
        <v>0.45999999999999802</v>
      </c>
      <c r="AQ877">
        <v>3.66</v>
      </c>
    </row>
    <row r="878" spans="1:43" x14ac:dyDescent="0.25">
      <c r="A878" t="s">
        <v>2042</v>
      </c>
      <c r="B878" t="s">
        <v>2041</v>
      </c>
      <c r="C878" t="s">
        <v>538</v>
      </c>
      <c r="D878">
        <v>2018.2711252500001</v>
      </c>
      <c r="E878">
        <v>817.3</v>
      </c>
      <c r="F878">
        <v>54.81</v>
      </c>
      <c r="G878">
        <v>72.13</v>
      </c>
      <c r="H878">
        <v>24.37</v>
      </c>
      <c r="I878">
        <v>7.17</v>
      </c>
      <c r="J878">
        <v>12.68</v>
      </c>
      <c r="L878">
        <v>12.215999999999999</v>
      </c>
      <c r="M878">
        <v>0</v>
      </c>
      <c r="N878">
        <v>0</v>
      </c>
      <c r="O878">
        <v>364.24</v>
      </c>
      <c r="P878">
        <v>23.27</v>
      </c>
      <c r="R878">
        <v>319.334</v>
      </c>
      <c r="S878">
        <v>29.79</v>
      </c>
      <c r="T878">
        <v>72.33</v>
      </c>
      <c r="U878">
        <v>32.69</v>
      </c>
      <c r="V878">
        <v>2.09</v>
      </c>
      <c r="W878">
        <v>389.58</v>
      </c>
      <c r="X878">
        <v>272.25</v>
      </c>
      <c r="Y878">
        <v>127.14</v>
      </c>
      <c r="Z878">
        <v>2.4369263999999999</v>
      </c>
      <c r="AA878">
        <v>62.03</v>
      </c>
      <c r="AC878">
        <v>486.08</v>
      </c>
      <c r="AD878">
        <v>166.1</v>
      </c>
      <c r="AE878">
        <v>8.5</v>
      </c>
      <c r="AF878">
        <v>636.49</v>
      </c>
      <c r="AG878">
        <v>150.41</v>
      </c>
      <c r="AH878">
        <v>69.19</v>
      </c>
      <c r="AI878">
        <v>486.08</v>
      </c>
      <c r="AJ878">
        <v>41.31</v>
      </c>
      <c r="AK878">
        <v>21.96</v>
      </c>
      <c r="AL878">
        <v>-43.04</v>
      </c>
      <c r="AM878">
        <v>22.38</v>
      </c>
      <c r="AN878">
        <v>-23.41</v>
      </c>
      <c r="AO878">
        <v>-18.93</v>
      </c>
      <c r="AP878">
        <v>1.3</v>
      </c>
      <c r="AQ878">
        <v>7.15</v>
      </c>
    </row>
    <row r="879" spans="1:43" x14ac:dyDescent="0.25">
      <c r="A879" t="s">
        <v>2046</v>
      </c>
      <c r="B879" t="s">
        <v>2045</v>
      </c>
      <c r="C879" t="s">
        <v>465</v>
      </c>
      <c r="D879">
        <v>2013.45452</v>
      </c>
      <c r="E879">
        <v>978.05</v>
      </c>
      <c r="F879">
        <v>201.62</v>
      </c>
      <c r="G879">
        <v>118.03</v>
      </c>
      <c r="H879">
        <v>21.47</v>
      </c>
      <c r="I879">
        <v>4.88</v>
      </c>
      <c r="K879">
        <v>0.72</v>
      </c>
      <c r="L879">
        <v>0</v>
      </c>
      <c r="M879">
        <v>0</v>
      </c>
      <c r="N879">
        <v>0</v>
      </c>
      <c r="O879">
        <v>327.33</v>
      </c>
      <c r="P879">
        <v>47.279999999999703</v>
      </c>
      <c r="R879">
        <v>290.61</v>
      </c>
      <c r="S879">
        <v>47.31</v>
      </c>
      <c r="T879">
        <v>197.7</v>
      </c>
      <c r="U879">
        <v>36</v>
      </c>
      <c r="V879">
        <v>-1.0000000000218201E-2</v>
      </c>
      <c r="W879">
        <v>455.71</v>
      </c>
      <c r="X879">
        <v>714.48</v>
      </c>
      <c r="Y879">
        <v>399.32</v>
      </c>
      <c r="Z879">
        <v>2.1465399999999999</v>
      </c>
      <c r="AA879">
        <v>221.9</v>
      </c>
      <c r="AC879">
        <v>595.21</v>
      </c>
      <c r="AD879">
        <v>188.01</v>
      </c>
      <c r="AE879">
        <v>47.2899999999999</v>
      </c>
      <c r="AF879">
        <v>1041.81</v>
      </c>
      <c r="AG879">
        <v>446.599999999999</v>
      </c>
      <c r="AH879">
        <v>474.28</v>
      </c>
      <c r="AI879">
        <v>595.21</v>
      </c>
      <c r="AJ879">
        <v>45.57</v>
      </c>
      <c r="AK879">
        <v>4.46</v>
      </c>
      <c r="AL879">
        <v>-45.93</v>
      </c>
      <c r="AM879">
        <v>41.38</v>
      </c>
      <c r="AN879">
        <v>-139.37</v>
      </c>
      <c r="AO879">
        <v>-4.1899999999999897</v>
      </c>
      <c r="AP879">
        <v>-8.9999999999997193E-2</v>
      </c>
      <c r="AQ879">
        <v>10.73</v>
      </c>
    </row>
    <row r="880" spans="1:43" x14ac:dyDescent="0.25">
      <c r="A880" t="s">
        <v>2067</v>
      </c>
      <c r="B880" t="s">
        <v>2066</v>
      </c>
      <c r="C880" t="s">
        <v>66</v>
      </c>
      <c r="D880">
        <v>2003.0246494999999</v>
      </c>
      <c r="E880">
        <v>40</v>
      </c>
      <c r="F880">
        <v>69.319999999999993</v>
      </c>
      <c r="G880">
        <v>21.76</v>
      </c>
      <c r="H880">
        <v>8.4</v>
      </c>
      <c r="I880">
        <v>18.71</v>
      </c>
      <c r="J880">
        <v>0.51</v>
      </c>
      <c r="L880">
        <v>0</v>
      </c>
      <c r="M880">
        <v>7.62</v>
      </c>
      <c r="N880">
        <v>0</v>
      </c>
      <c r="O880">
        <v>85.57</v>
      </c>
      <c r="P880">
        <v>33.32</v>
      </c>
      <c r="R880">
        <v>62.6</v>
      </c>
      <c r="S880">
        <v>47.31</v>
      </c>
      <c r="T880">
        <v>129.11000000000001</v>
      </c>
      <c r="U880">
        <v>15.35</v>
      </c>
      <c r="V880">
        <v>1.04000000000004</v>
      </c>
      <c r="W880">
        <v>96.5</v>
      </c>
      <c r="X880">
        <v>272.83999999999997</v>
      </c>
      <c r="Y880">
        <v>198.43</v>
      </c>
      <c r="Z880">
        <v>209.89174788</v>
      </c>
      <c r="AA880">
        <v>138.01999999999899</v>
      </c>
      <c r="AC880">
        <v>126.66</v>
      </c>
      <c r="AD880">
        <v>101.15</v>
      </c>
      <c r="AE880">
        <v>31.77</v>
      </c>
      <c r="AF880">
        <v>358.41</v>
      </c>
      <c r="AG880">
        <v>231.75</v>
      </c>
      <c r="AH880">
        <v>105.67</v>
      </c>
      <c r="AI880">
        <v>126.659999999999</v>
      </c>
      <c r="AJ880">
        <v>10.54</v>
      </c>
      <c r="AK880">
        <v>40.85</v>
      </c>
      <c r="AL880">
        <v>-9.23</v>
      </c>
      <c r="AM880">
        <v>-34.979999999999997</v>
      </c>
      <c r="AN880">
        <v>-84.95</v>
      </c>
      <c r="AO880">
        <v>-45.519999999999897</v>
      </c>
      <c r="AP880">
        <v>-3.3599999999999901</v>
      </c>
      <c r="AQ880">
        <v>0.84</v>
      </c>
    </row>
    <row r="881" spans="1:43" x14ac:dyDescent="0.25">
      <c r="A881" t="s">
        <v>2069</v>
      </c>
      <c r="B881" t="s">
        <v>2068</v>
      </c>
      <c r="C881" t="s">
        <v>58</v>
      </c>
      <c r="D881">
        <v>2000.7952439999999</v>
      </c>
      <c r="E881">
        <v>368.65</v>
      </c>
      <c r="F881">
        <v>31.4</v>
      </c>
      <c r="G881">
        <v>83.73</v>
      </c>
      <c r="H881">
        <v>27.4</v>
      </c>
      <c r="I881">
        <v>82.6</v>
      </c>
      <c r="K881">
        <v>0.49</v>
      </c>
      <c r="L881">
        <v>4.9184000000000001</v>
      </c>
      <c r="M881">
        <v>0</v>
      </c>
      <c r="N881">
        <v>0</v>
      </c>
      <c r="O881">
        <v>57.37</v>
      </c>
      <c r="P881">
        <v>5.9999999999990901E-2</v>
      </c>
      <c r="R881">
        <v>49.451599999999999</v>
      </c>
      <c r="S881">
        <v>7.06</v>
      </c>
      <c r="T881">
        <v>5.77</v>
      </c>
      <c r="U881">
        <v>2.5099999999999998</v>
      </c>
      <c r="V881">
        <v>5.9999999999990901E-2</v>
      </c>
      <c r="W881">
        <v>113.99</v>
      </c>
      <c r="X881">
        <v>204.98</v>
      </c>
      <c r="Y881">
        <v>37.17</v>
      </c>
      <c r="Z881">
        <v>5.4808000000000003</v>
      </c>
      <c r="AA881">
        <v>0</v>
      </c>
      <c r="AC881">
        <v>225.12</v>
      </c>
      <c r="AD881">
        <v>69.69</v>
      </c>
      <c r="AE881">
        <v>0</v>
      </c>
      <c r="AF881">
        <v>262.35000000000002</v>
      </c>
      <c r="AG881">
        <v>37.229999999999897</v>
      </c>
      <c r="AH881">
        <v>45.63</v>
      </c>
      <c r="AI881">
        <v>225.12</v>
      </c>
      <c r="AJ881">
        <v>22.14</v>
      </c>
      <c r="AK881">
        <v>-17.38</v>
      </c>
      <c r="AL881">
        <v>-11.06</v>
      </c>
      <c r="AM881">
        <v>35.159999999999997</v>
      </c>
      <c r="AN881">
        <v>-5.21</v>
      </c>
      <c r="AO881">
        <v>13.0199999999999</v>
      </c>
      <c r="AP881">
        <v>6.71999999999999</v>
      </c>
      <c r="AQ881">
        <v>4.1100000000000003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abSelected="1" zoomScaleNormal="100" workbookViewId="0">
      <selection activeCell="D31" sqref="D31"/>
    </sheetView>
  </sheetViews>
  <sheetFormatPr defaultColWidth="22.42578125" defaultRowHeight="15" x14ac:dyDescent="0.25"/>
  <cols>
    <col min="1" max="1" width="22.42578125" style="3"/>
    <col min="2" max="2" width="30.28515625" style="3" bestFit="1" customWidth="1"/>
    <col min="3" max="3" width="30.28515625" style="3" customWidth="1"/>
    <col min="4" max="4" width="22.7109375" style="3" bestFit="1" customWidth="1"/>
    <col min="5" max="5" width="27.140625" style="3" bestFit="1" customWidth="1"/>
    <col min="6" max="6" width="31.85546875" style="3" bestFit="1" customWidth="1"/>
    <col min="7" max="7" width="22.42578125" style="3"/>
    <col min="8" max="9" width="31.85546875" style="3" bestFit="1" customWidth="1"/>
    <col min="10" max="16384" width="22.42578125" style="3"/>
  </cols>
  <sheetData>
    <row r="1" spans="1:10" x14ac:dyDescent="0.25">
      <c r="A1" s="3" t="s">
        <v>2061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123</v>
      </c>
      <c r="G1" s="5"/>
      <c r="H1" s="5"/>
      <c r="J1" s="7"/>
    </row>
    <row r="2" spans="1:10" x14ac:dyDescent="0.25">
      <c r="A2" t="s">
        <v>12</v>
      </c>
      <c r="B2" t="s">
        <v>67</v>
      </c>
      <c r="C2" s="5" t="str">
        <f>VLOOKUP(B2,All_Income!A:E,2,FALSE)</f>
        <v>Astral Ltd</v>
      </c>
      <c r="D2" s="5" t="str">
        <f>VLOOKUP(C2,All_Income!B:F,2,FALSE)</f>
        <v>Building Products - Pipes</v>
      </c>
      <c r="E2" s="5">
        <f>VLOOKUP(D2,All_Income!C:G,2,FALSE)</f>
        <v>50789.192445825</v>
      </c>
      <c r="F2" s="5">
        <f>VLOOKUP(E2,All_Income!D:H,2,FALSE)</f>
        <v>1887</v>
      </c>
      <c r="G2" s="5"/>
      <c r="H2" s="5"/>
      <c r="I2" s="5"/>
      <c r="J2" s="7"/>
    </row>
    <row r="3" spans="1:10" x14ac:dyDescent="0.25">
      <c r="A3" t="s">
        <v>15</v>
      </c>
      <c r="B3" s="5"/>
      <c r="C3" s="5"/>
      <c r="D3" s="5"/>
      <c r="E3" s="5"/>
      <c r="F3" s="5"/>
    </row>
    <row r="4" spans="1:10" x14ac:dyDescent="0.25">
      <c r="A4" t="s">
        <v>18</v>
      </c>
      <c r="B4" s="10" t="s">
        <v>2058</v>
      </c>
      <c r="C4" s="10" t="s">
        <v>2057</v>
      </c>
      <c r="D4"/>
      <c r="E4" s="1" t="s">
        <v>2059</v>
      </c>
      <c r="F4" s="1" t="s">
        <v>2057</v>
      </c>
      <c r="G4"/>
      <c r="H4" s="3" t="s">
        <v>2054</v>
      </c>
      <c r="I4" s="3" t="s">
        <v>2057</v>
      </c>
    </row>
    <row r="5" spans="1:10" x14ac:dyDescent="0.25">
      <c r="A5" t="s">
        <v>20</v>
      </c>
      <c r="B5" s="10"/>
      <c r="C5" s="10"/>
      <c r="D5"/>
      <c r="E5" s="5"/>
      <c r="F5" s="5"/>
      <c r="H5" s="6" t="s">
        <v>227</v>
      </c>
      <c r="I5" s="6">
        <f>VLOOKUP($B$2,All_Income!$A:$AB,21,FALSE)</f>
        <v>5198.2</v>
      </c>
      <c r="J5" s="7" t="s">
        <v>2048</v>
      </c>
    </row>
    <row r="6" spans="1:10" x14ac:dyDescent="0.25">
      <c r="A6" t="s">
        <v>22</v>
      </c>
      <c r="B6" s="10" t="s">
        <v>237</v>
      </c>
      <c r="C6" s="10">
        <f>VLOOKUP($B$2,'All_B&amp;C'!$A:$AQ,9,FALSE)</f>
        <v>682.1</v>
      </c>
      <c r="D6"/>
      <c r="E6" s="12" t="s">
        <v>263</v>
      </c>
      <c r="F6" s="5">
        <f>VLOOKUP($B$2,'All_B&amp;C'!$A:$AQ,35,FALSE)</f>
        <v>2958.9</v>
      </c>
      <c r="H6" s="5"/>
      <c r="J6" s="7"/>
    </row>
    <row r="7" spans="1:10" x14ac:dyDescent="0.25">
      <c r="A7" t="s">
        <v>25</v>
      </c>
      <c r="B7" s="10" t="s">
        <v>251</v>
      </c>
      <c r="C7" s="10">
        <f>VLOOKUP($B$2,'All_B&amp;C'!$A:$AQ,23,FALSE)</f>
        <v>2286.6999999999998</v>
      </c>
      <c r="D7"/>
      <c r="E7" s="12" t="s">
        <v>264</v>
      </c>
      <c r="F7" s="5">
        <f>VLOOKUP($B$2,'All_B&amp;C'!$A:$AQ,36,FALSE)</f>
        <v>311</v>
      </c>
      <c r="H7" s="8" t="s">
        <v>224</v>
      </c>
      <c r="I7" s="8">
        <f>VLOOKUP($B$2,All_Income!$A:$AB,18,FALSE)</f>
        <v>3422.6</v>
      </c>
      <c r="J7" s="7">
        <v>1</v>
      </c>
    </row>
    <row r="8" spans="1:10" x14ac:dyDescent="0.25">
      <c r="A8" t="s">
        <v>28</v>
      </c>
      <c r="B8" s="10" t="s">
        <v>258</v>
      </c>
      <c r="C8" s="10">
        <f>VLOOKUP($B$2,'All_B&amp;C'!$A:$AQ,30,FALSE)</f>
        <v>874.6</v>
      </c>
      <c r="D8"/>
      <c r="E8" s="12" t="s">
        <v>265</v>
      </c>
      <c r="F8" s="5">
        <f>VLOOKUP($B$2,'All_B&amp;C'!$A:$AQ,37,FALSE)</f>
        <v>-190.6</v>
      </c>
      <c r="H8" s="8" t="s">
        <v>225</v>
      </c>
      <c r="I8" s="8">
        <f>VLOOKUP($B$2,All_Income!$A:$AB,19,FALSE)</f>
        <v>345.5</v>
      </c>
      <c r="J8" s="7">
        <v>2</v>
      </c>
    </row>
    <row r="9" spans="1:10" x14ac:dyDescent="0.25">
      <c r="A9" t="s">
        <v>30</v>
      </c>
      <c r="B9" s="11" t="s">
        <v>252</v>
      </c>
      <c r="C9" s="11">
        <f>VLOOKUP($B$2,'All_B&amp;C'!$A:$AQ,24,FALSE)</f>
        <v>2249.1999999999998</v>
      </c>
      <c r="D9"/>
      <c r="E9" s="12" t="s">
        <v>266</v>
      </c>
      <c r="F9" s="5">
        <f>VLOOKUP($B$2,'All_B&amp;C'!$A:$AQ,38,FALSE)</f>
        <v>-478.1</v>
      </c>
      <c r="H9" s="8" t="s">
        <v>215</v>
      </c>
      <c r="I9" s="8">
        <f>VLOOKUP($B$2,All_Income!$A:$AB,9,FALSE)</f>
        <v>319.3</v>
      </c>
      <c r="J9" s="7">
        <v>3</v>
      </c>
    </row>
    <row r="10" spans="1:10" x14ac:dyDescent="0.25">
      <c r="A10" t="s">
        <v>33</v>
      </c>
      <c r="B10" s="10" t="s">
        <v>245</v>
      </c>
      <c r="C10" s="10">
        <f>VLOOKUP($B$2,'All_B&amp;C'!$A:$AQ,18,FALSE)</f>
        <v>1630.8</v>
      </c>
      <c r="D10"/>
      <c r="E10" s="12" t="s">
        <v>267</v>
      </c>
      <c r="F10" s="5">
        <f>VLOOKUP($B$2,'All_B&amp;C'!$A:$AQ,39,FALSE)</f>
        <v>556.9</v>
      </c>
      <c r="H10" s="8" t="s">
        <v>222</v>
      </c>
      <c r="I10" s="8">
        <f>VLOOKUP($B$2,All_Income!$A:$AB,16,FALSE)</f>
        <v>101.9</v>
      </c>
      <c r="J10" s="7">
        <v>4</v>
      </c>
    </row>
    <row r="11" spans="1:10" x14ac:dyDescent="0.25">
      <c r="A11" t="s">
        <v>36</v>
      </c>
      <c r="B11" s="10" t="s">
        <v>241</v>
      </c>
      <c r="C11" s="10">
        <f>VLOOKUP($B$2,'All_B&amp;C'!$A:$AQ,13,FALSE)</f>
        <v>0</v>
      </c>
      <c r="D11"/>
      <c r="E11" s="12" t="s">
        <v>268</v>
      </c>
      <c r="F11" s="5">
        <f>VLOOKUP($B$2,'All_B&amp;C'!$A:$AQ,40,FALSE)</f>
        <v>-268</v>
      </c>
      <c r="H11" s="8" t="s">
        <v>219</v>
      </c>
      <c r="I11" s="8">
        <f>VLOOKUP($B$2,All_Income!$A:$AB,13,FALSE)</f>
        <v>162.6</v>
      </c>
      <c r="J11" s="7">
        <v>5</v>
      </c>
    </row>
    <row r="12" spans="1:10" ht="17.25" customHeight="1" x14ac:dyDescent="0.25">
      <c r="A12" t="s">
        <v>39</v>
      </c>
      <c r="B12" s="10" t="s">
        <v>240</v>
      </c>
      <c r="C12" s="10">
        <f>VLOOKUP($B$2,'All_B&amp;C'!$A:$AQ,12,FALSE)</f>
        <v>445.8</v>
      </c>
      <c r="D12"/>
      <c r="E12" s="12" t="s">
        <v>269</v>
      </c>
      <c r="F12" s="5">
        <f>VLOOKUP($B$2,'All_B&amp;C'!$A:$AQ,41,FALSE)</f>
        <v>245.89999999999901</v>
      </c>
      <c r="H12" s="9" t="s">
        <v>2047</v>
      </c>
      <c r="I12" s="9">
        <f>SUM(I7:I11)</f>
        <v>4351.9000000000005</v>
      </c>
      <c r="J12" s="7" t="s">
        <v>2049</v>
      </c>
    </row>
    <row r="13" spans="1:10" x14ac:dyDescent="0.25">
      <c r="A13" t="s">
        <v>42</v>
      </c>
      <c r="B13" s="10" t="s">
        <v>262</v>
      </c>
      <c r="C13" s="10">
        <f>VLOOKUP($B$2,'All_B&amp;C'!$A:$AQ,34,FALSE)</f>
        <v>354.5</v>
      </c>
      <c r="D13"/>
      <c r="E13" s="12" t="s">
        <v>270</v>
      </c>
      <c r="F13" s="5">
        <f>VLOOKUP($B$2,'All_B&amp;C'!$A:$AQ,42,FALSE)</f>
        <v>-111.8</v>
      </c>
      <c r="J13" s="7"/>
    </row>
    <row r="14" spans="1:10" x14ac:dyDescent="0.25">
      <c r="A14" t="s">
        <v>45</v>
      </c>
      <c r="B14" s="11" t="s">
        <v>243</v>
      </c>
      <c r="C14" s="10">
        <f>VLOOKUP($B$2,'All_B&amp;C'!$A:$AQ,15,FALSE)</f>
        <v>2112.9</v>
      </c>
      <c r="D14"/>
      <c r="E14" s="12" t="s">
        <v>271</v>
      </c>
      <c r="F14" s="5">
        <f>VLOOKUP($B$2,'All_B&amp;C'!$A:$AQ,43,FALSE)</f>
        <v>60.3</v>
      </c>
      <c r="J14" s="7"/>
    </row>
    <row r="15" spans="1:10" x14ac:dyDescent="0.25">
      <c r="A15" t="s">
        <v>47</v>
      </c>
      <c r="B15" s="10"/>
      <c r="C15" s="10"/>
      <c r="D15"/>
      <c r="E15" s="12" t="s">
        <v>254</v>
      </c>
      <c r="F15" s="5">
        <f>VLOOKUP($B$2,'All_B&amp;C'!$A:$AQ,26,FALSE)</f>
        <v>26.861157200000001</v>
      </c>
      <c r="H15" s="6" t="s">
        <v>2055</v>
      </c>
      <c r="I15" s="6">
        <f>I5-I12</f>
        <v>846.29999999999927</v>
      </c>
      <c r="J15" s="7" t="s">
        <v>2050</v>
      </c>
    </row>
    <row r="16" spans="1:10" x14ac:dyDescent="0.25">
      <c r="A16" t="s">
        <v>50</v>
      </c>
      <c r="B16" s="11" t="s">
        <v>260</v>
      </c>
      <c r="C16" s="10">
        <f>VLOOKUP($B$2,'All_B&amp;C'!$A:$AQ,32,FALSE)</f>
        <v>4362.1000000000004</v>
      </c>
      <c r="D16"/>
      <c r="E16"/>
      <c r="F16"/>
      <c r="H16" s="8" t="s">
        <v>212</v>
      </c>
      <c r="I16" s="8">
        <f>VLOOKUP($B$2,All_Income!$A:$AB,6,FALSE)</f>
        <v>178.1</v>
      </c>
      <c r="J16" s="7">
        <v>6</v>
      </c>
    </row>
    <row r="17" spans="1:10" x14ac:dyDescent="0.25">
      <c r="A17" t="s">
        <v>53</v>
      </c>
      <c r="B17" s="10"/>
      <c r="C17" s="10"/>
      <c r="D17"/>
      <c r="E17"/>
      <c r="F17"/>
      <c r="G17"/>
      <c r="H17" s="6" t="s">
        <v>220</v>
      </c>
      <c r="I17" s="6">
        <f>I15-I16</f>
        <v>668.19999999999925</v>
      </c>
      <c r="J17" s="7" t="s">
        <v>2051</v>
      </c>
    </row>
    <row r="18" spans="1:10" x14ac:dyDescent="0.25">
      <c r="A18" t="s">
        <v>56</v>
      </c>
      <c r="B18" s="10"/>
      <c r="C18" s="10"/>
      <c r="D18"/>
      <c r="E18"/>
      <c r="F18"/>
      <c r="G18"/>
      <c r="H18" s="8" t="s">
        <v>217</v>
      </c>
      <c r="I18" s="8">
        <f>VLOOKUP($B$2,All_Income!$A:$AB,11,FALSE)</f>
        <v>40</v>
      </c>
      <c r="J18" s="7">
        <v>7</v>
      </c>
    </row>
    <row r="19" spans="1:10" x14ac:dyDescent="0.25">
      <c r="A19" t="s">
        <v>59</v>
      </c>
      <c r="B19" s="11" t="s">
        <v>236</v>
      </c>
      <c r="C19" s="10">
        <f>VLOOKUP($B$2,'All_B&amp;C'!$A:$AQ,8,FALSE)</f>
        <v>26.9</v>
      </c>
      <c r="D19"/>
      <c r="E19"/>
      <c r="F19"/>
      <c r="G19"/>
      <c r="H19" s="6" t="s">
        <v>221</v>
      </c>
      <c r="I19" s="6">
        <f>I17-I18</f>
        <v>628.19999999999925</v>
      </c>
      <c r="J19" s="7" t="s">
        <v>2052</v>
      </c>
    </row>
    <row r="20" spans="1:10" x14ac:dyDescent="0.25">
      <c r="A20" t="s">
        <v>62</v>
      </c>
      <c r="B20" s="11" t="s">
        <v>257</v>
      </c>
      <c r="C20" s="10">
        <f>VLOOKUP($B$2,'All_B&amp;C'!$A:$AQ,29,FALSE)</f>
        <v>2958.9</v>
      </c>
      <c r="D20"/>
      <c r="E20"/>
      <c r="F20"/>
      <c r="G20"/>
      <c r="J20" s="7"/>
    </row>
    <row r="21" spans="1:10" x14ac:dyDescent="0.25">
      <c r="A21" t="s">
        <v>64</v>
      </c>
      <c r="B21" s="10"/>
      <c r="C21" s="10"/>
      <c r="D21"/>
      <c r="E21"/>
      <c r="F21"/>
      <c r="G21"/>
      <c r="H21" s="8" t="s">
        <v>226</v>
      </c>
      <c r="I21" s="8">
        <f>VLOOKUP($B$2,All_Income!$A:$AB,20,FALSE)</f>
        <v>171.6</v>
      </c>
      <c r="J21" s="7">
        <v>8</v>
      </c>
    </row>
    <row r="22" spans="1:10" x14ac:dyDescent="0.25">
      <c r="A22" t="s">
        <v>67</v>
      </c>
      <c r="B22" s="10" t="s">
        <v>235</v>
      </c>
      <c r="C22" s="10">
        <f>VLOOKUP($B$2,'All_B&amp;C'!$A:$AQ,6,FALSE)</f>
        <v>830.3</v>
      </c>
      <c r="D22"/>
      <c r="E22"/>
      <c r="F22"/>
      <c r="G22"/>
      <c r="H22" s="6" t="s">
        <v>218</v>
      </c>
      <c r="I22" s="6">
        <f>I19-I21</f>
        <v>456.59999999999923</v>
      </c>
      <c r="J22" s="7" t="s">
        <v>2053</v>
      </c>
    </row>
    <row r="23" spans="1:10" x14ac:dyDescent="0.25">
      <c r="A23" t="s">
        <v>69</v>
      </c>
      <c r="B23" s="10" t="s">
        <v>248</v>
      </c>
      <c r="C23" s="10">
        <f>VLOOKUP($B$2,'All_B&amp;C'!$A:$AQ,20,FALSE)</f>
        <v>503.39999999999901</v>
      </c>
      <c r="D23"/>
      <c r="E23"/>
      <c r="F23"/>
      <c r="G23"/>
    </row>
    <row r="24" spans="1:10" x14ac:dyDescent="0.25">
      <c r="A24" t="s">
        <v>72</v>
      </c>
      <c r="B24" s="11" t="s">
        <v>253</v>
      </c>
      <c r="C24" s="10">
        <f>VLOOKUP($B$2,'All_B&amp;C'!$A:$AQ,25,FALSE)</f>
        <v>1333.69999999999</v>
      </c>
      <c r="D24"/>
      <c r="E24"/>
      <c r="F24"/>
      <c r="G24"/>
    </row>
    <row r="25" spans="1:10" x14ac:dyDescent="0.25">
      <c r="A25" t="s">
        <v>75</v>
      </c>
      <c r="B25" s="10"/>
      <c r="C25" s="10"/>
      <c r="D25"/>
      <c r="E25"/>
      <c r="F25"/>
      <c r="G25"/>
    </row>
    <row r="26" spans="1:10" x14ac:dyDescent="0.25">
      <c r="A26" t="s">
        <v>77</v>
      </c>
      <c r="B26" s="10"/>
      <c r="C26" s="10"/>
      <c r="D26"/>
      <c r="E26"/>
      <c r="F26"/>
      <c r="G26"/>
      <c r="H26" s="5"/>
    </row>
    <row r="27" spans="1:10" x14ac:dyDescent="0.25">
      <c r="A27" t="s">
        <v>80</v>
      </c>
      <c r="B27" s="10" t="s">
        <v>259</v>
      </c>
      <c r="C27" s="10">
        <f>VLOOKUP($B$2,'All_B&amp;C'!$A:$AQ,31,FALSE)</f>
        <v>36.499999999999901</v>
      </c>
      <c r="D27"/>
      <c r="E27"/>
      <c r="F27"/>
      <c r="G27"/>
    </row>
    <row r="28" spans="1:10" x14ac:dyDescent="0.25">
      <c r="A28" t="s">
        <v>83</v>
      </c>
      <c r="B28" s="10" t="s">
        <v>255</v>
      </c>
      <c r="C28" s="10">
        <f>VLOOKUP($B$2,'All_B&amp;C'!$A:$AQ,27,FALSE)</f>
        <v>87.1</v>
      </c>
      <c r="D28"/>
      <c r="E28"/>
      <c r="F28"/>
      <c r="G28"/>
      <c r="H28" s="5" t="s">
        <v>223</v>
      </c>
      <c r="I28" s="8">
        <f>VLOOKUP($B$2,All_Income!$A:$AB,17,FALSE)</f>
        <v>0.23984097804541801</v>
      </c>
    </row>
    <row r="29" spans="1:10" x14ac:dyDescent="0.25">
      <c r="A29" t="s">
        <v>86</v>
      </c>
      <c r="B29" s="10" t="s">
        <v>250</v>
      </c>
      <c r="C29" s="10">
        <f>VLOOKUP($B$2,'All_B&amp;C'!$A:$AQ,22,FALSE)</f>
        <v>3.1</v>
      </c>
      <c r="D29"/>
      <c r="E29"/>
      <c r="F29"/>
      <c r="G29"/>
    </row>
    <row r="30" spans="1:10" x14ac:dyDescent="0.25">
      <c r="A30" t="s">
        <v>89</v>
      </c>
      <c r="B30" s="11" t="s">
        <v>244</v>
      </c>
      <c r="C30" s="10">
        <f>VLOOKUP($B$2,'All_B&amp;C'!$A:$AQ,16,FALSE)</f>
        <v>69.499999999999901</v>
      </c>
      <c r="D30"/>
      <c r="E30"/>
      <c r="F30"/>
      <c r="G30"/>
      <c r="H30" s="5" t="s">
        <v>213</v>
      </c>
      <c r="I30" s="8">
        <f>VLOOKUP($B$2,All_Income!$A:$AB,7,FALSE)</f>
        <v>3.5</v>
      </c>
    </row>
    <row r="31" spans="1:10" x14ac:dyDescent="0.25">
      <c r="A31" t="s">
        <v>92</v>
      </c>
      <c r="B31" s="10"/>
      <c r="C31" s="10"/>
      <c r="D31"/>
      <c r="E31"/>
      <c r="F31"/>
      <c r="G31"/>
      <c r="H31" s="5" t="s">
        <v>216</v>
      </c>
      <c r="I31" s="8">
        <f>VLOOKUP($B$2,All_Income!$A:$AB,10,FALSE)</f>
        <v>14.5930025324413</v>
      </c>
    </row>
    <row r="32" spans="1:10" x14ac:dyDescent="0.25">
      <c r="A32" t="s">
        <v>94</v>
      </c>
      <c r="B32" s="11" t="s">
        <v>261</v>
      </c>
      <c r="C32" s="10">
        <f>VLOOKUP($B$2,'All_B&amp;C'!$A:$AQ,33,FALSE)</f>
        <v>1403.19999999999</v>
      </c>
      <c r="D32"/>
      <c r="E32"/>
      <c r="F32"/>
      <c r="G32"/>
    </row>
    <row r="33" spans="1:8" x14ac:dyDescent="0.25">
      <c r="A33" t="s">
        <v>97</v>
      </c>
      <c r="B33" s="10"/>
      <c r="C33" s="10"/>
      <c r="D33"/>
      <c r="E33"/>
      <c r="F33"/>
      <c r="G33"/>
    </row>
    <row r="34" spans="1:8" x14ac:dyDescent="0.25">
      <c r="A34" t="s">
        <v>100</v>
      </c>
      <c r="B34" s="11" t="s">
        <v>2060</v>
      </c>
      <c r="C34" s="10">
        <f>SUM(C32,C20)</f>
        <v>4362.0999999999904</v>
      </c>
      <c r="D34"/>
      <c r="E34"/>
      <c r="F34"/>
      <c r="G34"/>
    </row>
    <row r="35" spans="1:8" x14ac:dyDescent="0.25">
      <c r="A35" t="s">
        <v>103</v>
      </c>
      <c r="E35"/>
      <c r="F35"/>
      <c r="G35"/>
      <c r="H35"/>
    </row>
    <row r="36" spans="1:8" x14ac:dyDescent="0.25">
      <c r="A36" t="s">
        <v>105</v>
      </c>
    </row>
    <row r="37" spans="1:8" x14ac:dyDescent="0.25">
      <c r="A37" t="s">
        <v>108</v>
      </c>
    </row>
    <row r="38" spans="1:8" x14ac:dyDescent="0.25">
      <c r="A38" t="s">
        <v>110</v>
      </c>
    </row>
    <row r="39" spans="1:8" x14ac:dyDescent="0.25">
      <c r="A39" t="s">
        <v>113</v>
      </c>
    </row>
    <row r="40" spans="1:8" x14ac:dyDescent="0.25">
      <c r="A40" t="s">
        <v>116</v>
      </c>
    </row>
    <row r="41" spans="1:8" x14ac:dyDescent="0.25">
      <c r="A41" t="s">
        <v>119</v>
      </c>
    </row>
    <row r="42" spans="1:8" x14ac:dyDescent="0.25">
      <c r="A42" t="s">
        <v>122</v>
      </c>
    </row>
  </sheetData>
  <sheetProtection algorithmName="SHA-512" hashValue="nWUImJDpR+aog8rASwSC+jfrDdfDrzR3sJzk+opkyUt8JZUPSOqpD8zO5XIzSPEVoknMrTb+3n+g9AEbIiCpBA==" saltValue="SZ/g/46IwxoO6pOOKmGOSQ==" spinCount="100000" sheet="1" objects="1" scenarios="1"/>
  <pageMargins left="0.7" right="0.7" top="0.75" bottom="0.75" header="0.3" footer="0.3"/>
  <pageSetup orientation="portrait" horizontalDpi="200" verticalDpi="200" copies="0" r:id="rId1"/>
  <tableParts count="3"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81"/>
  <sheetViews>
    <sheetView workbookViewId="0">
      <selection sqref="A1:AF881"/>
    </sheetView>
  </sheetViews>
  <sheetFormatPr defaultColWidth="14.7109375" defaultRowHeight="15" x14ac:dyDescent="0.25"/>
  <cols>
    <col min="1" max="1" width="14.5703125" customWidth="1"/>
    <col min="2" max="2" width="2.7109375" hidden="1" customWidth="1"/>
  </cols>
  <sheetData>
    <row r="1" spans="1:32" s="2" customFormat="1" x14ac:dyDescent="0.25">
      <c r="A1" t="s">
        <v>1</v>
      </c>
      <c r="B1" t="s">
        <v>0</v>
      </c>
      <c r="C1" t="s">
        <v>2</v>
      </c>
      <c r="D1" t="s">
        <v>3</v>
      </c>
      <c r="E1" t="s">
        <v>123</v>
      </c>
      <c r="F1" t="s">
        <v>169</v>
      </c>
      <c r="G1" t="s">
        <v>163</v>
      </c>
      <c r="H1" t="s">
        <v>159</v>
      </c>
      <c r="I1" t="s">
        <v>168</v>
      </c>
      <c r="J1" t="s">
        <v>160</v>
      </c>
      <c r="K1" t="s">
        <v>161</v>
      </c>
      <c r="L1" t="s">
        <v>167</v>
      </c>
      <c r="M1" t="s">
        <v>166</v>
      </c>
      <c r="N1" t="s">
        <v>162</v>
      </c>
      <c r="O1" t="s">
        <v>165</v>
      </c>
      <c r="P1" t="s">
        <v>164</v>
      </c>
      <c r="Q1" t="s">
        <v>171</v>
      </c>
      <c r="R1" t="s">
        <v>170</v>
      </c>
      <c r="S1" t="s">
        <v>145</v>
      </c>
      <c r="T1" t="s">
        <v>146</v>
      </c>
      <c r="U1" t="s">
        <v>147</v>
      </c>
      <c r="V1" t="s">
        <v>148</v>
      </c>
      <c r="W1" t="s">
        <v>149</v>
      </c>
      <c r="X1" t="s">
        <v>150</v>
      </c>
      <c r="Y1" t="s">
        <v>151</v>
      </c>
      <c r="Z1" t="s">
        <v>152</v>
      </c>
      <c r="AA1" t="s">
        <v>153</v>
      </c>
      <c r="AB1" t="s">
        <v>154</v>
      </c>
      <c r="AC1" t="s">
        <v>155</v>
      </c>
      <c r="AD1" t="s">
        <v>156</v>
      </c>
      <c r="AE1" t="s">
        <v>157</v>
      </c>
      <c r="AF1" t="s">
        <v>158</v>
      </c>
    </row>
    <row r="2" spans="1:32" x14ac:dyDescent="0.25">
      <c r="A2" t="s">
        <v>280</v>
      </c>
      <c r="B2" t="s">
        <v>281</v>
      </c>
      <c r="C2" t="s">
        <v>282</v>
      </c>
      <c r="D2">
        <v>1682878.77885066</v>
      </c>
      <c r="E2">
        <v>2485.8000000000002</v>
      </c>
      <c r="F2">
        <v>22.349294958920702</v>
      </c>
      <c r="H2">
        <v>17.247057440415102</v>
      </c>
      <c r="I2">
        <v>310.46813561836899</v>
      </c>
      <c r="J2">
        <v>17.4315225637019</v>
      </c>
      <c r="K2">
        <v>15.779727818448601</v>
      </c>
      <c r="L2">
        <v>20.085899021964899</v>
      </c>
      <c r="M2">
        <v>19.7720224624926</v>
      </c>
      <c r="N2">
        <v>10.3088479487316</v>
      </c>
      <c r="O2">
        <v>9.8535305339362598</v>
      </c>
      <c r="P2">
        <v>13.946363744507</v>
      </c>
      <c r="Q2">
        <v>5.1970986875443099</v>
      </c>
      <c r="R2">
        <v>23.946433520271899</v>
      </c>
      <c r="S2">
        <v>7.2931172816417602</v>
      </c>
      <c r="T2">
        <v>12.2799465668545</v>
      </c>
      <c r="U2">
        <v>7.79391585328435</v>
      </c>
      <c r="V2">
        <v>9.6810773027246597</v>
      </c>
      <c r="W2">
        <v>4.20737878773667</v>
      </c>
      <c r="X2">
        <v>17.341133985984399</v>
      </c>
      <c r="Y2">
        <v>6.2318005664897003</v>
      </c>
      <c r="AA2">
        <v>15.410111397221099</v>
      </c>
      <c r="AB2">
        <v>17.545983230501498</v>
      </c>
      <c r="AC2">
        <v>7.4945141127469199</v>
      </c>
      <c r="AD2">
        <v>9.5830952300917591</v>
      </c>
      <c r="AE2">
        <v>7.1907634137558496</v>
      </c>
      <c r="AF2">
        <v>4.3073246515132704</v>
      </c>
    </row>
    <row r="3" spans="1:32" x14ac:dyDescent="0.25">
      <c r="A3" t="s">
        <v>26</v>
      </c>
      <c r="B3" t="s">
        <v>25</v>
      </c>
      <c r="C3" t="s">
        <v>27</v>
      </c>
      <c r="D3">
        <v>1265659.95782271</v>
      </c>
      <c r="E3">
        <v>1696.6</v>
      </c>
      <c r="F3">
        <v>10.6188742847258</v>
      </c>
      <c r="G3">
        <v>96.609514498311697</v>
      </c>
      <c r="H3">
        <v>15.093076023660201</v>
      </c>
      <c r="I3">
        <v>274.03384904306699</v>
      </c>
      <c r="J3">
        <v>3.8703466446667401</v>
      </c>
      <c r="K3">
        <v>16.751825404522702</v>
      </c>
      <c r="L3">
        <v>21.482144783728501</v>
      </c>
      <c r="M3">
        <v>36.739263081528001</v>
      </c>
      <c r="N3">
        <v>18.167591365941199</v>
      </c>
      <c r="O3">
        <v>20.149634593145599</v>
      </c>
      <c r="Q3">
        <v>-24.960756348999599</v>
      </c>
      <c r="R3">
        <v>22.046341163800498</v>
      </c>
      <c r="T3">
        <v>-6.3685331224843997</v>
      </c>
      <c r="U3">
        <v>20.422521746958001</v>
      </c>
      <c r="V3">
        <v>16.699023011702199</v>
      </c>
      <c r="W3">
        <v>1.9123142584658099</v>
      </c>
      <c r="X3">
        <v>31.1941547720897</v>
      </c>
      <c r="AA3">
        <v>10.1695884174272</v>
      </c>
      <c r="AB3">
        <v>29.269943322407499</v>
      </c>
      <c r="AC3">
        <v>22.474220205495602</v>
      </c>
      <c r="AD3">
        <v>9.4938738904824902</v>
      </c>
      <c r="AE3">
        <v>17.088360211978799</v>
      </c>
      <c r="AF3">
        <v>1.9769389592533999</v>
      </c>
    </row>
    <row r="4" spans="1:32" x14ac:dyDescent="0.25">
      <c r="A4" t="s">
        <v>283</v>
      </c>
      <c r="B4" t="s">
        <v>284</v>
      </c>
      <c r="C4" t="s">
        <v>91</v>
      </c>
      <c r="D4">
        <v>1242156.4648491801</v>
      </c>
      <c r="E4">
        <v>3399.15</v>
      </c>
      <c r="F4">
        <v>11.1250090739554</v>
      </c>
      <c r="G4">
        <v>16.356770833651399</v>
      </c>
      <c r="H4">
        <v>12.549860818944399</v>
      </c>
      <c r="I4">
        <v>5.0464342036095999</v>
      </c>
      <c r="J4">
        <v>10.855430610050499</v>
      </c>
      <c r="K4">
        <v>11.6409979219621</v>
      </c>
      <c r="L4">
        <v>9.8694699956197898</v>
      </c>
      <c r="M4">
        <v>15.3396878351006</v>
      </c>
      <c r="N4">
        <v>11.6194934057671</v>
      </c>
      <c r="O4">
        <v>10.5679317055561</v>
      </c>
      <c r="P4">
        <v>8.9797330363320995</v>
      </c>
      <c r="Q4">
        <v>6.7937679275863001</v>
      </c>
      <c r="R4">
        <v>16.925300860184201</v>
      </c>
      <c r="S4">
        <v>37.8594053208666</v>
      </c>
      <c r="T4">
        <v>20.186395404784101</v>
      </c>
      <c r="U4">
        <v>19.653204475666101</v>
      </c>
      <c r="V4">
        <v>40.106342433882702</v>
      </c>
      <c r="W4">
        <v>28.0613996257823</v>
      </c>
      <c r="X4">
        <v>27.394531403583098</v>
      </c>
      <c r="Y4">
        <v>43.4060711468845</v>
      </c>
      <c r="Z4">
        <v>37</v>
      </c>
      <c r="AA4">
        <v>18.3327726980826</v>
      </c>
      <c r="AB4">
        <v>28.696925725997101</v>
      </c>
      <c r="AC4">
        <v>18.4122809700009</v>
      </c>
      <c r="AD4">
        <v>58.092063524032902</v>
      </c>
      <c r="AE4">
        <v>46.557894969400998</v>
      </c>
      <c r="AF4">
        <v>29.703682038740801</v>
      </c>
    </row>
    <row r="5" spans="1:32" x14ac:dyDescent="0.25">
      <c r="A5" t="s">
        <v>29</v>
      </c>
      <c r="B5" t="s">
        <v>28</v>
      </c>
      <c r="C5" t="s">
        <v>27</v>
      </c>
      <c r="D5">
        <v>694141.20267519995</v>
      </c>
      <c r="E5">
        <v>994.7</v>
      </c>
      <c r="F5">
        <v>8.0433892754809602</v>
      </c>
      <c r="H5">
        <v>9.4872891501050294</v>
      </c>
      <c r="I5">
        <v>-57.894936286049401</v>
      </c>
      <c r="J5">
        <v>1.9991405680705501</v>
      </c>
      <c r="K5">
        <v>31.757492883152</v>
      </c>
      <c r="L5">
        <v>32.845196224258402</v>
      </c>
      <c r="M5">
        <v>-152.60394569367801</v>
      </c>
      <c r="N5">
        <v>32.382823476795501</v>
      </c>
      <c r="O5">
        <v>34.897529247860703</v>
      </c>
      <c r="Q5">
        <v>-49.3205022313361</v>
      </c>
      <c r="R5">
        <v>18.815197663624399</v>
      </c>
      <c r="T5">
        <v>45.797457869104903</v>
      </c>
      <c r="U5">
        <v>11.03104636998</v>
      </c>
      <c r="V5">
        <v>8.9119942751112209</v>
      </c>
      <c r="W5">
        <v>0.91335191650168301</v>
      </c>
      <c r="X5">
        <v>25.246011678031699</v>
      </c>
      <c r="AA5">
        <v>36.887639624944903</v>
      </c>
      <c r="AB5">
        <v>16.853859169570899</v>
      </c>
      <c r="AC5">
        <v>18.1841912383614</v>
      </c>
      <c r="AD5">
        <v>7.1060910342070498</v>
      </c>
      <c r="AE5">
        <v>14.138208462043799</v>
      </c>
      <c r="AF5">
        <v>1.50656506098813</v>
      </c>
    </row>
    <row r="6" spans="1:32" x14ac:dyDescent="0.25">
      <c r="A6" t="s">
        <v>285</v>
      </c>
      <c r="B6" t="s">
        <v>286</v>
      </c>
      <c r="C6" t="s">
        <v>287</v>
      </c>
      <c r="D6">
        <v>606253.28537755006</v>
      </c>
      <c r="E6">
        <v>2568.15</v>
      </c>
      <c r="F6">
        <v>9.1213333142292399</v>
      </c>
      <c r="G6">
        <v>15.9777999529799</v>
      </c>
      <c r="H6">
        <v>11.2106111797534</v>
      </c>
      <c r="I6">
        <v>10.422192749778899</v>
      </c>
      <c r="J6">
        <v>10.520184512242</v>
      </c>
      <c r="K6">
        <v>13.1995659690956</v>
      </c>
      <c r="L6">
        <v>11.6167023554603</v>
      </c>
      <c r="M6">
        <v>28.4441555844415</v>
      </c>
      <c r="N6">
        <v>12.323987352371599</v>
      </c>
      <c r="O6">
        <v>13.976230588476399</v>
      </c>
      <c r="P6">
        <v>9.3368777385159003</v>
      </c>
      <c r="Q6">
        <v>5.3141241614572303</v>
      </c>
      <c r="R6">
        <v>15.8451037116871</v>
      </c>
      <c r="S6">
        <v>42.772667140512802</v>
      </c>
      <c r="T6">
        <v>17.2125789035174</v>
      </c>
      <c r="U6">
        <v>16.394767680140301</v>
      </c>
      <c r="V6">
        <v>46.129722714519701</v>
      </c>
      <c r="W6">
        <v>22.563539512046599</v>
      </c>
      <c r="X6">
        <v>23.821959619370901</v>
      </c>
      <c r="Y6">
        <v>19.779285286329898</v>
      </c>
      <c r="Z6">
        <v>28811</v>
      </c>
      <c r="AA6">
        <v>16.307310623989999</v>
      </c>
      <c r="AB6">
        <v>24.368070173755601</v>
      </c>
      <c r="AC6">
        <v>16.517864429464399</v>
      </c>
      <c r="AD6">
        <v>22.044587134924399</v>
      </c>
      <c r="AE6">
        <v>20.319449045768899</v>
      </c>
      <c r="AF6">
        <v>14.096376311958901</v>
      </c>
    </row>
    <row r="7" spans="1:32" x14ac:dyDescent="0.25">
      <c r="A7" t="s">
        <v>288</v>
      </c>
      <c r="B7" t="s">
        <v>289</v>
      </c>
      <c r="C7" t="s">
        <v>290</v>
      </c>
      <c r="D7">
        <v>587220.50229188497</v>
      </c>
      <c r="E7">
        <v>462.3</v>
      </c>
      <c r="F7">
        <v>9.6235688898198397</v>
      </c>
      <c r="G7">
        <v>15.1565252594859</v>
      </c>
      <c r="H7">
        <v>9.8311644802069296</v>
      </c>
      <c r="I7">
        <v>19.6636432039281</v>
      </c>
      <c r="J7">
        <v>7.4671986029553201</v>
      </c>
      <c r="K7">
        <v>8.1848573065889898</v>
      </c>
      <c r="L7">
        <v>23.383750050481801</v>
      </c>
      <c r="M7">
        <v>10.764638419710099</v>
      </c>
      <c r="N7">
        <v>10.8701780542963</v>
      </c>
      <c r="O7">
        <v>25.3013264085183</v>
      </c>
      <c r="P7">
        <v>5.7897892622327998</v>
      </c>
      <c r="Q7">
        <v>2.8772885811395899</v>
      </c>
      <c r="R7">
        <v>16.821828248396699</v>
      </c>
      <c r="S7">
        <v>23.631781362285601</v>
      </c>
      <c r="T7">
        <v>25.670927991725598</v>
      </c>
      <c r="U7">
        <v>26.071488675968698</v>
      </c>
      <c r="V7">
        <v>24.2796106997118</v>
      </c>
      <c r="W7">
        <v>20.044390615860198</v>
      </c>
      <c r="X7">
        <v>38.064328426154397</v>
      </c>
      <c r="Y7">
        <v>27.588913882387502</v>
      </c>
      <c r="Z7">
        <v>30596.7</v>
      </c>
      <c r="AA7">
        <v>25.8457610120585</v>
      </c>
      <c r="AB7">
        <v>38.9163814898833</v>
      </c>
      <c r="AC7">
        <v>26.275817454313898</v>
      </c>
      <c r="AD7">
        <v>36.055390680322397</v>
      </c>
      <c r="AE7">
        <v>28.9990394426863</v>
      </c>
      <c r="AF7">
        <v>23.5441520170465</v>
      </c>
    </row>
    <row r="8" spans="1:32" x14ac:dyDescent="0.25">
      <c r="A8" t="s">
        <v>90</v>
      </c>
      <c r="B8" t="s">
        <v>89</v>
      </c>
      <c r="C8" t="s">
        <v>91</v>
      </c>
      <c r="D8">
        <v>553145.76270928001</v>
      </c>
      <c r="E8">
        <v>1334.6</v>
      </c>
      <c r="F8">
        <v>4.6688862451236703</v>
      </c>
      <c r="G8">
        <v>24.780567401032702</v>
      </c>
      <c r="H8">
        <v>15.1488332040768</v>
      </c>
      <c r="I8">
        <v>-5.9367804061126197</v>
      </c>
      <c r="J8">
        <v>11.192595432869499</v>
      </c>
      <c r="K8">
        <v>11.3170035627376</v>
      </c>
      <c r="L8">
        <v>11.9724146096016</v>
      </c>
      <c r="M8">
        <v>22.033426803756601</v>
      </c>
      <c r="N8">
        <v>9.9851894682223108</v>
      </c>
      <c r="O8">
        <v>10.400777441186399</v>
      </c>
      <c r="P8">
        <v>4.4523197695761896</v>
      </c>
      <c r="Q8">
        <v>4.0961267963711201</v>
      </c>
      <c r="R8">
        <v>20.6009553317841</v>
      </c>
      <c r="S8">
        <v>25.550088730662701</v>
      </c>
      <c r="T8">
        <v>18.487166379526599</v>
      </c>
      <c r="U8">
        <v>17.708342910892998</v>
      </c>
      <c r="V8">
        <v>27.4010599799491</v>
      </c>
      <c r="W8">
        <v>19.3661119339686</v>
      </c>
      <c r="X8">
        <v>25.310434340460802</v>
      </c>
      <c r="Y8">
        <v>28.990177658334702</v>
      </c>
      <c r="Z8">
        <v>176</v>
      </c>
      <c r="AA8">
        <v>15.0313110498568</v>
      </c>
      <c r="AB8">
        <v>27.121451724580499</v>
      </c>
      <c r="AC8">
        <v>16.1205073995771</v>
      </c>
      <c r="AD8">
        <v>39.346680716543702</v>
      </c>
      <c r="AE8">
        <v>31.802073503111501</v>
      </c>
      <c r="AF8">
        <v>19.968921578783799</v>
      </c>
    </row>
    <row r="9" spans="1:32" x14ac:dyDescent="0.25">
      <c r="A9" t="s">
        <v>291</v>
      </c>
      <c r="B9" t="s">
        <v>292</v>
      </c>
      <c r="C9" t="s">
        <v>17</v>
      </c>
      <c r="D9">
        <v>551228.65610350994</v>
      </c>
      <c r="E9">
        <v>609.6</v>
      </c>
      <c r="F9">
        <v>7.33140495239111</v>
      </c>
      <c r="H9">
        <v>9.0806464284569408</v>
      </c>
      <c r="I9">
        <v>-249.083809040148</v>
      </c>
      <c r="L9">
        <v>48.0335168136193</v>
      </c>
      <c r="M9">
        <v>-100.220895095854</v>
      </c>
      <c r="O9">
        <v>57.314295180511699</v>
      </c>
      <c r="Q9">
        <v>-56.6130789224867</v>
      </c>
      <c r="R9">
        <v>16.316815934930698</v>
      </c>
      <c r="T9">
        <v>6.9562716734742098</v>
      </c>
      <c r="U9">
        <v>6.4657860851832796</v>
      </c>
      <c r="V9">
        <v>9.0064373293403701</v>
      </c>
      <c r="W9">
        <v>0.54356227021163195</v>
      </c>
      <c r="X9">
        <v>16.7084521477903</v>
      </c>
      <c r="AA9">
        <v>-18.170184199887199</v>
      </c>
      <c r="AB9">
        <v>10.235970733437901</v>
      </c>
      <c r="AC9">
        <v>11.755542830938399</v>
      </c>
      <c r="AD9">
        <v>5.0366440218656399</v>
      </c>
      <c r="AE9">
        <v>16.163557342722498</v>
      </c>
      <c r="AF9">
        <v>0.98171228792822096</v>
      </c>
    </row>
    <row r="10" spans="1:32" x14ac:dyDescent="0.25">
      <c r="A10" t="s">
        <v>293</v>
      </c>
      <c r="B10" t="s">
        <v>294</v>
      </c>
      <c r="C10" t="s">
        <v>295</v>
      </c>
      <c r="D10">
        <v>515621.24751483998</v>
      </c>
      <c r="E10">
        <v>883.65</v>
      </c>
      <c r="F10">
        <v>62.128378378378301</v>
      </c>
      <c r="G10">
        <v>26.7759291151132</v>
      </c>
      <c r="H10">
        <v>10.4562889157969</v>
      </c>
      <c r="I10">
        <v>14.130484389586099</v>
      </c>
      <c r="J10">
        <v>14.2360494184868</v>
      </c>
      <c r="K10">
        <v>17.824585527564</v>
      </c>
      <c r="L10">
        <v>16.244412284933301</v>
      </c>
      <c r="M10">
        <v>12.961579558083701</v>
      </c>
      <c r="N10">
        <v>42.962204426346403</v>
      </c>
      <c r="O10">
        <v>99.646910312042706</v>
      </c>
      <c r="P10">
        <v>12.887889608339799</v>
      </c>
      <c r="Q10">
        <v>9.6782370671750702</v>
      </c>
      <c r="R10">
        <v>15.3915168080859</v>
      </c>
      <c r="S10">
        <v>2.2973707010434401</v>
      </c>
      <c r="T10">
        <v>33.1885185534695</v>
      </c>
      <c r="U10">
        <v>-7.7538983614158798</v>
      </c>
      <c r="V10">
        <v>-8.8006864591941092</v>
      </c>
      <c r="W10">
        <v>-2.5272129566989698</v>
      </c>
      <c r="X10">
        <v>51.331820909087597</v>
      </c>
      <c r="Y10">
        <v>7.9778558320327404</v>
      </c>
      <c r="AA10">
        <v>45.077690490002297</v>
      </c>
      <c r="AB10">
        <v>34.337220877974197</v>
      </c>
      <c r="AC10">
        <v>5.92607582712919</v>
      </c>
      <c r="AD10">
        <v>14.5078185557801</v>
      </c>
      <c r="AE10">
        <v>4.9143690055993696</v>
      </c>
      <c r="AF10">
        <v>1.20599588194453</v>
      </c>
    </row>
    <row r="11" spans="1:32" x14ac:dyDescent="0.25">
      <c r="A11" t="s">
        <v>296</v>
      </c>
      <c r="B11" t="s">
        <v>297</v>
      </c>
      <c r="C11" t="s">
        <v>298</v>
      </c>
      <c r="D11">
        <v>458787.02268672001</v>
      </c>
      <c r="E11">
        <v>7606.45</v>
      </c>
      <c r="F11">
        <v>22.734260443529799</v>
      </c>
      <c r="G11">
        <v>44.224957030740804</v>
      </c>
      <c r="H11">
        <v>26.551380400994699</v>
      </c>
      <c r="I11">
        <v>-13.616914577823</v>
      </c>
      <c r="K11">
        <v>32.335149657499798</v>
      </c>
      <c r="L11">
        <v>61.940465295018903</v>
      </c>
      <c r="N11">
        <v>33.764224998896204</v>
      </c>
      <c r="O11">
        <v>63.348152952603002</v>
      </c>
      <c r="Q11">
        <v>-14.4934620318706</v>
      </c>
      <c r="R11">
        <v>30.8370025957365</v>
      </c>
      <c r="S11">
        <v>3.3543500757607401</v>
      </c>
      <c r="T11">
        <v>-94.319464706025599</v>
      </c>
      <c r="U11">
        <v>21.621331030814201</v>
      </c>
      <c r="V11">
        <v>19.275518415643599</v>
      </c>
      <c r="W11">
        <v>3.69628074274878</v>
      </c>
      <c r="X11">
        <v>38.6724485695296</v>
      </c>
      <c r="Y11">
        <v>4.2454014382736203</v>
      </c>
      <c r="AA11">
        <v>-101.770313296959</v>
      </c>
      <c r="AB11">
        <v>31.328025242527598</v>
      </c>
      <c r="AC11">
        <v>27.791411961544998</v>
      </c>
      <c r="AD11">
        <v>6.0434044740978301</v>
      </c>
      <c r="AE11">
        <v>23.464808516967999</v>
      </c>
      <c r="AF11">
        <v>4.7188334194833397</v>
      </c>
    </row>
    <row r="12" spans="1:32" x14ac:dyDescent="0.25">
      <c r="A12" t="s">
        <v>299</v>
      </c>
      <c r="B12" t="s">
        <v>300</v>
      </c>
      <c r="C12" t="s">
        <v>301</v>
      </c>
      <c r="D12">
        <v>396355.980933165</v>
      </c>
      <c r="E12">
        <v>623.04999999999995</v>
      </c>
      <c r="F12">
        <v>-45.246881040238897</v>
      </c>
      <c r="I12">
        <v>-104.69285889042</v>
      </c>
      <c r="L12">
        <v>229.74915838705999</v>
      </c>
      <c r="O12">
        <v>343.239184217792</v>
      </c>
      <c r="P12">
        <v>-22.938377720406599</v>
      </c>
      <c r="Q12">
        <v>14.087225694336199</v>
      </c>
      <c r="R12">
        <v>9.3555158873131798</v>
      </c>
      <c r="T12">
        <v>0</v>
      </c>
      <c r="U12">
        <v>1.2817927361302199</v>
      </c>
      <c r="X12">
        <v>5.2315942699689701</v>
      </c>
      <c r="Y12">
        <v>35.992359484675902</v>
      </c>
      <c r="AA12">
        <v>-0.52191371434273504</v>
      </c>
      <c r="AB12">
        <v>2.4769515733488801</v>
      </c>
      <c r="AC12">
        <v>4.541888314156</v>
      </c>
      <c r="AD12">
        <v>0.99133364138883395</v>
      </c>
      <c r="AE12">
        <v>44.7318934254141</v>
      </c>
      <c r="AF12">
        <v>0.102051526746656</v>
      </c>
    </row>
    <row r="13" spans="1:32" x14ac:dyDescent="0.25">
      <c r="A13" t="s">
        <v>302</v>
      </c>
      <c r="B13" t="s">
        <v>303</v>
      </c>
      <c r="C13" t="s">
        <v>27</v>
      </c>
      <c r="D13">
        <v>377542.81054992502</v>
      </c>
      <c r="E13">
        <v>1875.5</v>
      </c>
      <c r="F13">
        <v>6.2183073876215396</v>
      </c>
      <c r="H13">
        <v>11.9146336207922</v>
      </c>
      <c r="I13">
        <v>-114.953974069491</v>
      </c>
      <c r="K13">
        <v>16.236011549994</v>
      </c>
      <c r="L13">
        <v>23.232584539813001</v>
      </c>
      <c r="M13">
        <v>-124.951101876878</v>
      </c>
      <c r="N13">
        <v>17.8236270511151</v>
      </c>
      <c r="O13">
        <v>23.308764136788401</v>
      </c>
      <c r="Q13">
        <v>-50.1585145027232</v>
      </c>
      <c r="R13">
        <v>16.1214709599315</v>
      </c>
      <c r="T13">
        <v>23.502497252119099</v>
      </c>
      <c r="U13">
        <v>18.5890789852218</v>
      </c>
      <c r="V13">
        <v>13.5262935859633</v>
      </c>
      <c r="W13">
        <v>2.21899207600763</v>
      </c>
      <c r="X13">
        <v>29.710664622113502</v>
      </c>
      <c r="AA13">
        <v>-1.8232946685034099</v>
      </c>
      <c r="AB13">
        <v>25.893626248535501</v>
      </c>
      <c r="AC13">
        <v>21.902810937684102</v>
      </c>
      <c r="AD13">
        <v>7.5745047857792196</v>
      </c>
      <c r="AE13">
        <v>14.249607145779301</v>
      </c>
      <c r="AF13">
        <v>2.5570538338520601</v>
      </c>
    </row>
    <row r="14" spans="1:32" x14ac:dyDescent="0.25">
      <c r="A14" t="s">
        <v>304</v>
      </c>
      <c r="B14" t="s">
        <v>305</v>
      </c>
      <c r="C14" t="s">
        <v>61</v>
      </c>
      <c r="D14">
        <v>366186.841475325</v>
      </c>
      <c r="E14">
        <v>2560.9</v>
      </c>
      <c r="F14">
        <v>26.356945901976999</v>
      </c>
      <c r="G14">
        <v>10.064241629820801</v>
      </c>
      <c r="H14">
        <v>8.9475652802576402</v>
      </c>
      <c r="I14">
        <v>18.855453939190799</v>
      </c>
      <c r="K14">
        <v>6.8545558545771703</v>
      </c>
      <c r="L14">
        <v>12.665239767747799</v>
      </c>
      <c r="M14">
        <v>-37.744545365140901</v>
      </c>
      <c r="N14">
        <v>7.2020492007261501</v>
      </c>
      <c r="O14">
        <v>20.739051429893198</v>
      </c>
      <c r="P14">
        <v>22.726297071582799</v>
      </c>
      <c r="Q14">
        <v>12.080897590880401</v>
      </c>
      <c r="R14">
        <v>17.3210677089954</v>
      </c>
      <c r="S14">
        <v>9.2429639091791493</v>
      </c>
      <c r="T14">
        <v>8.1936926955866607</v>
      </c>
      <c r="U14">
        <v>6.3613944655952004</v>
      </c>
      <c r="V14">
        <v>12.059779973127901</v>
      </c>
      <c r="W14">
        <v>3.2845468544638599</v>
      </c>
      <c r="X14">
        <v>16.124342872053401</v>
      </c>
      <c r="Y14">
        <v>8.8825117521964998</v>
      </c>
      <c r="Z14">
        <v>66108.929999999993</v>
      </c>
      <c r="AA14">
        <v>12.219015003069099</v>
      </c>
      <c r="AB14">
        <v>18.280789183006501</v>
      </c>
      <c r="AC14">
        <v>5.6171624647422602</v>
      </c>
      <c r="AD14">
        <v>15.838674084161299</v>
      </c>
      <c r="AE14">
        <v>10.515062016523601</v>
      </c>
      <c r="AF14">
        <v>3.2279686749493899</v>
      </c>
    </row>
    <row r="15" spans="1:32" x14ac:dyDescent="0.25">
      <c r="A15" t="s">
        <v>306</v>
      </c>
      <c r="B15" t="s">
        <v>307</v>
      </c>
      <c r="C15" t="s">
        <v>58</v>
      </c>
      <c r="D15">
        <v>339784.17722247</v>
      </c>
      <c r="E15">
        <v>3400.4</v>
      </c>
      <c r="F15">
        <v>24.2662699606716</v>
      </c>
      <c r="G15">
        <v>28.815673285259901</v>
      </c>
      <c r="H15">
        <v>15.2996869378255</v>
      </c>
      <c r="I15">
        <v>325.08591065292097</v>
      </c>
      <c r="J15">
        <v>14.6874495789202</v>
      </c>
      <c r="K15">
        <v>13.577196168313399</v>
      </c>
      <c r="L15">
        <v>31.215082292542899</v>
      </c>
      <c r="M15">
        <v>42.224861271083498</v>
      </c>
      <c r="N15">
        <v>15.0304568599724</v>
      </c>
      <c r="O15">
        <v>35.500912369620103</v>
      </c>
      <c r="P15">
        <v>19.624307860936</v>
      </c>
      <c r="Q15">
        <v>9.83038652609231</v>
      </c>
      <c r="R15">
        <v>18.4870595394685</v>
      </c>
      <c r="S15">
        <v>21.9817424736734</v>
      </c>
      <c r="T15">
        <v>11.8941913546264</v>
      </c>
      <c r="U15">
        <v>12.090810791829</v>
      </c>
      <c r="V15">
        <v>25.021233008912098</v>
      </c>
      <c r="W15">
        <v>15.8243584911268</v>
      </c>
      <c r="X15">
        <v>19.134991872783001</v>
      </c>
      <c r="Y15">
        <v>23.129731409129398</v>
      </c>
      <c r="Z15">
        <v>19123.82</v>
      </c>
      <c r="AA15">
        <v>11.991877358522901</v>
      </c>
      <c r="AB15">
        <v>20.515898807523399</v>
      </c>
      <c r="AC15">
        <v>11.7431421959843</v>
      </c>
      <c r="AD15">
        <v>32.618405895970497</v>
      </c>
      <c r="AE15">
        <v>26.800148017717699</v>
      </c>
      <c r="AF15">
        <v>16.851205307753101</v>
      </c>
    </row>
    <row r="16" spans="1:32" x14ac:dyDescent="0.25">
      <c r="A16" t="s">
        <v>308</v>
      </c>
      <c r="B16" t="s">
        <v>309</v>
      </c>
      <c r="C16" t="s">
        <v>91</v>
      </c>
      <c r="D16">
        <v>301314.57023158</v>
      </c>
      <c r="E16">
        <v>1111.55</v>
      </c>
      <c r="F16">
        <v>5.9252506836827701</v>
      </c>
      <c r="G16">
        <v>68.686533060349802</v>
      </c>
      <c r="H16">
        <v>14.695446402276101</v>
      </c>
      <c r="I16">
        <v>-13.8546233051279</v>
      </c>
      <c r="J16">
        <v>13.4428444426515</v>
      </c>
      <c r="K16">
        <v>13.966311504205599</v>
      </c>
      <c r="L16">
        <v>11.0668642341174</v>
      </c>
      <c r="M16">
        <v>2.0711866289077498</v>
      </c>
      <c r="N16">
        <v>12.135097003550401</v>
      </c>
      <c r="O16">
        <v>10.2633754467738</v>
      </c>
      <c r="P16">
        <v>6.2661304578397896</v>
      </c>
      <c r="Q16">
        <v>7.2992977610052998</v>
      </c>
      <c r="R16">
        <v>18.5613136834336</v>
      </c>
      <c r="S16">
        <v>20.685312530909599</v>
      </c>
      <c r="T16">
        <v>18.927809756174799</v>
      </c>
      <c r="U16">
        <v>15.324443694287501</v>
      </c>
      <c r="V16">
        <v>23.400252839925599</v>
      </c>
      <c r="W16">
        <v>16.386667510553899</v>
      </c>
      <c r="X16">
        <v>23.329507654599499</v>
      </c>
      <c r="Y16">
        <v>20.2168283369178</v>
      </c>
      <c r="AA16">
        <v>19.488456837104099</v>
      </c>
      <c r="AB16">
        <v>25.014842581737099</v>
      </c>
      <c r="AC16">
        <v>14.444530900461</v>
      </c>
      <c r="AD16">
        <v>28.285290679439999</v>
      </c>
      <c r="AE16">
        <v>22.113557433981999</v>
      </c>
      <c r="AF16">
        <v>15.430250102875901</v>
      </c>
    </row>
    <row r="17" spans="1:32" x14ac:dyDescent="0.25">
      <c r="A17" t="s">
        <v>310</v>
      </c>
      <c r="B17" t="s">
        <v>311</v>
      </c>
      <c r="C17" t="s">
        <v>27</v>
      </c>
      <c r="D17">
        <v>299225.42890925001</v>
      </c>
      <c r="E17">
        <v>962.5</v>
      </c>
      <c r="F17">
        <v>117.050946016499</v>
      </c>
      <c r="H17">
        <v>12.66560284436</v>
      </c>
      <c r="I17">
        <v>-21.546203793540901</v>
      </c>
      <c r="K17">
        <v>93.984889394812697</v>
      </c>
      <c r="L17">
        <v>59.0054784029792</v>
      </c>
      <c r="M17">
        <v>-98.958087011512603</v>
      </c>
      <c r="N17">
        <v>80.497527754459597</v>
      </c>
      <c r="O17">
        <v>-23.541572128444098</v>
      </c>
      <c r="Q17">
        <v>-35.5394391678186</v>
      </c>
      <c r="R17">
        <v>23.2720762977623</v>
      </c>
      <c r="T17">
        <v>32.104678097315102</v>
      </c>
      <c r="U17">
        <v>9.0608342560171309</v>
      </c>
      <c r="V17">
        <v>7.7990201839880804</v>
      </c>
      <c r="W17">
        <v>0.75190639856770303</v>
      </c>
      <c r="X17">
        <v>29.925019841316502</v>
      </c>
      <c r="AA17">
        <v>20.794905550623</v>
      </c>
      <c r="AB17">
        <v>17.268473931132299</v>
      </c>
      <c r="AC17">
        <v>10.1912067053052</v>
      </c>
      <c r="AD17">
        <v>4.6668153837860302</v>
      </c>
      <c r="AE17">
        <v>8.7001010988829002</v>
      </c>
      <c r="AF17">
        <v>0.85157347375215298</v>
      </c>
    </row>
    <row r="18" spans="1:32" x14ac:dyDescent="0.25">
      <c r="A18" t="s">
        <v>312</v>
      </c>
      <c r="B18" t="s">
        <v>313</v>
      </c>
      <c r="C18" t="s">
        <v>314</v>
      </c>
      <c r="D18">
        <v>292860.57656880002</v>
      </c>
      <c r="E18">
        <v>9758.6</v>
      </c>
      <c r="F18">
        <v>34.526524906187902</v>
      </c>
      <c r="G18">
        <v>14.471424255333099</v>
      </c>
      <c r="H18">
        <v>7.8881616060855198</v>
      </c>
      <c r="I18">
        <v>-79.217949007474999</v>
      </c>
      <c r="J18">
        <v>-29.112176136342001</v>
      </c>
      <c r="K18">
        <v>-1.3484747195893301</v>
      </c>
      <c r="L18">
        <v>75.176019335855301</v>
      </c>
      <c r="M18">
        <v>56.818427481245998</v>
      </c>
      <c r="N18">
        <v>0.826676015897298</v>
      </c>
      <c r="O18">
        <v>111.654599585513</v>
      </c>
      <c r="P18">
        <v>33.106414224384402</v>
      </c>
      <c r="Q18">
        <v>16.006961416105099</v>
      </c>
      <c r="R18">
        <v>32.8614616717865</v>
      </c>
      <c r="S18">
        <v>12.5940139817861</v>
      </c>
      <c r="T18">
        <v>8.0636501616611103</v>
      </c>
      <c r="U18">
        <v>6.5822559140134098</v>
      </c>
      <c r="V18">
        <v>12.881189073316101</v>
      </c>
      <c r="W18">
        <v>9.4146302044722692</v>
      </c>
      <c r="X18">
        <v>11.1234187509487</v>
      </c>
      <c r="Y18">
        <v>7.1846697394142502</v>
      </c>
      <c r="AA18">
        <v>2.0396425389310702</v>
      </c>
      <c r="AB18">
        <v>12.0261220369773</v>
      </c>
      <c r="AC18">
        <v>6.8488123220234502</v>
      </c>
      <c r="AD18">
        <v>18.236569961132599</v>
      </c>
      <c r="AE18">
        <v>7.1953120580595398</v>
      </c>
      <c r="AF18">
        <v>5.3132335741031298</v>
      </c>
    </row>
    <row r="19" spans="1:32" x14ac:dyDescent="0.25">
      <c r="A19" t="s">
        <v>315</v>
      </c>
      <c r="B19" t="s">
        <v>316</v>
      </c>
      <c r="C19" t="s">
        <v>317</v>
      </c>
      <c r="D19">
        <v>275675.07108021999</v>
      </c>
      <c r="E19">
        <v>2466.65</v>
      </c>
      <c r="G19">
        <v>6.2658569182611101</v>
      </c>
      <c r="H19">
        <v>30.4602991764555</v>
      </c>
      <c r="I19">
        <v>1172.4113536613499</v>
      </c>
      <c r="J19">
        <v>43.051683374551203</v>
      </c>
      <c r="K19">
        <v>32.0943047662632</v>
      </c>
      <c r="L19">
        <v>104.329508158563</v>
      </c>
      <c r="N19">
        <v>38.714743709512597</v>
      </c>
      <c r="O19">
        <v>212.73381488324799</v>
      </c>
      <c r="R19">
        <v>96.197078373692705</v>
      </c>
      <c r="S19">
        <v>7.2324006020241303</v>
      </c>
      <c r="T19">
        <v>7.6128746151203703</v>
      </c>
      <c r="U19">
        <v>1.8938833651008899</v>
      </c>
      <c r="V19">
        <v>5.4879418350469402</v>
      </c>
      <c r="W19">
        <v>1.7838644717832199</v>
      </c>
      <c r="X19">
        <v>6.9876532417549297</v>
      </c>
      <c r="Y19">
        <v>7.0730968571808397</v>
      </c>
      <c r="Z19">
        <v>103258.319999999</v>
      </c>
      <c r="AA19">
        <v>12.755523534506301</v>
      </c>
      <c r="AB19">
        <v>6.8443678579981402</v>
      </c>
      <c r="AC19">
        <v>1.78956207709443</v>
      </c>
      <c r="AD19">
        <v>7.4836463543100997</v>
      </c>
      <c r="AE19">
        <v>7.6303618631864101</v>
      </c>
      <c r="AF19">
        <v>2.0364742792740098</v>
      </c>
    </row>
    <row r="20" spans="1:32" x14ac:dyDescent="0.25">
      <c r="A20" t="s">
        <v>318</v>
      </c>
      <c r="B20" t="s">
        <v>319</v>
      </c>
      <c r="C20" t="s">
        <v>320</v>
      </c>
      <c r="D20">
        <v>264489.25278719998</v>
      </c>
      <c r="E20">
        <v>3029</v>
      </c>
      <c r="F20">
        <v>20.358858087630701</v>
      </c>
      <c r="G20">
        <v>35.720880829745298</v>
      </c>
      <c r="H20">
        <v>20.326535982891102</v>
      </c>
      <c r="I20">
        <v>289.22651933701599</v>
      </c>
      <c r="K20">
        <v>24.793292266238399</v>
      </c>
      <c r="L20">
        <v>47.3445044021584</v>
      </c>
      <c r="M20">
        <v>139.44525547445201</v>
      </c>
      <c r="N20">
        <v>23.493993482466699</v>
      </c>
      <c r="O20">
        <v>49.376568929238204</v>
      </c>
      <c r="P20">
        <v>15.9325477448192</v>
      </c>
      <c r="Q20">
        <v>11.272734076900401</v>
      </c>
      <c r="R20">
        <v>40.8190679571522</v>
      </c>
      <c r="S20">
        <v>14.7013377226688</v>
      </c>
      <c r="T20">
        <v>4.8805705902343197</v>
      </c>
      <c r="U20">
        <v>6.80077997779025</v>
      </c>
      <c r="V20">
        <v>23.763734322801501</v>
      </c>
      <c r="W20">
        <v>11.3271831455317</v>
      </c>
      <c r="X20">
        <v>12.6895607083455</v>
      </c>
      <c r="Y20">
        <v>16.6893893093883</v>
      </c>
      <c r="Z20">
        <v>32648</v>
      </c>
      <c r="AA20">
        <v>3.3509441346247901</v>
      </c>
      <c r="AB20">
        <v>11.352539214796399</v>
      </c>
      <c r="AC20">
        <v>7.9493200273945801</v>
      </c>
      <c r="AD20">
        <v>34.508578075021802</v>
      </c>
      <c r="AE20">
        <v>30.606959551725701</v>
      </c>
      <c r="AF20">
        <v>13.483239296382299</v>
      </c>
    </row>
    <row r="21" spans="1:32" x14ac:dyDescent="0.25">
      <c r="A21" t="s">
        <v>321</v>
      </c>
      <c r="B21" t="s">
        <v>322</v>
      </c>
      <c r="C21" t="s">
        <v>323</v>
      </c>
      <c r="D21">
        <v>264022.8200988</v>
      </c>
      <c r="E21">
        <v>1095.05</v>
      </c>
      <c r="F21">
        <v>7.2804532577903602</v>
      </c>
      <c r="G21">
        <v>42.193348992578201</v>
      </c>
      <c r="H21">
        <v>10.2526793091121</v>
      </c>
      <c r="I21">
        <v>45.607799856410502</v>
      </c>
      <c r="J21">
        <v>4.8734147760043802</v>
      </c>
      <c r="K21">
        <v>17.1149443333676</v>
      </c>
      <c r="L21">
        <v>79.341301846303693</v>
      </c>
      <c r="M21">
        <v>86.468742422213396</v>
      </c>
      <c r="N21">
        <v>32.222270529863401</v>
      </c>
      <c r="O21">
        <v>158.79472012967699</v>
      </c>
      <c r="P21">
        <v>8.1934852020190991</v>
      </c>
      <c r="Q21">
        <v>8.3376759313749798</v>
      </c>
      <c r="R21">
        <v>12.0569967852975</v>
      </c>
      <c r="S21">
        <v>6.0168721269986296</v>
      </c>
      <c r="T21">
        <v>16.348533217539899</v>
      </c>
      <c r="U21">
        <v>11.1644759693796</v>
      </c>
      <c r="V21">
        <v>6.3257642653883597</v>
      </c>
      <c r="W21">
        <v>4.4379338999249702</v>
      </c>
      <c r="X21">
        <v>27.200821200264102</v>
      </c>
      <c r="Y21">
        <v>6.4941045423091399</v>
      </c>
      <c r="AA21">
        <v>22.614017230321899</v>
      </c>
      <c r="AB21">
        <v>20.227235031997498</v>
      </c>
      <c r="AC21">
        <v>19.033113058791201</v>
      </c>
      <c r="AD21">
        <v>18.225019812636901</v>
      </c>
      <c r="AE21">
        <v>6.5099197441487897</v>
      </c>
      <c r="AF21">
        <v>4.7641378866605004</v>
      </c>
    </row>
    <row r="22" spans="1:32" x14ac:dyDescent="0.25">
      <c r="A22" t="s">
        <v>324</v>
      </c>
      <c r="B22" t="s">
        <v>325</v>
      </c>
      <c r="C22" t="s">
        <v>301</v>
      </c>
      <c r="D22">
        <v>263670.86657925003</v>
      </c>
      <c r="E22">
        <v>1648.85</v>
      </c>
      <c r="F22">
        <v>309.787372892061</v>
      </c>
      <c r="G22">
        <v>99.999266663977707</v>
      </c>
      <c r="H22">
        <v>20.087090044177401</v>
      </c>
      <c r="I22">
        <v>-17.2543858789384</v>
      </c>
      <c r="K22">
        <v>22.816639122116499</v>
      </c>
      <c r="L22">
        <v>47.794066072806203</v>
      </c>
      <c r="N22">
        <v>32.180486609206802</v>
      </c>
      <c r="O22">
        <v>134.68045350191201</v>
      </c>
      <c r="Q22">
        <v>17.863626616240101</v>
      </c>
      <c r="R22">
        <v>19.921717126701701</v>
      </c>
      <c r="S22">
        <v>2.1728655785142701</v>
      </c>
      <c r="T22">
        <v>-39.26795136602</v>
      </c>
      <c r="U22">
        <v>7.1218111338987402</v>
      </c>
      <c r="V22">
        <v>8.3252516567571497</v>
      </c>
      <c r="W22">
        <v>1.6225141728960499</v>
      </c>
      <c r="X22">
        <v>21.308941286558799</v>
      </c>
      <c r="Y22">
        <v>2.21390066791886</v>
      </c>
      <c r="AA22">
        <v>-48.102839903890597</v>
      </c>
      <c r="AB22">
        <v>18.2966077834385</v>
      </c>
      <c r="AC22">
        <v>7.8189713572761796</v>
      </c>
      <c r="AD22">
        <v>6.0967428210238799</v>
      </c>
      <c r="AE22">
        <v>8.9179671757528602</v>
      </c>
      <c r="AF22">
        <v>1.73718334332321</v>
      </c>
    </row>
    <row r="23" spans="1:32" x14ac:dyDescent="0.25">
      <c r="A23" t="s">
        <v>326</v>
      </c>
      <c r="B23" t="s">
        <v>327</v>
      </c>
      <c r="C23" t="s">
        <v>328</v>
      </c>
      <c r="D23">
        <v>238701.90400375999</v>
      </c>
      <c r="E23">
        <v>3677.05</v>
      </c>
      <c r="F23">
        <v>17.6973620056255</v>
      </c>
      <c r="H23">
        <v>23.229516502219798</v>
      </c>
      <c r="I23">
        <v>91.661748096331095</v>
      </c>
      <c r="J23">
        <v>29.222067158470399</v>
      </c>
      <c r="K23">
        <v>21.192379175108901</v>
      </c>
      <c r="L23">
        <v>43.974938742120898</v>
      </c>
      <c r="M23">
        <v>11.5208704809772</v>
      </c>
      <c r="N23">
        <v>23.224498139609</v>
      </c>
      <c r="O23">
        <v>59.298653513083998</v>
      </c>
      <c r="P23">
        <v>21.638992890150899</v>
      </c>
      <c r="Q23">
        <v>20.309633944550601</v>
      </c>
      <c r="R23">
        <v>38.191392742466597</v>
      </c>
      <c r="S23">
        <v>12.320865928995801</v>
      </c>
      <c r="T23">
        <v>5.0686530091251596</v>
      </c>
      <c r="U23">
        <v>4.9145253406715899</v>
      </c>
      <c r="V23">
        <v>14.037961763082899</v>
      </c>
      <c r="W23">
        <v>12.173036304115801</v>
      </c>
      <c r="X23">
        <v>8.76533958281453</v>
      </c>
      <c r="Y23">
        <v>14.627168432031</v>
      </c>
      <c r="Z23">
        <v>37199.39</v>
      </c>
      <c r="AA23">
        <v>6.1213342673421902</v>
      </c>
      <c r="AB23">
        <v>8.4619862433641906</v>
      </c>
      <c r="AC23">
        <v>5.5354221308899998</v>
      </c>
      <c r="AD23">
        <v>18.797885020054</v>
      </c>
      <c r="AE23">
        <v>15.986399015750001</v>
      </c>
      <c r="AF23">
        <v>14.168128546112399</v>
      </c>
    </row>
    <row r="24" spans="1:32" x14ac:dyDescent="0.25">
      <c r="A24" t="s">
        <v>329</v>
      </c>
      <c r="B24" t="s">
        <v>330</v>
      </c>
      <c r="C24" t="s">
        <v>331</v>
      </c>
      <c r="D24">
        <v>236953.38250626001</v>
      </c>
      <c r="E24">
        <v>8393.2999999999993</v>
      </c>
      <c r="F24">
        <v>54.858135931958401</v>
      </c>
      <c r="H24">
        <v>15.0919340097938</v>
      </c>
      <c r="I24">
        <v>-2.3130932734691698</v>
      </c>
      <c r="J24">
        <v>18.4590352880846</v>
      </c>
      <c r="K24">
        <v>11.741866688513699</v>
      </c>
      <c r="L24">
        <v>-8.6739911587372394</v>
      </c>
      <c r="M24">
        <v>17.2177127223766</v>
      </c>
      <c r="N24">
        <v>16.7313297234153</v>
      </c>
      <c r="O24">
        <v>-31.053141491281298</v>
      </c>
      <c r="P24">
        <v>32.863578324098903</v>
      </c>
      <c r="Q24">
        <v>10.424147125774599</v>
      </c>
      <c r="R24">
        <v>19.671808315120401</v>
      </c>
      <c r="S24">
        <v>10.504772880709</v>
      </c>
      <c r="T24">
        <v>18.809374312414</v>
      </c>
      <c r="U24">
        <v>10.5564608723872</v>
      </c>
      <c r="V24">
        <v>12.422772423004499</v>
      </c>
      <c r="W24">
        <v>6.4031048481680903</v>
      </c>
      <c r="X24">
        <v>17.454851664601399</v>
      </c>
      <c r="Y24">
        <v>8.9958252028525898</v>
      </c>
      <c r="Z24">
        <v>28724.4899999999</v>
      </c>
      <c r="AA24">
        <v>14.2257630897347</v>
      </c>
      <c r="AB24">
        <v>21.663337719752501</v>
      </c>
      <c r="AC24">
        <v>7.9438292791090497</v>
      </c>
      <c r="AD24">
        <v>12.1252958669794</v>
      </c>
      <c r="AE24">
        <v>9.6629043248516897</v>
      </c>
      <c r="AF24">
        <v>5.7810455098821896</v>
      </c>
    </row>
    <row r="25" spans="1:32" x14ac:dyDescent="0.25">
      <c r="A25" t="s">
        <v>332</v>
      </c>
      <c r="B25" t="s">
        <v>333</v>
      </c>
      <c r="C25" t="s">
        <v>314</v>
      </c>
      <c r="D25">
        <v>227227.47128018999</v>
      </c>
      <c r="E25">
        <v>639.45000000000005</v>
      </c>
      <c r="F25">
        <v>408.30805116080597</v>
      </c>
      <c r="H25">
        <v>3.3401169932920598</v>
      </c>
      <c r="I25">
        <v>147.76609397437301</v>
      </c>
      <c r="J25">
        <v>8.2048015901887901</v>
      </c>
      <c r="K25">
        <v>0.39956062063060099</v>
      </c>
      <c r="L25">
        <v>40.521637451029598</v>
      </c>
      <c r="M25">
        <v>57.567209910927403</v>
      </c>
      <c r="N25">
        <v>-22.776018953613399</v>
      </c>
      <c r="O25">
        <v>121.097929297345</v>
      </c>
      <c r="P25">
        <v>56.105389830747797</v>
      </c>
      <c r="Q25">
        <v>22.499393464427101</v>
      </c>
      <c r="R25">
        <v>25.1821957087183</v>
      </c>
      <c r="S25">
        <v>-2.6787537345065999</v>
      </c>
      <c r="T25">
        <v>8.5670408345867592</v>
      </c>
      <c r="U25">
        <v>-4.5406604616099804</v>
      </c>
      <c r="V25">
        <v>-19.072636524931799</v>
      </c>
      <c r="W25">
        <v>-3.9433221337337701</v>
      </c>
      <c r="X25">
        <v>10.8197464779167</v>
      </c>
      <c r="Y25">
        <v>6.7696268523420304</v>
      </c>
      <c r="Z25">
        <v>233764.59</v>
      </c>
      <c r="AA25">
        <v>10.0381559310272</v>
      </c>
      <c r="AB25">
        <v>7.0011578499829197</v>
      </c>
      <c r="AC25">
        <v>0.68483702482053199</v>
      </c>
      <c r="AD25">
        <v>7.3939573753208103</v>
      </c>
      <c r="AE25">
        <v>4.7604198327920102</v>
      </c>
      <c r="AF25">
        <v>0.72748511184989195</v>
      </c>
    </row>
    <row r="26" spans="1:32" x14ac:dyDescent="0.25">
      <c r="A26" t="s">
        <v>334</v>
      </c>
      <c r="B26" t="s">
        <v>335</v>
      </c>
      <c r="C26" t="s">
        <v>336</v>
      </c>
      <c r="D26">
        <v>220021.62806916001</v>
      </c>
      <c r="E26">
        <v>22772.9</v>
      </c>
      <c r="F26">
        <v>24.671878807790801</v>
      </c>
      <c r="G26">
        <v>-13.6758736786496</v>
      </c>
      <c r="H26">
        <v>11.461110055198899</v>
      </c>
      <c r="I26">
        <v>22.4253130590339</v>
      </c>
      <c r="J26">
        <v>8.5325138912301508</v>
      </c>
      <c r="K26">
        <v>10.899300677707901</v>
      </c>
      <c r="L26">
        <v>10.5370403649833</v>
      </c>
      <c r="N26">
        <v>14.303041733225101</v>
      </c>
      <c r="O26">
        <v>12.845011116827999</v>
      </c>
      <c r="P26">
        <v>20.485013405898599</v>
      </c>
      <c r="Q26">
        <v>10.7343027256884</v>
      </c>
      <c r="R26">
        <v>14.4855285825438</v>
      </c>
      <c r="S26">
        <v>89.5249235912394</v>
      </c>
      <c r="T26">
        <v>16.875398374362</v>
      </c>
      <c r="U26">
        <v>14.485005595608101</v>
      </c>
      <c r="V26">
        <v>87.362097249752395</v>
      </c>
      <c r="W26">
        <v>25.653199286064499</v>
      </c>
      <c r="X26">
        <v>21.761397550155799</v>
      </c>
      <c r="Y26">
        <v>93.237327315555902</v>
      </c>
      <c r="Z26">
        <v>7233.03</v>
      </c>
      <c r="AA26">
        <v>15.6206952828003</v>
      </c>
      <c r="AB26">
        <v>23.830965675572099</v>
      </c>
      <c r="AC26">
        <v>13.641110270377601</v>
      </c>
      <c r="AD26">
        <v>57.815659968909898</v>
      </c>
      <c r="AE26">
        <v>108.523112891693</v>
      </c>
      <c r="AF26">
        <v>27.775960661993</v>
      </c>
    </row>
    <row r="27" spans="1:32" x14ac:dyDescent="0.25">
      <c r="A27" t="s">
        <v>337</v>
      </c>
      <c r="B27" t="s">
        <v>338</v>
      </c>
      <c r="C27" t="s">
        <v>82</v>
      </c>
      <c r="D27">
        <v>215122.77442259999</v>
      </c>
      <c r="E27">
        <v>173</v>
      </c>
      <c r="F27">
        <v>34.291799787007399</v>
      </c>
      <c r="G27">
        <v>31.037069710444801</v>
      </c>
      <c r="H27">
        <v>15.7749770789005</v>
      </c>
      <c r="I27">
        <v>65.306190353371406</v>
      </c>
      <c r="J27">
        <v>11.2456138287416</v>
      </c>
      <c r="K27">
        <v>2.31971291094654</v>
      </c>
      <c r="L27">
        <v>-12.8915426747635</v>
      </c>
      <c r="M27">
        <v>-3.3460932933735701</v>
      </c>
      <c r="N27">
        <v>10.3374859454283</v>
      </c>
      <c r="O27">
        <v>-22.1507066015376</v>
      </c>
      <c r="P27">
        <v>34.3162581525512</v>
      </c>
      <c r="Q27">
        <v>-8.2453859898678203</v>
      </c>
      <c r="R27">
        <v>38.539991574087701</v>
      </c>
      <c r="S27">
        <v>8.4866619638134893</v>
      </c>
      <c r="T27">
        <v>15.833810166321101</v>
      </c>
      <c r="U27">
        <v>5.82062453035745</v>
      </c>
      <c r="V27">
        <v>10.5605508896667</v>
      </c>
      <c r="W27">
        <v>4.9337807439346699</v>
      </c>
      <c r="X27">
        <v>10.895237341510899</v>
      </c>
      <c r="Y27">
        <v>12.636671299292299</v>
      </c>
      <c r="AA27">
        <v>15.594663396960501</v>
      </c>
      <c r="AB27">
        <v>16.0092648347775</v>
      </c>
      <c r="AC27">
        <v>5.1145286783209398</v>
      </c>
      <c r="AD27">
        <v>11.203088825506001</v>
      </c>
      <c r="AE27">
        <v>17.311271388829901</v>
      </c>
      <c r="AF27">
        <v>8.0923454314899796</v>
      </c>
    </row>
    <row r="28" spans="1:32" x14ac:dyDescent="0.25">
      <c r="A28" t="s">
        <v>93</v>
      </c>
      <c r="B28" t="s">
        <v>92</v>
      </c>
      <c r="C28" t="s">
        <v>91</v>
      </c>
      <c r="D28">
        <v>210560.80009417501</v>
      </c>
      <c r="E28">
        <v>400.4</v>
      </c>
      <c r="F28">
        <v>7.2835816754184597</v>
      </c>
      <c r="G28">
        <v>0</v>
      </c>
      <c r="H28">
        <v>10.2134738737182</v>
      </c>
      <c r="I28">
        <v>17.874130165979199</v>
      </c>
      <c r="J28">
        <v>9.1673697727574002</v>
      </c>
      <c r="K28">
        <v>8.1191080853952204</v>
      </c>
      <c r="L28">
        <v>1.9332199177648799</v>
      </c>
      <c r="M28">
        <v>15.7341827397952</v>
      </c>
      <c r="N28">
        <v>10.1002228432972</v>
      </c>
      <c r="O28">
        <v>-7.2666588148278999</v>
      </c>
      <c r="P28">
        <v>5.1270945079982999</v>
      </c>
      <c r="Q28">
        <v>0.25222822260771</v>
      </c>
      <c r="R28">
        <v>13.9770874268391</v>
      </c>
      <c r="S28">
        <v>15.250928808248901</v>
      </c>
      <c r="T28">
        <v>17.051962988258801</v>
      </c>
      <c r="U28">
        <v>14.7754115683425</v>
      </c>
      <c r="V28">
        <v>18.0372926108816</v>
      </c>
      <c r="W28">
        <v>11.8990931983795</v>
      </c>
      <c r="X28">
        <v>20.6069218022431</v>
      </c>
      <c r="Y28">
        <v>12.981677301157401</v>
      </c>
      <c r="Z28">
        <v>649.4</v>
      </c>
      <c r="AA28">
        <v>14.080469374135401</v>
      </c>
      <c r="AB28">
        <v>23.404566945806</v>
      </c>
      <c r="AC28">
        <v>12.2367613874654</v>
      </c>
      <c r="AD28">
        <v>17.497149145187201</v>
      </c>
      <c r="AE28">
        <v>15.8540256304419</v>
      </c>
      <c r="AF28">
        <v>10.1249201045676</v>
      </c>
    </row>
    <row r="29" spans="1:32" x14ac:dyDescent="0.25">
      <c r="A29" t="s">
        <v>339</v>
      </c>
      <c r="B29" t="s">
        <v>340</v>
      </c>
      <c r="C29" t="s">
        <v>341</v>
      </c>
      <c r="D29">
        <v>189957.68956505999</v>
      </c>
      <c r="E29">
        <v>200.65</v>
      </c>
      <c r="F29">
        <v>11.118119266055</v>
      </c>
      <c r="G29">
        <v>32.030971107105898</v>
      </c>
      <c r="H29">
        <v>13.7732684320234</v>
      </c>
      <c r="I29">
        <v>28.800865243129198</v>
      </c>
      <c r="J29">
        <v>15.6869658050841</v>
      </c>
      <c r="K29">
        <v>12.1863589933757</v>
      </c>
      <c r="L29">
        <v>10.393638382232799</v>
      </c>
      <c r="M29">
        <v>-1.58108737364722</v>
      </c>
      <c r="N29">
        <v>10.353770924650201</v>
      </c>
      <c r="O29">
        <v>1.4097334338537899</v>
      </c>
      <c r="P29">
        <v>4.4246769934617003</v>
      </c>
      <c r="Q29">
        <v>0.21314417219270401</v>
      </c>
      <c r="R29">
        <v>29.929404735643001</v>
      </c>
      <c r="S29">
        <v>6.7367635131123897</v>
      </c>
      <c r="T29">
        <v>23.436254414155499</v>
      </c>
      <c r="U29">
        <v>11.4232723522935</v>
      </c>
      <c r="V29">
        <v>11.3638574450975</v>
      </c>
      <c r="W29">
        <v>3.8820168589989801</v>
      </c>
      <c r="X29">
        <v>27.895867986999502</v>
      </c>
      <c r="Y29">
        <v>7.4466976699195397</v>
      </c>
      <c r="AA29">
        <v>30.373756950953201</v>
      </c>
      <c r="AB29">
        <v>30.4591317165494</v>
      </c>
      <c r="AC29">
        <v>9.4611991008572804</v>
      </c>
      <c r="AD29">
        <v>10.3483487208344</v>
      </c>
      <c r="AE29">
        <v>12.426324905411301</v>
      </c>
      <c r="AF29">
        <v>4.09841298229495</v>
      </c>
    </row>
    <row r="30" spans="1:32" x14ac:dyDescent="0.25">
      <c r="A30" t="s">
        <v>342</v>
      </c>
      <c r="B30" t="s">
        <v>343</v>
      </c>
      <c r="C30" t="s">
        <v>344</v>
      </c>
      <c r="D30">
        <v>186533.895981915</v>
      </c>
      <c r="E30">
        <v>800.55</v>
      </c>
      <c r="F30">
        <v>278.04465987427602</v>
      </c>
      <c r="G30">
        <v>19.348319192733602</v>
      </c>
      <c r="H30">
        <v>18.360644111797399</v>
      </c>
      <c r="I30">
        <v>-11.218119527978599</v>
      </c>
      <c r="J30">
        <v>13.506248458939901</v>
      </c>
      <c r="K30">
        <v>6.3278230923548398</v>
      </c>
      <c r="L30">
        <v>-50.800707373385002</v>
      </c>
      <c r="M30">
        <v>-9.0284929625815291</v>
      </c>
      <c r="N30">
        <v>-7.8072491651390798</v>
      </c>
      <c r="O30">
        <v>-79.962348860262097</v>
      </c>
      <c r="P30">
        <v>49.925362283720197</v>
      </c>
      <c r="Q30">
        <v>1.74542460064088</v>
      </c>
      <c r="R30">
        <v>12.6072611696087</v>
      </c>
      <c r="S30">
        <v>11.7901345106105</v>
      </c>
      <c r="T30">
        <v>17.902449630190699</v>
      </c>
      <c r="U30">
        <v>8.1282067605482098</v>
      </c>
      <c r="V30">
        <v>19.6125005753502</v>
      </c>
      <c r="W30">
        <v>6.0783234650483697</v>
      </c>
      <c r="X30">
        <v>11.953025701004201</v>
      </c>
      <c r="Y30">
        <v>7.4689638384767196</v>
      </c>
      <c r="Z30">
        <v>113422</v>
      </c>
      <c r="AA30">
        <v>13.9174488754691</v>
      </c>
      <c r="AB30">
        <v>20.619531587227499</v>
      </c>
      <c r="AC30">
        <v>2.4728340324977101</v>
      </c>
      <c r="AD30">
        <v>8.9325347143182299</v>
      </c>
      <c r="AE30">
        <v>6.1104721460379201</v>
      </c>
      <c r="AF30">
        <v>2.0362435630331301</v>
      </c>
    </row>
    <row r="31" spans="1:32" x14ac:dyDescent="0.25">
      <c r="A31" t="s">
        <v>345</v>
      </c>
      <c r="B31" t="s">
        <v>346</v>
      </c>
      <c r="C31" t="s">
        <v>314</v>
      </c>
      <c r="D31">
        <v>185133.27026753899</v>
      </c>
      <c r="E31">
        <v>1565.75</v>
      </c>
      <c r="F31">
        <v>-15.8280878872924</v>
      </c>
      <c r="G31">
        <v>90.514704302582203</v>
      </c>
      <c r="H31">
        <v>5.6505481933120896</v>
      </c>
      <c r="I31">
        <v>-176.496153035128</v>
      </c>
      <c r="K31">
        <v>6.6264891981791196</v>
      </c>
      <c r="L31">
        <v>35.552670830510003</v>
      </c>
      <c r="M31">
        <v>-248.21951045457701</v>
      </c>
      <c r="N31">
        <v>5.1553828069577499</v>
      </c>
      <c r="O31">
        <v>50.375318437492801</v>
      </c>
      <c r="P31">
        <v>-38.224378991250198</v>
      </c>
      <c r="Q31">
        <v>-23.743763482804901</v>
      </c>
      <c r="R31">
        <v>35.733174208882602</v>
      </c>
      <c r="S31">
        <v>7.6354446874720203</v>
      </c>
      <c r="T31">
        <v>4.3279180185641399</v>
      </c>
      <c r="U31">
        <v>4.5154261164407998</v>
      </c>
      <c r="V31">
        <v>8.8345132602939902</v>
      </c>
      <c r="W31">
        <v>2.8193112726362601</v>
      </c>
      <c r="X31">
        <v>19.096144966236999</v>
      </c>
      <c r="Y31">
        <v>10.1119093478046</v>
      </c>
      <c r="Z31">
        <v>76850.349999999904</v>
      </c>
      <c r="AA31">
        <v>-5.5713267603834504</v>
      </c>
      <c r="AB31">
        <v>17.084443417188499</v>
      </c>
      <c r="AC31">
        <v>8.0974602965332991</v>
      </c>
      <c r="AD31">
        <v>14.8761231175916</v>
      </c>
      <c r="AE31">
        <v>16.5954615936081</v>
      </c>
      <c r="AF31">
        <v>5.4591317498249499</v>
      </c>
    </row>
    <row r="32" spans="1:32" x14ac:dyDescent="0.25">
      <c r="A32" t="s">
        <v>347</v>
      </c>
      <c r="B32" t="s">
        <v>348</v>
      </c>
      <c r="C32" t="s">
        <v>349</v>
      </c>
      <c r="D32">
        <v>172607.58111967999</v>
      </c>
      <c r="E32">
        <v>251.15</v>
      </c>
      <c r="F32">
        <v>-1.3574660633484099</v>
      </c>
      <c r="G32">
        <v>25.288119387506299</v>
      </c>
      <c r="H32">
        <v>6.6054109037770603</v>
      </c>
      <c r="I32">
        <v>-11.1525888116321</v>
      </c>
      <c r="J32">
        <v>3.8998908219698598</v>
      </c>
      <c r="K32">
        <v>6.2559899193859803</v>
      </c>
      <c r="L32">
        <v>0.37371487692239103</v>
      </c>
      <c r="M32">
        <v>-3.1131379927872098</v>
      </c>
      <c r="N32">
        <v>13.4454122069591</v>
      </c>
      <c r="O32">
        <v>-8.3716607121805406</v>
      </c>
      <c r="P32">
        <v>2.9291724304062998</v>
      </c>
      <c r="Q32">
        <v>0.65263505670035604</v>
      </c>
      <c r="R32">
        <v>1.10530428235817</v>
      </c>
      <c r="S32">
        <v>9.6786112988521609</v>
      </c>
      <c r="T32">
        <v>66.527239011108705</v>
      </c>
      <c r="U32">
        <v>30.529115930752699</v>
      </c>
      <c r="V32">
        <v>18.435620833922599</v>
      </c>
      <c r="W32">
        <v>4.7739549261007603</v>
      </c>
      <c r="X32">
        <v>86.798902382517994</v>
      </c>
      <c r="Y32">
        <v>11.7853250806048</v>
      </c>
      <c r="AA32">
        <v>56.3711657613322</v>
      </c>
      <c r="AB32">
        <v>85.017761047770804</v>
      </c>
      <c r="AC32">
        <v>32.904449781567102</v>
      </c>
      <c r="AD32">
        <v>13.262342240308399</v>
      </c>
      <c r="AE32">
        <v>23.0177886378188</v>
      </c>
      <c r="AF32">
        <v>6.6411903234106804</v>
      </c>
    </row>
    <row r="33" spans="1:32" x14ac:dyDescent="0.25">
      <c r="A33" t="s">
        <v>353</v>
      </c>
      <c r="B33" t="s">
        <v>354</v>
      </c>
      <c r="C33" t="s">
        <v>355</v>
      </c>
      <c r="D33">
        <v>158835.01662585</v>
      </c>
      <c r="E33">
        <v>749.25</v>
      </c>
      <c r="F33">
        <v>48.446662125860001</v>
      </c>
      <c r="G33">
        <v>16.039720840319401</v>
      </c>
      <c r="H33">
        <v>12.728964770403699</v>
      </c>
      <c r="I33">
        <v>14.5210141130541</v>
      </c>
      <c r="J33">
        <v>16.302212978243901</v>
      </c>
      <c r="K33">
        <v>7.1008200423474603</v>
      </c>
      <c r="L33">
        <v>-0.75129661383968904</v>
      </c>
      <c r="M33">
        <v>-11.473792732590899</v>
      </c>
      <c r="N33">
        <v>6.9809219562619598</v>
      </c>
      <c r="O33">
        <v>5.41505755576034</v>
      </c>
      <c r="P33">
        <v>14.0860669689561</v>
      </c>
      <c r="Q33">
        <v>6.8276773391017898</v>
      </c>
      <c r="R33">
        <v>15.977716827049701</v>
      </c>
      <c r="S33">
        <v>9.4192735864470691</v>
      </c>
      <c r="T33">
        <v>52.286948987391497</v>
      </c>
      <c r="U33">
        <v>28.577014964004398</v>
      </c>
      <c r="V33">
        <v>14.8482344419734</v>
      </c>
      <c r="W33">
        <v>6.4149953368530497</v>
      </c>
      <c r="X33">
        <v>50.215671105683498</v>
      </c>
      <c r="Y33">
        <v>7.6587103579076201</v>
      </c>
      <c r="Z33">
        <v>1025.43</v>
      </c>
      <c r="AA33">
        <v>53.147283880182599</v>
      </c>
      <c r="AB33">
        <v>60.642439042522703</v>
      </c>
      <c r="AC33">
        <v>23.6500235824162</v>
      </c>
      <c r="AD33">
        <v>7.8690291416163003</v>
      </c>
      <c r="AE33">
        <v>11.860471972711499</v>
      </c>
      <c r="AF33">
        <v>5.03255364250235</v>
      </c>
    </row>
    <row r="34" spans="1:32" x14ac:dyDescent="0.25">
      <c r="A34" t="s">
        <v>350</v>
      </c>
      <c r="B34" t="s">
        <v>351</v>
      </c>
      <c r="C34" t="s">
        <v>352</v>
      </c>
      <c r="D34">
        <v>156684.57256137001</v>
      </c>
      <c r="E34">
        <v>1088.05</v>
      </c>
      <c r="F34">
        <v>3.9113996608829602</v>
      </c>
      <c r="H34">
        <v>41.5160336300738</v>
      </c>
      <c r="I34">
        <v>132.331307962903</v>
      </c>
      <c r="J34">
        <v>62.123152198779501</v>
      </c>
      <c r="K34">
        <v>44.829581020907</v>
      </c>
      <c r="L34">
        <v>40.258770838517002</v>
      </c>
      <c r="M34">
        <v>-7.4439091534755502</v>
      </c>
      <c r="O34">
        <v>97.915420362854903</v>
      </c>
      <c r="P34">
        <v>47.916440586001102</v>
      </c>
      <c r="Q34">
        <v>23.102853198343301</v>
      </c>
      <c r="R34">
        <v>54.058844381424997</v>
      </c>
      <c r="S34">
        <v>6.1467907065191101</v>
      </c>
      <c r="T34">
        <v>66.878904549575196</v>
      </c>
      <c r="U34">
        <v>0.51666663587692596</v>
      </c>
      <c r="V34">
        <v>3.92252705740162</v>
      </c>
      <c r="W34">
        <v>5.88988532788257E-2</v>
      </c>
      <c r="X34">
        <v>64.852738150023001</v>
      </c>
      <c r="Y34">
        <v>6.3095837461224802</v>
      </c>
      <c r="Z34">
        <v>8</v>
      </c>
      <c r="AA34">
        <v>83.582604693971405</v>
      </c>
      <c r="AB34">
        <v>67.007728211331298</v>
      </c>
      <c r="AC34">
        <v>11.205706396686599</v>
      </c>
      <c r="AD34">
        <v>7.3548365215031799</v>
      </c>
      <c r="AE34">
        <v>19.5503813729425</v>
      </c>
      <c r="AF34">
        <v>1.54771457854969</v>
      </c>
    </row>
    <row r="35" spans="1:32" x14ac:dyDescent="0.25">
      <c r="A35" t="s">
        <v>332</v>
      </c>
      <c r="B35" t="s">
        <v>356</v>
      </c>
      <c r="C35" t="s">
        <v>314</v>
      </c>
      <c r="D35">
        <v>151860.11489632499</v>
      </c>
      <c r="E35">
        <v>374.4</v>
      </c>
      <c r="F35">
        <v>77.357400849858294</v>
      </c>
      <c r="L35">
        <v>17.048247587731201</v>
      </c>
      <c r="O35">
        <v>-6.0493119266055002</v>
      </c>
      <c r="P35">
        <v>60.025706688632802</v>
      </c>
      <c r="Q35">
        <v>20.086542645522002</v>
      </c>
      <c r="R35">
        <v>-4.3944594690402798</v>
      </c>
      <c r="T35">
        <v>0</v>
      </c>
      <c r="X35">
        <v>8.3872495552768296</v>
      </c>
      <c r="AA35">
        <v>0</v>
      </c>
      <c r="AC35">
        <v>-5.3285928414722399</v>
      </c>
    </row>
    <row r="36" spans="1:32" x14ac:dyDescent="0.25">
      <c r="A36" t="s">
        <v>357</v>
      </c>
      <c r="B36" t="s">
        <v>358</v>
      </c>
      <c r="C36" t="s">
        <v>91</v>
      </c>
      <c r="D36">
        <v>144361.49436027001</v>
      </c>
      <c r="E36">
        <v>4868.6499999999996</v>
      </c>
      <c r="F36">
        <v>12.1246286876732</v>
      </c>
      <c r="G36">
        <v>28.923198938929801</v>
      </c>
      <c r="H36">
        <v>34.265257529543902</v>
      </c>
      <c r="I36">
        <v>-4.8020426369704898</v>
      </c>
      <c r="J36">
        <v>29.679999459718999</v>
      </c>
      <c r="K36">
        <v>32.800901689692502</v>
      </c>
      <c r="L36">
        <v>10.8107209364192</v>
      </c>
      <c r="M36">
        <v>65.517352808117295</v>
      </c>
      <c r="N36">
        <v>18.0881055649971</v>
      </c>
      <c r="O36">
        <v>-11.2034224319746</v>
      </c>
      <c r="P36">
        <v>12.4015013834995</v>
      </c>
      <c r="Q36">
        <v>7.8667986567832102</v>
      </c>
      <c r="R36">
        <v>25.5461496958083</v>
      </c>
      <c r="S36">
        <v>27.258143907934699</v>
      </c>
      <c r="T36">
        <v>13.8442111677019</v>
      </c>
      <c r="U36">
        <v>14.436583855366999</v>
      </c>
      <c r="V36">
        <v>31.940553849962999</v>
      </c>
      <c r="W36">
        <v>22.0006428019636</v>
      </c>
      <c r="X36">
        <v>19.752874193462301</v>
      </c>
      <c r="Y36">
        <v>26.889908689804798</v>
      </c>
      <c r="Z36">
        <v>50.8</v>
      </c>
      <c r="AA36">
        <v>9.1719299701540304</v>
      </c>
      <c r="AB36">
        <v>21.863790476282901</v>
      </c>
      <c r="AC36">
        <v>13.065539613336099</v>
      </c>
      <c r="AD36">
        <v>33.0127564059826</v>
      </c>
      <c r="AE36">
        <v>28.5399827140272</v>
      </c>
      <c r="AF36">
        <v>20.0134836663768</v>
      </c>
    </row>
    <row r="37" spans="1:32" x14ac:dyDescent="0.25">
      <c r="A37" t="s">
        <v>361</v>
      </c>
      <c r="B37" t="s">
        <v>362</v>
      </c>
      <c r="C37" t="s">
        <v>363</v>
      </c>
      <c r="D37">
        <v>142328.21071206499</v>
      </c>
      <c r="E37">
        <v>229.95</v>
      </c>
      <c r="F37">
        <v>-18.599562363238501</v>
      </c>
      <c r="G37">
        <v>26.428067304157299</v>
      </c>
      <c r="H37">
        <v>9.9247626726457199</v>
      </c>
      <c r="I37">
        <v>287.89540067331097</v>
      </c>
      <c r="J37">
        <v>20.074715369892399</v>
      </c>
      <c r="K37">
        <v>24.9038397863965</v>
      </c>
      <c r="L37">
        <v>51.6816714498202</v>
      </c>
      <c r="M37">
        <v>-26.276004092337001</v>
      </c>
      <c r="N37">
        <v>32.150421107829096</v>
      </c>
      <c r="O37">
        <v>62.250871088367802</v>
      </c>
      <c r="P37">
        <v>-15.568717038763999</v>
      </c>
      <c r="Q37">
        <v>-7.7387231455905701</v>
      </c>
      <c r="R37">
        <v>27.446834577824799</v>
      </c>
      <c r="S37">
        <v>41.584954591921097</v>
      </c>
      <c r="T37">
        <v>18.246415733483499</v>
      </c>
      <c r="U37">
        <v>16.227898446459498</v>
      </c>
      <c r="V37">
        <v>48.0929004804754</v>
      </c>
      <c r="W37">
        <v>9.8902516500592004</v>
      </c>
      <c r="X37">
        <v>29.9444892449077</v>
      </c>
      <c r="Y37">
        <v>37.818322953480099</v>
      </c>
      <c r="AA37">
        <v>36.162846351309398</v>
      </c>
      <c r="AB37">
        <v>27.1099520760751</v>
      </c>
      <c r="AC37">
        <v>19.450752842301</v>
      </c>
      <c r="AD37">
        <v>31.701412869856799</v>
      </c>
      <c r="AE37">
        <v>42.978748322351599</v>
      </c>
      <c r="AF37">
        <v>10.1961580183923</v>
      </c>
    </row>
    <row r="38" spans="1:32" x14ac:dyDescent="0.25">
      <c r="A38" t="s">
        <v>359</v>
      </c>
      <c r="B38" t="s">
        <v>360</v>
      </c>
      <c r="C38" t="s">
        <v>344</v>
      </c>
      <c r="D38">
        <v>141158.75235</v>
      </c>
      <c r="E38">
        <v>119.25</v>
      </c>
      <c r="F38">
        <v>671.486133943563</v>
      </c>
      <c r="G38">
        <v>230.17236174898201</v>
      </c>
      <c r="H38">
        <v>12.1016484636739</v>
      </c>
      <c r="I38">
        <v>-51.143316090965897</v>
      </c>
      <c r="J38">
        <v>21.997972702344601</v>
      </c>
      <c r="K38">
        <v>0.93344269596560203</v>
      </c>
      <c r="L38">
        <v>-47.724878275855801</v>
      </c>
      <c r="M38">
        <v>36.888301846416603</v>
      </c>
      <c r="N38">
        <v>1.5184660928695599</v>
      </c>
      <c r="O38">
        <v>-60.609111851877898</v>
      </c>
      <c r="P38">
        <v>-6.5817381637118997</v>
      </c>
      <c r="Q38">
        <v>-6.4497958269444498</v>
      </c>
      <c r="R38">
        <v>-0.48068504686642399</v>
      </c>
      <c r="S38">
        <v>11.165784590795401</v>
      </c>
      <c r="T38">
        <v>16.835815656380401</v>
      </c>
      <c r="U38">
        <v>6.4131429687370503</v>
      </c>
      <c r="V38">
        <v>15.271913066770701</v>
      </c>
      <c r="W38">
        <v>5.3313795884434896</v>
      </c>
      <c r="X38">
        <v>13.823232755487499</v>
      </c>
      <c r="Y38">
        <v>7.9229956648206104</v>
      </c>
      <c r="Z38">
        <v>126124.1</v>
      </c>
      <c r="AA38">
        <v>8.8496880540345195</v>
      </c>
      <c r="AB38">
        <v>17.754718960811299</v>
      </c>
      <c r="AC38">
        <v>3.5754517913766701</v>
      </c>
      <c r="AD38">
        <v>13.042921435943899</v>
      </c>
      <c r="AE38">
        <v>7.8825350748921101</v>
      </c>
      <c r="AF38">
        <v>3.0856395836372998</v>
      </c>
    </row>
    <row r="39" spans="1:32" x14ac:dyDescent="0.25">
      <c r="A39" t="s">
        <v>364</v>
      </c>
      <c r="B39" t="s">
        <v>365</v>
      </c>
      <c r="C39" t="s">
        <v>282</v>
      </c>
      <c r="D39">
        <v>141000.56525425499</v>
      </c>
      <c r="E39">
        <v>99</v>
      </c>
      <c r="F39">
        <v>122.433192686357</v>
      </c>
      <c r="G39">
        <v>1.92558518328631</v>
      </c>
      <c r="H39">
        <v>14.739280757229</v>
      </c>
      <c r="I39">
        <v>-50.513149790675598</v>
      </c>
      <c r="J39">
        <v>-2.72914368641614</v>
      </c>
      <c r="K39">
        <v>-4.9069076440111896</v>
      </c>
      <c r="L39">
        <v>-29.795295748269002</v>
      </c>
      <c r="M39">
        <v>21.734384213587202</v>
      </c>
      <c r="N39">
        <v>-14.549906573633599</v>
      </c>
      <c r="O39">
        <v>-60.9931880275617</v>
      </c>
      <c r="P39">
        <v>46.281409405040797</v>
      </c>
      <c r="Q39">
        <v>-7.3838536275522602</v>
      </c>
      <c r="R39">
        <v>42.644992654974899</v>
      </c>
      <c r="S39">
        <v>9.7584628652486902</v>
      </c>
      <c r="T39">
        <v>5.6608031282600297</v>
      </c>
      <c r="U39">
        <v>2.8672177869115498</v>
      </c>
      <c r="V39">
        <v>15.070767273485499</v>
      </c>
      <c r="W39">
        <v>5.1798789347864096</v>
      </c>
      <c r="X39">
        <v>4.2228839472309998</v>
      </c>
      <c r="Y39">
        <v>11.0063050110681</v>
      </c>
      <c r="AA39">
        <v>4.1388333720315504</v>
      </c>
      <c r="AB39">
        <v>6.8249331915146598</v>
      </c>
      <c r="AC39">
        <v>1.1563442595898601</v>
      </c>
      <c r="AD39">
        <v>10.3338878687546</v>
      </c>
      <c r="AE39">
        <v>20.2485804666794</v>
      </c>
      <c r="AF39">
        <v>6.5538756105283804</v>
      </c>
    </row>
    <row r="40" spans="1:32" x14ac:dyDescent="0.25">
      <c r="A40" t="s">
        <v>366</v>
      </c>
      <c r="B40" t="s">
        <v>367</v>
      </c>
      <c r="C40" t="s">
        <v>301</v>
      </c>
      <c r="D40">
        <v>140371.05441093</v>
      </c>
      <c r="E40">
        <v>651.79999999999995</v>
      </c>
      <c r="F40">
        <v>23.8939826333052</v>
      </c>
      <c r="H40">
        <v>17.097789334363299</v>
      </c>
      <c r="I40">
        <v>15.828753361357199</v>
      </c>
      <c r="J40">
        <v>0.423418038832856</v>
      </c>
      <c r="K40">
        <v>2.44028400967946</v>
      </c>
      <c r="L40">
        <v>-1.7013061055251499</v>
      </c>
      <c r="N40">
        <v>3.06222958348219</v>
      </c>
      <c r="O40">
        <v>8.4140305765417808E-3</v>
      </c>
      <c r="Q40">
        <v>13.0486821021601</v>
      </c>
      <c r="R40">
        <v>5.5276663173842797</v>
      </c>
      <c r="S40">
        <v>14.8870354307493</v>
      </c>
      <c r="T40">
        <v>16.411413590706001</v>
      </c>
      <c r="U40">
        <v>2.6806704259774299</v>
      </c>
      <c r="V40">
        <v>16.734517343361201</v>
      </c>
      <c r="W40">
        <v>0.82866793999475297</v>
      </c>
      <c r="X40">
        <v>2.1177649613926599</v>
      </c>
      <c r="Y40">
        <v>9.8132845255803804</v>
      </c>
      <c r="AA40">
        <v>9.6074082552160291</v>
      </c>
      <c r="AB40">
        <v>3.0472076884761101</v>
      </c>
      <c r="AC40">
        <v>1.90982128400825</v>
      </c>
      <c r="AD40">
        <v>0.60130394257439801</v>
      </c>
      <c r="AE40">
        <v>9.5662275002823396</v>
      </c>
      <c r="AF40">
        <v>0.57177670119845403</v>
      </c>
    </row>
    <row r="41" spans="1:32" x14ac:dyDescent="0.25">
      <c r="A41" t="s">
        <v>368</v>
      </c>
      <c r="B41" t="s">
        <v>369</v>
      </c>
      <c r="C41" t="s">
        <v>370</v>
      </c>
      <c r="D41">
        <v>138161.00397744999</v>
      </c>
      <c r="E41">
        <v>4848.95</v>
      </c>
      <c r="F41">
        <v>13.4456824223089</v>
      </c>
      <c r="G41">
        <v>5.2726599609396603</v>
      </c>
      <c r="H41">
        <v>7.4389484968040804</v>
      </c>
      <c r="I41">
        <v>25.736382025202399</v>
      </c>
      <c r="J41">
        <v>4.0471269151541396</v>
      </c>
      <c r="K41">
        <v>5.4986238463869697</v>
      </c>
      <c r="L41">
        <v>2.9916394496915801</v>
      </c>
      <c r="M41">
        <v>9.6937518711794795</v>
      </c>
      <c r="N41">
        <v>7.7516714168074996</v>
      </c>
      <c r="O41">
        <v>-0.61288312579865001</v>
      </c>
      <c r="P41">
        <v>21.3187133460351</v>
      </c>
      <c r="Q41">
        <v>7.5041803993954801</v>
      </c>
      <c r="R41">
        <v>6.5521485202048</v>
      </c>
      <c r="S41">
        <v>20.817108801606299</v>
      </c>
      <c r="T41">
        <v>11.195857713859301</v>
      </c>
      <c r="U41">
        <v>16.253978317227901</v>
      </c>
      <c r="V41">
        <v>21.5384294465021</v>
      </c>
      <c r="W41">
        <v>17.690749058245501</v>
      </c>
      <c r="X41">
        <v>21.3960477509935</v>
      </c>
      <c r="Y41">
        <v>20.686988778997801</v>
      </c>
      <c r="Z41">
        <v>26344.18</v>
      </c>
      <c r="AA41">
        <v>13.8253005656735</v>
      </c>
      <c r="AB41">
        <v>21.976585786843302</v>
      </c>
      <c r="AC41">
        <v>15.875981964880699</v>
      </c>
      <c r="AD41">
        <v>26.389762707800902</v>
      </c>
      <c r="AE41">
        <v>20.4663498094685</v>
      </c>
      <c r="AF41">
        <v>17.253841622624801</v>
      </c>
    </row>
    <row r="42" spans="1:32" x14ac:dyDescent="0.25">
      <c r="A42" t="s">
        <v>371</v>
      </c>
      <c r="B42" t="s">
        <v>372</v>
      </c>
      <c r="C42" t="s">
        <v>373</v>
      </c>
      <c r="D42">
        <v>134822.0033706</v>
      </c>
      <c r="E42">
        <v>2607.4</v>
      </c>
      <c r="F42">
        <v>45.330765741802502</v>
      </c>
      <c r="G42">
        <v>16.260329205681401</v>
      </c>
      <c r="H42">
        <v>13.727530948925599</v>
      </c>
      <c r="I42">
        <v>63.033170394716102</v>
      </c>
      <c r="J42">
        <v>14.356272957368899</v>
      </c>
      <c r="K42">
        <v>6.4313372240110098</v>
      </c>
      <c r="L42">
        <v>7.6577313278501604</v>
      </c>
      <c r="M42">
        <v>14.604801068330801</v>
      </c>
      <c r="N42">
        <v>5.8400646757694501</v>
      </c>
      <c r="O42">
        <v>5.4258894233165398</v>
      </c>
      <c r="P42">
        <v>36.545966238172703</v>
      </c>
      <c r="Q42">
        <v>10.6664923431193</v>
      </c>
      <c r="R42">
        <v>18.920488627905701</v>
      </c>
      <c r="S42">
        <v>19.618330271201899</v>
      </c>
      <c r="T42">
        <v>14.0928942452746</v>
      </c>
      <c r="U42">
        <v>13.1953135787293</v>
      </c>
      <c r="V42">
        <v>21.329453017482599</v>
      </c>
      <c r="W42">
        <v>15.061234874299</v>
      </c>
      <c r="X42">
        <v>17.212650828528801</v>
      </c>
      <c r="Y42">
        <v>16.855547034210201</v>
      </c>
      <c r="Z42">
        <v>6918.16</v>
      </c>
      <c r="AA42">
        <v>13.1381190770411</v>
      </c>
      <c r="AB42">
        <v>20.663917839024599</v>
      </c>
      <c r="AC42">
        <v>10.7398769331989</v>
      </c>
      <c r="AD42">
        <v>21.878246903666099</v>
      </c>
      <c r="AE42">
        <v>18.1264516643378</v>
      </c>
      <c r="AF42">
        <v>12.7330029536166</v>
      </c>
    </row>
    <row r="43" spans="1:32" x14ac:dyDescent="0.25">
      <c r="A43" t="s">
        <v>120</v>
      </c>
      <c r="B43" t="s">
        <v>119</v>
      </c>
      <c r="C43" t="s">
        <v>121</v>
      </c>
      <c r="D43">
        <v>133752.47294499999</v>
      </c>
      <c r="E43">
        <v>318.05</v>
      </c>
      <c r="F43">
        <v>1.2861736334405101</v>
      </c>
      <c r="G43">
        <v>66.017678184037194</v>
      </c>
      <c r="H43">
        <v>8.0502119856414804</v>
      </c>
      <c r="I43">
        <v>20.100312292987599</v>
      </c>
      <c r="J43">
        <v>10.8341779210586</v>
      </c>
      <c r="K43">
        <v>5.8295225863980296</v>
      </c>
      <c r="L43">
        <v>9.1176980412549806</v>
      </c>
      <c r="M43">
        <v>-9.2253288386542494</v>
      </c>
      <c r="N43">
        <v>2.5344550854030801</v>
      </c>
      <c r="O43">
        <v>9.1763804341053099</v>
      </c>
      <c r="P43">
        <v>-3.6541757111847999</v>
      </c>
      <c r="Q43">
        <v>-8.6737886518025693</v>
      </c>
      <c r="R43">
        <v>15.7261221294363</v>
      </c>
      <c r="S43">
        <v>22.723730642409301</v>
      </c>
      <c r="T43">
        <v>39.1906664320096</v>
      </c>
      <c r="U43">
        <v>32.324753893534201</v>
      </c>
      <c r="V43">
        <v>23.997905248864601</v>
      </c>
      <c r="W43">
        <v>18.391511883827398</v>
      </c>
      <c r="X43">
        <v>53.231671223609602</v>
      </c>
      <c r="Y43">
        <v>26.717845117845101</v>
      </c>
      <c r="AA43">
        <v>41.3980949895615</v>
      </c>
      <c r="AB43">
        <v>54.369645053825103</v>
      </c>
      <c r="AC43">
        <v>29.627646080559199</v>
      </c>
      <c r="AD43">
        <v>40.494089589382</v>
      </c>
      <c r="AE43">
        <v>28.918521188094999</v>
      </c>
      <c r="AF43">
        <v>21.303804329789699</v>
      </c>
    </row>
    <row r="44" spans="1:32" x14ac:dyDescent="0.25">
      <c r="A44" t="s">
        <v>374</v>
      </c>
      <c r="B44" t="s">
        <v>375</v>
      </c>
      <c r="C44" t="s">
        <v>301</v>
      </c>
      <c r="D44">
        <v>131842.189931175</v>
      </c>
      <c r="E44">
        <v>1301.0999999999999</v>
      </c>
      <c r="F44">
        <v>18.342059336823699</v>
      </c>
      <c r="H44">
        <v>19.209955834705099</v>
      </c>
      <c r="I44">
        <v>-8.48366924034368</v>
      </c>
      <c r="J44">
        <v>20.714071902915801</v>
      </c>
      <c r="K44">
        <v>5.1625863246707704</v>
      </c>
      <c r="L44">
        <v>8.1745477662179393</v>
      </c>
      <c r="N44">
        <v>8.3642814952093492</v>
      </c>
      <c r="O44">
        <v>14.169379840835701</v>
      </c>
      <c r="Q44">
        <v>-4.8064094197458802</v>
      </c>
      <c r="R44">
        <v>-1.93043910892738</v>
      </c>
      <c r="S44">
        <v>15.671433041728299</v>
      </c>
      <c r="T44">
        <v>31.770308591777301</v>
      </c>
      <c r="U44">
        <v>2.36215235878745</v>
      </c>
      <c r="V44">
        <v>16.835253227730899</v>
      </c>
      <c r="W44">
        <v>0.85444349238851702</v>
      </c>
      <c r="X44">
        <v>2.3130764925923302</v>
      </c>
      <c r="Y44">
        <v>12.9577510839067</v>
      </c>
      <c r="AA44">
        <v>26.0093839715481</v>
      </c>
      <c r="AB44">
        <v>2.9244273798611</v>
      </c>
      <c r="AC44">
        <v>2.08822928637895</v>
      </c>
      <c r="AD44">
        <v>0.71162953428915299</v>
      </c>
      <c r="AE44">
        <v>13.676675256269</v>
      </c>
      <c r="AF44">
        <v>0.60306844543940097</v>
      </c>
    </row>
    <row r="45" spans="1:32" x14ac:dyDescent="0.25">
      <c r="A45" t="s">
        <v>376</v>
      </c>
      <c r="B45" t="s">
        <v>377</v>
      </c>
      <c r="C45" t="s">
        <v>378</v>
      </c>
      <c r="D45">
        <v>131582.87301995</v>
      </c>
      <c r="E45">
        <v>3692.75</v>
      </c>
      <c r="F45">
        <v>20.945630708406298</v>
      </c>
      <c r="G45">
        <v>12.624788044360599</v>
      </c>
      <c r="H45">
        <v>6.9415404152361999</v>
      </c>
      <c r="I45">
        <v>-31.198143720995599</v>
      </c>
      <c r="J45">
        <v>11.2808997080318</v>
      </c>
      <c r="K45">
        <v>4.5891540288388804</v>
      </c>
      <c r="L45">
        <v>32.299537611367903</v>
      </c>
      <c r="N45">
        <v>6.3012530283564203</v>
      </c>
      <c r="O45">
        <v>41.719481950950602</v>
      </c>
      <c r="P45">
        <v>30.893103082953701</v>
      </c>
      <c r="Q45">
        <v>15.509131156613099</v>
      </c>
      <c r="R45">
        <v>22.966995576726699</v>
      </c>
      <c r="S45">
        <v>11.195855107971299</v>
      </c>
      <c r="T45">
        <v>6.7247639981924499</v>
      </c>
      <c r="U45">
        <v>7.9741483651747602</v>
      </c>
      <c r="V45">
        <v>11.450425741961499</v>
      </c>
      <c r="W45">
        <v>6.6821452688397702</v>
      </c>
      <c r="X45">
        <v>14.112990544019601</v>
      </c>
      <c r="Y45">
        <v>13.5929349790838</v>
      </c>
      <c r="Z45">
        <v>8171.5</v>
      </c>
      <c r="AA45">
        <v>5.8859267101368999</v>
      </c>
      <c r="AB45">
        <v>13.273974888789599</v>
      </c>
      <c r="AC45">
        <v>9.2809364548494795</v>
      </c>
      <c r="AD45">
        <v>16.742992466437201</v>
      </c>
      <c r="AE45">
        <v>14.043726789485101</v>
      </c>
      <c r="AF45">
        <v>8.0940714821556803</v>
      </c>
    </row>
    <row r="46" spans="1:32" x14ac:dyDescent="0.25">
      <c r="A46" t="s">
        <v>117</v>
      </c>
      <c r="B46" t="s">
        <v>116</v>
      </c>
      <c r="C46" t="s">
        <v>118</v>
      </c>
      <c r="D46">
        <v>129917.9034375</v>
      </c>
      <c r="E46">
        <v>3836.35</v>
      </c>
      <c r="F46">
        <v>-13.529951801698401</v>
      </c>
      <c r="G46">
        <v>6.3545596780768498</v>
      </c>
      <c r="H46">
        <v>8.1891318835914202</v>
      </c>
      <c r="I46">
        <v>-33.632466759277598</v>
      </c>
      <c r="K46">
        <v>14.605840859360001</v>
      </c>
      <c r="L46">
        <v>30.496070496695399</v>
      </c>
      <c r="M46">
        <v>-71.011538304725406</v>
      </c>
      <c r="N46">
        <v>24.956885180411501</v>
      </c>
      <c r="O46">
        <v>14.7177059629451</v>
      </c>
      <c r="P46">
        <v>-11.335520274929801</v>
      </c>
      <c r="Q46">
        <v>0.84701464487446798</v>
      </c>
      <c r="R46">
        <v>11.6989097811165</v>
      </c>
      <c r="S46">
        <v>20.215152766897202</v>
      </c>
      <c r="T46">
        <v>13.9093696553435</v>
      </c>
      <c r="U46">
        <v>15.757221247045999</v>
      </c>
      <c r="V46">
        <v>22.846462754025399</v>
      </c>
      <c r="W46">
        <v>5.8200746005465298</v>
      </c>
      <c r="X46">
        <v>29.202827228242899</v>
      </c>
      <c r="Y46">
        <v>26.568419639422299</v>
      </c>
      <c r="AA46">
        <v>39.182970480317202</v>
      </c>
      <c r="AB46">
        <v>25.466410007136101</v>
      </c>
      <c r="AC46">
        <v>20.376357714651299</v>
      </c>
      <c r="AD46">
        <v>19.681091441750201</v>
      </c>
      <c r="AE46">
        <v>29.242108650271401</v>
      </c>
      <c r="AF46">
        <v>8.9633982162978008</v>
      </c>
    </row>
    <row r="47" spans="1:32" x14ac:dyDescent="0.25">
      <c r="A47" t="s">
        <v>379</v>
      </c>
      <c r="B47" t="s">
        <v>380</v>
      </c>
      <c r="C47" t="s">
        <v>381</v>
      </c>
      <c r="D47">
        <v>122230.89204228</v>
      </c>
      <c r="E47">
        <v>480</v>
      </c>
      <c r="F47">
        <v>31.837161394409002</v>
      </c>
      <c r="G47">
        <v>25.992104989487299</v>
      </c>
      <c r="H47">
        <v>-19.939784270444399</v>
      </c>
      <c r="I47">
        <v>-16.122493661320199</v>
      </c>
      <c r="J47">
        <v>54.442419003873198</v>
      </c>
      <c r="K47">
        <v>-29.934079761321101</v>
      </c>
      <c r="L47">
        <v>5.3956741755606501</v>
      </c>
      <c r="M47">
        <v>-3.5661064541007002</v>
      </c>
      <c r="N47">
        <v>-19.9500828635917</v>
      </c>
      <c r="O47">
        <v>35.644230641099099</v>
      </c>
      <c r="P47">
        <v>25.085348793158001</v>
      </c>
      <c r="Q47">
        <v>17.430731819285601</v>
      </c>
      <c r="R47">
        <v>-2.0481113093346899</v>
      </c>
      <c r="S47">
        <v>4.8797311951656299</v>
      </c>
      <c r="T47">
        <v>27.4877336269337</v>
      </c>
      <c r="U47">
        <v>16.609822673830202</v>
      </c>
      <c r="V47">
        <v>2.98287187015314</v>
      </c>
      <c r="W47">
        <v>1.98320819984946</v>
      </c>
      <c r="X47">
        <v>33.984404887444398</v>
      </c>
      <c r="Y47">
        <v>5.9181424018205098</v>
      </c>
      <c r="Z47">
        <v>23.69</v>
      </c>
      <c r="AA47">
        <v>39.507729360926298</v>
      </c>
      <c r="AB47">
        <v>32.060378528034398</v>
      </c>
      <c r="AC47">
        <v>33.861985915165</v>
      </c>
      <c r="AD47">
        <v>4.5776151199311697</v>
      </c>
      <c r="AE47">
        <v>5.4967732110910204</v>
      </c>
      <c r="AF47">
        <v>3.9249042959601801</v>
      </c>
    </row>
    <row r="48" spans="1:32" x14ac:dyDescent="0.25">
      <c r="A48" t="s">
        <v>382</v>
      </c>
      <c r="B48" t="s">
        <v>383</v>
      </c>
      <c r="C48" t="s">
        <v>336</v>
      </c>
      <c r="D48">
        <v>119685.047599439</v>
      </c>
      <c r="E48">
        <v>4885.6000000000004</v>
      </c>
      <c r="F48">
        <v>-2.25645813881107</v>
      </c>
      <c r="G48">
        <v>27.1807799537991</v>
      </c>
      <c r="H48">
        <v>10.883996719327399</v>
      </c>
      <c r="I48">
        <v>-30.711482682136101</v>
      </c>
      <c r="J48">
        <v>24.111991587462398</v>
      </c>
      <c r="K48">
        <v>15.497267888364901</v>
      </c>
      <c r="L48">
        <v>41.459086482114103</v>
      </c>
      <c r="M48">
        <v>-3.6065885258945198</v>
      </c>
      <c r="N48">
        <v>18.169039300129999</v>
      </c>
      <c r="O48">
        <v>52.262529685077503</v>
      </c>
      <c r="P48">
        <v>14.0317035864792</v>
      </c>
      <c r="Q48">
        <v>5.3710211381382598</v>
      </c>
      <c r="R48">
        <v>17.6775129900293</v>
      </c>
      <c r="S48">
        <v>29.312319576324398</v>
      </c>
      <c r="T48">
        <v>11.6286036675763</v>
      </c>
      <c r="U48">
        <v>12.063625425821501</v>
      </c>
      <c r="V48">
        <v>38.1928204197295</v>
      </c>
      <c r="W48">
        <v>21.008124497746898</v>
      </c>
      <c r="X48">
        <v>20.285818781802099</v>
      </c>
      <c r="Y48">
        <v>32.942093629115</v>
      </c>
      <c r="AA48">
        <v>9.0501556853533192</v>
      </c>
      <c r="AB48">
        <v>18.6183093334087</v>
      </c>
      <c r="AC48">
        <v>13.7403816677338</v>
      </c>
      <c r="AD48">
        <v>95.322403460564004</v>
      </c>
      <c r="AE48">
        <v>49.430108921161803</v>
      </c>
      <c r="AF48">
        <v>19.656315481787999</v>
      </c>
    </row>
    <row r="49" spans="1:32" x14ac:dyDescent="0.25">
      <c r="A49" t="s">
        <v>384</v>
      </c>
      <c r="B49" t="s">
        <v>385</v>
      </c>
      <c r="C49" t="s">
        <v>331</v>
      </c>
      <c r="D49">
        <v>119015.310103695</v>
      </c>
      <c r="E49">
        <v>1829.05</v>
      </c>
      <c r="F49">
        <v>29.851894595114398</v>
      </c>
      <c r="G49">
        <v>35.720880829745298</v>
      </c>
      <c r="H49">
        <v>16.323261824280699</v>
      </c>
      <c r="I49">
        <v>-53.316002303138603</v>
      </c>
      <c r="J49">
        <v>-0.69611401506728399</v>
      </c>
      <c r="K49">
        <v>16.0653026884216</v>
      </c>
      <c r="L49">
        <v>14.684820923501</v>
      </c>
      <c r="M49">
        <v>-122.04493330028799</v>
      </c>
      <c r="N49">
        <v>18.9707288104936</v>
      </c>
      <c r="O49">
        <v>-9.3509987120817808</v>
      </c>
      <c r="P49">
        <v>-86.369942169757394</v>
      </c>
      <c r="Q49">
        <v>-77.715252664739296</v>
      </c>
      <c r="R49">
        <v>24.6663006856805</v>
      </c>
      <c r="S49">
        <v>5.4193280483900201</v>
      </c>
      <c r="T49">
        <v>7.7713141068639597</v>
      </c>
      <c r="U49">
        <v>5.3634830366560298</v>
      </c>
      <c r="V49">
        <v>4.5043094611957804</v>
      </c>
      <c r="W49">
        <v>1.78960450999473</v>
      </c>
      <c r="X49">
        <v>20.850085003395201</v>
      </c>
      <c r="Y49">
        <v>6.4560292354502398</v>
      </c>
      <c r="AA49">
        <v>7.2241382389840698</v>
      </c>
      <c r="AB49">
        <v>22.1177796163627</v>
      </c>
      <c r="AC49">
        <v>5.6215457978795698</v>
      </c>
      <c r="AD49">
        <v>8.9812557336989904</v>
      </c>
      <c r="AE49">
        <v>6.9023802203285696</v>
      </c>
      <c r="AF49">
        <v>2.71332007277804</v>
      </c>
    </row>
    <row r="50" spans="1:32" x14ac:dyDescent="0.25">
      <c r="A50" t="s">
        <v>386</v>
      </c>
      <c r="B50" t="s">
        <v>387</v>
      </c>
      <c r="C50" t="s">
        <v>91</v>
      </c>
      <c r="D50">
        <v>113250.93999499</v>
      </c>
      <c r="E50">
        <v>1156.5</v>
      </c>
      <c r="F50">
        <v>9.8602711882930496</v>
      </c>
      <c r="G50">
        <v>49.380158218572099</v>
      </c>
      <c r="H50">
        <v>11.0057377676944</v>
      </c>
      <c r="I50">
        <v>5.4244792159385398</v>
      </c>
      <c r="J50">
        <v>9.4135117919670499</v>
      </c>
      <c r="K50">
        <v>7.3353366956682997</v>
      </c>
      <c r="L50">
        <v>-4.45862661601954</v>
      </c>
      <c r="M50">
        <v>22.0387652548456</v>
      </c>
      <c r="N50">
        <v>4.9605193546638597</v>
      </c>
      <c r="O50">
        <v>-13.495318781058799</v>
      </c>
      <c r="P50">
        <v>9.4376209797498003</v>
      </c>
      <c r="Q50">
        <v>3.5305371651012201</v>
      </c>
      <c r="R50">
        <v>18.561835270568199</v>
      </c>
      <c r="S50">
        <v>17.561278393466601</v>
      </c>
      <c r="T50">
        <v>13.3557687845105</v>
      </c>
      <c r="U50">
        <v>11.0611715466133</v>
      </c>
      <c r="V50">
        <v>19.467982149924001</v>
      </c>
      <c r="W50">
        <v>12.0649661670321</v>
      </c>
      <c r="X50">
        <v>16.0865686606998</v>
      </c>
      <c r="Y50">
        <v>16.563085155243702</v>
      </c>
      <c r="Z50">
        <v>175.3</v>
      </c>
      <c r="AA50">
        <v>10.2699833380026</v>
      </c>
      <c r="AB50">
        <v>18.512099698059401</v>
      </c>
      <c r="AC50">
        <v>8.9047685751780392</v>
      </c>
      <c r="AD50">
        <v>20.830180088721502</v>
      </c>
      <c r="AE50">
        <v>17.3240007315</v>
      </c>
      <c r="AF50">
        <v>10.707348073583701</v>
      </c>
    </row>
    <row r="51" spans="1:32" x14ac:dyDescent="0.25">
      <c r="A51" t="s">
        <v>388</v>
      </c>
      <c r="B51" t="s">
        <v>389</v>
      </c>
      <c r="C51" t="s">
        <v>27</v>
      </c>
      <c r="D51">
        <v>111413.60818371001</v>
      </c>
      <c r="E51">
        <v>1415.45</v>
      </c>
      <c r="F51">
        <v>24.966149359441701</v>
      </c>
      <c r="H51">
        <v>15.1185040627942</v>
      </c>
      <c r="I51">
        <v>-62.930687935623901</v>
      </c>
      <c r="J51">
        <v>7.5813771461517003</v>
      </c>
      <c r="K51">
        <v>11.7767029216352</v>
      </c>
      <c r="L51">
        <v>46.387976724580199</v>
      </c>
      <c r="N51">
        <v>9.7912737411717607</v>
      </c>
      <c r="O51">
        <v>54.657281423900798</v>
      </c>
      <c r="Q51">
        <v>-32.022146378962702</v>
      </c>
      <c r="R51">
        <v>16.506953819336399</v>
      </c>
      <c r="T51">
        <v>3.4653220188350198</v>
      </c>
      <c r="U51">
        <v>12.367220610214201</v>
      </c>
      <c r="V51">
        <v>12.3554690601551</v>
      </c>
      <c r="W51">
        <v>1.35419467383653</v>
      </c>
      <c r="X51">
        <v>22.299138158838499</v>
      </c>
      <c r="AA51">
        <v>43.610147718798302</v>
      </c>
      <c r="AB51">
        <v>17.7602081092469</v>
      </c>
      <c r="AC51">
        <v>16.710854726318701</v>
      </c>
      <c r="AD51">
        <v>9.1135189475353204</v>
      </c>
      <c r="AE51">
        <v>10.4997179521721</v>
      </c>
      <c r="AF51">
        <v>1.25524907879068</v>
      </c>
    </row>
    <row r="52" spans="1:32" x14ac:dyDescent="0.25">
      <c r="A52" t="s">
        <v>393</v>
      </c>
      <c r="B52" t="s">
        <v>394</v>
      </c>
      <c r="C52" t="s">
        <v>395</v>
      </c>
      <c r="D52">
        <v>106230.38964251999</v>
      </c>
      <c r="E52">
        <v>804.6</v>
      </c>
      <c r="F52">
        <v>30.999782574192899</v>
      </c>
      <c r="G52">
        <v>46.590372394798798</v>
      </c>
      <c r="H52">
        <v>26.883348760879901</v>
      </c>
      <c r="I52">
        <v>45.363076773156102</v>
      </c>
      <c r="J52">
        <v>23.630991813130201</v>
      </c>
      <c r="K52">
        <v>27.264637323166699</v>
      </c>
      <c r="L52">
        <v>63.047614681002102</v>
      </c>
      <c r="N52">
        <v>46.529283711132798</v>
      </c>
      <c r="O52">
        <v>115.74576300442899</v>
      </c>
      <c r="P52">
        <v>23.485030128758201</v>
      </c>
      <c r="Q52">
        <v>23.262279187313901</v>
      </c>
      <c r="R52">
        <v>48.596920986687799</v>
      </c>
      <c r="S52">
        <v>12.430007168419101</v>
      </c>
      <c r="T52">
        <v>14.4914988011448</v>
      </c>
      <c r="U52">
        <v>6.7543417478800301</v>
      </c>
      <c r="V52">
        <v>18.423668012770801</v>
      </c>
      <c r="W52">
        <v>7.4920913056574596</v>
      </c>
      <c r="X52">
        <v>21.532865223179801</v>
      </c>
      <c r="Y52">
        <v>18.699460398052501</v>
      </c>
      <c r="Z52">
        <v>7084.88</v>
      </c>
      <c r="AA52">
        <v>13.5485267548643</v>
      </c>
      <c r="AB52">
        <v>18.3078688798076</v>
      </c>
      <c r="AC52">
        <v>11.3338717331757</v>
      </c>
      <c r="AD52">
        <v>29.122518958730598</v>
      </c>
      <c r="AE52">
        <v>31.818949681211201</v>
      </c>
      <c r="AF52">
        <v>14.128204233092699</v>
      </c>
    </row>
    <row r="53" spans="1:32" x14ac:dyDescent="0.25">
      <c r="A53" t="s">
        <v>390</v>
      </c>
      <c r="B53" t="s">
        <v>391</v>
      </c>
      <c r="C53" t="s">
        <v>392</v>
      </c>
      <c r="D53">
        <v>105992.95166772</v>
      </c>
      <c r="E53">
        <v>1034.8499999999999</v>
      </c>
      <c r="F53">
        <v>27.3447235658988</v>
      </c>
      <c r="H53">
        <v>5.8434538487593004</v>
      </c>
      <c r="I53">
        <v>48.262407191655697</v>
      </c>
      <c r="J53">
        <v>4.529590729513</v>
      </c>
      <c r="K53">
        <v>1.5543491932009199</v>
      </c>
      <c r="L53">
        <v>2.81613700777898</v>
      </c>
      <c r="M53">
        <v>17.457931437638301</v>
      </c>
      <c r="N53">
        <v>0.80736287398199802</v>
      </c>
      <c r="O53">
        <v>-4.5477436897544399</v>
      </c>
      <c r="P53">
        <v>22.122479866377098</v>
      </c>
      <c r="Q53">
        <v>13.107907074704199</v>
      </c>
      <c r="R53">
        <v>8.5553782666728893</v>
      </c>
      <c r="S53">
        <v>16.548361034065699</v>
      </c>
      <c r="T53">
        <v>15.5688266073597</v>
      </c>
      <c r="U53">
        <v>15.8487699101406</v>
      </c>
      <c r="V53">
        <v>20.926613792968901</v>
      </c>
      <c r="W53">
        <v>12.1636071145243</v>
      </c>
      <c r="X53">
        <v>18.966389259276198</v>
      </c>
      <c r="Y53">
        <v>12.670624994555601</v>
      </c>
      <c r="Z53">
        <v>6644.48</v>
      </c>
      <c r="AA53">
        <v>15.9491945495454</v>
      </c>
      <c r="AB53">
        <v>21.1675270686261</v>
      </c>
      <c r="AC53">
        <v>12.6254228967145</v>
      </c>
      <c r="AD53">
        <v>16.409007525122</v>
      </c>
      <c r="AE53">
        <v>13.4315523057842</v>
      </c>
      <c r="AF53">
        <v>10.1580637828026</v>
      </c>
    </row>
    <row r="54" spans="1:32" x14ac:dyDescent="0.25">
      <c r="A54" t="s">
        <v>396</v>
      </c>
      <c r="B54" t="s">
        <v>397</v>
      </c>
      <c r="C54" t="s">
        <v>398</v>
      </c>
      <c r="D54">
        <v>102966.135994435</v>
      </c>
      <c r="E54">
        <v>2584.4</v>
      </c>
      <c r="F54">
        <v>1798.61286254728</v>
      </c>
      <c r="H54">
        <v>18.448082212241101</v>
      </c>
      <c r="I54">
        <v>229.51584425239199</v>
      </c>
      <c r="J54">
        <v>-11.180679625492401</v>
      </c>
      <c r="K54">
        <v>14.8037248682915</v>
      </c>
      <c r="L54">
        <v>509.62132742954401</v>
      </c>
      <c r="M54">
        <v>-11.5017757391829</v>
      </c>
      <c r="O54">
        <v>95.044161960837897</v>
      </c>
      <c r="P54">
        <v>54.132844173470701</v>
      </c>
      <c r="Q54">
        <v>12.5733741196984</v>
      </c>
      <c r="R54">
        <v>109.63501250912999</v>
      </c>
      <c r="T54">
        <v>8.6350716917846597</v>
      </c>
      <c r="U54">
        <v>-12.1597327836652</v>
      </c>
      <c r="W54">
        <v>-3.0312318188706802</v>
      </c>
      <c r="X54">
        <v>14.191335867986099</v>
      </c>
      <c r="AA54">
        <v>7.8426561896841003</v>
      </c>
      <c r="AB54">
        <v>8.9579015075429709</v>
      </c>
      <c r="AC54">
        <v>-0.547194398424378</v>
      </c>
      <c r="AD54">
        <v>12.0080576111552</v>
      </c>
      <c r="AF54">
        <v>-13.844670065018001</v>
      </c>
    </row>
    <row r="55" spans="1:32" x14ac:dyDescent="0.25">
      <c r="A55" t="s">
        <v>16</v>
      </c>
      <c r="B55" t="s">
        <v>15</v>
      </c>
      <c r="C55" t="s">
        <v>17</v>
      </c>
      <c r="D55">
        <v>102573.968820465</v>
      </c>
      <c r="E55">
        <v>196.15</v>
      </c>
      <c r="F55">
        <v>11.0009339205182</v>
      </c>
      <c r="H55">
        <v>15.4340014051417</v>
      </c>
      <c r="I55">
        <v>-442.501630342895</v>
      </c>
      <c r="L55">
        <v>97.408125075350299</v>
      </c>
      <c r="M55">
        <v>-100.79922710037999</v>
      </c>
      <c r="O55">
        <v>89.882657786485893</v>
      </c>
      <c r="Q55">
        <v>-48.614570783832598</v>
      </c>
      <c r="R55">
        <v>26.1992939409221</v>
      </c>
      <c r="T55">
        <v>0.96877699522495198</v>
      </c>
      <c r="U55">
        <v>5.3906967071263097</v>
      </c>
      <c r="V55">
        <v>5.8912575952330997</v>
      </c>
      <c r="W55">
        <v>0.402742912902326</v>
      </c>
      <c r="X55">
        <v>20.397916625668699</v>
      </c>
      <c r="AA55">
        <v>-19.201063243796199</v>
      </c>
      <c r="AB55">
        <v>9.3290119822817594</v>
      </c>
      <c r="AC55">
        <v>13.455020573583299</v>
      </c>
      <c r="AD55">
        <v>6.9820486546107903</v>
      </c>
      <c r="AE55">
        <v>15.0045934277843</v>
      </c>
      <c r="AF55">
        <v>1.03785067205917</v>
      </c>
    </row>
    <row r="56" spans="1:32" x14ac:dyDescent="0.25">
      <c r="A56" t="s">
        <v>98</v>
      </c>
      <c r="B56" t="s">
        <v>97</v>
      </c>
      <c r="C56" t="s">
        <v>99</v>
      </c>
      <c r="D56">
        <v>100768.55809999</v>
      </c>
      <c r="E56">
        <v>276.89999999999998</v>
      </c>
      <c r="F56">
        <v>8.3563457537355692</v>
      </c>
      <c r="G56">
        <v>196.34696130283501</v>
      </c>
      <c r="H56">
        <v>8.1156535909199192</v>
      </c>
      <c r="I56">
        <v>-5.4285959442839502</v>
      </c>
      <c r="J56">
        <v>13.7453747977537</v>
      </c>
      <c r="K56">
        <v>3.6573962747131898</v>
      </c>
      <c r="L56">
        <v>-20.5761316872428</v>
      </c>
      <c r="M56">
        <v>-17.435354604566701</v>
      </c>
      <c r="N56">
        <v>-1.66738448329334</v>
      </c>
      <c r="O56">
        <v>-43.761301989149999</v>
      </c>
      <c r="P56">
        <v>4.5793911676433003</v>
      </c>
      <c r="Q56">
        <v>-9.4986813507209398</v>
      </c>
      <c r="R56">
        <v>9.3335458490606893</v>
      </c>
      <c r="S56">
        <v>10.364021567380499</v>
      </c>
      <c r="T56">
        <v>24.0608226434938</v>
      </c>
      <c r="U56">
        <v>6.5965352685868304</v>
      </c>
      <c r="V56">
        <v>11.025737032780601</v>
      </c>
      <c r="W56">
        <v>4.4100771481730598</v>
      </c>
      <c r="X56">
        <v>24.554707379134801</v>
      </c>
      <c r="Y56">
        <v>14.475033389341201</v>
      </c>
      <c r="Z56">
        <v>75477</v>
      </c>
      <c r="AA56">
        <v>21.9101198049194</v>
      </c>
      <c r="AB56">
        <v>25.2766411271263</v>
      </c>
      <c r="AC56">
        <v>7.0067324003392697</v>
      </c>
      <c r="AD56">
        <v>25.877861104601202</v>
      </c>
      <c r="AE56">
        <v>16.005328045651599</v>
      </c>
      <c r="AF56">
        <v>5.5018328169186299</v>
      </c>
    </row>
    <row r="57" spans="1:32" x14ac:dyDescent="0.25">
      <c r="A57" t="s">
        <v>399</v>
      </c>
      <c r="B57" t="s">
        <v>400</v>
      </c>
      <c r="C57" t="s">
        <v>392</v>
      </c>
      <c r="D57">
        <v>100173.11995163</v>
      </c>
      <c r="E57">
        <v>568.35</v>
      </c>
      <c r="F57">
        <v>14.9471748897284</v>
      </c>
      <c r="G57">
        <v>20.123329994304299</v>
      </c>
      <c r="H57">
        <v>8.3287074176612492</v>
      </c>
      <c r="I57">
        <v>-17.416344398639499</v>
      </c>
      <c r="J57">
        <v>6.3998302188079004</v>
      </c>
      <c r="K57">
        <v>6.4454936438684802</v>
      </c>
      <c r="L57">
        <v>1.8635481237574401</v>
      </c>
      <c r="M57">
        <v>34.675535627986903</v>
      </c>
      <c r="N57">
        <v>4.6631324419263898</v>
      </c>
      <c r="O57">
        <v>-1.85589888786718</v>
      </c>
      <c r="P57">
        <v>15.1951218392282</v>
      </c>
      <c r="Q57">
        <v>6.8033482306885604</v>
      </c>
      <c r="R57">
        <v>6.1465151074647304</v>
      </c>
      <c r="S57">
        <v>20.219346153398298</v>
      </c>
      <c r="T57">
        <v>16.950907009789098</v>
      </c>
      <c r="U57">
        <v>15.8478037549449</v>
      </c>
      <c r="V57">
        <v>22.619900652987798</v>
      </c>
      <c r="W57">
        <v>15.6186835162591</v>
      </c>
      <c r="X57">
        <v>21.777194353701901</v>
      </c>
      <c r="Y57">
        <v>16.819152123083601</v>
      </c>
      <c r="Z57">
        <v>4912.62</v>
      </c>
      <c r="AA57">
        <v>12.4291874594999</v>
      </c>
      <c r="AB57">
        <v>22.496778978866399</v>
      </c>
      <c r="AC57">
        <v>14.2556165701344</v>
      </c>
      <c r="AD57">
        <v>22.871196921192599</v>
      </c>
      <c r="AE57">
        <v>19.113511068515901</v>
      </c>
      <c r="AF57">
        <v>13.164256516197</v>
      </c>
    </row>
    <row r="58" spans="1:32" x14ac:dyDescent="0.25">
      <c r="A58" t="s">
        <v>401</v>
      </c>
      <c r="B58" t="s">
        <v>402</v>
      </c>
      <c r="C58" t="s">
        <v>96</v>
      </c>
      <c r="D58">
        <v>97851.718588000003</v>
      </c>
      <c r="E58">
        <v>3719.4</v>
      </c>
      <c r="F58">
        <v>7.3664288833891396</v>
      </c>
      <c r="G58">
        <v>23.310603716523499</v>
      </c>
      <c r="H58">
        <v>15.161794258416499</v>
      </c>
      <c r="I58">
        <v>-1.8043792021284799</v>
      </c>
      <c r="J58">
        <v>10.693210053040101</v>
      </c>
      <c r="K58">
        <v>14.5348441965678</v>
      </c>
      <c r="L58">
        <v>-32.137272611276899</v>
      </c>
      <c r="M58">
        <v>-21.3125017786505</v>
      </c>
      <c r="N58">
        <v>15.7658379163554</v>
      </c>
      <c r="O58">
        <v>-38.404510259588903</v>
      </c>
      <c r="P58">
        <v>14.325666646957901</v>
      </c>
      <c r="Q58">
        <v>4.0424448698683602</v>
      </c>
      <c r="R58">
        <v>-10.5968899126045</v>
      </c>
      <c r="S58">
        <v>19.869140322943601</v>
      </c>
      <c r="T58">
        <v>21.7218502485652</v>
      </c>
      <c r="U58">
        <v>26.897548137229901</v>
      </c>
      <c r="V58">
        <v>21.582086305653501</v>
      </c>
      <c r="W58">
        <v>18.7048530414983</v>
      </c>
      <c r="X58">
        <v>33.437169092856699</v>
      </c>
      <c r="Y58">
        <v>25.251302648256399</v>
      </c>
      <c r="AA58">
        <v>21.069684913541298</v>
      </c>
      <c r="AB58">
        <v>38.974872052340501</v>
      </c>
      <c r="AC58">
        <v>22.477093058947201</v>
      </c>
      <c r="AD58">
        <v>19.476862953350999</v>
      </c>
      <c r="AE58">
        <v>28.164197045206599</v>
      </c>
      <c r="AF58">
        <v>24.536406990486899</v>
      </c>
    </row>
    <row r="59" spans="1:32" x14ac:dyDescent="0.25">
      <c r="A59" t="s">
        <v>48</v>
      </c>
      <c r="B59" t="s">
        <v>47</v>
      </c>
      <c r="C59" t="s">
        <v>49</v>
      </c>
      <c r="D59">
        <v>96937.821616335001</v>
      </c>
      <c r="E59">
        <v>449.5</v>
      </c>
      <c r="F59">
        <v>4.3593130779392197</v>
      </c>
      <c r="G59">
        <v>44.224957030740804</v>
      </c>
      <c r="H59">
        <v>13.642613277319199</v>
      </c>
      <c r="I59">
        <v>-2.28644382544103</v>
      </c>
      <c r="J59">
        <v>5.8237373576838198</v>
      </c>
      <c r="K59">
        <v>7.6611359386140299</v>
      </c>
      <c r="L59">
        <v>-19.010135135135101</v>
      </c>
      <c r="M59">
        <v>8.2882132444814491</v>
      </c>
      <c r="N59">
        <v>10.719277278562799</v>
      </c>
      <c r="O59">
        <v>-26.4275101262199</v>
      </c>
      <c r="P59">
        <v>6.9980336464933002</v>
      </c>
      <c r="Q59">
        <v>-4.8590479668966502</v>
      </c>
      <c r="R59">
        <v>13.939667685062</v>
      </c>
      <c r="S59">
        <v>8.3457422503659906</v>
      </c>
      <c r="T59">
        <v>10.0886789965517</v>
      </c>
      <c r="U59">
        <v>4.2815389431942501</v>
      </c>
      <c r="V59">
        <v>10.5780164568513</v>
      </c>
      <c r="W59">
        <v>3.76235445256009</v>
      </c>
      <c r="X59">
        <v>10.677968366524199</v>
      </c>
      <c r="Y59">
        <v>12.2631195335276</v>
      </c>
      <c r="AA59">
        <v>8.5453862628272095</v>
      </c>
      <c r="AB59">
        <v>12.7019189555292</v>
      </c>
      <c r="AC59">
        <v>4.49736981590938</v>
      </c>
      <c r="AD59">
        <v>11.6798771631323</v>
      </c>
      <c r="AE59">
        <v>18.9712943452278</v>
      </c>
      <c r="AF59">
        <v>6.68652006321269</v>
      </c>
    </row>
    <row r="60" spans="1:32" x14ac:dyDescent="0.25">
      <c r="A60" t="s">
        <v>403</v>
      </c>
      <c r="B60" t="s">
        <v>404</v>
      </c>
      <c r="C60" t="s">
        <v>298</v>
      </c>
      <c r="D60">
        <v>94182.597459194905</v>
      </c>
      <c r="E60">
        <v>1127.4000000000001</v>
      </c>
      <c r="F60">
        <v>25.883978500853601</v>
      </c>
      <c r="G60">
        <v>5.5667191978000696</v>
      </c>
      <c r="H60">
        <v>18.710082215851799</v>
      </c>
      <c r="I60">
        <v>-386.50950491175303</v>
      </c>
      <c r="K60">
        <v>20.809295873805599</v>
      </c>
      <c r="L60">
        <v>24.181994062953901</v>
      </c>
      <c r="M60">
        <v>-100.77476337435201</v>
      </c>
      <c r="N60">
        <v>22.491927936355399</v>
      </c>
      <c r="O60">
        <v>23.5935960267722</v>
      </c>
      <c r="Q60">
        <v>-27.1873147260062</v>
      </c>
      <c r="R60">
        <v>28.086721704175499</v>
      </c>
      <c r="S60">
        <v>2.1794997077766598</v>
      </c>
      <c r="T60">
        <v>-101.588316894849</v>
      </c>
      <c r="U60">
        <v>17.221040069466898</v>
      </c>
      <c r="V60">
        <v>18.6838247171479</v>
      </c>
      <c r="W60">
        <v>2.3485688154789202</v>
      </c>
      <c r="X60">
        <v>28.504477860210699</v>
      </c>
      <c r="Y60">
        <v>2.3856437930380001</v>
      </c>
      <c r="AA60">
        <v>-206.82052467687399</v>
      </c>
      <c r="AB60">
        <v>25.2565042272787</v>
      </c>
      <c r="AC60">
        <v>20.333689669827901</v>
      </c>
      <c r="AD60">
        <v>3.8129153608719202</v>
      </c>
      <c r="AE60">
        <v>20.408499297341301</v>
      </c>
      <c r="AF60">
        <v>2.7177797110965001</v>
      </c>
    </row>
    <row r="61" spans="1:32" x14ac:dyDescent="0.25">
      <c r="A61" t="s">
        <v>407</v>
      </c>
      <c r="B61" t="s">
        <v>408</v>
      </c>
      <c r="C61" t="s">
        <v>409</v>
      </c>
      <c r="D61">
        <v>92103.213245399995</v>
      </c>
      <c r="E61">
        <v>127.05</v>
      </c>
      <c r="F61">
        <v>12.469437652811701</v>
      </c>
      <c r="G61">
        <v>8.7428698871717199</v>
      </c>
      <c r="H61">
        <v>11.197564705898101</v>
      </c>
      <c r="I61">
        <v>-17.395675034653902</v>
      </c>
      <c r="K61">
        <v>14.332708813538099</v>
      </c>
      <c r="L61">
        <v>22.1134701000022</v>
      </c>
      <c r="M61">
        <v>238.537802124938</v>
      </c>
      <c r="N61">
        <v>15.9619851466543</v>
      </c>
      <c r="O61">
        <v>24.632401952459102</v>
      </c>
      <c r="P61">
        <v>11.777634193857899</v>
      </c>
      <c r="Q61">
        <v>14.3254266942877</v>
      </c>
      <c r="R61">
        <v>15.4843804888805</v>
      </c>
      <c r="S61">
        <v>18.9892759065226</v>
      </c>
      <c r="T61">
        <v>17.663095556574</v>
      </c>
      <c r="U61">
        <v>15.2126004570391</v>
      </c>
      <c r="V61">
        <v>19.853326089968899</v>
      </c>
      <c r="W61">
        <v>8.1506258890857897</v>
      </c>
      <c r="X61">
        <v>24.2388111399015</v>
      </c>
      <c r="Y61">
        <v>19.485437844041702</v>
      </c>
      <c r="AA61">
        <v>26.969843048464899</v>
      </c>
      <c r="AB61">
        <v>23.372214660843799</v>
      </c>
      <c r="AC61">
        <v>16.566085159009798</v>
      </c>
      <c r="AD61">
        <v>27.483495706685201</v>
      </c>
      <c r="AE61">
        <v>20.523475371350401</v>
      </c>
      <c r="AF61">
        <v>7.5669656763204101</v>
      </c>
    </row>
    <row r="62" spans="1:32" x14ac:dyDescent="0.25">
      <c r="A62" t="s">
        <v>405</v>
      </c>
      <c r="B62" t="s">
        <v>406</v>
      </c>
      <c r="C62" t="s">
        <v>341</v>
      </c>
      <c r="D62">
        <v>91795.146795799999</v>
      </c>
      <c r="E62">
        <v>260.14999999999998</v>
      </c>
      <c r="H62">
        <v>15.331000808760599</v>
      </c>
      <c r="I62">
        <v>-17.6121132874609</v>
      </c>
      <c r="J62">
        <v>10.570012016726199</v>
      </c>
      <c r="K62">
        <v>18.249901177752601</v>
      </c>
      <c r="L62">
        <v>3.7886210109903198</v>
      </c>
      <c r="O62">
        <v>118.394895328998</v>
      </c>
      <c r="R62">
        <v>35.832486231505101</v>
      </c>
      <c r="S62">
        <v>11.195299928831499</v>
      </c>
      <c r="T62">
        <v>23.637273303896698</v>
      </c>
      <c r="U62">
        <v>6.6059441838483099</v>
      </c>
      <c r="V62">
        <v>6.5186556132530002</v>
      </c>
      <c r="W62">
        <v>3.1864828596946699</v>
      </c>
      <c r="X62">
        <v>33.252107548886499</v>
      </c>
      <c r="Y62">
        <v>19.467086206349801</v>
      </c>
      <c r="Z62">
        <v>25480.85</v>
      </c>
      <c r="AA62">
        <v>19.5874259883477</v>
      </c>
      <c r="AB62">
        <v>32.871474555609304</v>
      </c>
      <c r="AC62">
        <v>24.9221896017985</v>
      </c>
      <c r="AD62">
        <v>16.170295026138099</v>
      </c>
      <c r="AE62">
        <v>43.869513366193303</v>
      </c>
      <c r="AF62">
        <v>12.7848553199125</v>
      </c>
    </row>
    <row r="63" spans="1:32" x14ac:dyDescent="0.25">
      <c r="A63" t="s">
        <v>413</v>
      </c>
      <c r="B63" t="s">
        <v>414</v>
      </c>
      <c r="C63" t="s">
        <v>415</v>
      </c>
      <c r="D63">
        <v>91587.859216875004</v>
      </c>
      <c r="E63">
        <v>4333.1000000000004</v>
      </c>
      <c r="F63">
        <v>-0.23063522959854399</v>
      </c>
      <c r="G63">
        <v>4.6422696369909398</v>
      </c>
      <c r="H63">
        <v>7.3753667488479104</v>
      </c>
      <c r="I63">
        <v>14.111259785601099</v>
      </c>
      <c r="J63">
        <v>-1.28889427512397</v>
      </c>
      <c r="K63">
        <v>16.331777689185099</v>
      </c>
      <c r="L63">
        <v>76.917443089040503</v>
      </c>
      <c r="N63">
        <v>21.9547349776388</v>
      </c>
      <c r="O63">
        <v>95.537896134382706</v>
      </c>
      <c r="P63">
        <v>22.612225782597999</v>
      </c>
      <c r="Q63">
        <v>15.613024500729599</v>
      </c>
      <c r="R63">
        <v>25.9363877277212</v>
      </c>
      <c r="S63">
        <v>12.840316715576799</v>
      </c>
      <c r="T63">
        <v>8.0766832315477295</v>
      </c>
      <c r="U63">
        <v>6.6814001050045304</v>
      </c>
      <c r="V63">
        <v>12.767764613617301</v>
      </c>
      <c r="W63">
        <v>6.0988984496856</v>
      </c>
      <c r="X63">
        <v>16.21690332436</v>
      </c>
      <c r="Y63">
        <v>20.746706887883299</v>
      </c>
      <c r="Z63">
        <v>5425.28</v>
      </c>
      <c r="AA63">
        <v>8.1655158448030303</v>
      </c>
      <c r="AB63">
        <v>10.825587167820499</v>
      </c>
      <c r="AC63">
        <v>11.1842496252583</v>
      </c>
      <c r="AD63">
        <v>27.553146305574298</v>
      </c>
      <c r="AE63">
        <v>22.621596954789201</v>
      </c>
      <c r="AF63">
        <v>11.686869680069501</v>
      </c>
    </row>
    <row r="64" spans="1:32" x14ac:dyDescent="0.25">
      <c r="A64" t="s">
        <v>410</v>
      </c>
      <c r="B64" t="s">
        <v>411</v>
      </c>
      <c r="C64" t="s">
        <v>412</v>
      </c>
      <c r="D64">
        <v>90522.113691100007</v>
      </c>
      <c r="E64">
        <v>3326.2</v>
      </c>
      <c r="F64">
        <v>22.794669669669599</v>
      </c>
      <c r="G64">
        <v>43.581087041366303</v>
      </c>
      <c r="H64">
        <v>10.071798694076101</v>
      </c>
      <c r="I64">
        <v>-9.6944357380675008</v>
      </c>
      <c r="J64">
        <v>-2.2145958546323099</v>
      </c>
      <c r="K64">
        <v>5.4178382123748401</v>
      </c>
      <c r="L64">
        <v>62.869498208153402</v>
      </c>
      <c r="M64">
        <v>31.587449867601201</v>
      </c>
      <c r="N64">
        <v>8.1685118570385296</v>
      </c>
      <c r="O64">
        <v>73.752360722414394</v>
      </c>
      <c r="P64">
        <v>21.232754865575899</v>
      </c>
      <c r="Q64">
        <v>8.6148105906154502</v>
      </c>
      <c r="R64">
        <v>42.168203874504499</v>
      </c>
      <c r="S64">
        <v>18.942484080354699</v>
      </c>
      <c r="T64">
        <v>18.211228877157701</v>
      </c>
      <c r="U64">
        <v>17.7807517660661</v>
      </c>
      <c r="V64">
        <v>21.030687086538101</v>
      </c>
      <c r="W64">
        <v>16.197299744331001</v>
      </c>
      <c r="X64">
        <v>28.359363906500899</v>
      </c>
      <c r="Y64">
        <v>13.3329558475303</v>
      </c>
      <c r="AA64">
        <v>14.140830462643899</v>
      </c>
      <c r="AB64">
        <v>28.077097409063299</v>
      </c>
      <c r="AC64">
        <v>18.980280684659</v>
      </c>
      <c r="AD64">
        <v>28.958671108209199</v>
      </c>
      <c r="AE64">
        <v>13.9448924731182</v>
      </c>
      <c r="AF64">
        <v>10.901312110690601</v>
      </c>
    </row>
    <row r="65" spans="1:32" x14ac:dyDescent="0.25">
      <c r="A65" t="s">
        <v>416</v>
      </c>
      <c r="B65" t="s">
        <v>417</v>
      </c>
      <c r="C65" t="s">
        <v>323</v>
      </c>
      <c r="D65">
        <v>89615.411732289998</v>
      </c>
      <c r="E65">
        <v>5425.4</v>
      </c>
      <c r="F65">
        <v>-3.71054927839281</v>
      </c>
      <c r="G65">
        <v>16.960709528514599</v>
      </c>
      <c r="H65">
        <v>12.280932665561901</v>
      </c>
      <c r="I65">
        <v>109.459940230539</v>
      </c>
      <c r="J65">
        <v>26.703041050018602</v>
      </c>
      <c r="K65">
        <v>24.314566778148201</v>
      </c>
      <c r="L65">
        <v>72.161299278178802</v>
      </c>
      <c r="M65">
        <v>-22.332059447982999</v>
      </c>
      <c r="N65">
        <v>36.5185310685087</v>
      </c>
      <c r="O65">
        <v>106.37958965296799</v>
      </c>
      <c r="P65">
        <v>1.8348623853210999</v>
      </c>
      <c r="Q65">
        <v>2.9197816956626399</v>
      </c>
      <c r="R65">
        <v>16.571568197141101</v>
      </c>
      <c r="S65">
        <v>12.442519504164901</v>
      </c>
      <c r="T65">
        <v>17.704593435982101</v>
      </c>
      <c r="U65">
        <v>12.178496955294399</v>
      </c>
      <c r="V65">
        <v>14.628202704167</v>
      </c>
      <c r="W65">
        <v>9.5448711191036502</v>
      </c>
      <c r="X65">
        <v>28.885343643011801</v>
      </c>
      <c r="Y65">
        <v>18.877292120828301</v>
      </c>
      <c r="Z65">
        <v>8064.2</v>
      </c>
      <c r="AA65">
        <v>22.853250110627101</v>
      </c>
      <c r="AB65">
        <v>21.988025954068899</v>
      </c>
      <c r="AC65">
        <v>17.495788403164301</v>
      </c>
      <c r="AD65">
        <v>26.1932563354063</v>
      </c>
      <c r="AE65">
        <v>21.211572173135501</v>
      </c>
      <c r="AF65">
        <v>14.550332017315901</v>
      </c>
    </row>
    <row r="66" spans="1:32" x14ac:dyDescent="0.25">
      <c r="A66" t="s">
        <v>418</v>
      </c>
      <c r="B66" t="s">
        <v>419</v>
      </c>
      <c r="C66" t="s">
        <v>420</v>
      </c>
      <c r="D66">
        <v>86255.471712975006</v>
      </c>
      <c r="E66">
        <v>834.85</v>
      </c>
      <c r="F66">
        <v>-16.242642152141499</v>
      </c>
      <c r="H66">
        <v>29.686636298809201</v>
      </c>
      <c r="I66">
        <v>-7.8020607282606802</v>
      </c>
      <c r="J66">
        <v>11.432373204031601</v>
      </c>
      <c r="K66">
        <v>15.746188910377599</v>
      </c>
      <c r="L66">
        <v>11.0756491928215</v>
      </c>
      <c r="M66">
        <v>37.8948817605134</v>
      </c>
      <c r="N66">
        <v>1.76512730513123</v>
      </c>
      <c r="O66">
        <v>3.5551898465982199</v>
      </c>
      <c r="P66">
        <v>12.817297001059099</v>
      </c>
      <c r="Q66">
        <v>-9.9908308931678</v>
      </c>
      <c r="R66">
        <v>18.5914473442953</v>
      </c>
      <c r="S66">
        <v>8.4097691997475508</v>
      </c>
      <c r="T66">
        <v>34.542377054044003</v>
      </c>
      <c r="U66">
        <v>8.5575964432727893</v>
      </c>
      <c r="V66">
        <v>10.177864182893501</v>
      </c>
      <c r="W66">
        <v>2.4766948343986299</v>
      </c>
      <c r="X66">
        <v>41.0117880833877</v>
      </c>
      <c r="Y66">
        <v>8.5855800188900595</v>
      </c>
      <c r="Z66">
        <v>5224.16</v>
      </c>
      <c r="AA66">
        <v>25.389754262559102</v>
      </c>
      <c r="AB66">
        <v>42.005476862146203</v>
      </c>
      <c r="AC66">
        <v>8.4453255032925298</v>
      </c>
      <c r="AD66">
        <v>9.5774096088924292</v>
      </c>
      <c r="AE66">
        <v>10.572280551314</v>
      </c>
      <c r="AF66">
        <v>2.4780696174380199</v>
      </c>
    </row>
    <row r="67" spans="1:32" x14ac:dyDescent="0.25">
      <c r="A67" t="s">
        <v>421</v>
      </c>
      <c r="B67" t="s">
        <v>422</v>
      </c>
      <c r="C67" t="s">
        <v>323</v>
      </c>
      <c r="D67">
        <v>84677.861301074998</v>
      </c>
      <c r="E67">
        <v>1054.75</v>
      </c>
      <c r="F67">
        <v>24.262563605192401</v>
      </c>
      <c r="G67">
        <v>28.564079532911698</v>
      </c>
      <c r="H67">
        <v>8.4084963632125191</v>
      </c>
      <c r="I67">
        <v>-2.6534171201779899</v>
      </c>
      <c r="J67">
        <v>17.2226039679908</v>
      </c>
      <c r="K67">
        <v>11.3596289666977</v>
      </c>
      <c r="L67">
        <v>14.369986907646201</v>
      </c>
      <c r="M67">
        <v>20.731085818417601</v>
      </c>
      <c r="N67">
        <v>14.6517633683511</v>
      </c>
      <c r="O67">
        <v>11.283075164068199</v>
      </c>
      <c r="P67">
        <v>11.8603334756745</v>
      </c>
      <c r="Q67">
        <v>8.0539396097133693</v>
      </c>
      <c r="R67">
        <v>5.3724667430282196</v>
      </c>
      <c r="S67">
        <v>10.805304075951399</v>
      </c>
      <c r="T67">
        <v>15.1915543576103</v>
      </c>
      <c r="U67">
        <v>10.7561532548656</v>
      </c>
      <c r="V67">
        <v>11.8242861431235</v>
      </c>
      <c r="W67">
        <v>8.5620363225171001</v>
      </c>
      <c r="X67">
        <v>22.902830436828399</v>
      </c>
      <c r="Y67">
        <v>11.875394119753601</v>
      </c>
      <c r="Z67">
        <v>8701.89</v>
      </c>
      <c r="AA67">
        <v>13.9382234894356</v>
      </c>
      <c r="AB67">
        <v>21.760466708294601</v>
      </c>
      <c r="AC67">
        <v>12.062343915273299</v>
      </c>
      <c r="AD67">
        <v>17.1468929940186</v>
      </c>
      <c r="AE67">
        <v>12.499899622849499</v>
      </c>
      <c r="AF67">
        <v>9.9788165925769707</v>
      </c>
    </row>
    <row r="68" spans="1:32" x14ac:dyDescent="0.25">
      <c r="A68" t="s">
        <v>423</v>
      </c>
      <c r="B68" t="s">
        <v>424</v>
      </c>
      <c r="C68" t="s">
        <v>282</v>
      </c>
      <c r="D68">
        <v>84236.907333180003</v>
      </c>
      <c r="E68">
        <v>386.4</v>
      </c>
      <c r="F68">
        <v>433.51648351648299</v>
      </c>
      <c r="G68">
        <v>-37.646809223625503</v>
      </c>
      <c r="H68">
        <v>14.829436465483401</v>
      </c>
      <c r="I68">
        <v>-13.2998992971263</v>
      </c>
      <c r="J68">
        <v>17.599960441420201</v>
      </c>
      <c r="K68">
        <v>-6.6465759062138297</v>
      </c>
      <c r="L68">
        <v>-46.274534072747301</v>
      </c>
      <c r="M68">
        <v>84.529424977538099</v>
      </c>
      <c r="N68">
        <v>-25.480941469245199</v>
      </c>
      <c r="O68">
        <v>-81.909038779689993</v>
      </c>
      <c r="P68">
        <v>100.991737776345</v>
      </c>
      <c r="Q68">
        <v>-4.0626192602323696</v>
      </c>
      <c r="R68">
        <v>35.580315042340601</v>
      </c>
      <c r="S68">
        <v>11.767469284625401</v>
      </c>
      <c r="T68">
        <v>5.2786767449776102</v>
      </c>
      <c r="U68">
        <v>2.8441580189071902</v>
      </c>
      <c r="V68">
        <v>21.973219584890199</v>
      </c>
      <c r="W68">
        <v>6.6224903377359903</v>
      </c>
      <c r="X68">
        <v>2.7125068560610099</v>
      </c>
      <c r="Y68">
        <v>12.2699777447268</v>
      </c>
      <c r="AA68">
        <v>5.7815941466548901</v>
      </c>
      <c r="AB68">
        <v>6.2301333211857202</v>
      </c>
      <c r="AC68">
        <v>0.44687593865860797</v>
      </c>
      <c r="AD68">
        <v>6.2861381793786402</v>
      </c>
      <c r="AE68">
        <v>22.153276054492299</v>
      </c>
      <c r="AF68">
        <v>6.7037458252231197</v>
      </c>
    </row>
    <row r="69" spans="1:32" x14ac:dyDescent="0.25">
      <c r="A69" t="s">
        <v>427</v>
      </c>
      <c r="B69" t="s">
        <v>428</v>
      </c>
      <c r="C69" t="s">
        <v>331</v>
      </c>
      <c r="D69">
        <v>83943.152055975006</v>
      </c>
      <c r="E69">
        <v>440.1</v>
      </c>
      <c r="F69">
        <v>7.7332056680282903</v>
      </c>
      <c r="H69">
        <v>8.4829374564891094</v>
      </c>
      <c r="J69">
        <v>-15.475195532795601</v>
      </c>
      <c r="K69">
        <v>5.5898523169002301</v>
      </c>
      <c r="L69">
        <v>32.963582839311499</v>
      </c>
      <c r="M69">
        <v>561.22162956512204</v>
      </c>
      <c r="N69">
        <v>3.4705301333140799</v>
      </c>
      <c r="O69">
        <v>33.303079062176302</v>
      </c>
      <c r="Q69">
        <v>-15.909264620394101</v>
      </c>
      <c r="R69">
        <v>26.248798414399801</v>
      </c>
      <c r="T69">
        <v>11.2793311369356</v>
      </c>
      <c r="U69">
        <v>7.8358310771726698</v>
      </c>
      <c r="X69">
        <v>14.026883773319501</v>
      </c>
      <c r="Y69">
        <v>7.0731948243450598</v>
      </c>
      <c r="Z69">
        <v>16992.669999999998</v>
      </c>
      <c r="AA69">
        <v>1.85105519112525</v>
      </c>
      <c r="AB69">
        <v>17.8651943762891</v>
      </c>
      <c r="AC69">
        <v>6.5068524203355196</v>
      </c>
      <c r="AD69">
        <v>9.7602728227540094</v>
      </c>
    </row>
    <row r="70" spans="1:32" x14ac:dyDescent="0.25">
      <c r="A70" t="s">
        <v>425</v>
      </c>
      <c r="B70" t="s">
        <v>426</v>
      </c>
      <c r="C70" t="s">
        <v>331</v>
      </c>
      <c r="D70">
        <v>83840.834127599999</v>
      </c>
      <c r="E70">
        <v>23681.8</v>
      </c>
      <c r="F70">
        <v>67.526885338788901</v>
      </c>
      <c r="G70">
        <v>-3.12706938485357</v>
      </c>
      <c r="H70">
        <v>12.3662551903936</v>
      </c>
      <c r="I70">
        <v>-3.71966806347874</v>
      </c>
      <c r="J70">
        <v>6.4563613367697199</v>
      </c>
      <c r="K70">
        <v>3.6194525913180602</v>
      </c>
      <c r="L70">
        <v>-19.635057430732701</v>
      </c>
      <c r="M70">
        <v>41.314418742262703</v>
      </c>
      <c r="N70">
        <v>-2.38297254532542</v>
      </c>
      <c r="O70">
        <v>-45.508889594071597</v>
      </c>
      <c r="P70">
        <v>41.4949344276679</v>
      </c>
      <c r="Q70">
        <v>7.1485166898671197</v>
      </c>
      <c r="R70">
        <v>17.717005936825998</v>
      </c>
      <c r="S70">
        <v>11.1297575473917</v>
      </c>
      <c r="T70">
        <v>21.608684443449999</v>
      </c>
      <c r="U70">
        <v>11.5610720889456</v>
      </c>
      <c r="V70">
        <v>12.2569915197949</v>
      </c>
      <c r="W70">
        <v>8.3288062882304192</v>
      </c>
      <c r="X70">
        <v>18.669124878968901</v>
      </c>
      <c r="Y70">
        <v>7.1656691569754498</v>
      </c>
      <c r="Z70">
        <v>7588.42</v>
      </c>
      <c r="AA70">
        <v>14.028084128966499</v>
      </c>
      <c r="AB70">
        <v>26.271310002903299</v>
      </c>
      <c r="AC70">
        <v>6.9393891568153698</v>
      </c>
      <c r="AD70">
        <v>8.9680958196739091</v>
      </c>
      <c r="AE70">
        <v>7.0228611900287499</v>
      </c>
      <c r="AF70">
        <v>5.0743947724988496</v>
      </c>
    </row>
    <row r="71" spans="1:32" x14ac:dyDescent="0.25">
      <c r="A71" t="s">
        <v>429</v>
      </c>
      <c r="B71" t="s">
        <v>430</v>
      </c>
      <c r="C71" t="s">
        <v>431</v>
      </c>
      <c r="D71">
        <v>82669.932163100006</v>
      </c>
      <c r="E71">
        <v>7504.1</v>
      </c>
      <c r="G71">
        <v>45.416952879772403</v>
      </c>
      <c r="H71">
        <v>13.080337092322599</v>
      </c>
      <c r="I71">
        <v>7.3307861957568399</v>
      </c>
      <c r="J71">
        <v>1.15678904367688</v>
      </c>
      <c r="K71">
        <v>12.9483638282681</v>
      </c>
      <c r="L71">
        <v>18.446759210350201</v>
      </c>
      <c r="N71">
        <v>12.811385749662399</v>
      </c>
      <c r="O71">
        <v>19.598193151333401</v>
      </c>
      <c r="R71">
        <v>18.587820591847802</v>
      </c>
      <c r="S71">
        <v>9.2017586995104406</v>
      </c>
      <c r="T71">
        <v>30.234742790218402</v>
      </c>
      <c r="U71">
        <v>91.708282874878904</v>
      </c>
      <c r="V71">
        <v>9.8446046609341096</v>
      </c>
      <c r="W71">
        <v>9.6568673021236098</v>
      </c>
      <c r="X71">
        <v>97.131696686406002</v>
      </c>
      <c r="Y71">
        <v>9.3900981673074106</v>
      </c>
      <c r="AA71">
        <v>33.260112891674801</v>
      </c>
      <c r="AB71">
        <v>96.958808305548203</v>
      </c>
      <c r="AC71">
        <v>93.380512709939197</v>
      </c>
      <c r="AD71">
        <v>9.4345121163065997</v>
      </c>
      <c r="AE71">
        <v>9.4053909411557104</v>
      </c>
      <c r="AF71">
        <v>9.08543542619657</v>
      </c>
    </row>
    <row r="72" spans="1:32" x14ac:dyDescent="0.25">
      <c r="A72" t="s">
        <v>434</v>
      </c>
      <c r="B72" t="s">
        <v>435</v>
      </c>
      <c r="C72" t="s">
        <v>301</v>
      </c>
      <c r="D72">
        <v>82045.495597720001</v>
      </c>
      <c r="E72">
        <v>577</v>
      </c>
      <c r="F72">
        <v>38.579468816719498</v>
      </c>
      <c r="G72">
        <v>-9.1439703583930108</v>
      </c>
      <c r="H72">
        <v>5.6845928198431697</v>
      </c>
      <c r="I72">
        <v>-95.112880500671693</v>
      </c>
      <c r="J72">
        <v>-56.4152933256645</v>
      </c>
      <c r="K72">
        <v>-9.10129394537209</v>
      </c>
      <c r="L72">
        <v>13.6565719455595</v>
      </c>
      <c r="N72">
        <v>-12.8913154322375</v>
      </c>
      <c r="O72">
        <v>7.0554978208134598</v>
      </c>
      <c r="Q72">
        <v>-17.3443108544643</v>
      </c>
      <c r="R72">
        <v>-20.4653090495183</v>
      </c>
      <c r="S72">
        <v>11.035848716602899</v>
      </c>
      <c r="T72">
        <v>15.342640470369201</v>
      </c>
      <c r="U72">
        <v>2.2629065214566801</v>
      </c>
      <c r="V72">
        <v>12.115176954101001</v>
      </c>
      <c r="W72">
        <v>0.51644605639227303</v>
      </c>
      <c r="X72">
        <v>2.27421773944728</v>
      </c>
      <c r="Y72">
        <v>7.2057979435794399</v>
      </c>
      <c r="AA72">
        <v>0.17420012282967601</v>
      </c>
      <c r="AB72">
        <v>2.82167713219421</v>
      </c>
      <c r="AC72">
        <v>1.5835489990159799</v>
      </c>
      <c r="AD72">
        <v>0.433547939996689</v>
      </c>
      <c r="AE72">
        <v>8.4530458501102999</v>
      </c>
      <c r="AF72">
        <v>0.32521220946176399</v>
      </c>
    </row>
    <row r="73" spans="1:32" x14ac:dyDescent="0.25">
      <c r="A73" t="s">
        <v>13</v>
      </c>
      <c r="B73" t="s">
        <v>12</v>
      </c>
      <c r="C73" t="s">
        <v>14</v>
      </c>
      <c r="D73">
        <v>81368.041312019996</v>
      </c>
      <c r="E73">
        <v>876.45</v>
      </c>
      <c r="F73">
        <v>18.927516701687399</v>
      </c>
      <c r="G73">
        <v>35.720880829745298</v>
      </c>
      <c r="H73">
        <v>21.613613384933899</v>
      </c>
      <c r="I73">
        <v>-51.897318887112696</v>
      </c>
      <c r="K73">
        <v>27.614070078694599</v>
      </c>
      <c r="L73">
        <v>37.646075355923998</v>
      </c>
      <c r="N73">
        <v>25.5715840501122</v>
      </c>
      <c r="O73">
        <v>39.334254253229197</v>
      </c>
      <c r="Q73">
        <v>8.2777356609805501</v>
      </c>
      <c r="R73">
        <v>26.404855276104399</v>
      </c>
      <c r="S73">
        <v>5.064703524055</v>
      </c>
      <c r="T73">
        <v>-30.4031171984692</v>
      </c>
      <c r="U73">
        <v>12.9759153260677</v>
      </c>
      <c r="V73">
        <v>24.5201157389894</v>
      </c>
      <c r="W73">
        <v>4.9886486842823299</v>
      </c>
      <c r="X73">
        <v>22.360729318260798</v>
      </c>
      <c r="Y73">
        <v>5.5165808615457799</v>
      </c>
      <c r="AA73">
        <v>-46.693714750515703</v>
      </c>
      <c r="AB73">
        <v>19.134310364293999</v>
      </c>
      <c r="AC73">
        <v>15.8093390089509</v>
      </c>
      <c r="AD73">
        <v>14.7498616547984</v>
      </c>
      <c r="AE73">
        <v>25.689595945118899</v>
      </c>
      <c r="AF73">
        <v>5.6325168507016503</v>
      </c>
    </row>
    <row r="74" spans="1:32" x14ac:dyDescent="0.25">
      <c r="A74" t="s">
        <v>432</v>
      </c>
      <c r="B74" t="s">
        <v>433</v>
      </c>
      <c r="C74" t="s">
        <v>41</v>
      </c>
      <c r="D74">
        <v>81234.076773259905</v>
      </c>
      <c r="E74">
        <v>1304</v>
      </c>
      <c r="F74">
        <v>37.9376438002108</v>
      </c>
      <c r="G74">
        <v>23.310603716523499</v>
      </c>
      <c r="H74">
        <v>15.804115088709301</v>
      </c>
      <c r="I74">
        <v>-67.307670050115107</v>
      </c>
      <c r="J74">
        <v>-12.476249760473101</v>
      </c>
      <c r="K74">
        <v>9.7354714172222092</v>
      </c>
      <c r="L74">
        <v>-7.0348485553435696</v>
      </c>
      <c r="M74">
        <v>195.806560104791</v>
      </c>
      <c r="N74">
        <v>10.053023293880999</v>
      </c>
      <c r="O74">
        <v>-10.476211471657701</v>
      </c>
      <c r="P74">
        <v>31.252530474026599</v>
      </c>
      <c r="Q74">
        <v>11.966941380015999</v>
      </c>
      <c r="R74">
        <v>22.001968945139001</v>
      </c>
      <c r="S74">
        <v>18.424730272841401</v>
      </c>
      <c r="T74">
        <v>7.0621833948104404</v>
      </c>
      <c r="U74">
        <v>7.98893495126877</v>
      </c>
      <c r="V74">
        <v>19.505832138063202</v>
      </c>
      <c r="W74">
        <v>11.4288140390649</v>
      </c>
      <c r="X74">
        <v>10.454590906553999</v>
      </c>
      <c r="Y74">
        <v>16.452971796949701</v>
      </c>
      <c r="Z74">
        <v>12091.52</v>
      </c>
      <c r="AA74">
        <v>3.2842934347850301</v>
      </c>
      <c r="AB74">
        <v>13.202634503888399</v>
      </c>
      <c r="AC74">
        <v>6.23064061540751</v>
      </c>
      <c r="AD74">
        <v>20.515439981425502</v>
      </c>
      <c r="AE74">
        <v>16.973410598701001</v>
      </c>
      <c r="AF74">
        <v>9.8865117051379894</v>
      </c>
    </row>
    <row r="75" spans="1:32" x14ac:dyDescent="0.25">
      <c r="A75" t="s">
        <v>436</v>
      </c>
      <c r="B75" t="s">
        <v>437</v>
      </c>
      <c r="C75" t="s">
        <v>438</v>
      </c>
      <c r="D75">
        <v>80182.995511500005</v>
      </c>
      <c r="E75">
        <v>868.55</v>
      </c>
      <c r="F75">
        <v>18.372595350440601</v>
      </c>
      <c r="G75">
        <v>46.273049255485397</v>
      </c>
      <c r="H75">
        <v>15.3413529566885</v>
      </c>
      <c r="I75">
        <v>-3.5967568494732101</v>
      </c>
      <c r="J75">
        <v>32.666055711693801</v>
      </c>
      <c r="K75">
        <v>19.094042422835599</v>
      </c>
      <c r="L75">
        <v>20.922303766922301</v>
      </c>
      <c r="M75">
        <v>16.308453022448901</v>
      </c>
      <c r="N75">
        <v>10.6263004291991</v>
      </c>
      <c r="O75">
        <v>28.119579263011701</v>
      </c>
      <c r="P75">
        <v>21.161731673552499</v>
      </c>
      <c r="Q75">
        <v>7.2126514112934403</v>
      </c>
      <c r="R75">
        <v>12.966925922948899</v>
      </c>
      <c r="S75">
        <v>5.2118665052729698</v>
      </c>
      <c r="T75">
        <v>10.061531108859</v>
      </c>
      <c r="U75">
        <v>6.6807158013401899</v>
      </c>
      <c r="V75">
        <v>5.5216587796573497</v>
      </c>
      <c r="W75">
        <v>4.2821337679189897</v>
      </c>
      <c r="X75">
        <v>15.391573522097501</v>
      </c>
      <c r="Y75">
        <v>6.8934453716895199</v>
      </c>
      <c r="Z75">
        <v>7256.49</v>
      </c>
      <c r="AA75">
        <v>10.294558985768001</v>
      </c>
      <c r="AB75">
        <v>13.4921091385037</v>
      </c>
      <c r="AC75">
        <v>8.4803709532659202</v>
      </c>
      <c r="AD75">
        <v>9.9837507650836201</v>
      </c>
      <c r="AE75">
        <v>7.2037950427941704</v>
      </c>
      <c r="AF75">
        <v>5.49198218140873</v>
      </c>
    </row>
    <row r="76" spans="1:32" x14ac:dyDescent="0.25">
      <c r="A76" t="s">
        <v>439</v>
      </c>
      <c r="B76" t="s">
        <v>440</v>
      </c>
      <c r="C76" t="s">
        <v>323</v>
      </c>
      <c r="D76">
        <v>76183.909519199995</v>
      </c>
      <c r="E76">
        <v>1918.55</v>
      </c>
      <c r="F76">
        <v>34.843749999999901</v>
      </c>
      <c r="I76">
        <v>-19.121733319264099</v>
      </c>
      <c r="L76">
        <v>-7.2425182755345903</v>
      </c>
      <c r="M76">
        <v>1.7701577183763599</v>
      </c>
      <c r="O76">
        <v>-10.576076010296401</v>
      </c>
      <c r="P76">
        <v>29.043605705583001</v>
      </c>
      <c r="Q76">
        <v>11.793368592259901</v>
      </c>
      <c r="R76">
        <v>11.2409347300564</v>
      </c>
      <c r="T76">
        <v>0</v>
      </c>
      <c r="X76">
        <v>22.964269404595001</v>
      </c>
      <c r="Y76">
        <v>20.770775783169</v>
      </c>
      <c r="AA76">
        <v>11.508701157651799</v>
      </c>
      <c r="AC76">
        <v>14.4182164622143</v>
      </c>
      <c r="AD76">
        <v>26.456519526659999</v>
      </c>
      <c r="AE76">
        <v>25.6456633748389</v>
      </c>
      <c r="AF76">
        <v>18.534850870019099</v>
      </c>
    </row>
    <row r="77" spans="1:32" x14ac:dyDescent="0.25">
      <c r="A77" t="s">
        <v>444</v>
      </c>
      <c r="B77" t="s">
        <v>445</v>
      </c>
      <c r="C77" t="s">
        <v>55</v>
      </c>
      <c r="D77">
        <v>74491.955098559905</v>
      </c>
      <c r="E77">
        <v>5212.2</v>
      </c>
      <c r="F77">
        <v>42.926101456907098</v>
      </c>
      <c r="G77">
        <v>35.720880829745298</v>
      </c>
      <c r="H77">
        <v>15.0787887396513</v>
      </c>
      <c r="I77">
        <v>28.7363593231061</v>
      </c>
      <c r="J77">
        <v>21.198161699086899</v>
      </c>
      <c r="K77">
        <v>20.492959953514301</v>
      </c>
      <c r="L77">
        <v>-18.0104793931336</v>
      </c>
      <c r="M77">
        <v>53.198495840553299</v>
      </c>
      <c r="N77">
        <v>46.510706176106403</v>
      </c>
      <c r="O77">
        <v>-22.400417683876402</v>
      </c>
      <c r="P77">
        <v>27.630256487819501</v>
      </c>
      <c r="Q77">
        <v>17.126923106858101</v>
      </c>
      <c r="R77">
        <v>11.0934558926231</v>
      </c>
      <c r="S77">
        <v>9.8058111566812194</v>
      </c>
      <c r="T77">
        <v>9.9649115015534502</v>
      </c>
      <c r="U77">
        <v>3.94921545532923</v>
      </c>
      <c r="V77">
        <v>9.3690906694672602</v>
      </c>
      <c r="W77">
        <v>3.68567699084939</v>
      </c>
      <c r="X77">
        <v>12.5535913461164</v>
      </c>
      <c r="Y77">
        <v>14.420157252307501</v>
      </c>
      <c r="AA77">
        <v>10.8281398612561</v>
      </c>
      <c r="AB77">
        <v>13.6732638245168</v>
      </c>
      <c r="AC77">
        <v>4.9037915222546697</v>
      </c>
      <c r="AD77">
        <v>13.7171320642915</v>
      </c>
      <c r="AE77">
        <v>19.767605172236198</v>
      </c>
      <c r="AF77">
        <v>8.5905996573851393</v>
      </c>
    </row>
    <row r="78" spans="1:32" x14ac:dyDescent="0.25">
      <c r="A78" t="s">
        <v>446</v>
      </c>
      <c r="B78" t="s">
        <v>447</v>
      </c>
      <c r="C78" t="s">
        <v>448</v>
      </c>
      <c r="D78">
        <v>73673.991499815005</v>
      </c>
      <c r="E78">
        <v>116.4</v>
      </c>
      <c r="F78">
        <v>47.887323943661897</v>
      </c>
      <c r="G78">
        <v>-2.1304839455792202</v>
      </c>
      <c r="H78">
        <v>21.803334043500499</v>
      </c>
      <c r="I78">
        <v>7.0628460871305601</v>
      </c>
      <c r="J78">
        <v>9.8327347642956209</v>
      </c>
      <c r="K78">
        <v>3.3654161189804901</v>
      </c>
      <c r="L78">
        <v>-42.9148902172211</v>
      </c>
      <c r="M78">
        <v>250.136830707494</v>
      </c>
      <c r="N78">
        <v>3.7325873407332701</v>
      </c>
      <c r="O78">
        <v>-53.698870671400698</v>
      </c>
      <c r="P78">
        <v>49.281517094017097</v>
      </c>
      <c r="Q78">
        <v>-11.5728541883361</v>
      </c>
      <c r="R78">
        <v>55.382552512242299</v>
      </c>
      <c r="S78">
        <v>13.9258936434922</v>
      </c>
      <c r="T78">
        <v>12.390670170638399</v>
      </c>
      <c r="U78">
        <v>9.4985385902709893</v>
      </c>
      <c r="V78">
        <v>15.8626060247775</v>
      </c>
      <c r="W78">
        <v>10.584808747648101</v>
      </c>
      <c r="X78">
        <v>6.9426411773234102</v>
      </c>
      <c r="Y78">
        <v>16.9455250854243</v>
      </c>
      <c r="AA78">
        <v>10.060515075585499</v>
      </c>
      <c r="AB78">
        <v>14.857114982017499</v>
      </c>
      <c r="AC78">
        <v>3.7764380926405501</v>
      </c>
      <c r="AD78">
        <v>9.3571272767132996</v>
      </c>
      <c r="AE78">
        <v>20.846264018228698</v>
      </c>
      <c r="AF78">
        <v>13.800745332830401</v>
      </c>
    </row>
    <row r="79" spans="1:32" x14ac:dyDescent="0.25">
      <c r="A79" t="s">
        <v>441</v>
      </c>
      <c r="B79" t="s">
        <v>442</v>
      </c>
      <c r="C79" t="s">
        <v>443</v>
      </c>
      <c r="D79">
        <v>71109.456143545001</v>
      </c>
      <c r="E79">
        <v>983.45</v>
      </c>
      <c r="F79">
        <v>2.8016561586903799</v>
      </c>
      <c r="H79">
        <v>4.6442410839744301</v>
      </c>
      <c r="I79">
        <v>-37.108655616942897</v>
      </c>
      <c r="J79">
        <v>-7.8500919012047099</v>
      </c>
      <c r="K79">
        <v>3.8021580631215399</v>
      </c>
      <c r="L79">
        <v>12.6217532467534</v>
      </c>
      <c r="M79">
        <v>70.6116804945501</v>
      </c>
      <c r="N79">
        <v>12.373938412105399</v>
      </c>
      <c r="O79">
        <v>37.067760155658199</v>
      </c>
      <c r="P79">
        <v>11.6157777486568</v>
      </c>
      <c r="Q79">
        <v>1.41473235647281</v>
      </c>
      <c r="R79">
        <v>13.4715662872773</v>
      </c>
      <c r="S79">
        <v>15.522763001751199</v>
      </c>
      <c r="T79">
        <v>11.217475466003</v>
      </c>
      <c r="U79">
        <v>7.56798793838602</v>
      </c>
      <c r="V79">
        <v>18.835577119839801</v>
      </c>
      <c r="W79">
        <v>8.2592947763822107</v>
      </c>
      <c r="X79">
        <v>15.032095555374999</v>
      </c>
      <c r="Y79">
        <v>20.0588730025231</v>
      </c>
      <c r="Z79">
        <v>4377.7</v>
      </c>
      <c r="AA79">
        <v>5.5496871699032999</v>
      </c>
      <c r="AB79">
        <v>15.159139044166199</v>
      </c>
      <c r="AC79">
        <v>10.2588409486922</v>
      </c>
      <c r="AD79">
        <v>22.6933241411007</v>
      </c>
      <c r="AE79">
        <v>20.8988164755432</v>
      </c>
      <c r="AF79">
        <v>12.2318266467162</v>
      </c>
    </row>
    <row r="80" spans="1:32" x14ac:dyDescent="0.25">
      <c r="A80" t="s">
        <v>457</v>
      </c>
      <c r="B80" t="s">
        <v>458</v>
      </c>
      <c r="C80" t="s">
        <v>41</v>
      </c>
      <c r="D80">
        <v>70435.731591809905</v>
      </c>
      <c r="E80">
        <v>4693.3999999999996</v>
      </c>
      <c r="F80">
        <v>25.695012168099701</v>
      </c>
      <c r="G80">
        <v>41.898341197038299</v>
      </c>
      <c r="H80">
        <v>15.814542976447999</v>
      </c>
      <c r="I80">
        <v>179.02503860362299</v>
      </c>
      <c r="J80">
        <v>31.5434463710606</v>
      </c>
      <c r="K80">
        <v>20.0230534360206</v>
      </c>
      <c r="L80">
        <v>38.716289256082298</v>
      </c>
      <c r="M80">
        <v>-14.144870723442899</v>
      </c>
      <c r="N80">
        <v>27.338806187381898</v>
      </c>
      <c r="O80">
        <v>39.473694677757301</v>
      </c>
      <c r="P80">
        <v>25.0592647104876</v>
      </c>
      <c r="Q80">
        <v>18.4795286322484</v>
      </c>
      <c r="R80">
        <v>15.165853398179101</v>
      </c>
      <c r="S80">
        <v>18.830215095971599</v>
      </c>
      <c r="T80">
        <v>9.2327550616078096</v>
      </c>
      <c r="U80">
        <v>8.1657248558869995</v>
      </c>
      <c r="V80">
        <v>20.122122106770799</v>
      </c>
      <c r="W80">
        <v>12.859168607878001</v>
      </c>
      <c r="X80">
        <v>13.8765868671753</v>
      </c>
      <c r="Y80">
        <v>19.383701725512701</v>
      </c>
      <c r="Z80">
        <v>10524.82</v>
      </c>
      <c r="AA80">
        <v>10.023937740808099</v>
      </c>
      <c r="AB80">
        <v>13.182361911029201</v>
      </c>
      <c r="AC80">
        <v>8.9175633079163106</v>
      </c>
      <c r="AD80">
        <v>25.994839339882699</v>
      </c>
      <c r="AE80">
        <v>20.755507941683302</v>
      </c>
      <c r="AF80">
        <v>15.0862079206274</v>
      </c>
    </row>
    <row r="81" spans="1:32" x14ac:dyDescent="0.25">
      <c r="A81" t="s">
        <v>461</v>
      </c>
      <c r="B81" t="s">
        <v>462</v>
      </c>
      <c r="C81" t="s">
        <v>381</v>
      </c>
      <c r="D81">
        <v>69539.734043479999</v>
      </c>
      <c r="E81">
        <v>727.65</v>
      </c>
      <c r="F81">
        <v>281.894012299569</v>
      </c>
      <c r="H81">
        <v>-0.72078854091187605</v>
      </c>
      <c r="I81">
        <v>37.616974428264001</v>
      </c>
      <c r="J81">
        <v>31.643181695893901</v>
      </c>
      <c r="K81">
        <v>-12.1852343185754</v>
      </c>
      <c r="L81">
        <v>-58.563246208454302</v>
      </c>
      <c r="M81">
        <v>5.4609980444702</v>
      </c>
      <c r="N81">
        <v>0.15095352291887201</v>
      </c>
      <c r="O81">
        <v>-46.497895216958902</v>
      </c>
      <c r="P81">
        <v>34.052850643693702</v>
      </c>
      <c r="Q81">
        <v>17.461278508406799</v>
      </c>
      <c r="R81">
        <v>0.89227603871426797</v>
      </c>
      <c r="S81">
        <v>6.2111962381897703</v>
      </c>
      <c r="T81">
        <v>23.8964050865942</v>
      </c>
      <c r="U81">
        <v>7.5664868599580997</v>
      </c>
      <c r="V81">
        <v>13.640283509222501</v>
      </c>
      <c r="W81">
        <v>1.9378202295662601</v>
      </c>
      <c r="X81">
        <v>10.688571666389199</v>
      </c>
      <c r="Y81">
        <v>4.4471479398599696</v>
      </c>
      <c r="Z81">
        <v>15.7</v>
      </c>
      <c r="AA81">
        <v>28.612452139170902</v>
      </c>
      <c r="AB81">
        <v>20.318056928819001</v>
      </c>
      <c r="AC81">
        <v>5.0638838022307198</v>
      </c>
      <c r="AD81">
        <v>6.1226896592390601</v>
      </c>
      <c r="AE81">
        <v>3.91025769779259</v>
      </c>
      <c r="AF81">
        <v>1.2555755344644699</v>
      </c>
    </row>
    <row r="82" spans="1:32" x14ac:dyDescent="0.25">
      <c r="A82" t="s">
        <v>453</v>
      </c>
      <c r="B82" t="s">
        <v>454</v>
      </c>
      <c r="C82" t="s">
        <v>349</v>
      </c>
      <c r="D82">
        <v>69450.705054045</v>
      </c>
      <c r="E82">
        <v>219.45</v>
      </c>
      <c r="F82">
        <v>-3.1782255397623902</v>
      </c>
      <c r="G82">
        <v>8.8677964177928192</v>
      </c>
      <c r="H82">
        <v>14.7559690817271</v>
      </c>
      <c r="I82">
        <v>6.9687556497871599</v>
      </c>
      <c r="J82">
        <v>2.3830499433177899</v>
      </c>
      <c r="K82">
        <v>8.3609790575911802</v>
      </c>
      <c r="L82">
        <v>39.421040961961303</v>
      </c>
      <c r="M82">
        <v>19.240745733070899</v>
      </c>
      <c r="N82">
        <v>3.23634680291633</v>
      </c>
      <c r="O82">
        <v>91.588666980578793</v>
      </c>
      <c r="P82">
        <v>5.2331090546026999</v>
      </c>
      <c r="Q82">
        <v>-3.72415900769803</v>
      </c>
      <c r="R82">
        <v>32.591444499880602</v>
      </c>
      <c r="S82">
        <v>8.0329295318246601</v>
      </c>
      <c r="T82">
        <v>17.422308878570799</v>
      </c>
      <c r="U82">
        <v>4.5360834944073902</v>
      </c>
      <c r="V82">
        <v>7.8995176598532497</v>
      </c>
      <c r="W82">
        <v>1.92594017083519</v>
      </c>
      <c r="X82">
        <v>21.706687119304501</v>
      </c>
      <c r="Y82">
        <v>8.8469468519101699</v>
      </c>
      <c r="Z82">
        <v>36708.559999999998</v>
      </c>
      <c r="AA82">
        <v>11.712598119245101</v>
      </c>
      <c r="AB82">
        <v>25.303450505548799</v>
      </c>
      <c r="AC82">
        <v>5.45853768111128</v>
      </c>
      <c r="AD82">
        <v>11.7003057972919</v>
      </c>
      <c r="AE82">
        <v>11.07852262015</v>
      </c>
      <c r="AF82">
        <v>2.7729014383069401</v>
      </c>
    </row>
    <row r="83" spans="1:32" x14ac:dyDescent="0.25">
      <c r="A83" t="s">
        <v>449</v>
      </c>
      <c r="B83" t="s">
        <v>450</v>
      </c>
      <c r="C83" t="s">
        <v>448</v>
      </c>
      <c r="D83">
        <v>69409.01433813</v>
      </c>
      <c r="E83">
        <v>662.65</v>
      </c>
      <c r="G83">
        <v>0</v>
      </c>
      <c r="H83">
        <v>24.9773869716437</v>
      </c>
      <c r="I83">
        <v>16.4920572045184</v>
      </c>
      <c r="J83">
        <v>25.234067934401299</v>
      </c>
      <c r="K83">
        <v>15.7200158976735</v>
      </c>
      <c r="L83">
        <v>12.796006054391899</v>
      </c>
      <c r="N83">
        <v>-4.6621430152593897</v>
      </c>
      <c r="O83">
        <v>7.2811150372988998</v>
      </c>
      <c r="R83">
        <v>43.719784050193702</v>
      </c>
      <c r="S83">
        <v>19.495129861667198</v>
      </c>
      <c r="T83">
        <v>25.183955276416398</v>
      </c>
      <c r="U83">
        <v>18.1699183555166</v>
      </c>
      <c r="V83">
        <v>25.625200008373099</v>
      </c>
      <c r="W83">
        <v>13.8499188288037</v>
      </c>
      <c r="X83">
        <v>20.8481203143225</v>
      </c>
      <c r="Y83">
        <v>14.3230079875316</v>
      </c>
      <c r="Z83">
        <v>3166.61</v>
      </c>
      <c r="AA83">
        <v>19.2413122491477</v>
      </c>
      <c r="AB83">
        <v>30.2729857465694</v>
      </c>
      <c r="AC83">
        <v>12.329465593054699</v>
      </c>
      <c r="AD83">
        <v>23.4932342196973</v>
      </c>
      <c r="AE83">
        <v>20.4021137947319</v>
      </c>
      <c r="AF83">
        <v>10.864018368777</v>
      </c>
    </row>
    <row r="84" spans="1:32" x14ac:dyDescent="0.25">
      <c r="A84" t="s">
        <v>451</v>
      </c>
      <c r="B84" t="s">
        <v>452</v>
      </c>
      <c r="C84" t="s">
        <v>392</v>
      </c>
      <c r="D84">
        <v>69162.518730359996</v>
      </c>
      <c r="E84">
        <v>540.6</v>
      </c>
      <c r="F84">
        <v>15.864411353916999</v>
      </c>
      <c r="G84">
        <v>-12.6419535263701</v>
      </c>
      <c r="H84">
        <v>9.9697248991327694</v>
      </c>
      <c r="I84">
        <v>39.665354330708603</v>
      </c>
      <c r="J84">
        <v>22.423992536427399</v>
      </c>
      <c r="K84">
        <v>9.8425662331684993</v>
      </c>
      <c r="L84">
        <v>9.8369870713884193</v>
      </c>
      <c r="M84">
        <v>8.6345246122724202</v>
      </c>
      <c r="N84">
        <v>9.8433438900850305</v>
      </c>
      <c r="O84">
        <v>6.2857142857142803</v>
      </c>
      <c r="P84">
        <v>16.690143567089901</v>
      </c>
      <c r="Q84">
        <v>-3.50734240687679</v>
      </c>
      <c r="R84">
        <v>4.8933972010894999</v>
      </c>
      <c r="S84">
        <v>32.120046485852399</v>
      </c>
      <c r="T84">
        <v>14.5399492262379</v>
      </c>
      <c r="U84">
        <v>12.5158130820104</v>
      </c>
      <c r="V84">
        <v>36.698626611805501</v>
      </c>
      <c r="W84">
        <v>22.210098464927299</v>
      </c>
      <c r="X84">
        <v>17.4964183381088</v>
      </c>
      <c r="Y84">
        <v>29.754601226993799</v>
      </c>
      <c r="Z84">
        <v>4614</v>
      </c>
      <c r="AA84">
        <v>12.705945558739201</v>
      </c>
      <c r="AB84">
        <v>18.002441040137299</v>
      </c>
      <c r="AC84">
        <v>11.6583094555873</v>
      </c>
      <c r="AD84">
        <v>41.157629832990096</v>
      </c>
      <c r="AE84">
        <v>35.375628311370697</v>
      </c>
      <c r="AF84">
        <v>20.870401538831398</v>
      </c>
    </row>
    <row r="85" spans="1:32" x14ac:dyDescent="0.25">
      <c r="A85" t="s">
        <v>19</v>
      </c>
      <c r="B85" t="s">
        <v>18</v>
      </c>
      <c r="C85" t="s">
        <v>17</v>
      </c>
      <c r="D85">
        <v>68378.406615180007</v>
      </c>
      <c r="E85">
        <v>60.7</v>
      </c>
      <c r="F85">
        <v>144.82077029464199</v>
      </c>
      <c r="H85">
        <v>11.5213422621066</v>
      </c>
      <c r="I85">
        <v>12.7781441300138</v>
      </c>
      <c r="L85">
        <v>5.8275925945343303</v>
      </c>
      <c r="O85">
        <v>-15.3696788017574</v>
      </c>
      <c r="Q85">
        <v>-47.652556213717901</v>
      </c>
      <c r="R85">
        <v>12.1972037838067</v>
      </c>
      <c r="T85">
        <v>0.35869114790937101</v>
      </c>
      <c r="U85">
        <v>-0.99300435003624898</v>
      </c>
      <c r="V85">
        <v>-2.05681287814271</v>
      </c>
      <c r="W85">
        <v>-7.9070942570777902E-2</v>
      </c>
      <c r="X85">
        <v>6.0938580510538403</v>
      </c>
      <c r="AA85">
        <v>22.734334182110601</v>
      </c>
      <c r="AB85">
        <v>-0.88898626113324597</v>
      </c>
      <c r="AC85">
        <v>3.3695324908890001</v>
      </c>
      <c r="AD85">
        <v>2.5181283525542</v>
      </c>
      <c r="AE85">
        <v>3.3252518790535701</v>
      </c>
      <c r="AF85">
        <v>0.23619142652596101</v>
      </c>
    </row>
    <row r="86" spans="1:32" x14ac:dyDescent="0.25">
      <c r="A86" t="s">
        <v>23</v>
      </c>
      <c r="B86" t="s">
        <v>22</v>
      </c>
      <c r="C86" t="s">
        <v>24</v>
      </c>
      <c r="D86">
        <v>68287.878382680006</v>
      </c>
      <c r="E86">
        <v>82.65</v>
      </c>
      <c r="F86">
        <v>47.499999999999901</v>
      </c>
      <c r="H86">
        <v>73.967333957137399</v>
      </c>
      <c r="I86">
        <v>31.918656056587</v>
      </c>
      <c r="L86">
        <v>50.009450009449999</v>
      </c>
      <c r="M86">
        <v>-80.732673267326703</v>
      </c>
      <c r="O86">
        <v>51.7597206353934</v>
      </c>
      <c r="P86">
        <v>-58.597715442452298</v>
      </c>
      <c r="Q86">
        <v>24.524887577471599</v>
      </c>
      <c r="R86">
        <v>54.898908249007</v>
      </c>
      <c r="S86">
        <v>-72.797219381075806</v>
      </c>
      <c r="T86">
        <v>-43.958868383004898</v>
      </c>
      <c r="U86">
        <v>-39.4389856755746</v>
      </c>
      <c r="V86">
        <v>-47.387394597886299</v>
      </c>
      <c r="W86">
        <v>-30.031666054940601</v>
      </c>
      <c r="X86">
        <v>-6.8162197683258299</v>
      </c>
      <c r="Y86">
        <v>-7.2224368104676104</v>
      </c>
      <c r="AA86">
        <v>-13.8315070953835</v>
      </c>
      <c r="AB86">
        <v>-35.7084861258434</v>
      </c>
      <c r="AC86">
        <v>-12.515301060443999</v>
      </c>
      <c r="AD86">
        <v>-5.8132466672685101</v>
      </c>
      <c r="AE86">
        <v>-9.8300659973405793</v>
      </c>
      <c r="AF86">
        <v>-9.2867981790591791</v>
      </c>
    </row>
    <row r="87" spans="1:32" x14ac:dyDescent="0.25">
      <c r="A87" t="s">
        <v>455</v>
      </c>
      <c r="B87" t="s">
        <v>456</v>
      </c>
      <c r="C87" t="s">
        <v>301</v>
      </c>
      <c r="D87">
        <v>68154.159978750002</v>
      </c>
      <c r="E87">
        <v>1373.1</v>
      </c>
      <c r="F87">
        <v>14.649528371252901</v>
      </c>
      <c r="G87">
        <v>41.898341197038299</v>
      </c>
      <c r="H87">
        <v>17.347526849844598</v>
      </c>
      <c r="I87">
        <v>183.04659498207801</v>
      </c>
      <c r="J87">
        <v>-0.84873441099303504</v>
      </c>
      <c r="K87">
        <v>12.5747389908126</v>
      </c>
      <c r="L87">
        <v>23.5611619203139</v>
      </c>
      <c r="N87">
        <v>13.083881895874701</v>
      </c>
      <c r="O87">
        <v>30.975914806573901</v>
      </c>
      <c r="P87">
        <v>15.8652951860063</v>
      </c>
      <c r="Q87">
        <v>9.5838726652136099</v>
      </c>
      <c r="R87">
        <v>12.0845069084023</v>
      </c>
      <c r="S87">
        <v>16.807856995285199</v>
      </c>
      <c r="T87">
        <v>17.471477337571098</v>
      </c>
      <c r="U87">
        <v>9.6161102804260103</v>
      </c>
      <c r="V87">
        <v>19.201995829570901</v>
      </c>
      <c r="W87">
        <v>3.33323411190436</v>
      </c>
      <c r="X87">
        <v>11.9491886042658</v>
      </c>
      <c r="Y87">
        <v>16.500221873374699</v>
      </c>
      <c r="AA87">
        <v>12.135987413204701</v>
      </c>
      <c r="AB87">
        <v>13.807481990653301</v>
      </c>
      <c r="AC87">
        <v>9.1626803005950599</v>
      </c>
      <c r="AD87">
        <v>19.852627463805302</v>
      </c>
      <c r="AE87">
        <v>17.610428657419298</v>
      </c>
      <c r="AF87">
        <v>3.26437501203573</v>
      </c>
    </row>
    <row r="88" spans="1:32" x14ac:dyDescent="0.25">
      <c r="A88" t="s">
        <v>459</v>
      </c>
      <c r="B88" t="s">
        <v>460</v>
      </c>
      <c r="C88" t="s">
        <v>298</v>
      </c>
      <c r="D88">
        <v>67366.30083634</v>
      </c>
      <c r="E88">
        <v>1823.5</v>
      </c>
      <c r="F88">
        <v>-0.43140524900841698</v>
      </c>
      <c r="G88">
        <v>92.707136341887207</v>
      </c>
      <c r="H88">
        <v>17.486164530722998</v>
      </c>
      <c r="I88">
        <v>-98.952592950461707</v>
      </c>
      <c r="K88">
        <v>17.517839589235201</v>
      </c>
      <c r="L88">
        <v>139.22168364716001</v>
      </c>
      <c r="N88">
        <v>11.152215017862501</v>
      </c>
      <c r="O88">
        <v>79.335043218922706</v>
      </c>
      <c r="P88">
        <v>-59.870712883496502</v>
      </c>
      <c r="Q88">
        <v>-36.040708801742703</v>
      </c>
      <c r="R88">
        <v>58.2859081789518</v>
      </c>
      <c r="S88">
        <v>2.2931308164250699</v>
      </c>
      <c r="T88">
        <v>-35.697353738158697</v>
      </c>
      <c r="U88">
        <v>15.9729779943537</v>
      </c>
      <c r="V88">
        <v>14.6451725021009</v>
      </c>
      <c r="W88">
        <v>2.45620168424679</v>
      </c>
      <c r="X88">
        <v>28.8917573165938</v>
      </c>
      <c r="Y88">
        <v>2.8815574170103999</v>
      </c>
      <c r="AA88">
        <v>-57.771812934081403</v>
      </c>
      <c r="AB88">
        <v>22.7511298166689</v>
      </c>
      <c r="AC88">
        <v>19.702907954172499</v>
      </c>
      <c r="AD88">
        <v>3.9465199962868498</v>
      </c>
      <c r="AE88">
        <v>17.200495609052499</v>
      </c>
      <c r="AF88">
        <v>3.4072245319667398</v>
      </c>
    </row>
    <row r="89" spans="1:32" x14ac:dyDescent="0.25">
      <c r="A89" t="s">
        <v>57</v>
      </c>
      <c r="B89" t="s">
        <v>56</v>
      </c>
      <c r="C89" t="s">
        <v>58</v>
      </c>
      <c r="D89">
        <v>66625.011133724998</v>
      </c>
      <c r="E89">
        <v>675.55</v>
      </c>
      <c r="F89">
        <v>38.459098080682303</v>
      </c>
      <c r="G89">
        <v>13.3032669885409</v>
      </c>
      <c r="H89">
        <v>15.296253883041601</v>
      </c>
      <c r="I89">
        <v>72.280670785525103</v>
      </c>
      <c r="J89">
        <v>18.262046083215399</v>
      </c>
      <c r="K89">
        <v>12.3175006967504</v>
      </c>
      <c r="L89">
        <v>9.0088030181776002</v>
      </c>
      <c r="M89">
        <v>43.662202731641301</v>
      </c>
      <c r="N89">
        <v>13.265441144894799</v>
      </c>
      <c r="O89">
        <v>3.1845356064659698</v>
      </c>
      <c r="P89">
        <v>28.167162434930301</v>
      </c>
      <c r="Q89">
        <v>10.871978763415299</v>
      </c>
      <c r="R89">
        <v>20.261986380875602</v>
      </c>
      <c r="S89">
        <v>18.2321979111899</v>
      </c>
      <c r="T89">
        <v>9.6861198617528697</v>
      </c>
      <c r="U89">
        <v>9.2600449218577801</v>
      </c>
      <c r="V89">
        <v>22.788932450263399</v>
      </c>
      <c r="W89">
        <v>12.5726291000963</v>
      </c>
      <c r="X89">
        <v>14.3661465184977</v>
      </c>
      <c r="Y89">
        <v>16.844337691500701</v>
      </c>
      <c r="Z89">
        <v>6148.87</v>
      </c>
      <c r="AA89">
        <v>9.1904352501692603</v>
      </c>
      <c r="AB89">
        <v>16.370205470314801</v>
      </c>
      <c r="AC89">
        <v>8.0929166497950398</v>
      </c>
      <c r="AD89">
        <v>25.272543701145398</v>
      </c>
      <c r="AE89">
        <v>20.374044914786101</v>
      </c>
      <c r="AF89">
        <v>11.3246233009836</v>
      </c>
    </row>
    <row r="90" spans="1:32" x14ac:dyDescent="0.25">
      <c r="A90" t="s">
        <v>463</v>
      </c>
      <c r="B90" t="s">
        <v>464</v>
      </c>
      <c r="C90" t="s">
        <v>465</v>
      </c>
      <c r="D90">
        <v>65765.169357029998</v>
      </c>
      <c r="E90">
        <v>98.25</v>
      </c>
      <c r="F90">
        <v>87.782805429864197</v>
      </c>
      <c r="G90">
        <v>-7.8334381555982402</v>
      </c>
      <c r="H90">
        <v>6.8805656331366496</v>
      </c>
      <c r="I90">
        <v>-51.246213845940602</v>
      </c>
      <c r="J90">
        <v>-8.3077900165322305</v>
      </c>
      <c r="K90">
        <v>3.7723661171691298</v>
      </c>
      <c r="L90">
        <v>19.5182636315512</v>
      </c>
      <c r="M90">
        <v>45.044119515751397</v>
      </c>
      <c r="N90">
        <v>-4.6166732493789304</v>
      </c>
      <c r="O90">
        <v>57.842550893568102</v>
      </c>
      <c r="P90">
        <v>31.22168051497</v>
      </c>
      <c r="Q90">
        <v>14.974339491355501</v>
      </c>
      <c r="R90">
        <v>22.5824886395215</v>
      </c>
      <c r="S90">
        <v>6.4221763032813097</v>
      </c>
      <c r="T90">
        <v>7.07999117837449</v>
      </c>
      <c r="U90">
        <v>1.8949748539719899</v>
      </c>
      <c r="V90">
        <v>8.9204982011242908</v>
      </c>
      <c r="W90">
        <v>3.0551586961123101</v>
      </c>
      <c r="X90">
        <v>8.0062605665741895</v>
      </c>
      <c r="Y90">
        <v>3.88115404323415</v>
      </c>
      <c r="AA90">
        <v>3.8233618322080201</v>
      </c>
      <c r="AB90">
        <v>8.4513747163272406</v>
      </c>
      <c r="AC90">
        <v>1.8941658768979099</v>
      </c>
      <c r="AD90">
        <v>9.5265891753363796</v>
      </c>
      <c r="AE90">
        <v>4.4869507169724203</v>
      </c>
      <c r="AF90">
        <v>1.68892179024164</v>
      </c>
    </row>
    <row r="91" spans="1:32" x14ac:dyDescent="0.25">
      <c r="A91" t="s">
        <v>466</v>
      </c>
      <c r="B91" t="s">
        <v>467</v>
      </c>
      <c r="C91" t="s">
        <v>323</v>
      </c>
      <c r="D91">
        <v>65692.259904000006</v>
      </c>
      <c r="E91">
        <v>1972.5</v>
      </c>
      <c r="F91">
        <v>25.0250173863462</v>
      </c>
      <c r="G91">
        <v>11.1990045284657</v>
      </c>
      <c r="H91">
        <v>9.1152519809989592</v>
      </c>
      <c r="I91">
        <v>31.344599803659399</v>
      </c>
      <c r="J91">
        <v>21.506365863992801</v>
      </c>
      <c r="K91">
        <v>11.866200618715499</v>
      </c>
      <c r="L91">
        <v>34.718379193049302</v>
      </c>
      <c r="M91">
        <v>0.23032930085373901</v>
      </c>
      <c r="N91">
        <v>12.9267563168424</v>
      </c>
      <c r="O91">
        <v>60.2241436990141</v>
      </c>
      <c r="P91">
        <v>17.0422758220299</v>
      </c>
      <c r="Q91">
        <v>12.775715989897799</v>
      </c>
      <c r="R91">
        <v>11.036578360866599</v>
      </c>
      <c r="S91">
        <v>12.3147346710359</v>
      </c>
      <c r="T91">
        <v>22.1264256985285</v>
      </c>
      <c r="U91">
        <v>11.1395690148239</v>
      </c>
      <c r="V91">
        <v>17.5933476402849</v>
      </c>
      <c r="W91">
        <v>6.8182898331972499</v>
      </c>
      <c r="X91">
        <v>29.871736905980001</v>
      </c>
      <c r="Y91">
        <v>13.6484870701319</v>
      </c>
      <c r="Z91">
        <v>2724.28</v>
      </c>
      <c r="AA91">
        <v>24.5013858870246</v>
      </c>
      <c r="AB91">
        <v>27.233461526701699</v>
      </c>
      <c r="AC91">
        <v>12.8835244467574</v>
      </c>
      <c r="AD91">
        <v>23.7988957294919</v>
      </c>
      <c r="AE91">
        <v>20.495892525894899</v>
      </c>
      <c r="AF91">
        <v>9.0508896762233402</v>
      </c>
    </row>
    <row r="92" spans="1:32" x14ac:dyDescent="0.25">
      <c r="A92" t="s">
        <v>468</v>
      </c>
      <c r="B92" t="s">
        <v>469</v>
      </c>
      <c r="C92" t="s">
        <v>373</v>
      </c>
      <c r="D92">
        <v>63563.857348874997</v>
      </c>
      <c r="E92">
        <v>2164.1</v>
      </c>
      <c r="F92">
        <v>13.346175994524501</v>
      </c>
      <c r="G92">
        <v>37.001342118888203</v>
      </c>
      <c r="H92">
        <v>21.2444562728443</v>
      </c>
      <c r="I92">
        <v>37.801322113101399</v>
      </c>
      <c r="J92">
        <v>33.748039492111303</v>
      </c>
      <c r="K92">
        <v>28.6839313803398</v>
      </c>
      <c r="L92">
        <v>11.974362399843301</v>
      </c>
      <c r="M92">
        <v>5.9409796292530697</v>
      </c>
      <c r="N92">
        <v>35.695984756771203</v>
      </c>
      <c r="O92">
        <v>15.221804252068299</v>
      </c>
      <c r="P92">
        <v>12.2565691614404</v>
      </c>
      <c r="Q92">
        <v>13.718938145944</v>
      </c>
      <c r="R92">
        <v>19.0929758701173</v>
      </c>
      <c r="S92">
        <v>13.8867928691845</v>
      </c>
      <c r="T92">
        <v>17.463825995770101</v>
      </c>
      <c r="U92">
        <v>13.290508600293901</v>
      </c>
      <c r="V92">
        <v>21.375760199536099</v>
      </c>
      <c r="W92">
        <v>10.5280967431459</v>
      </c>
      <c r="X92">
        <v>24.115668061542198</v>
      </c>
      <c r="Y92">
        <v>15.9893762605896</v>
      </c>
      <c r="Z92">
        <v>8874.68</v>
      </c>
      <c r="AA92">
        <v>19.415691212819102</v>
      </c>
      <c r="AB92">
        <v>23.3461958985691</v>
      </c>
      <c r="AC92">
        <v>14.4684774622988</v>
      </c>
      <c r="AD92">
        <v>21.9172937499592</v>
      </c>
      <c r="AE92">
        <v>22.891097535994501</v>
      </c>
      <c r="AF92">
        <v>12.534984614885101</v>
      </c>
    </row>
    <row r="93" spans="1:32" x14ac:dyDescent="0.25">
      <c r="A93" t="s">
        <v>494</v>
      </c>
      <c r="B93" t="s">
        <v>495</v>
      </c>
      <c r="C93" t="s">
        <v>496</v>
      </c>
      <c r="D93">
        <v>63295.951756800001</v>
      </c>
      <c r="E93">
        <v>238.25</v>
      </c>
      <c r="G93">
        <v>11.728531583683999</v>
      </c>
      <c r="H93">
        <v>9.7877897106781493</v>
      </c>
      <c r="I93">
        <v>102.76022651012499</v>
      </c>
      <c r="J93">
        <v>-1.88534186558096</v>
      </c>
      <c r="K93">
        <v>17.617739390512401</v>
      </c>
      <c r="L93">
        <v>13.3701214374691</v>
      </c>
      <c r="N93">
        <v>18.894049364465499</v>
      </c>
      <c r="O93">
        <v>13.384859814182001</v>
      </c>
      <c r="R93">
        <v>1.6769681597675401</v>
      </c>
      <c r="S93">
        <v>1.5007479605563001</v>
      </c>
      <c r="T93">
        <v>-82.697117613350002</v>
      </c>
      <c r="U93">
        <v>16.9891999227596</v>
      </c>
      <c r="V93">
        <v>14.767778939518299</v>
      </c>
      <c r="W93">
        <v>1.57945992016016</v>
      </c>
      <c r="X93">
        <v>34.200066473258602</v>
      </c>
      <c r="Y93">
        <v>1.8519674287235799</v>
      </c>
      <c r="AA93">
        <v>2.1382824161712399</v>
      </c>
      <c r="AB93">
        <v>29.658372516635701</v>
      </c>
      <c r="AC93">
        <v>20.469293476860599</v>
      </c>
      <c r="AD93">
        <v>3.5078312363761701</v>
      </c>
      <c r="AE93">
        <v>15.7411715021559</v>
      </c>
      <c r="AF93">
        <v>1.78907566879034</v>
      </c>
    </row>
    <row r="94" spans="1:32" x14ac:dyDescent="0.25">
      <c r="A94" t="s">
        <v>472</v>
      </c>
      <c r="B94" t="s">
        <v>473</v>
      </c>
      <c r="C94" t="s">
        <v>344</v>
      </c>
      <c r="D94">
        <v>63251.416411450002</v>
      </c>
      <c r="E94">
        <v>664.7</v>
      </c>
      <c r="F94">
        <v>30.9355003839262</v>
      </c>
      <c r="H94">
        <v>9.9315037291156205</v>
      </c>
      <c r="I94">
        <v>34.168246114641498</v>
      </c>
      <c r="J94">
        <v>18.562399367257601</v>
      </c>
      <c r="K94">
        <v>9.8273884401474092</v>
      </c>
      <c r="L94">
        <v>-31.2378519017944</v>
      </c>
      <c r="M94">
        <v>16.088081797702099</v>
      </c>
      <c r="O94">
        <v>-31.043973942169899</v>
      </c>
      <c r="P94">
        <v>10.720903804672099</v>
      </c>
      <c r="Q94">
        <v>-1.06473254177334</v>
      </c>
      <c r="R94">
        <v>4.5554318962823999</v>
      </c>
      <c r="S94">
        <v>7.5951092089578101</v>
      </c>
      <c r="T94">
        <v>26.178540701394802</v>
      </c>
      <c r="U94">
        <v>4.7440823353486801</v>
      </c>
      <c r="V94">
        <v>3.6750275325936901</v>
      </c>
      <c r="W94">
        <v>1.6497420115941499</v>
      </c>
      <c r="X94">
        <v>17.5599743861289</v>
      </c>
      <c r="Y94">
        <v>15.1012592881294</v>
      </c>
      <c r="AA94">
        <v>31.333509059668799</v>
      </c>
      <c r="AB94">
        <v>21.8359940290871</v>
      </c>
      <c r="AC94">
        <v>5.9271573327735902</v>
      </c>
      <c r="AD94">
        <v>12.443644726940899</v>
      </c>
      <c r="AE94">
        <v>16.912734078598401</v>
      </c>
      <c r="AF94">
        <v>7.4480866849809804</v>
      </c>
    </row>
    <row r="95" spans="1:32" x14ac:dyDescent="0.25">
      <c r="A95" t="s">
        <v>481</v>
      </c>
      <c r="B95" t="s">
        <v>482</v>
      </c>
      <c r="C95" t="s">
        <v>370</v>
      </c>
      <c r="D95">
        <v>62631.373571869997</v>
      </c>
      <c r="E95">
        <v>3140.3</v>
      </c>
      <c r="F95">
        <v>27.750072353868099</v>
      </c>
      <c r="G95">
        <v>3.5744168651286201</v>
      </c>
      <c r="H95">
        <v>1.00836395046486</v>
      </c>
      <c r="I95">
        <v>24.249655369111501</v>
      </c>
      <c r="J95">
        <v>-8.2363049622182896</v>
      </c>
      <c r="K95">
        <v>-4.5781762445494998</v>
      </c>
      <c r="L95">
        <v>22.762995529805998</v>
      </c>
      <c r="M95">
        <v>52.905304073699902</v>
      </c>
      <c r="N95">
        <v>-5.4692925173446802</v>
      </c>
      <c r="O95">
        <v>21.264010820167901</v>
      </c>
      <c r="P95">
        <v>18.140172939856999</v>
      </c>
      <c r="Q95">
        <v>8.1314262679777105</v>
      </c>
      <c r="R95">
        <v>15.3596142201513</v>
      </c>
      <c r="S95">
        <v>19.940169595464301</v>
      </c>
      <c r="T95">
        <v>9.6940357282586902</v>
      </c>
      <c r="U95">
        <v>9.3585788046796203</v>
      </c>
      <c r="V95">
        <v>20.925702428874601</v>
      </c>
      <c r="W95">
        <v>14.833880255827101</v>
      </c>
      <c r="X95">
        <v>13.4345604008004</v>
      </c>
      <c r="Y95">
        <v>16.802002747263799</v>
      </c>
      <c r="Z95">
        <v>24222.28</v>
      </c>
      <c r="AA95">
        <v>7.5260649861073103</v>
      </c>
      <c r="AB95">
        <v>15.0379934030728</v>
      </c>
      <c r="AC95">
        <v>8.0907559637782196</v>
      </c>
      <c r="AD95">
        <v>22.164930316050601</v>
      </c>
      <c r="AE95">
        <v>17.1467991321521</v>
      </c>
      <c r="AF95">
        <v>12.1130921974625</v>
      </c>
    </row>
    <row r="96" spans="1:32" x14ac:dyDescent="0.25">
      <c r="A96" t="s">
        <v>483</v>
      </c>
      <c r="B96" t="s">
        <v>484</v>
      </c>
      <c r="C96" t="s">
        <v>17</v>
      </c>
      <c r="D96">
        <v>62256.408593250002</v>
      </c>
      <c r="E96">
        <v>56.8</v>
      </c>
      <c r="H96">
        <v>-3.6091959862446101</v>
      </c>
      <c r="I96">
        <v>-151.32326186219601</v>
      </c>
      <c r="L96">
        <v>42.121949743472499</v>
      </c>
      <c r="O96">
        <v>46.272220643490897</v>
      </c>
      <c r="R96">
        <v>8.3082449133917695</v>
      </c>
      <c r="T96">
        <v>-16.008650176197399</v>
      </c>
      <c r="U96">
        <v>-15.426680319210099</v>
      </c>
      <c r="V96">
        <v>-13.1593137343728</v>
      </c>
      <c r="W96">
        <v>-1.2124693113296601</v>
      </c>
      <c r="X96">
        <v>16.769213314482201</v>
      </c>
      <c r="AA96">
        <v>-10.3179382450995</v>
      </c>
      <c r="AB96">
        <v>-13.7321385584565</v>
      </c>
      <c r="AC96">
        <v>14.7019363663339</v>
      </c>
      <c r="AD96">
        <v>4.8741920865602602</v>
      </c>
      <c r="AE96">
        <v>8.3135238468680495</v>
      </c>
      <c r="AF96">
        <v>1.1679012961159001</v>
      </c>
    </row>
    <row r="97" spans="1:32" x14ac:dyDescent="0.25">
      <c r="A97" t="s">
        <v>479</v>
      </c>
      <c r="B97" t="s">
        <v>480</v>
      </c>
      <c r="C97" t="s">
        <v>323</v>
      </c>
      <c r="D97">
        <v>62129.090051819898</v>
      </c>
      <c r="E97">
        <v>621.75</v>
      </c>
      <c r="F97">
        <v>37.613091321481399</v>
      </c>
      <c r="G97">
        <v>19.681696117714999</v>
      </c>
      <c r="H97">
        <v>7.7115832966881497</v>
      </c>
      <c r="I97">
        <v>27.764314564029402</v>
      </c>
      <c r="J97">
        <v>23.942498849229999</v>
      </c>
      <c r="K97">
        <v>3.1639621808768799</v>
      </c>
      <c r="L97">
        <v>-41.967993517674401</v>
      </c>
      <c r="M97">
        <v>14.6217643558464</v>
      </c>
      <c r="N97">
        <v>2.11194988899328</v>
      </c>
      <c r="O97">
        <v>-56.066905644093801</v>
      </c>
      <c r="P97">
        <v>17.568172283596699</v>
      </c>
      <c r="Q97">
        <v>8.5519972451790505</v>
      </c>
      <c r="R97">
        <v>-1.52037528966257</v>
      </c>
      <c r="S97">
        <v>11.9416118783464</v>
      </c>
      <c r="T97">
        <v>16.023469621719499</v>
      </c>
      <c r="U97">
        <v>14.6799774486916</v>
      </c>
      <c r="V97">
        <v>16.108826286024001</v>
      </c>
      <c r="W97">
        <v>9.5826877560875303</v>
      </c>
      <c r="X97">
        <v>19.729683195592202</v>
      </c>
      <c r="Y97">
        <v>10.009002451731501</v>
      </c>
      <c r="Z97">
        <v>6433.6</v>
      </c>
      <c r="AA97">
        <v>15.431588613406699</v>
      </c>
      <c r="AB97">
        <v>23.292090690644098</v>
      </c>
      <c r="AC97">
        <v>11.250573921028399</v>
      </c>
      <c r="AD97">
        <v>13.551082339670399</v>
      </c>
      <c r="AE97">
        <v>10.119740540652099</v>
      </c>
      <c r="AF97">
        <v>7.3690502146471202</v>
      </c>
    </row>
    <row r="98" spans="1:32" x14ac:dyDescent="0.25">
      <c r="A98" t="s">
        <v>470</v>
      </c>
      <c r="B98" t="s">
        <v>471</v>
      </c>
      <c r="C98" t="s">
        <v>370</v>
      </c>
      <c r="D98">
        <v>62098.636670940003</v>
      </c>
      <c r="E98">
        <v>1384</v>
      </c>
      <c r="F98">
        <v>48.961963235716603</v>
      </c>
      <c r="G98">
        <v>12.624788044360599</v>
      </c>
      <c r="H98">
        <v>14.3275270187966</v>
      </c>
      <c r="I98">
        <v>-179.63801192237099</v>
      </c>
      <c r="K98">
        <v>20.439443961090699</v>
      </c>
      <c r="L98">
        <v>51.3809743733338</v>
      </c>
      <c r="M98">
        <v>-168.00262439186</v>
      </c>
      <c r="N98">
        <v>15.2888461116657</v>
      </c>
      <c r="O98">
        <v>75.559578235246804</v>
      </c>
      <c r="P98">
        <v>-16.216335823060401</v>
      </c>
      <c r="Q98">
        <v>-2.3592449424654101</v>
      </c>
      <c r="R98">
        <v>31.656858954674</v>
      </c>
      <c r="S98">
        <v>9.4316071046074992</v>
      </c>
      <c r="T98">
        <v>-3.3665928518212098</v>
      </c>
      <c r="U98">
        <v>3.4176738162967601</v>
      </c>
      <c r="V98">
        <v>19.207173647036502</v>
      </c>
      <c r="W98">
        <v>3.6941095652419298</v>
      </c>
      <c r="X98">
        <v>12.963319931278001</v>
      </c>
      <c r="Y98">
        <v>9.5333887446646592</v>
      </c>
      <c r="Z98">
        <v>21117.68</v>
      </c>
      <c r="AA98">
        <v>-13.717088227792701</v>
      </c>
      <c r="AB98">
        <v>11.753385104872899</v>
      </c>
      <c r="AC98">
        <v>4.1376133961177803</v>
      </c>
      <c r="AD98">
        <v>20.903159844715599</v>
      </c>
      <c r="AE98">
        <v>24.2394776545536</v>
      </c>
      <c r="AF98">
        <v>4.2899319445870496</v>
      </c>
    </row>
    <row r="99" spans="1:32" x14ac:dyDescent="0.25">
      <c r="A99" t="s">
        <v>487</v>
      </c>
      <c r="B99" t="s">
        <v>488</v>
      </c>
      <c r="C99" t="s">
        <v>17</v>
      </c>
      <c r="D99">
        <v>61626.004660439998</v>
      </c>
      <c r="E99">
        <v>332.85</v>
      </c>
      <c r="H99">
        <v>17.9357755199138</v>
      </c>
      <c r="I99">
        <v>-4544.4444444444398</v>
      </c>
      <c r="L99">
        <v>54.691740285958602</v>
      </c>
      <c r="M99">
        <v>-100.450249100314</v>
      </c>
      <c r="O99">
        <v>75.277976916954898</v>
      </c>
      <c r="R99">
        <v>17.9858257576714</v>
      </c>
      <c r="T99">
        <v>17.252048503809501</v>
      </c>
      <c r="U99">
        <v>3.50569315859159</v>
      </c>
      <c r="V99">
        <v>5.2626944620674898</v>
      </c>
      <c r="W99">
        <v>0.294503549932362</v>
      </c>
      <c r="X99">
        <v>13.890515194842999</v>
      </c>
      <c r="AA99">
        <v>-3.5968062877928799E-3</v>
      </c>
      <c r="AB99">
        <v>4.9797980804668898</v>
      </c>
      <c r="AC99">
        <v>10.1202798998685</v>
      </c>
      <c r="AD99">
        <v>7.1439186158833099</v>
      </c>
      <c r="AE99">
        <v>15.0320197430874</v>
      </c>
      <c r="AF99">
        <v>0.85269050202170904</v>
      </c>
    </row>
    <row r="100" spans="1:32" x14ac:dyDescent="0.25">
      <c r="A100" t="s">
        <v>474</v>
      </c>
      <c r="B100" t="s">
        <v>475</v>
      </c>
      <c r="C100" t="s">
        <v>415</v>
      </c>
      <c r="D100">
        <v>61371.825715890001</v>
      </c>
      <c r="E100">
        <v>399.5</v>
      </c>
      <c r="F100">
        <v>-12.100529469600099</v>
      </c>
      <c r="H100">
        <v>-2.1409509781934202</v>
      </c>
      <c r="I100">
        <v>96.090044939631696</v>
      </c>
      <c r="J100">
        <v>20.055693586212101</v>
      </c>
      <c r="K100">
        <v>81.604470862601104</v>
      </c>
      <c r="L100">
        <v>6.2528281706364002</v>
      </c>
      <c r="M100">
        <v>-40.160108146927698</v>
      </c>
      <c r="O100">
        <v>-1.2236238244394</v>
      </c>
      <c r="P100">
        <v>19.946240889139499</v>
      </c>
      <c r="Q100">
        <v>17.725295710731402</v>
      </c>
      <c r="R100">
        <v>18.4299050181403</v>
      </c>
      <c r="T100">
        <v>7.8324486965528504</v>
      </c>
      <c r="U100">
        <v>4.4840178148799996</v>
      </c>
      <c r="W100">
        <v>9.8331003910417003</v>
      </c>
      <c r="X100">
        <v>17.7811953997034</v>
      </c>
      <c r="Y100">
        <v>54.807038116678697</v>
      </c>
      <c r="Z100">
        <v>4891.6399999999903</v>
      </c>
      <c r="AA100">
        <v>13.0367437192018</v>
      </c>
      <c r="AB100">
        <v>11.7807439826405</v>
      </c>
      <c r="AC100">
        <v>13.2544220646811</v>
      </c>
      <c r="AD100">
        <v>64.736042228916602</v>
      </c>
      <c r="AE100">
        <v>68.876527089630997</v>
      </c>
      <c r="AF100">
        <v>21.754369313790601</v>
      </c>
    </row>
    <row r="101" spans="1:32" x14ac:dyDescent="0.25">
      <c r="A101" t="s">
        <v>476</v>
      </c>
      <c r="B101" t="s">
        <v>477</v>
      </c>
      <c r="C101" t="s">
        <v>478</v>
      </c>
      <c r="D101">
        <v>61347.444496174998</v>
      </c>
      <c r="E101">
        <v>3131.4</v>
      </c>
      <c r="F101">
        <v>29.745877345434199</v>
      </c>
      <c r="G101">
        <v>0</v>
      </c>
      <c r="H101">
        <v>24.823243671254001</v>
      </c>
      <c r="I101">
        <v>54.725429330712998</v>
      </c>
      <c r="J101">
        <v>27.6361484408752</v>
      </c>
      <c r="K101">
        <v>38.682520134668401</v>
      </c>
      <c r="L101">
        <v>37.807145495407902</v>
      </c>
      <c r="M101">
        <v>23.074025641754499</v>
      </c>
      <c r="N101">
        <v>44.497027422305699</v>
      </c>
      <c r="O101">
        <v>24.192186865452499</v>
      </c>
      <c r="P101">
        <v>18.0336020098398</v>
      </c>
      <c r="Q101">
        <v>13.3728326376811</v>
      </c>
      <c r="R101">
        <v>21.698446509907001</v>
      </c>
      <c r="S101">
        <v>14.523060356110699</v>
      </c>
      <c r="T101">
        <v>8.2357640404372994</v>
      </c>
      <c r="U101">
        <v>5.4603220937851198</v>
      </c>
      <c r="V101">
        <v>18.532187387655899</v>
      </c>
      <c r="W101">
        <v>8.0478088302079698</v>
      </c>
      <c r="X101">
        <v>14.3607284190144</v>
      </c>
      <c r="Y101">
        <v>17.835915072770302</v>
      </c>
      <c r="Z101">
        <v>10131.629999999999</v>
      </c>
      <c r="AA101">
        <v>9.0399346578343405</v>
      </c>
      <c r="AB101">
        <v>12.204691954166901</v>
      </c>
      <c r="AC101">
        <v>6.23399227845574</v>
      </c>
      <c r="AD101">
        <v>32.633167645729699</v>
      </c>
      <c r="AE101">
        <v>22.016044678115701</v>
      </c>
      <c r="AF101">
        <v>10.0090760212356</v>
      </c>
    </row>
    <row r="102" spans="1:32" x14ac:dyDescent="0.25">
      <c r="A102" t="s">
        <v>489</v>
      </c>
      <c r="B102" t="s">
        <v>490</v>
      </c>
      <c r="C102" t="s">
        <v>491</v>
      </c>
      <c r="D102">
        <v>60759.916834119998</v>
      </c>
      <c r="E102">
        <v>1709.45</v>
      </c>
      <c r="F102">
        <v>34.300059475140003</v>
      </c>
      <c r="G102">
        <v>30.059144685138701</v>
      </c>
      <c r="H102">
        <v>31.284023886577799</v>
      </c>
      <c r="I102">
        <v>924.24242424242402</v>
      </c>
      <c r="J102">
        <v>50.572547294402703</v>
      </c>
      <c r="K102">
        <v>43.876510790828</v>
      </c>
      <c r="L102">
        <v>94.784972150813999</v>
      </c>
      <c r="M102">
        <v>100.502622377622</v>
      </c>
      <c r="N102">
        <v>36.736091728502899</v>
      </c>
      <c r="O102">
        <v>320.19276197675498</v>
      </c>
      <c r="P102">
        <v>28.189707814437199</v>
      </c>
      <c r="Q102">
        <v>22.141849736967998</v>
      </c>
      <c r="R102">
        <v>83.534222389421899</v>
      </c>
      <c r="S102">
        <v>8.2059533109244303</v>
      </c>
      <c r="T102">
        <v>5.8178125985353999</v>
      </c>
      <c r="U102">
        <v>1.84397627769211</v>
      </c>
      <c r="V102">
        <v>5.5749878379820803</v>
      </c>
      <c r="W102">
        <v>2.3210259502534201</v>
      </c>
      <c r="X102">
        <v>16.943169496914301</v>
      </c>
      <c r="Y102">
        <v>11.9779265368431</v>
      </c>
      <c r="Z102">
        <v>5355.33</v>
      </c>
      <c r="AA102">
        <v>6.9281574022204797</v>
      </c>
      <c r="AB102">
        <v>14.567834196870001</v>
      </c>
      <c r="AC102">
        <v>5.1789979747065402</v>
      </c>
      <c r="AD102">
        <v>13.7547495187869</v>
      </c>
      <c r="AE102">
        <v>17.531949117961801</v>
      </c>
      <c r="AF102">
        <v>5.6262988255612001</v>
      </c>
    </row>
    <row r="103" spans="1:32" x14ac:dyDescent="0.25">
      <c r="A103" t="s">
        <v>485</v>
      </c>
      <c r="B103" t="s">
        <v>486</v>
      </c>
      <c r="C103" t="s">
        <v>17</v>
      </c>
      <c r="D103">
        <v>60588.972486090002</v>
      </c>
      <c r="E103">
        <v>88</v>
      </c>
      <c r="H103">
        <v>20.372567312334699</v>
      </c>
      <c r="I103">
        <v>-83.183356724180598</v>
      </c>
      <c r="J103">
        <v>-60.171565662575702</v>
      </c>
      <c r="L103">
        <v>38.448245864631097</v>
      </c>
      <c r="O103">
        <v>56.595057149911597</v>
      </c>
      <c r="R103">
        <v>18.7445836029936</v>
      </c>
      <c r="T103">
        <v>1.02286041787388</v>
      </c>
      <c r="U103">
        <v>0.79884928784031894</v>
      </c>
      <c r="V103">
        <v>0.69163882418825195</v>
      </c>
      <c r="W103">
        <v>6.3369473929236197E-2</v>
      </c>
      <c r="X103">
        <v>13.279053566221</v>
      </c>
      <c r="AA103">
        <v>6.2949037238202901E-2</v>
      </c>
      <c r="AB103">
        <v>2.1726946316565199</v>
      </c>
      <c r="AC103">
        <v>8.7678089068715899</v>
      </c>
      <c r="AD103">
        <v>7.0773008376958604</v>
      </c>
      <c r="AE103">
        <v>11.3743106838269</v>
      </c>
      <c r="AF103">
        <v>0.68396578334137603</v>
      </c>
    </row>
    <row r="104" spans="1:32" x14ac:dyDescent="0.25">
      <c r="A104" t="s">
        <v>54</v>
      </c>
      <c r="B104" t="s">
        <v>53</v>
      </c>
      <c r="C104" t="s">
        <v>55</v>
      </c>
      <c r="D104">
        <v>59416.735056444901</v>
      </c>
      <c r="E104">
        <v>610.9</v>
      </c>
      <c r="F104">
        <v>838.33333333333303</v>
      </c>
      <c r="H104">
        <v>21.245695424989101</v>
      </c>
      <c r="I104">
        <v>535.06702867809202</v>
      </c>
      <c r="J104">
        <v>36.829229047500199</v>
      </c>
      <c r="K104">
        <v>50.518510554019599</v>
      </c>
      <c r="L104">
        <v>30.0577816738775</v>
      </c>
      <c r="M104">
        <v>21.487288906531699</v>
      </c>
      <c r="O104">
        <v>-77.926859960499101</v>
      </c>
      <c r="P104">
        <v>51.137014018201803</v>
      </c>
      <c r="Q104">
        <v>44.1946131727153</v>
      </c>
      <c r="R104">
        <v>15.842535515248199</v>
      </c>
      <c r="S104">
        <v>4.6537307031040598</v>
      </c>
      <c r="T104">
        <v>8.8453370821796007</v>
      </c>
      <c r="U104">
        <v>7.6563409409407699</v>
      </c>
      <c r="V104">
        <v>1.50133558017935</v>
      </c>
      <c r="W104">
        <v>1.0731473493448001</v>
      </c>
      <c r="X104">
        <v>29.345320129991599</v>
      </c>
      <c r="Y104">
        <v>9.8100988764357204</v>
      </c>
      <c r="AA104">
        <v>18.441074006731</v>
      </c>
      <c r="AB104">
        <v>18.259200436554199</v>
      </c>
      <c r="AC104">
        <v>23.469748013543601</v>
      </c>
      <c r="AD104">
        <v>13.61004570759</v>
      </c>
      <c r="AE104">
        <v>10.150866317427401</v>
      </c>
      <c r="AF104">
        <v>6.82415823069275</v>
      </c>
    </row>
    <row r="105" spans="1:32" x14ac:dyDescent="0.25">
      <c r="A105" t="s">
        <v>492</v>
      </c>
      <c r="B105" t="s">
        <v>493</v>
      </c>
      <c r="C105" t="s">
        <v>24</v>
      </c>
      <c r="D105">
        <v>58933.45913345</v>
      </c>
      <c r="E105">
        <v>4613.3999999999996</v>
      </c>
      <c r="F105">
        <v>843.40527577937598</v>
      </c>
      <c r="G105">
        <v>46.847801915172198</v>
      </c>
      <c r="H105">
        <v>14.5310801093786</v>
      </c>
      <c r="I105">
        <v>156.34747914399699</v>
      </c>
      <c r="J105">
        <v>27.055635160386402</v>
      </c>
      <c r="K105">
        <v>-18.6507452037863</v>
      </c>
      <c r="L105">
        <v>-98.450105040174805</v>
      </c>
      <c r="M105">
        <v>81.743121027669503</v>
      </c>
      <c r="O105">
        <v>-100.840641434414</v>
      </c>
      <c r="P105">
        <v>64.281477897514804</v>
      </c>
      <c r="Q105">
        <v>-6.7598081459463701</v>
      </c>
      <c r="R105">
        <v>-82.216649155230101</v>
      </c>
      <c r="S105">
        <v>27.206314809657499</v>
      </c>
      <c r="T105">
        <v>13.9011056878904</v>
      </c>
      <c r="U105">
        <v>29.655805408987199</v>
      </c>
      <c r="V105">
        <v>38.043515531464799</v>
      </c>
      <c r="W105">
        <v>32.245437159259502</v>
      </c>
      <c r="X105">
        <v>8.0685328678785009</v>
      </c>
      <c r="Y105">
        <v>70.500464814328197</v>
      </c>
      <c r="AA105">
        <v>4.58944664293423</v>
      </c>
      <c r="AB105">
        <v>39.457530015851397</v>
      </c>
      <c r="AC105">
        <v>-3.9225280623982002</v>
      </c>
      <c r="AD105">
        <v>0.76484465030096904</v>
      </c>
      <c r="AE105">
        <v>108.47466272653099</v>
      </c>
      <c r="AF105">
        <v>95.308686423982095</v>
      </c>
    </row>
    <row r="106" spans="1:32" x14ac:dyDescent="0.25">
      <c r="A106" t="s">
        <v>497</v>
      </c>
      <c r="B106" t="s">
        <v>498</v>
      </c>
      <c r="C106" t="s">
        <v>465</v>
      </c>
      <c r="D106">
        <v>56109.438076999999</v>
      </c>
      <c r="E106">
        <v>19019.75</v>
      </c>
      <c r="F106">
        <v>32.374821971237999</v>
      </c>
      <c r="G106">
        <v>65.965306673248605</v>
      </c>
      <c r="H106">
        <v>4.7689885491084301</v>
      </c>
      <c r="I106">
        <v>351.86150409530899</v>
      </c>
      <c r="J106">
        <v>-6.8295176238897</v>
      </c>
      <c r="K106">
        <v>-1.9132470144020299</v>
      </c>
      <c r="L106">
        <v>23.031676649937999</v>
      </c>
      <c r="M106">
        <v>8.7995386009722196</v>
      </c>
      <c r="N106">
        <v>1.47357355447914</v>
      </c>
      <c r="O106">
        <v>17.007305261430002</v>
      </c>
      <c r="P106">
        <v>24.329747953122499</v>
      </c>
      <c r="Q106">
        <v>12.436292809608799</v>
      </c>
      <c r="R106">
        <v>26.536262364036599</v>
      </c>
      <c r="S106">
        <v>10.873743751985099</v>
      </c>
      <c r="T106">
        <v>7.1427516868752399</v>
      </c>
      <c r="U106">
        <v>8.5586358335885109</v>
      </c>
      <c r="V106">
        <v>10.7808349214808</v>
      </c>
      <c r="W106">
        <v>7.5038767674146403</v>
      </c>
      <c r="X106">
        <v>14.802142509332899</v>
      </c>
      <c r="Y106">
        <v>13.000189902607101</v>
      </c>
      <c r="Z106">
        <v>9709</v>
      </c>
      <c r="AA106">
        <v>7.8798896283070903</v>
      </c>
      <c r="AB106">
        <v>14.786101413575301</v>
      </c>
      <c r="AC106">
        <v>9.2549910728777895</v>
      </c>
      <c r="AD106">
        <v>16.870012824166398</v>
      </c>
      <c r="AE106">
        <v>13.147397497798</v>
      </c>
      <c r="AF106">
        <v>9.0065898795119903</v>
      </c>
    </row>
    <row r="107" spans="1:32" x14ac:dyDescent="0.25">
      <c r="A107" t="s">
        <v>106</v>
      </c>
      <c r="B107" t="s">
        <v>105</v>
      </c>
      <c r="C107" t="s">
        <v>107</v>
      </c>
      <c r="D107">
        <v>55622.8773927199</v>
      </c>
      <c r="E107">
        <v>392.15</v>
      </c>
      <c r="F107">
        <v>19.007786554822999</v>
      </c>
      <c r="G107">
        <v>27.303015055130899</v>
      </c>
      <c r="H107">
        <v>7.3002457476198002</v>
      </c>
      <c r="I107">
        <v>141.053854056549</v>
      </c>
      <c r="J107">
        <v>26.895723440543598</v>
      </c>
      <c r="K107">
        <v>20.8722855812515</v>
      </c>
      <c r="L107">
        <v>238.253435963372</v>
      </c>
      <c r="M107">
        <v>9.72890505809176</v>
      </c>
      <c r="N107">
        <v>51.974063567836403</v>
      </c>
      <c r="O107">
        <v>477.13924047066001</v>
      </c>
      <c r="P107">
        <v>18.669798984951498</v>
      </c>
      <c r="Q107">
        <v>8.6291674146050106</v>
      </c>
      <c r="R107">
        <v>84.7173845677099</v>
      </c>
      <c r="S107">
        <v>4.4890661042291597</v>
      </c>
      <c r="T107">
        <v>12.839366590596599</v>
      </c>
      <c r="U107">
        <v>-2.9951418483124801</v>
      </c>
      <c r="V107">
        <v>1.0836605048769601</v>
      </c>
      <c r="W107">
        <v>1.1337457512734399</v>
      </c>
      <c r="X107">
        <v>32.659042448786401</v>
      </c>
      <c r="Y107">
        <v>10.5138247322397</v>
      </c>
      <c r="Z107">
        <v>775.98</v>
      </c>
      <c r="AA107">
        <v>27.160479329220902</v>
      </c>
      <c r="AB107">
        <v>18.567794447642999</v>
      </c>
      <c r="AC107">
        <v>16.819637533699101</v>
      </c>
      <c r="AD107">
        <v>13.435484762865199</v>
      </c>
      <c r="AE107">
        <v>12.303748287294001</v>
      </c>
      <c r="AF107">
        <v>7.5626987623179804</v>
      </c>
    </row>
    <row r="108" spans="1:32" x14ac:dyDescent="0.25">
      <c r="A108" t="s">
        <v>501</v>
      </c>
      <c r="B108" t="s">
        <v>502</v>
      </c>
      <c r="C108" t="s">
        <v>27</v>
      </c>
      <c r="D108">
        <v>55477.902708180001</v>
      </c>
      <c r="E108">
        <v>83.05</v>
      </c>
      <c r="F108">
        <v>10.791457286432101</v>
      </c>
      <c r="H108">
        <v>21.624769514579501</v>
      </c>
      <c r="I108">
        <v>-80.920201314512198</v>
      </c>
      <c r="J108">
        <v>-28.289673799028201</v>
      </c>
      <c r="K108">
        <v>20.6453199083942</v>
      </c>
      <c r="L108">
        <v>497.69991208712401</v>
      </c>
      <c r="N108">
        <v>8.9991489347353593</v>
      </c>
      <c r="O108">
        <v>1688.97813668557</v>
      </c>
      <c r="Q108">
        <v>-22.2646580687911</v>
      </c>
      <c r="R108">
        <v>33.667808946350199</v>
      </c>
      <c r="T108">
        <v>45.2459197959801</v>
      </c>
      <c r="U108">
        <v>-3.6056055574136199</v>
      </c>
      <c r="V108">
        <v>-3.7733555225985098</v>
      </c>
      <c r="W108">
        <v>-0.39498906914811299</v>
      </c>
      <c r="X108">
        <v>12.2500054237731</v>
      </c>
      <c r="AA108">
        <v>13.168312257191801</v>
      </c>
      <c r="AB108">
        <v>1.04969560067199</v>
      </c>
      <c r="AC108">
        <v>9.1374214977777193</v>
      </c>
      <c r="AD108">
        <v>3.93298646298974</v>
      </c>
      <c r="AE108">
        <v>0.67877760516178198</v>
      </c>
      <c r="AF108">
        <v>7.48718180892117E-2</v>
      </c>
    </row>
    <row r="109" spans="1:32" x14ac:dyDescent="0.25">
      <c r="A109" t="s">
        <v>499</v>
      </c>
      <c r="B109" t="s">
        <v>500</v>
      </c>
      <c r="C109" t="s">
        <v>373</v>
      </c>
      <c r="D109">
        <v>55076.417001119997</v>
      </c>
      <c r="E109">
        <v>3573.35</v>
      </c>
      <c r="F109">
        <v>18.4307920059215</v>
      </c>
      <c r="G109">
        <v>35.720880829745298</v>
      </c>
      <c r="H109">
        <v>23.287640490473301</v>
      </c>
      <c r="I109">
        <v>-27.065802179610898</v>
      </c>
      <c r="J109">
        <v>9.3053941175577908</v>
      </c>
      <c r="K109">
        <v>25.172457625863998</v>
      </c>
      <c r="L109">
        <v>36.131037780966103</v>
      </c>
      <c r="M109">
        <v>-13.580658052484299</v>
      </c>
      <c r="N109">
        <v>24.8828009726668</v>
      </c>
      <c r="O109">
        <v>45.918272275183703</v>
      </c>
      <c r="P109">
        <v>22.501783282536799</v>
      </c>
      <c r="Q109">
        <v>20.856739463486399</v>
      </c>
      <c r="R109">
        <v>23.1899343139976</v>
      </c>
      <c r="S109">
        <v>15.7267298506583</v>
      </c>
      <c r="T109">
        <v>14.5518184256049</v>
      </c>
      <c r="U109">
        <v>15.4552127874056</v>
      </c>
      <c r="V109">
        <v>18.414624518996401</v>
      </c>
      <c r="W109">
        <v>13.209111695276301</v>
      </c>
      <c r="X109">
        <v>25.652617981915899</v>
      </c>
      <c r="Y109">
        <v>13.4199201454161</v>
      </c>
      <c r="AA109">
        <v>9.7825885835877493</v>
      </c>
      <c r="AB109">
        <v>23.5533123050587</v>
      </c>
      <c r="AC109">
        <v>18.467061191384499</v>
      </c>
      <c r="AD109">
        <v>22.9927517111859</v>
      </c>
      <c r="AE109">
        <v>14.7224063928533</v>
      </c>
      <c r="AF109">
        <v>11.408098424930699</v>
      </c>
    </row>
    <row r="110" spans="1:32" x14ac:dyDescent="0.25">
      <c r="A110" t="s">
        <v>506</v>
      </c>
      <c r="B110" t="s">
        <v>507</v>
      </c>
      <c r="C110" t="s">
        <v>412</v>
      </c>
      <c r="D110">
        <v>53569.642150619999</v>
      </c>
      <c r="E110">
        <v>182.8</v>
      </c>
      <c r="F110">
        <v>79.334462723712804</v>
      </c>
      <c r="G110">
        <v>73.2478210681805</v>
      </c>
      <c r="H110">
        <v>7.0318660284478298</v>
      </c>
      <c r="I110">
        <v>-258.17068369097501</v>
      </c>
      <c r="K110">
        <v>3.4651071613510598</v>
      </c>
      <c r="L110">
        <v>107.55180601241599</v>
      </c>
      <c r="M110">
        <v>-173.701739513598</v>
      </c>
      <c r="N110">
        <v>-7.0716725910753802</v>
      </c>
      <c r="O110">
        <v>445.97166008630398</v>
      </c>
      <c r="P110">
        <v>-31.024029214172199</v>
      </c>
      <c r="Q110">
        <v>-4.5754613969511304</v>
      </c>
      <c r="R110">
        <v>58.939948858592203</v>
      </c>
      <c r="S110">
        <v>7.3936661762630598</v>
      </c>
      <c r="T110">
        <v>-2.9285823416969499</v>
      </c>
      <c r="U110">
        <v>1.6799427219627801</v>
      </c>
      <c r="V110">
        <v>6.7055378081658299</v>
      </c>
      <c r="W110">
        <v>1.5762642410351499</v>
      </c>
      <c r="X110">
        <v>12.381034840137101</v>
      </c>
      <c r="Y110">
        <v>7.9464638306259303</v>
      </c>
      <c r="Z110">
        <v>29727.8299999999</v>
      </c>
      <c r="AA110">
        <v>-10.5857493790436</v>
      </c>
      <c r="AB110">
        <v>12.945708400667201</v>
      </c>
      <c r="AC110">
        <v>2.9193475564895501</v>
      </c>
      <c r="AD110">
        <v>13.5365637946283</v>
      </c>
      <c r="AE110">
        <v>12.799178911645299</v>
      </c>
      <c r="AF110">
        <v>2.5257421903227399</v>
      </c>
    </row>
    <row r="111" spans="1:32" x14ac:dyDescent="0.25">
      <c r="A111" t="s">
        <v>508</v>
      </c>
      <c r="B111" t="s">
        <v>509</v>
      </c>
      <c r="C111" t="s">
        <v>431</v>
      </c>
      <c r="D111">
        <v>53315.069977400002</v>
      </c>
      <c r="E111">
        <v>2527.0500000000002</v>
      </c>
      <c r="F111">
        <v>8.2219519506523397</v>
      </c>
      <c r="G111">
        <v>19.681696117714999</v>
      </c>
      <c r="H111">
        <v>5.8338055014457399</v>
      </c>
      <c r="I111">
        <v>-8.3255565392867705</v>
      </c>
      <c r="J111">
        <v>13.2058513398981</v>
      </c>
      <c r="K111">
        <v>12.4949489379607</v>
      </c>
      <c r="L111">
        <v>0.74693317409930804</v>
      </c>
      <c r="M111">
        <v>40.7056162178622</v>
      </c>
      <c r="N111">
        <v>14.073656134746001</v>
      </c>
      <c r="O111">
        <v>2.05799092029141</v>
      </c>
      <c r="P111">
        <v>-6.5085170712076996</v>
      </c>
      <c r="Q111">
        <v>-3.61318888915741</v>
      </c>
      <c r="R111">
        <v>2.03107019562716</v>
      </c>
      <c r="S111">
        <v>27.578101714829799</v>
      </c>
      <c r="T111">
        <v>49.940444054651302</v>
      </c>
      <c r="U111">
        <v>55.6163382424715</v>
      </c>
      <c r="V111">
        <v>30.4247098738057</v>
      </c>
      <c r="W111">
        <v>28.5415731193923</v>
      </c>
      <c r="X111">
        <v>77.474603443136601</v>
      </c>
      <c r="Y111">
        <v>23.3040593861639</v>
      </c>
      <c r="AA111">
        <v>46.295848740443503</v>
      </c>
      <c r="AB111">
        <v>76.707044910864695</v>
      </c>
      <c r="AC111">
        <v>57.333381669365401</v>
      </c>
      <c r="AD111">
        <v>30.120526560781101</v>
      </c>
      <c r="AE111">
        <v>24.461026339894101</v>
      </c>
      <c r="AF111">
        <v>22.927054381625702</v>
      </c>
    </row>
    <row r="112" spans="1:32" x14ac:dyDescent="0.25">
      <c r="A112" t="s">
        <v>510</v>
      </c>
      <c r="B112" t="s">
        <v>511</v>
      </c>
      <c r="C112" t="s">
        <v>512</v>
      </c>
      <c r="D112">
        <v>52726.212</v>
      </c>
      <c r="E112">
        <v>1922.85</v>
      </c>
      <c r="F112">
        <v>2.5379310344828498</v>
      </c>
      <c r="G112">
        <v>21.3213751601293</v>
      </c>
      <c r="H112">
        <v>8.8857276804323408</v>
      </c>
      <c r="I112">
        <v>15.141809600067401</v>
      </c>
      <c r="J112">
        <v>5.3409127963815299</v>
      </c>
      <c r="K112">
        <v>11.0463410616131</v>
      </c>
      <c r="L112">
        <v>29.142431131713199</v>
      </c>
      <c r="M112">
        <v>49.342410267671902</v>
      </c>
      <c r="N112">
        <v>11.526030618254801</v>
      </c>
      <c r="O112">
        <v>31.530190417032301</v>
      </c>
      <c r="P112">
        <v>-8.5475783801554002</v>
      </c>
      <c r="Q112">
        <v>4.3560016505353296</v>
      </c>
      <c r="R112">
        <v>24.867347031014098</v>
      </c>
      <c r="S112">
        <v>16.499307608417499</v>
      </c>
      <c r="T112">
        <v>11.438607106475899</v>
      </c>
      <c r="U112">
        <v>13.450743826537099</v>
      </c>
      <c r="V112">
        <v>17.909310980571501</v>
      </c>
      <c r="W112">
        <v>13.042183252569901</v>
      </c>
      <c r="X112">
        <v>21.109116312066899</v>
      </c>
      <c r="Y112">
        <v>20.285670969771701</v>
      </c>
      <c r="Z112">
        <v>5375.97</v>
      </c>
      <c r="AA112">
        <v>9.8894575674873497</v>
      </c>
      <c r="AB112">
        <v>19.766001573249699</v>
      </c>
      <c r="AC112">
        <v>14.8180188267203</v>
      </c>
      <c r="AD112">
        <v>26.666434428336999</v>
      </c>
      <c r="AE112">
        <v>22.5282279255375</v>
      </c>
      <c r="AF112">
        <v>16.341963044795801</v>
      </c>
    </row>
    <row r="113" spans="1:32" x14ac:dyDescent="0.25">
      <c r="A113" t="s">
        <v>517</v>
      </c>
      <c r="B113" t="s">
        <v>518</v>
      </c>
      <c r="C113" t="s">
        <v>298</v>
      </c>
      <c r="D113">
        <v>52057.884940425</v>
      </c>
      <c r="E113">
        <v>1312.3</v>
      </c>
      <c r="F113">
        <v>17.118568729858801</v>
      </c>
      <c r="G113">
        <v>13.6171280572489</v>
      </c>
      <c r="H113">
        <v>12.0437712734452</v>
      </c>
      <c r="I113">
        <v>79.570120893900693</v>
      </c>
      <c r="K113">
        <v>10.805230042105199</v>
      </c>
      <c r="L113">
        <v>-8.7449682309705192</v>
      </c>
      <c r="N113">
        <v>14.4767178610337</v>
      </c>
      <c r="O113">
        <v>-10.0974757708863</v>
      </c>
      <c r="Q113">
        <v>-29.316969255140499</v>
      </c>
      <c r="R113">
        <v>-2.1446443951604199</v>
      </c>
      <c r="S113">
        <v>5.6088853180926996</v>
      </c>
      <c r="T113">
        <v>-43.273794274058297</v>
      </c>
      <c r="U113">
        <v>31.107160637942101</v>
      </c>
      <c r="V113">
        <v>25.4229048889548</v>
      </c>
      <c r="W113">
        <v>5.8540324214441402</v>
      </c>
      <c r="X113">
        <v>41.761468257646499</v>
      </c>
      <c r="Y113">
        <v>5.4494651082333299</v>
      </c>
      <c r="AA113">
        <v>-13.0455993318875</v>
      </c>
      <c r="AB113">
        <v>43.90763153919</v>
      </c>
      <c r="AC113">
        <v>30.165235770157999</v>
      </c>
      <c r="AD113">
        <v>8.3297235687396096</v>
      </c>
      <c r="AE113">
        <v>23.019464712525298</v>
      </c>
      <c r="AF113">
        <v>5.5429403965650303</v>
      </c>
    </row>
    <row r="114" spans="1:32" x14ac:dyDescent="0.25">
      <c r="A114" t="s">
        <v>513</v>
      </c>
      <c r="B114" t="s">
        <v>514</v>
      </c>
      <c r="C114" t="s">
        <v>336</v>
      </c>
      <c r="D114">
        <v>51798.690802274999</v>
      </c>
      <c r="E114">
        <v>416.75</v>
      </c>
      <c r="F114">
        <v>66.668398033482802</v>
      </c>
      <c r="H114">
        <v>17.1896920034233</v>
      </c>
      <c r="I114">
        <v>-44.626250146093803</v>
      </c>
      <c r="J114">
        <v>-16.156651245184701</v>
      </c>
      <c r="K114">
        <v>13.7390034666468</v>
      </c>
      <c r="L114">
        <v>0.717275923315986</v>
      </c>
      <c r="M114">
        <v>261.11864917834998</v>
      </c>
      <c r="N114">
        <v>-32.844270518133001</v>
      </c>
      <c r="O114">
        <v>-60.601685413939599</v>
      </c>
      <c r="P114">
        <v>12.2389994867778</v>
      </c>
      <c r="Q114">
        <v>5.6266143062264504</v>
      </c>
      <c r="R114">
        <v>7.5818430413075104</v>
      </c>
      <c r="S114">
        <v>17.360289548214201</v>
      </c>
      <c r="T114">
        <v>2.7543898901453998</v>
      </c>
      <c r="U114">
        <v>1.45615522849514</v>
      </c>
      <c r="V114">
        <v>17.315293903599901</v>
      </c>
      <c r="W114">
        <v>4.1338027910046202</v>
      </c>
      <c r="X114">
        <v>3.2890099195567202</v>
      </c>
      <c r="Y114">
        <v>12.848299851732801</v>
      </c>
      <c r="Z114">
        <v>51583.42</v>
      </c>
      <c r="AA114">
        <v>1.1348906412328801</v>
      </c>
      <c r="AB114">
        <v>3.94971417871123</v>
      </c>
      <c r="AC114">
        <v>0.99599357767900198</v>
      </c>
      <c r="AD114">
        <v>16.830939378741199</v>
      </c>
      <c r="AE114">
        <v>7.38163290667321</v>
      </c>
      <c r="AF114">
        <v>2.75261048069724</v>
      </c>
    </row>
    <row r="115" spans="1:32" x14ac:dyDescent="0.25">
      <c r="A115" t="s">
        <v>525</v>
      </c>
      <c r="B115" t="s">
        <v>526</v>
      </c>
      <c r="C115" t="s">
        <v>392</v>
      </c>
      <c r="D115">
        <v>51367.206837240003</v>
      </c>
      <c r="E115">
        <v>1899.05</v>
      </c>
      <c r="F115">
        <v>10.647732995912801</v>
      </c>
      <c r="G115">
        <v>11.6783165065457</v>
      </c>
      <c r="H115">
        <v>4.55595603503851</v>
      </c>
      <c r="I115">
        <v>-27.647272302288801</v>
      </c>
      <c r="J115">
        <v>11.1315912939508</v>
      </c>
      <c r="K115">
        <v>6.8812413292518704</v>
      </c>
      <c r="L115">
        <v>-0.175857304358746</v>
      </c>
      <c r="M115">
        <v>13.966840074568299</v>
      </c>
      <c r="N115">
        <v>9.2328200825625402</v>
      </c>
      <c r="O115">
        <v>-2.8896802433414801</v>
      </c>
      <c r="P115">
        <v>9.2446639039754004</v>
      </c>
      <c r="Q115">
        <v>5.9586791495100204</v>
      </c>
      <c r="R115">
        <v>2.9991962606612499</v>
      </c>
      <c r="S115">
        <v>60.218615829612702</v>
      </c>
      <c r="T115">
        <v>22.420573581897099</v>
      </c>
      <c r="U115">
        <v>19.418019885378499</v>
      </c>
      <c r="V115">
        <v>63.193391931049199</v>
      </c>
      <c r="W115">
        <v>34.436394070896199</v>
      </c>
      <c r="X115">
        <v>30.103527040899401</v>
      </c>
      <c r="Y115">
        <v>58.927941300025097</v>
      </c>
      <c r="Z115">
        <v>1837.7</v>
      </c>
      <c r="AA115">
        <v>22.278579789309401</v>
      </c>
      <c r="AB115">
        <v>29.781846809845199</v>
      </c>
      <c r="AC115">
        <v>19.833402149331899</v>
      </c>
      <c r="AD115">
        <v>78.660557396739193</v>
      </c>
      <c r="AE115">
        <v>60.686106048268996</v>
      </c>
      <c r="AF115">
        <v>36.2036568058179</v>
      </c>
    </row>
    <row r="116" spans="1:32" x14ac:dyDescent="0.25">
      <c r="A116" t="s">
        <v>503</v>
      </c>
      <c r="B116" t="s">
        <v>504</v>
      </c>
      <c r="C116" t="s">
        <v>505</v>
      </c>
      <c r="D116">
        <v>50865.270060000003</v>
      </c>
      <c r="E116">
        <v>789.6</v>
      </c>
      <c r="F116">
        <v>44.351851851851798</v>
      </c>
      <c r="H116">
        <v>20.6018944996218</v>
      </c>
      <c r="I116">
        <v>40.633853541416499</v>
      </c>
      <c r="L116">
        <v>41.1088315282217</v>
      </c>
      <c r="M116">
        <v>112.41578440808399</v>
      </c>
      <c r="O116">
        <v>59.997945827238901</v>
      </c>
      <c r="P116">
        <v>-74.869751762182005</v>
      </c>
      <c r="Q116">
        <v>28.422619047619001</v>
      </c>
      <c r="R116">
        <v>59.622985709942199</v>
      </c>
      <c r="S116">
        <v>-30.508041670030298</v>
      </c>
      <c r="T116">
        <v>-71.549744989124704</v>
      </c>
      <c r="U116">
        <v>-63.076512734010898</v>
      </c>
      <c r="V116">
        <v>-35.944222666851502</v>
      </c>
      <c r="W116">
        <v>-27.425036539491401</v>
      </c>
      <c r="X116">
        <v>-14.6940476190476</v>
      </c>
      <c r="Y116">
        <v>-16.382133649223</v>
      </c>
      <c r="AA116">
        <v>-23.493083003952499</v>
      </c>
      <c r="AB116">
        <v>-58.165410624526999</v>
      </c>
      <c r="AC116">
        <v>-21.141666666666602</v>
      </c>
      <c r="AD116">
        <v>-11.7307574238176</v>
      </c>
      <c r="AE116">
        <v>-23.180613880856502</v>
      </c>
      <c r="AF116">
        <v>-17.632386587625799</v>
      </c>
    </row>
    <row r="117" spans="1:32" x14ac:dyDescent="0.25">
      <c r="A117" t="s">
        <v>68</v>
      </c>
      <c r="B117" t="s">
        <v>67</v>
      </c>
      <c r="C117" t="s">
        <v>66</v>
      </c>
      <c r="D117">
        <v>50789.192445825</v>
      </c>
      <c r="E117">
        <v>1887</v>
      </c>
      <c r="F117">
        <v>66.518164757247703</v>
      </c>
      <c r="G117">
        <v>102.439538927843</v>
      </c>
      <c r="H117">
        <v>20.039559580256999</v>
      </c>
      <c r="I117">
        <v>2.5409685140857898</v>
      </c>
      <c r="J117">
        <v>14.591349965623101</v>
      </c>
      <c r="K117">
        <v>20.960380149736299</v>
      </c>
      <c r="L117">
        <v>7.3576049727261204</v>
      </c>
      <c r="M117">
        <v>35.774395702775301</v>
      </c>
      <c r="N117">
        <v>24.21879933584</v>
      </c>
      <c r="O117">
        <v>7.7335810161419296</v>
      </c>
      <c r="P117">
        <v>28.155818540433899</v>
      </c>
      <c r="Q117">
        <v>17.086683852102599</v>
      </c>
      <c r="R117">
        <v>17.370001580527902</v>
      </c>
      <c r="S117">
        <v>17.738502664738199</v>
      </c>
      <c r="T117">
        <v>14.5858849740066</v>
      </c>
      <c r="U117">
        <v>9.9344885747394294</v>
      </c>
      <c r="V117">
        <v>19.553025628723798</v>
      </c>
      <c r="W117">
        <v>13.145548839562901</v>
      </c>
      <c r="X117">
        <v>16.280635604632302</v>
      </c>
      <c r="Y117">
        <v>16.3033486539724</v>
      </c>
      <c r="Z117">
        <v>3524.5</v>
      </c>
      <c r="AA117">
        <v>10.713323842868601</v>
      </c>
      <c r="AB117">
        <v>17.601567828903899</v>
      </c>
      <c r="AC117">
        <v>8.7838097803085606</v>
      </c>
      <c r="AD117">
        <v>22.0644564786685</v>
      </c>
      <c r="AE117">
        <v>17.1547724156068</v>
      </c>
      <c r="AF117">
        <v>11.7847464188927</v>
      </c>
    </row>
    <row r="118" spans="1:32" x14ac:dyDescent="0.25">
      <c r="A118" t="s">
        <v>521</v>
      </c>
      <c r="B118" t="s">
        <v>522</v>
      </c>
      <c r="C118" t="s">
        <v>392</v>
      </c>
      <c r="D118">
        <v>50623.329310399997</v>
      </c>
      <c r="E118">
        <v>15205.25</v>
      </c>
      <c r="F118">
        <v>-3.6749154042553598</v>
      </c>
      <c r="G118">
        <v>22.0522444470284</v>
      </c>
      <c r="H118">
        <v>10.360656302525401</v>
      </c>
      <c r="I118">
        <v>-33.601353230141797</v>
      </c>
      <c r="J118">
        <v>5.1776214754788397</v>
      </c>
      <c r="K118">
        <v>2.8585372241710201</v>
      </c>
      <c r="L118">
        <v>-7.5190004980187402</v>
      </c>
      <c r="N118">
        <v>5.8774293689606001</v>
      </c>
      <c r="O118">
        <v>-11.6663342487611</v>
      </c>
      <c r="P118">
        <v>-11.6390501817495</v>
      </c>
      <c r="Q118">
        <v>-1.0302554748244701</v>
      </c>
      <c r="R118">
        <v>8.6264916203591095</v>
      </c>
      <c r="S118">
        <v>60.498938724947102</v>
      </c>
      <c r="T118">
        <v>16.912169570309501</v>
      </c>
      <c r="U118">
        <v>15.200280681384699</v>
      </c>
      <c r="V118">
        <v>59.200259850170802</v>
      </c>
      <c r="W118">
        <v>30.815847746489201</v>
      </c>
      <c r="X118">
        <v>21.761981432982399</v>
      </c>
      <c r="Y118">
        <v>79.031063594867206</v>
      </c>
      <c r="Z118">
        <v>1577.96</v>
      </c>
      <c r="AA118">
        <v>14.600381123192401</v>
      </c>
      <c r="AB118">
        <v>23.2933338074975</v>
      </c>
      <c r="AC118">
        <v>14.6678929186495</v>
      </c>
      <c r="AD118">
        <v>97.319650230750497</v>
      </c>
      <c r="AE118">
        <v>79.313147454264893</v>
      </c>
      <c r="AF118">
        <v>34.7470541197061</v>
      </c>
    </row>
    <row r="119" spans="1:32" x14ac:dyDescent="0.25">
      <c r="A119" t="s">
        <v>544</v>
      </c>
      <c r="B119" t="s">
        <v>545</v>
      </c>
      <c r="C119" t="s">
        <v>352</v>
      </c>
      <c r="D119">
        <v>50124.723676950001</v>
      </c>
      <c r="E119">
        <v>50</v>
      </c>
      <c r="F119">
        <v>4.6511627906976596</v>
      </c>
      <c r="G119">
        <v>7.24082749716945</v>
      </c>
      <c r="H119">
        <v>4.6867185774522202</v>
      </c>
      <c r="I119">
        <v>27.654005392728202</v>
      </c>
      <c r="J119">
        <v>-4.92099189816956</v>
      </c>
      <c r="K119">
        <v>4.8972883176280702</v>
      </c>
      <c r="L119">
        <v>38.167316795757898</v>
      </c>
      <c r="M119">
        <v>28.216221284975301</v>
      </c>
      <c r="N119">
        <v>9.5711735251627896</v>
      </c>
      <c r="O119">
        <v>10.326415241786</v>
      </c>
      <c r="P119">
        <v>14.069472297072</v>
      </c>
      <c r="Q119">
        <v>4.9783338797862697</v>
      </c>
      <c r="R119">
        <v>10.4881986592478</v>
      </c>
      <c r="S119">
        <v>6.55450456772006</v>
      </c>
      <c r="T119">
        <v>44.977516261574998</v>
      </c>
      <c r="U119">
        <v>29.868675604569301</v>
      </c>
      <c r="V119">
        <v>8.5791428118115292</v>
      </c>
      <c r="W119">
        <v>4.2967847893893296</v>
      </c>
      <c r="X119">
        <v>61.142854611028902</v>
      </c>
      <c r="Y119">
        <v>6.4336456908130497</v>
      </c>
      <c r="AA119">
        <v>63.364001382460899</v>
      </c>
      <c r="AB119">
        <v>56.633940465441697</v>
      </c>
      <c r="AC119">
        <v>34.470664339072499</v>
      </c>
      <c r="AD119">
        <v>8.0438392663988694</v>
      </c>
      <c r="AE119">
        <v>9.5654998400352191</v>
      </c>
      <c r="AF119">
        <v>4.6848495759055497</v>
      </c>
    </row>
    <row r="120" spans="1:32" x14ac:dyDescent="0.25">
      <c r="A120" t="s">
        <v>515</v>
      </c>
      <c r="B120" t="s">
        <v>516</v>
      </c>
      <c r="C120" t="s">
        <v>27</v>
      </c>
      <c r="D120">
        <v>50035.229258159998</v>
      </c>
      <c r="E120">
        <v>17.05</v>
      </c>
      <c r="F120">
        <v>207.141500534096</v>
      </c>
      <c r="H120">
        <v>0.97074535020784603</v>
      </c>
      <c r="I120">
        <v>-209.40140877897599</v>
      </c>
      <c r="K120">
        <v>-26.1414592281461</v>
      </c>
      <c r="L120">
        <v>-22.986684957158602</v>
      </c>
      <c r="N120">
        <v>-56.935087365898603</v>
      </c>
      <c r="O120">
        <v>-35.602066235740502</v>
      </c>
      <c r="Q120">
        <v>-44.1712476646453</v>
      </c>
      <c r="R120">
        <v>19.636702890536299</v>
      </c>
      <c r="T120">
        <v>4.96439943764089</v>
      </c>
      <c r="U120">
        <v>-9.1672368813032108</v>
      </c>
      <c r="V120">
        <v>-13.743617616729599</v>
      </c>
      <c r="W120">
        <v>-1.0775751770693101</v>
      </c>
      <c r="X120">
        <v>5.2736521294409098</v>
      </c>
      <c r="AA120">
        <v>-96.233238751157401</v>
      </c>
      <c r="AB120">
        <v>-10.347572146703399</v>
      </c>
      <c r="AC120">
        <v>2.7428582504931698</v>
      </c>
      <c r="AD120">
        <v>0.712027365742542</v>
      </c>
      <c r="AE120">
        <v>1.9775549050185399</v>
      </c>
      <c r="AF120">
        <v>0.21841489711774401</v>
      </c>
    </row>
    <row r="121" spans="1:32" x14ac:dyDescent="0.25">
      <c r="A121" t="s">
        <v>523</v>
      </c>
      <c r="B121" t="s">
        <v>524</v>
      </c>
      <c r="C121" t="s">
        <v>17</v>
      </c>
      <c r="D121">
        <v>49807.856294559999</v>
      </c>
      <c r="E121">
        <v>26.1</v>
      </c>
      <c r="I121">
        <v>-381.334500780805</v>
      </c>
      <c r="L121">
        <v>33.9513670023318</v>
      </c>
      <c r="O121">
        <v>15.065453506189501</v>
      </c>
      <c r="R121">
        <v>8.6975426929320498</v>
      </c>
      <c r="T121">
        <v>0</v>
      </c>
      <c r="V121">
        <v>4.4073249198271096</v>
      </c>
      <c r="W121">
        <v>0.31337994675763498</v>
      </c>
      <c r="X121">
        <v>11.1117346032167</v>
      </c>
      <c r="AA121">
        <v>-66.246914776847902</v>
      </c>
      <c r="AC121">
        <v>8.9442351494808197</v>
      </c>
      <c r="AD121">
        <v>4.4847665546605704</v>
      </c>
      <c r="AE121">
        <v>8.8637962126048997</v>
      </c>
      <c r="AF121">
        <v>0.68703971141060205</v>
      </c>
    </row>
    <row r="122" spans="1:32" x14ac:dyDescent="0.25">
      <c r="A122" t="s">
        <v>527</v>
      </c>
      <c r="B122" t="s">
        <v>528</v>
      </c>
      <c r="C122" t="s">
        <v>24</v>
      </c>
      <c r="D122">
        <v>49624</v>
      </c>
      <c r="E122">
        <v>619.45000000000005</v>
      </c>
      <c r="F122">
        <v>8.9896579156722201</v>
      </c>
      <c r="G122">
        <v>30.059144685138701</v>
      </c>
      <c r="H122">
        <v>18.705453805164201</v>
      </c>
      <c r="I122">
        <v>111.577926799709</v>
      </c>
      <c r="J122">
        <v>9.1385440044800408</v>
      </c>
      <c r="K122">
        <v>30.7739495029608</v>
      </c>
      <c r="L122">
        <v>49.949976304565297</v>
      </c>
      <c r="M122">
        <v>33.942722729306098</v>
      </c>
      <c r="N122">
        <v>86.877903017526407</v>
      </c>
      <c r="O122">
        <v>51.516521267459197</v>
      </c>
      <c r="P122">
        <v>11.265978029513899</v>
      </c>
      <c r="Q122">
        <v>9.9428044780569795</v>
      </c>
      <c r="R122">
        <v>86.749214095159005</v>
      </c>
      <c r="S122">
        <v>27.7739031322904</v>
      </c>
      <c r="T122">
        <v>19.5896730170974</v>
      </c>
      <c r="U122">
        <v>23.794161375942899</v>
      </c>
      <c r="V122">
        <v>30.417804074942602</v>
      </c>
      <c r="W122">
        <v>13.1251930905674</v>
      </c>
      <c r="X122">
        <v>38.596134558564401</v>
      </c>
      <c r="Y122">
        <v>33.897334391672601</v>
      </c>
      <c r="AA122">
        <v>26.512708625463802</v>
      </c>
      <c r="AB122">
        <v>36.018948569545302</v>
      </c>
      <c r="AC122">
        <v>27.266270906182999</v>
      </c>
      <c r="AD122">
        <v>66.751763651245199</v>
      </c>
      <c r="AE122">
        <v>39.745605131015097</v>
      </c>
      <c r="AF122">
        <v>18.988721610904101</v>
      </c>
    </row>
    <row r="123" spans="1:32" x14ac:dyDescent="0.25">
      <c r="A123" t="s">
        <v>531</v>
      </c>
      <c r="B123" t="s">
        <v>532</v>
      </c>
      <c r="C123" t="s">
        <v>465</v>
      </c>
      <c r="D123">
        <v>49578.742605649997</v>
      </c>
      <c r="E123">
        <v>3167.25</v>
      </c>
      <c r="F123">
        <v>243.99927372300101</v>
      </c>
      <c r="G123">
        <v>157.846397877859</v>
      </c>
      <c r="H123">
        <v>11.713941203682401</v>
      </c>
      <c r="I123">
        <v>61.518927410850701</v>
      </c>
      <c r="J123">
        <v>13.358320129390201</v>
      </c>
      <c r="K123">
        <v>13.4601180194232</v>
      </c>
      <c r="L123">
        <v>32.852700569296204</v>
      </c>
      <c r="N123">
        <v>14.9276181040401</v>
      </c>
      <c r="O123">
        <v>132.920587487283</v>
      </c>
      <c r="P123">
        <v>15.774128608782201</v>
      </c>
      <c r="Q123">
        <v>11.4599257479799</v>
      </c>
      <c r="R123">
        <v>23.561440042322801</v>
      </c>
      <c r="S123">
        <v>14.943385506882001</v>
      </c>
      <c r="T123">
        <v>10.5321707057753</v>
      </c>
      <c r="U123">
        <v>9.7495048935762902</v>
      </c>
      <c r="V123">
        <v>15.972627011381499</v>
      </c>
      <c r="W123">
        <v>11.9797179406154</v>
      </c>
      <c r="X123">
        <v>19.949627015781399</v>
      </c>
      <c r="Y123">
        <v>20.358346687296201</v>
      </c>
      <c r="Z123">
        <v>4395.74</v>
      </c>
      <c r="AA123">
        <v>10.783353064907301</v>
      </c>
      <c r="AB123">
        <v>17.3652795484421</v>
      </c>
      <c r="AC123">
        <v>12.632182388708101</v>
      </c>
      <c r="AD123">
        <v>27.2584717914423</v>
      </c>
      <c r="AE123">
        <v>22.147547033403502</v>
      </c>
      <c r="AF123">
        <v>16.5529667259406</v>
      </c>
    </row>
    <row r="124" spans="1:32" x14ac:dyDescent="0.25">
      <c r="A124" t="s">
        <v>519</v>
      </c>
      <c r="B124" t="s">
        <v>520</v>
      </c>
      <c r="C124" t="s">
        <v>298</v>
      </c>
      <c r="D124">
        <v>49302.439225675</v>
      </c>
      <c r="E124">
        <v>731.3</v>
      </c>
      <c r="F124">
        <v>16.222870883467401</v>
      </c>
      <c r="H124">
        <v>33.793076876135501</v>
      </c>
      <c r="I124">
        <v>-19.788932074557</v>
      </c>
      <c r="J124">
        <v>17.008784724764698</v>
      </c>
      <c r="K124">
        <v>32.785903009730198</v>
      </c>
      <c r="L124">
        <v>28.591680048173298</v>
      </c>
      <c r="N124">
        <v>45.148728344242798</v>
      </c>
      <c r="O124">
        <v>22.257923850644602</v>
      </c>
      <c r="Q124">
        <v>-26.384245665793902</v>
      </c>
      <c r="R124">
        <v>33.6125643850987</v>
      </c>
      <c r="T124">
        <v>55.184620647465302</v>
      </c>
      <c r="U124">
        <v>14.9755195195791</v>
      </c>
      <c r="V124">
        <v>17.1475604878848</v>
      </c>
      <c r="W124">
        <v>1.88996307282923</v>
      </c>
      <c r="X124">
        <v>22.187108693087598</v>
      </c>
      <c r="AA124">
        <v>59.455814854537998</v>
      </c>
      <c r="AB124">
        <v>21.7346739998098</v>
      </c>
      <c r="AC124">
        <v>15.4538970786385</v>
      </c>
      <c r="AD124">
        <v>8.9426371341203605</v>
      </c>
      <c r="AE124">
        <v>15.4441858251637</v>
      </c>
      <c r="AF124">
        <v>1.79281190302955</v>
      </c>
    </row>
    <row r="125" spans="1:32" x14ac:dyDescent="0.25">
      <c r="A125" t="s">
        <v>529</v>
      </c>
      <c r="B125" t="s">
        <v>530</v>
      </c>
      <c r="C125" t="s">
        <v>323</v>
      </c>
      <c r="D125">
        <v>49237.288896749997</v>
      </c>
      <c r="E125">
        <v>22986.400000000001</v>
      </c>
      <c r="F125">
        <v>15.735183579275599</v>
      </c>
      <c r="G125">
        <v>9.1392883061105898</v>
      </c>
      <c r="H125">
        <v>10.008794305360199</v>
      </c>
      <c r="I125">
        <v>-5.7267374374775697</v>
      </c>
      <c r="J125">
        <v>42.377187595581802</v>
      </c>
      <c r="K125">
        <v>16.2132780801516</v>
      </c>
      <c r="L125">
        <v>16.726326903762399</v>
      </c>
      <c r="M125">
        <v>30.967438632623999</v>
      </c>
      <c r="N125">
        <v>18.799399563358701</v>
      </c>
      <c r="O125">
        <v>18.869412795793099</v>
      </c>
      <c r="P125">
        <v>15.5157468939613</v>
      </c>
      <c r="Q125">
        <v>9.9878609019277302</v>
      </c>
      <c r="R125">
        <v>10.1351351351351</v>
      </c>
      <c r="S125">
        <v>25.6208609289978</v>
      </c>
      <c r="T125">
        <v>15.959349857564399</v>
      </c>
      <c r="U125">
        <v>14.987286341394</v>
      </c>
      <c r="V125">
        <v>27.909342344456999</v>
      </c>
      <c r="W125">
        <v>19.045090848094802</v>
      </c>
      <c r="X125">
        <v>24.710333498095501</v>
      </c>
      <c r="Y125">
        <v>29.239394132131501</v>
      </c>
      <c r="Z125">
        <v>2926.12</v>
      </c>
      <c r="AA125">
        <v>16.234953333527098</v>
      </c>
      <c r="AB125">
        <v>22.097243918558899</v>
      </c>
      <c r="AC125">
        <v>17.2529657197685</v>
      </c>
      <c r="AD125">
        <v>38.507653403950997</v>
      </c>
      <c r="AE125">
        <v>31.603124329056399</v>
      </c>
      <c r="AF125">
        <v>21.627562892741398</v>
      </c>
    </row>
    <row r="126" spans="1:32" x14ac:dyDescent="0.25">
      <c r="A126" t="s">
        <v>533</v>
      </c>
      <c r="B126" t="s">
        <v>534</v>
      </c>
      <c r="C126" t="s">
        <v>535</v>
      </c>
      <c r="D126">
        <v>49028.713734420002</v>
      </c>
      <c r="E126">
        <v>188.7</v>
      </c>
      <c r="F126">
        <v>-42.540322580645103</v>
      </c>
      <c r="H126">
        <v>21.095297894957699</v>
      </c>
      <c r="I126">
        <v>-8026.0631644777905</v>
      </c>
      <c r="K126">
        <v>38.355719868316797</v>
      </c>
      <c r="L126">
        <v>139.97293067013101</v>
      </c>
      <c r="N126">
        <v>37.495978423720103</v>
      </c>
      <c r="O126">
        <v>180.95085167312399</v>
      </c>
      <c r="P126">
        <v>-53.486374956782598</v>
      </c>
      <c r="Q126">
        <v>1.5940266916935399</v>
      </c>
      <c r="R126">
        <v>34.946252034230397</v>
      </c>
      <c r="S126">
        <v>1.56132420580616</v>
      </c>
      <c r="T126">
        <v>-33.035180270004098</v>
      </c>
      <c r="U126">
        <v>8.0271703421703098</v>
      </c>
      <c r="V126">
        <v>8.4025976005825296</v>
      </c>
      <c r="W126">
        <v>0.94458794539121804</v>
      </c>
      <c r="X126">
        <v>18.967247382185999</v>
      </c>
      <c r="Y126">
        <v>2.2590787828515699</v>
      </c>
      <c r="AA126">
        <v>-22.449091653843102</v>
      </c>
      <c r="AB126">
        <v>11.124236642817401</v>
      </c>
      <c r="AC126">
        <v>15.737303069183699</v>
      </c>
      <c r="AD126">
        <v>8.5593130106424304</v>
      </c>
      <c r="AE126">
        <v>10.557355886618399</v>
      </c>
      <c r="AF126">
        <v>1.2860700558651199</v>
      </c>
    </row>
    <row r="127" spans="1:32" x14ac:dyDescent="0.25">
      <c r="A127" t="s">
        <v>539</v>
      </c>
      <c r="B127" t="s">
        <v>540</v>
      </c>
      <c r="C127" t="s">
        <v>541</v>
      </c>
      <c r="D127">
        <v>47449.662025815</v>
      </c>
      <c r="E127">
        <v>626</v>
      </c>
      <c r="F127">
        <v>31.688141515614699</v>
      </c>
      <c r="G127">
        <v>18.563110149668699</v>
      </c>
      <c r="H127">
        <v>24.959974375396399</v>
      </c>
      <c r="I127">
        <v>-9.9278979478646701</v>
      </c>
      <c r="J127">
        <v>20.2367126260052</v>
      </c>
      <c r="K127">
        <v>23.152887020426199</v>
      </c>
      <c r="L127">
        <v>10.8108108108108</v>
      </c>
      <c r="M127">
        <v>16.6662366146303</v>
      </c>
      <c r="N127">
        <v>11.5367430154306</v>
      </c>
      <c r="O127">
        <v>-3.5145023986762198</v>
      </c>
      <c r="P127">
        <v>8.1836917562724008</v>
      </c>
      <c r="Q127">
        <v>5.7185021213798102</v>
      </c>
      <c r="R127">
        <v>16.193334047797599</v>
      </c>
      <c r="S127">
        <v>9.9565830271331102</v>
      </c>
      <c r="T127">
        <v>16.681590626209498</v>
      </c>
      <c r="U127">
        <v>6.6843298126156299</v>
      </c>
      <c r="V127">
        <v>13.915732329003999</v>
      </c>
      <c r="W127">
        <v>4.9230472539629204</v>
      </c>
      <c r="X127">
        <v>19.664268585131801</v>
      </c>
      <c r="Y127">
        <v>10.5630285082242</v>
      </c>
      <c r="AA127">
        <v>13.923480870217499</v>
      </c>
      <c r="AB127">
        <v>19.1353991184717</v>
      </c>
      <c r="AC127">
        <v>6.5855008301051399</v>
      </c>
      <c r="AD127">
        <v>15.4807563875054</v>
      </c>
      <c r="AE127">
        <v>13.4575415676959</v>
      </c>
      <c r="AF127">
        <v>4.85512291789406</v>
      </c>
    </row>
    <row r="128" spans="1:32" x14ac:dyDescent="0.25">
      <c r="A128" t="s">
        <v>542</v>
      </c>
      <c r="B128" t="s">
        <v>543</v>
      </c>
      <c r="C128" t="s">
        <v>341</v>
      </c>
      <c r="D128">
        <v>46984.957856319998</v>
      </c>
      <c r="E128">
        <v>294.05</v>
      </c>
      <c r="F128">
        <v>4.8260763346551698</v>
      </c>
      <c r="G128">
        <v>25.992104989487299</v>
      </c>
      <c r="H128">
        <v>4.8871925890662897</v>
      </c>
      <c r="I128">
        <v>-29.395365223253101</v>
      </c>
      <c r="J128">
        <v>-11.929975023479701</v>
      </c>
      <c r="K128">
        <v>7.4665909726207902</v>
      </c>
      <c r="L128">
        <v>-4.5790995675589503</v>
      </c>
      <c r="M128">
        <v>123.58162304975799</v>
      </c>
      <c r="N128">
        <v>79.974776218486397</v>
      </c>
      <c r="O128">
        <v>-14.4654250938814</v>
      </c>
      <c r="P128">
        <v>53.842040055974998</v>
      </c>
      <c r="Q128">
        <v>10.5730878748066</v>
      </c>
      <c r="R128">
        <v>25.867585809399799</v>
      </c>
      <c r="S128">
        <v>8.1330041254662895</v>
      </c>
      <c r="T128">
        <v>30.598396519374202</v>
      </c>
      <c r="U128">
        <v>12.699547191248</v>
      </c>
      <c r="V128">
        <v>8.1107875333939798</v>
      </c>
      <c r="W128">
        <v>3.9833882872194701</v>
      </c>
      <c r="X128">
        <v>35.946281870267498</v>
      </c>
      <c r="Y128">
        <v>5.30329277553514</v>
      </c>
      <c r="Z128">
        <v>5644.05</v>
      </c>
      <c r="AA128">
        <v>18.936994495899601</v>
      </c>
      <c r="AB128">
        <v>40.771550730969999</v>
      </c>
      <c r="AC128">
        <v>13.4264433044954</v>
      </c>
      <c r="AD128">
        <v>7.0718701378577498</v>
      </c>
      <c r="AE128">
        <v>8.1754544946576999</v>
      </c>
      <c r="AF128">
        <v>3.7444103445619601</v>
      </c>
    </row>
    <row r="129" spans="1:32" x14ac:dyDescent="0.25">
      <c r="A129" t="s">
        <v>536</v>
      </c>
      <c r="B129" t="s">
        <v>537</v>
      </c>
      <c r="C129" t="s">
        <v>538</v>
      </c>
      <c r="D129">
        <v>46974.262099544998</v>
      </c>
      <c r="E129">
        <v>1305.05</v>
      </c>
      <c r="F129">
        <v>54.849225753871202</v>
      </c>
      <c r="H129">
        <v>21.477561724737001</v>
      </c>
      <c r="I129">
        <v>200.651776818332</v>
      </c>
      <c r="J129">
        <v>4.6481896305491599</v>
      </c>
      <c r="L129">
        <v>0.498209757775879</v>
      </c>
      <c r="M129">
        <v>-1004.4031970314099</v>
      </c>
      <c r="O129">
        <v>-9.9852926227801007</v>
      </c>
      <c r="P129">
        <v>52.212563795086297</v>
      </c>
      <c r="Q129">
        <v>6.2116905420714499</v>
      </c>
      <c r="R129">
        <v>31.0366453511906</v>
      </c>
      <c r="T129">
        <v>2.6708696348913499</v>
      </c>
      <c r="U129">
        <v>9.6121199891810907</v>
      </c>
      <c r="W129">
        <v>12.173346709878899</v>
      </c>
      <c r="X129">
        <v>4.9571594003415997</v>
      </c>
      <c r="Y129">
        <v>11.805340892621601</v>
      </c>
      <c r="AA129">
        <v>2.9822037942892501</v>
      </c>
      <c r="AB129">
        <v>11.5438682169416</v>
      </c>
      <c r="AC129">
        <v>2.7856681577992202</v>
      </c>
      <c r="AD129">
        <v>15.3694306803239</v>
      </c>
      <c r="AE129">
        <v>15.2513968593834</v>
      </c>
      <c r="AF129">
        <v>7.8707522370518497</v>
      </c>
    </row>
    <row r="130" spans="1:32" x14ac:dyDescent="0.25">
      <c r="A130" t="s">
        <v>555</v>
      </c>
      <c r="B130" t="s">
        <v>556</v>
      </c>
      <c r="C130" t="s">
        <v>295</v>
      </c>
      <c r="D130">
        <v>46272.6</v>
      </c>
      <c r="E130">
        <v>1611.3</v>
      </c>
      <c r="F130">
        <v>-15.4978395955364</v>
      </c>
      <c r="G130">
        <v>73.801332244322396</v>
      </c>
      <c r="H130">
        <v>1.4226092643733801</v>
      </c>
      <c r="I130">
        <v>4.2944274493199197</v>
      </c>
      <c r="J130">
        <v>20.6810847742736</v>
      </c>
      <c r="K130">
        <v>15.683644926812599</v>
      </c>
      <c r="L130">
        <v>4.2271571185404104</v>
      </c>
      <c r="M130">
        <v>-4.1682347440327501</v>
      </c>
      <c r="O130">
        <v>21.204513551452099</v>
      </c>
      <c r="P130">
        <v>2.2723096992301999</v>
      </c>
      <c r="Q130">
        <v>7.8288586785251697</v>
      </c>
      <c r="R130">
        <v>6.8952368475842603</v>
      </c>
      <c r="T130">
        <v>18.5506143777829</v>
      </c>
      <c r="U130">
        <v>4.9405052432136296</v>
      </c>
      <c r="W130">
        <v>4.2231553228548702</v>
      </c>
      <c r="X130">
        <v>26.030159056689602</v>
      </c>
      <c r="Y130">
        <v>22.0085647352556</v>
      </c>
      <c r="Z130">
        <v>316.58</v>
      </c>
      <c r="AA130">
        <v>23.987348559123198</v>
      </c>
      <c r="AB130">
        <v>22.4004322380333</v>
      </c>
      <c r="AC130">
        <v>9.8259305297804307</v>
      </c>
      <c r="AD130">
        <v>23.253833604916199</v>
      </c>
      <c r="AE130">
        <v>143.40833958829</v>
      </c>
      <c r="AF130">
        <v>8.9447321774980999</v>
      </c>
    </row>
    <row r="131" spans="1:32" x14ac:dyDescent="0.25">
      <c r="A131" t="s">
        <v>559</v>
      </c>
      <c r="B131" t="s">
        <v>560</v>
      </c>
      <c r="C131" t="s">
        <v>561</v>
      </c>
      <c r="D131">
        <v>46213.6455747</v>
      </c>
      <c r="E131">
        <v>3748.3</v>
      </c>
      <c r="F131">
        <v>23.161734748592899</v>
      </c>
      <c r="G131">
        <v>22.917892127880599</v>
      </c>
      <c r="H131">
        <v>13.382730900350801</v>
      </c>
      <c r="I131">
        <v>89.329307191766205</v>
      </c>
      <c r="J131">
        <v>11.8948959464306</v>
      </c>
      <c r="K131">
        <v>10.8739547212533</v>
      </c>
      <c r="L131">
        <v>-5.7110709536635902</v>
      </c>
      <c r="M131">
        <v>35.116921625446402</v>
      </c>
      <c r="N131">
        <v>14.918482593157901</v>
      </c>
      <c r="O131">
        <v>-10.6479425886725</v>
      </c>
      <c r="P131">
        <v>20.064477395902699</v>
      </c>
      <c r="Q131">
        <v>8.4126031875591991</v>
      </c>
      <c r="R131">
        <v>17.349283995818499</v>
      </c>
      <c r="S131">
        <v>22.872839112251299</v>
      </c>
      <c r="T131">
        <v>10.792909217342601</v>
      </c>
      <c r="U131">
        <v>10.527307854202199</v>
      </c>
      <c r="V131">
        <v>25.592194738076302</v>
      </c>
      <c r="W131">
        <v>18.006001593184301</v>
      </c>
      <c r="X131">
        <v>14.7336969783507</v>
      </c>
      <c r="Y131">
        <v>19.6113435235522</v>
      </c>
      <c r="Z131">
        <v>6670.6299999999901</v>
      </c>
      <c r="AA131">
        <v>9.4872349516921801</v>
      </c>
      <c r="AB131">
        <v>17.248262964712399</v>
      </c>
      <c r="AC131">
        <v>9.2207347987822708</v>
      </c>
      <c r="AD131">
        <v>24.555318626160499</v>
      </c>
      <c r="AE131">
        <v>20.9866512742406</v>
      </c>
      <c r="AF131">
        <v>16.1893866188217</v>
      </c>
    </row>
    <row r="132" spans="1:32" x14ac:dyDescent="0.25">
      <c r="A132" t="s">
        <v>546</v>
      </c>
      <c r="B132" t="s">
        <v>547</v>
      </c>
      <c r="C132" t="s">
        <v>323</v>
      </c>
      <c r="D132">
        <v>46013.758964770001</v>
      </c>
      <c r="E132">
        <v>787.75</v>
      </c>
      <c r="F132">
        <v>38.297872340425499</v>
      </c>
      <c r="G132">
        <v>0</v>
      </c>
      <c r="H132">
        <v>8.7023354835610505</v>
      </c>
      <c r="I132">
        <v>50.6880341238491</v>
      </c>
      <c r="J132">
        <v>8.8786331057524706</v>
      </c>
      <c r="K132">
        <v>0.61500439279291697</v>
      </c>
      <c r="L132">
        <v>-12.100969678313</v>
      </c>
      <c r="M132">
        <v>39.940497083354202</v>
      </c>
      <c r="N132">
        <v>-4.4729508380799903</v>
      </c>
      <c r="O132">
        <v>-27.207206781715499</v>
      </c>
      <c r="P132">
        <v>25.7004645816371</v>
      </c>
      <c r="Q132">
        <v>7.9516916627196998</v>
      </c>
      <c r="R132">
        <v>5.2490658956372904</v>
      </c>
      <c r="S132">
        <v>14.275023475245501</v>
      </c>
      <c r="T132">
        <v>14.3392683300897</v>
      </c>
      <c r="U132">
        <v>12.347404598325101</v>
      </c>
      <c r="V132">
        <v>19.790965723467199</v>
      </c>
      <c r="W132">
        <v>11.6924486845039</v>
      </c>
      <c r="X132">
        <v>15.8974181548773</v>
      </c>
      <c r="Y132">
        <v>9.8332125204008598</v>
      </c>
      <c r="AA132">
        <v>20.996598424484901</v>
      </c>
      <c r="AB132">
        <v>21.3378184355367</v>
      </c>
      <c r="AC132">
        <v>7.66524417232662</v>
      </c>
      <c r="AD132">
        <v>10.805682739238801</v>
      </c>
      <c r="AE132">
        <v>11.3891478922668</v>
      </c>
      <c r="AF132">
        <v>7.8985263878756102</v>
      </c>
    </row>
    <row r="133" spans="1:32" x14ac:dyDescent="0.25">
      <c r="A133" t="s">
        <v>70</v>
      </c>
      <c r="B133" t="s">
        <v>69</v>
      </c>
      <c r="C133" t="s">
        <v>71</v>
      </c>
      <c r="D133">
        <v>45890.601148150003</v>
      </c>
      <c r="E133">
        <v>2385.3000000000002</v>
      </c>
      <c r="F133">
        <v>39.859703376205601</v>
      </c>
      <c r="G133">
        <v>-7.1682233277444096</v>
      </c>
      <c r="H133">
        <v>16.135900701089</v>
      </c>
      <c r="I133">
        <v>59.4610369587242</v>
      </c>
      <c r="J133">
        <v>14.0634777987036</v>
      </c>
      <c r="K133">
        <v>7.3266047453084999</v>
      </c>
      <c r="L133">
        <v>-16.059292075181698</v>
      </c>
      <c r="M133">
        <v>43.269542877269501</v>
      </c>
      <c r="N133">
        <v>7.52193834371037</v>
      </c>
      <c r="O133">
        <v>-26.333096462260801</v>
      </c>
      <c r="P133">
        <v>42.616519053485199</v>
      </c>
      <c r="Q133">
        <v>-4.2227138964199499E-3</v>
      </c>
      <c r="R133">
        <v>15.722131125014799</v>
      </c>
      <c r="S133">
        <v>14.592594767812599</v>
      </c>
      <c r="T133">
        <v>17.099855396081601</v>
      </c>
      <c r="U133">
        <v>15.976449171539199</v>
      </c>
      <c r="V133">
        <v>19.1520954915201</v>
      </c>
      <c r="W133">
        <v>13.3515047739025</v>
      </c>
      <c r="X133">
        <v>20.323647395720901</v>
      </c>
      <c r="Y133">
        <v>10.141001113408</v>
      </c>
      <c r="Z133">
        <v>5259</v>
      </c>
      <c r="AA133">
        <v>14.327739989669499</v>
      </c>
      <c r="AB133">
        <v>27.955279877795501</v>
      </c>
      <c r="AC133">
        <v>10.463029113225099</v>
      </c>
      <c r="AD133">
        <v>16.4819484374427</v>
      </c>
      <c r="AE133">
        <v>14.594953464265499</v>
      </c>
      <c r="AF133">
        <v>9.0660292266696008</v>
      </c>
    </row>
    <row r="134" spans="1:32" x14ac:dyDescent="0.25">
      <c r="A134" t="s">
        <v>548</v>
      </c>
      <c r="B134" t="s">
        <v>549</v>
      </c>
      <c r="C134" t="s">
        <v>496</v>
      </c>
      <c r="D134">
        <v>45870.456059999997</v>
      </c>
      <c r="E134">
        <v>34.450000000000003</v>
      </c>
      <c r="F134">
        <v>5.1546391752577296</v>
      </c>
      <c r="H134">
        <v>20.891932239339901</v>
      </c>
      <c r="I134">
        <v>28.3564897591001</v>
      </c>
      <c r="K134">
        <v>19.622875087886499</v>
      </c>
      <c r="L134">
        <v>4.0446054998378296</v>
      </c>
      <c r="N134">
        <v>-4.8970110881730404</v>
      </c>
      <c r="O134">
        <v>4.0788562242295203</v>
      </c>
      <c r="Q134">
        <v>-71.724377972667398</v>
      </c>
      <c r="R134">
        <v>17.885437600977198</v>
      </c>
      <c r="S134">
        <v>1.27523940031509</v>
      </c>
      <c r="T134">
        <v>-406.48724286546002</v>
      </c>
      <c r="U134">
        <v>25.7025525366846</v>
      </c>
      <c r="V134">
        <v>13.6264272400553</v>
      </c>
      <c r="W134">
        <v>1.3548311294255899</v>
      </c>
      <c r="X134">
        <v>26.537284034391501</v>
      </c>
      <c r="Y134">
        <v>1.41809853014059</v>
      </c>
      <c r="AA134">
        <v>-317.27686487764498</v>
      </c>
      <c r="AB134">
        <v>26.897458156686898</v>
      </c>
      <c r="AC134">
        <v>26.478535789839999</v>
      </c>
      <c r="AD134">
        <v>2.2408741014770301</v>
      </c>
      <c r="AE134">
        <v>15.8363057574119</v>
      </c>
      <c r="AF134">
        <v>1.46661298408249</v>
      </c>
    </row>
    <row r="135" spans="1:32" x14ac:dyDescent="0.25">
      <c r="A135" t="s">
        <v>557</v>
      </c>
      <c r="B135" t="s">
        <v>558</v>
      </c>
      <c r="C135" t="s">
        <v>381</v>
      </c>
      <c r="D135">
        <v>45830.316514320002</v>
      </c>
      <c r="E135">
        <v>1651.95</v>
      </c>
      <c r="F135">
        <v>36.961335105181703</v>
      </c>
      <c r="H135">
        <v>7.6476920425707604</v>
      </c>
      <c r="I135">
        <v>-533.33333333333303</v>
      </c>
      <c r="K135">
        <v>28.5421523760063</v>
      </c>
      <c r="L135">
        <v>40.893880097555503</v>
      </c>
      <c r="M135">
        <v>-75.613872550075698</v>
      </c>
      <c r="N135">
        <v>38.6189418890864</v>
      </c>
      <c r="O135">
        <v>62.133393441463902</v>
      </c>
      <c r="P135">
        <v>35.975746687626298</v>
      </c>
      <c r="Q135">
        <v>-18.834932543599798</v>
      </c>
      <c r="R135">
        <v>17.531490627259998</v>
      </c>
      <c r="S135">
        <v>4.4708084153325496</v>
      </c>
      <c r="T135">
        <v>-31.025035015616101</v>
      </c>
      <c r="U135">
        <v>7.0668385488318899</v>
      </c>
      <c r="V135">
        <v>5.7642612054657896</v>
      </c>
      <c r="W135">
        <v>1.89909848379691</v>
      </c>
      <c r="X135">
        <v>32.696281671602499</v>
      </c>
      <c r="Y135">
        <v>4.7437604617916804</v>
      </c>
      <c r="Z135">
        <v>0</v>
      </c>
      <c r="AA135">
        <v>-94.130964132938402</v>
      </c>
      <c r="AB135">
        <v>22.495951037325199</v>
      </c>
      <c r="AC135">
        <v>18.801908522540302</v>
      </c>
      <c r="AD135">
        <v>10.4033204780698</v>
      </c>
      <c r="AE135">
        <v>6.36266252132432</v>
      </c>
      <c r="AF135">
        <v>2.7934779898535398</v>
      </c>
    </row>
    <row r="136" spans="1:32" x14ac:dyDescent="0.25">
      <c r="A136" t="s">
        <v>550</v>
      </c>
      <c r="B136" t="s">
        <v>551</v>
      </c>
      <c r="C136" t="s">
        <v>552</v>
      </c>
      <c r="D136">
        <v>45654.438887495002</v>
      </c>
      <c r="E136">
        <v>171.8</v>
      </c>
      <c r="F136">
        <v>177.60898282694799</v>
      </c>
      <c r="H136">
        <v>28.368689754014099</v>
      </c>
      <c r="I136">
        <v>21.923246581385001</v>
      </c>
      <c r="J136">
        <v>26.051813255069199</v>
      </c>
      <c r="K136">
        <v>14.9313613138447</v>
      </c>
      <c r="L136">
        <v>-37.906271159956198</v>
      </c>
      <c r="M136">
        <v>23.0752201194211</v>
      </c>
      <c r="N136">
        <v>-10.902342614390401</v>
      </c>
      <c r="O136">
        <v>-67.989404353454304</v>
      </c>
      <c r="P136">
        <v>44.8164157903879</v>
      </c>
      <c r="Q136">
        <v>-1.8894969575306699</v>
      </c>
      <c r="R136">
        <v>2.0137920264625002</v>
      </c>
      <c r="S136">
        <v>16.772321627846701</v>
      </c>
      <c r="T136">
        <v>37.646317056574397</v>
      </c>
      <c r="U136">
        <v>24.539137271294202</v>
      </c>
      <c r="V136">
        <v>22.781555874470701</v>
      </c>
      <c r="W136">
        <v>13.8329801055225</v>
      </c>
      <c r="X136">
        <v>33.180485055543699</v>
      </c>
      <c r="Y136">
        <v>19.047437106730499</v>
      </c>
      <c r="AA136">
        <v>32.3725763689988</v>
      </c>
      <c r="AB136">
        <v>52.358708647757098</v>
      </c>
      <c r="AC136">
        <v>7.0973555392424501</v>
      </c>
      <c r="AD136">
        <v>10.764242846959799</v>
      </c>
      <c r="AE136">
        <v>33.518374860298401</v>
      </c>
      <c r="AF136">
        <v>13.7186757692551</v>
      </c>
    </row>
    <row r="137" spans="1:32" x14ac:dyDescent="0.25">
      <c r="A137" t="s">
        <v>574</v>
      </c>
      <c r="B137" t="s">
        <v>575</v>
      </c>
      <c r="C137" t="s">
        <v>496</v>
      </c>
      <c r="D137">
        <v>45541.609080000002</v>
      </c>
      <c r="E137">
        <v>172.15</v>
      </c>
      <c r="G137">
        <v>1.1666530558285199E-3</v>
      </c>
      <c r="H137">
        <v>11.7497059436553</v>
      </c>
      <c r="I137">
        <v>91.014776731101193</v>
      </c>
      <c r="K137">
        <v>18.474752117870501</v>
      </c>
      <c r="L137">
        <v>11.833779562157501</v>
      </c>
      <c r="N137">
        <v>20.127430613774099</v>
      </c>
      <c r="O137">
        <v>10.935141440285699</v>
      </c>
      <c r="R137">
        <v>0.45999918656201</v>
      </c>
      <c r="S137">
        <v>2.0675105793573998</v>
      </c>
      <c r="T137">
        <v>-105.11272103760901</v>
      </c>
      <c r="U137">
        <v>23.290025221220599</v>
      </c>
      <c r="V137">
        <v>17.406890752789899</v>
      </c>
      <c r="W137">
        <v>2.0687145773174098</v>
      </c>
      <c r="X137">
        <v>35.227413046910698</v>
      </c>
      <c r="Y137">
        <v>2.6110376564981501</v>
      </c>
      <c r="AA137">
        <v>-9.9383820718265703</v>
      </c>
      <c r="AB137">
        <v>30.499210473179701</v>
      </c>
      <c r="AC137">
        <v>28.256413941643899</v>
      </c>
      <c r="AD137">
        <v>3.6291917304586598</v>
      </c>
      <c r="AE137">
        <v>21.110450016686201</v>
      </c>
      <c r="AF137">
        <v>2.4726787440939502</v>
      </c>
    </row>
    <row r="138" spans="1:32" x14ac:dyDescent="0.25">
      <c r="A138" t="s">
        <v>562</v>
      </c>
      <c r="B138" t="s">
        <v>563</v>
      </c>
      <c r="C138" t="s">
        <v>323</v>
      </c>
      <c r="D138">
        <v>45217.091699999997</v>
      </c>
      <c r="E138">
        <v>3950.65</v>
      </c>
      <c r="F138">
        <v>62.073098880274699</v>
      </c>
      <c r="G138">
        <v>25.992104989487299</v>
      </c>
      <c r="H138">
        <v>12.638060853915</v>
      </c>
      <c r="I138">
        <v>51.4374178682652</v>
      </c>
      <c r="J138">
        <v>44.611099037562198</v>
      </c>
      <c r="K138">
        <v>8.9067592945833702</v>
      </c>
      <c r="L138">
        <v>-21.7239765337793</v>
      </c>
      <c r="M138">
        <v>-14.0445765230312</v>
      </c>
      <c r="N138">
        <v>9.2990562975770104</v>
      </c>
      <c r="O138">
        <v>-40.194577119869699</v>
      </c>
      <c r="P138">
        <v>21.022227729490801</v>
      </c>
      <c r="Q138">
        <v>7.8665531419324299</v>
      </c>
      <c r="R138">
        <v>9.4333156738453106</v>
      </c>
      <c r="S138">
        <v>13.9916193161314</v>
      </c>
      <c r="T138">
        <v>11.166077245559901</v>
      </c>
      <c r="U138">
        <v>12.909605969090499</v>
      </c>
      <c r="V138">
        <v>17.413760255704901</v>
      </c>
      <c r="W138">
        <v>11.340966536865601</v>
      </c>
      <c r="X138">
        <v>14.578928748558999</v>
      </c>
      <c r="Y138">
        <v>10.077199474135099</v>
      </c>
      <c r="Z138">
        <v>4608.41</v>
      </c>
      <c r="AA138">
        <v>14.2399626248588</v>
      </c>
      <c r="AB138">
        <v>18.739594949854101</v>
      </c>
      <c r="AC138">
        <v>8.3295952549820793</v>
      </c>
      <c r="AD138">
        <v>14.0517438678541</v>
      </c>
      <c r="AE138">
        <v>10.766351991239601</v>
      </c>
      <c r="AF138">
        <v>7.0737846548388097</v>
      </c>
    </row>
    <row r="139" spans="1:32" x14ac:dyDescent="0.25">
      <c r="A139" t="s">
        <v>553</v>
      </c>
      <c r="B139" t="s">
        <v>554</v>
      </c>
      <c r="C139" t="s">
        <v>74</v>
      </c>
      <c r="D139">
        <v>45192.144214799999</v>
      </c>
      <c r="E139">
        <v>7228.85</v>
      </c>
      <c r="F139">
        <v>6.5126855901904301</v>
      </c>
      <c r="G139">
        <v>54.287080077458697</v>
      </c>
      <c r="H139">
        <v>17.622834886173301</v>
      </c>
      <c r="I139">
        <v>0.792911413369778</v>
      </c>
      <c r="J139">
        <v>19.828776014585898</v>
      </c>
      <c r="K139">
        <v>21.579378652771201</v>
      </c>
      <c r="L139">
        <v>27.718818178456399</v>
      </c>
      <c r="M139">
        <v>69.453787795383604</v>
      </c>
      <c r="N139">
        <v>25.763077094243499</v>
      </c>
      <c r="O139">
        <v>37.390386784557499</v>
      </c>
      <c r="P139">
        <v>11.894720219507599</v>
      </c>
      <c r="Q139">
        <v>12.902418184699201</v>
      </c>
      <c r="R139">
        <v>27.956570310853799</v>
      </c>
      <c r="S139">
        <v>29.262017861931302</v>
      </c>
      <c r="T139">
        <v>17.241105361849399</v>
      </c>
      <c r="U139">
        <v>19.614599194069999</v>
      </c>
      <c r="V139">
        <v>33.607025182927799</v>
      </c>
      <c r="W139">
        <v>26.122848706087701</v>
      </c>
      <c r="X139">
        <v>32.193889757125099</v>
      </c>
      <c r="Y139">
        <v>34.023669942168503</v>
      </c>
      <c r="Z139">
        <v>196.37</v>
      </c>
      <c r="AA139">
        <v>15.126781480986599</v>
      </c>
      <c r="AB139">
        <v>29.3573571491103</v>
      </c>
      <c r="AC139">
        <v>23.4635066319095</v>
      </c>
      <c r="AD139">
        <v>41.785597059016602</v>
      </c>
      <c r="AE139">
        <v>40.968025432095999</v>
      </c>
      <c r="AF139">
        <v>30.619398340459199</v>
      </c>
    </row>
    <row r="140" spans="1:32" x14ac:dyDescent="0.25">
      <c r="A140" t="s">
        <v>566</v>
      </c>
      <c r="B140" t="s">
        <v>567</v>
      </c>
      <c r="C140" t="s">
        <v>71</v>
      </c>
      <c r="D140">
        <v>43566.505296050003</v>
      </c>
      <c r="E140">
        <v>102525.8</v>
      </c>
      <c r="F140">
        <v>108.951924030821</v>
      </c>
      <c r="G140">
        <v>20.507113208761499</v>
      </c>
      <c r="H140">
        <v>8.7609649195416992</v>
      </c>
      <c r="I140">
        <v>576.71666580162901</v>
      </c>
      <c r="J140">
        <v>2.6900565346422698</v>
      </c>
      <c r="K140">
        <v>0.23660643881138199</v>
      </c>
      <c r="L140">
        <v>11.509904115700699</v>
      </c>
      <c r="M140">
        <v>6.1161979625980303</v>
      </c>
      <c r="N140">
        <v>-7.43639403344587</v>
      </c>
      <c r="O140">
        <v>14.900706782420601</v>
      </c>
      <c r="P140">
        <v>41.751449287330502</v>
      </c>
      <c r="Q140">
        <v>6.8151344063948702</v>
      </c>
      <c r="R140">
        <v>18.475672707807099</v>
      </c>
      <c r="S140">
        <v>8.8432164305296599</v>
      </c>
      <c r="T140">
        <v>11.323552695705899</v>
      </c>
      <c r="U140">
        <v>5.9910844525952598</v>
      </c>
      <c r="V140">
        <v>8.7050800851724297</v>
      </c>
      <c r="W140">
        <v>5.2476910558869596</v>
      </c>
      <c r="X140">
        <v>11.389065984213101</v>
      </c>
      <c r="Y140">
        <v>6.1811603239693396</v>
      </c>
      <c r="Z140">
        <v>16922.52</v>
      </c>
      <c r="AA140">
        <v>11.8457927954612</v>
      </c>
      <c r="AB140">
        <v>15.1520711916341</v>
      </c>
      <c r="AC140">
        <v>3.3057236587841401</v>
      </c>
      <c r="AD140">
        <v>8.2741054480567495</v>
      </c>
      <c r="AE140">
        <v>5.35113076954124</v>
      </c>
      <c r="AF140">
        <v>3.2425206861181302</v>
      </c>
    </row>
    <row r="141" spans="1:32" x14ac:dyDescent="0.25">
      <c r="A141" t="s">
        <v>564</v>
      </c>
      <c r="B141" t="s">
        <v>565</v>
      </c>
      <c r="C141" t="s">
        <v>91</v>
      </c>
      <c r="D141">
        <v>42850.099350960001</v>
      </c>
      <c r="E141">
        <v>2268.1</v>
      </c>
      <c r="F141">
        <v>2.32795962837015</v>
      </c>
      <c r="G141">
        <v>12.624788044360599</v>
      </c>
      <c r="H141">
        <v>15.7870187486653</v>
      </c>
      <c r="I141">
        <v>-14.8018627639547</v>
      </c>
      <c r="J141">
        <v>15.109114807070901</v>
      </c>
      <c r="K141">
        <v>16.463195130496999</v>
      </c>
      <c r="L141">
        <v>13.9377976778384</v>
      </c>
      <c r="M141">
        <v>30.759732241502501</v>
      </c>
      <c r="N141">
        <v>15.980128459150899</v>
      </c>
      <c r="O141">
        <v>14.077522698760401</v>
      </c>
      <c r="P141">
        <v>2.8416554435203998</v>
      </c>
      <c r="Q141">
        <v>-1.39182384080344</v>
      </c>
      <c r="R141">
        <v>15.164384431800601</v>
      </c>
      <c r="S141">
        <v>19.655576419413698</v>
      </c>
      <c r="T141">
        <v>13.2074572747249</v>
      </c>
      <c r="U141">
        <v>12.5181775402872</v>
      </c>
      <c r="V141">
        <v>20.870111886982201</v>
      </c>
      <c r="W141">
        <v>14.4300432593911</v>
      </c>
      <c r="X141">
        <v>18.592703490662601</v>
      </c>
      <c r="Y141">
        <v>21.334215301992199</v>
      </c>
      <c r="Z141">
        <v>26.5</v>
      </c>
      <c r="AA141">
        <v>10.4710567975874</v>
      </c>
      <c r="AB141">
        <v>19.2538046205811</v>
      </c>
      <c r="AC141">
        <v>11.732867243071301</v>
      </c>
      <c r="AD141">
        <v>26.069712297543202</v>
      </c>
      <c r="AE141">
        <v>22.018042771935399</v>
      </c>
      <c r="AF141">
        <v>14.762140380571701</v>
      </c>
    </row>
    <row r="142" spans="1:32" x14ac:dyDescent="0.25">
      <c r="A142" t="s">
        <v>568</v>
      </c>
      <c r="B142" t="s">
        <v>569</v>
      </c>
      <c r="C142" t="s">
        <v>282</v>
      </c>
      <c r="D142">
        <v>42691.212442775002</v>
      </c>
      <c r="E142">
        <v>300.3</v>
      </c>
      <c r="F142">
        <v>211.76590123958499</v>
      </c>
      <c r="H142">
        <v>14.867148560784599</v>
      </c>
      <c r="I142">
        <v>-11.324250137134101</v>
      </c>
      <c r="J142">
        <v>9.0447871486895206</v>
      </c>
      <c r="L142">
        <v>-122.979924052244</v>
      </c>
      <c r="M142">
        <v>-484.16789035025698</v>
      </c>
      <c r="O142">
        <v>-196.901572231812</v>
      </c>
      <c r="P142">
        <v>-313.67877143031598</v>
      </c>
      <c r="Q142">
        <v>-8.3808102820029102</v>
      </c>
      <c r="R142">
        <v>25.679455493292</v>
      </c>
      <c r="S142">
        <v>11.547600433726201</v>
      </c>
      <c r="T142">
        <v>4.4168559242590897</v>
      </c>
      <c r="U142">
        <v>1.67835062834063</v>
      </c>
      <c r="V142">
        <v>22.546362979629102</v>
      </c>
      <c r="W142">
        <v>6.23541323834979</v>
      </c>
      <c r="X142">
        <v>-0.73080809047370898</v>
      </c>
      <c r="Y142">
        <v>9.2228801240818097</v>
      </c>
      <c r="AA142">
        <v>4.4685631545618403</v>
      </c>
      <c r="AB142">
        <v>3.6807346150386699</v>
      </c>
      <c r="AC142">
        <v>-1.56976685479935</v>
      </c>
      <c r="AD142">
        <v>-9.3880749554446599</v>
      </c>
      <c r="AE142">
        <v>18.353710954774201</v>
      </c>
      <c r="AF142">
        <v>5.0496019133330901</v>
      </c>
    </row>
    <row r="143" spans="1:32" x14ac:dyDescent="0.25">
      <c r="A143" t="s">
        <v>572</v>
      </c>
      <c r="B143" t="s">
        <v>573</v>
      </c>
      <c r="C143" t="s">
        <v>323</v>
      </c>
      <c r="D143">
        <v>42633.4079877599</v>
      </c>
      <c r="E143">
        <v>937.6</v>
      </c>
      <c r="F143">
        <v>174.90077513485801</v>
      </c>
      <c r="G143">
        <v>-12.6419535263701</v>
      </c>
      <c r="H143">
        <v>1.03434000351425</v>
      </c>
      <c r="I143">
        <v>416.522828128828</v>
      </c>
      <c r="J143">
        <v>1.6149951507342599</v>
      </c>
      <c r="K143">
        <v>0.37227973829330102</v>
      </c>
      <c r="L143">
        <v>335.96803876348099</v>
      </c>
      <c r="M143">
        <v>-23.5679197149543</v>
      </c>
      <c r="N143">
        <v>11.206402399018801</v>
      </c>
      <c r="O143">
        <v>128.10559044941601</v>
      </c>
      <c r="P143">
        <v>60.983000068090497</v>
      </c>
      <c r="Q143">
        <v>10.837114271371201</v>
      </c>
      <c r="R143">
        <v>1.0630762166186301</v>
      </c>
      <c r="S143">
        <v>1.47770940071728</v>
      </c>
      <c r="T143">
        <v>9.1271354240475908</v>
      </c>
      <c r="U143">
        <v>0.72986242592177597</v>
      </c>
      <c r="V143">
        <v>0.66818741331843901</v>
      </c>
      <c r="W143">
        <v>0.28655105094431399</v>
      </c>
      <c r="X143">
        <v>11.144690776932899</v>
      </c>
      <c r="Y143">
        <v>4.1229570472140002</v>
      </c>
      <c r="Z143">
        <v>7105.71</v>
      </c>
      <c r="AA143">
        <v>11.2980919537628</v>
      </c>
      <c r="AB143">
        <v>12.5712606958721</v>
      </c>
      <c r="AC143">
        <v>2.5611326914224599</v>
      </c>
      <c r="AD143">
        <v>7.4224708057522504</v>
      </c>
      <c r="AE143">
        <v>3.4733169660162799</v>
      </c>
      <c r="AF143">
        <v>1.9350410568578</v>
      </c>
    </row>
    <row r="144" spans="1:32" x14ac:dyDescent="0.25">
      <c r="A144" t="s">
        <v>570</v>
      </c>
      <c r="B144" t="s">
        <v>571</v>
      </c>
      <c r="C144" t="s">
        <v>74</v>
      </c>
      <c r="D144">
        <v>42201.068838749998</v>
      </c>
      <c r="E144">
        <v>3974.15</v>
      </c>
      <c r="F144">
        <v>10.972062426653901</v>
      </c>
      <c r="G144">
        <v>28.923198938929801</v>
      </c>
      <c r="H144">
        <v>15.8459892049316</v>
      </c>
      <c r="I144">
        <v>29.705823891870299</v>
      </c>
      <c r="J144">
        <v>26.1077081278906</v>
      </c>
      <c r="K144">
        <v>20.064923129548401</v>
      </c>
      <c r="L144">
        <v>22.420723537293501</v>
      </c>
      <c r="M144">
        <v>-28.289019998467499</v>
      </c>
      <c r="N144">
        <v>17.462059568030298</v>
      </c>
      <c r="O144">
        <v>21.954492564883999</v>
      </c>
      <c r="P144">
        <v>8.2808137884036999</v>
      </c>
      <c r="Q144">
        <v>18.568770069086298</v>
      </c>
      <c r="R144">
        <v>22.307017152377899</v>
      </c>
      <c r="S144">
        <v>24.461231499601901</v>
      </c>
      <c r="T144">
        <v>16.155887353802001</v>
      </c>
      <c r="U144">
        <v>13.7580481633237</v>
      </c>
      <c r="V144">
        <v>27.511669094441501</v>
      </c>
      <c r="W144">
        <v>19.207717811498402</v>
      </c>
      <c r="X144">
        <v>23.337306606986399</v>
      </c>
      <c r="Y144">
        <v>22.3728125979606</v>
      </c>
      <c r="Z144">
        <v>25.8</v>
      </c>
      <c r="AA144">
        <v>15.8740391164736</v>
      </c>
      <c r="AB144">
        <v>22.294746892661301</v>
      </c>
      <c r="AC144">
        <v>14.2283740391164</v>
      </c>
      <c r="AD144">
        <v>31.304735045272398</v>
      </c>
      <c r="AE144">
        <v>25.583099145990701</v>
      </c>
      <c r="AF144">
        <v>18.0236813114855</v>
      </c>
    </row>
    <row r="145" spans="1:32" x14ac:dyDescent="0.25">
      <c r="A145" t="s">
        <v>579</v>
      </c>
      <c r="B145" t="s">
        <v>580</v>
      </c>
      <c r="C145" t="s">
        <v>17</v>
      </c>
      <c r="D145">
        <v>41834.367859009901</v>
      </c>
      <c r="E145">
        <v>329.15</v>
      </c>
      <c r="H145">
        <v>22.000280749394001</v>
      </c>
      <c r="I145">
        <v>-197.02146027541201</v>
      </c>
      <c r="K145">
        <v>31.021132586467498</v>
      </c>
      <c r="L145">
        <v>68.534259086286198</v>
      </c>
      <c r="N145">
        <v>10.3960065813909</v>
      </c>
      <c r="O145">
        <v>28.2685969070636</v>
      </c>
      <c r="R145">
        <v>14.0950308149342</v>
      </c>
      <c r="T145">
        <v>8.6400435984816006</v>
      </c>
      <c r="U145">
        <v>6.3517680606201097</v>
      </c>
      <c r="V145">
        <v>7.5483643987508504</v>
      </c>
      <c r="W145">
        <v>0.50927738952489598</v>
      </c>
      <c r="X145">
        <v>12.304644508034301</v>
      </c>
      <c r="AA145">
        <v>-52.839874323873197</v>
      </c>
      <c r="AB145">
        <v>7.7408774156881002</v>
      </c>
      <c r="AC145">
        <v>10.555684579139101</v>
      </c>
      <c r="AD145">
        <v>6.3957903890732499</v>
      </c>
      <c r="AE145">
        <v>11.7920108280696</v>
      </c>
      <c r="AF145">
        <v>0.802098421472621</v>
      </c>
    </row>
    <row r="146" spans="1:32" x14ac:dyDescent="0.25">
      <c r="A146" t="s">
        <v>581</v>
      </c>
      <c r="B146" t="s">
        <v>582</v>
      </c>
      <c r="C146" t="s">
        <v>583</v>
      </c>
      <c r="D146">
        <v>41779.623535500003</v>
      </c>
      <c r="E146">
        <v>37196.199999999997</v>
      </c>
      <c r="F146">
        <v>14.9263936350108</v>
      </c>
      <c r="G146">
        <v>15.798973839965999</v>
      </c>
      <c r="H146">
        <v>13.2984456245493</v>
      </c>
      <c r="I146">
        <v>-100.492490287846</v>
      </c>
      <c r="K146">
        <v>9.3055164697318293</v>
      </c>
      <c r="L146">
        <v>8.77638175403861</v>
      </c>
      <c r="M146">
        <v>-62214.427860696502</v>
      </c>
      <c r="N146">
        <v>10.485899916929</v>
      </c>
      <c r="O146">
        <v>6.4692287620682301</v>
      </c>
      <c r="P146">
        <v>15.213916542933401</v>
      </c>
      <c r="Q146">
        <v>9.9040881714296294</v>
      </c>
      <c r="R146">
        <v>22.928508362231099</v>
      </c>
      <c r="S146">
        <v>40.8960506599431</v>
      </c>
      <c r="T146">
        <v>11.6154655237131</v>
      </c>
      <c r="U146">
        <v>12.551268183781</v>
      </c>
      <c r="V146">
        <v>46.476863173034502</v>
      </c>
      <c r="W146">
        <v>25.135809209187499</v>
      </c>
      <c r="X146">
        <v>18.294447440026399</v>
      </c>
      <c r="Y146">
        <v>34.5333738410298</v>
      </c>
      <c r="Z146">
        <v>2935.52</v>
      </c>
      <c r="AA146">
        <v>-3.3518134143320201E-2</v>
      </c>
      <c r="AB146">
        <v>19.912592643929599</v>
      </c>
      <c r="AC146">
        <v>11.8926920058209</v>
      </c>
      <c r="AD146">
        <v>53.406172666573298</v>
      </c>
      <c r="AE146">
        <v>46.449509281770602</v>
      </c>
      <c r="AF146">
        <v>23.803372682686899</v>
      </c>
    </row>
    <row r="147" spans="1:32" x14ac:dyDescent="0.25">
      <c r="A147" t="s">
        <v>84</v>
      </c>
      <c r="B147" t="s">
        <v>83</v>
      </c>
      <c r="C147" t="s">
        <v>85</v>
      </c>
      <c r="D147">
        <v>41465.52685314</v>
      </c>
      <c r="E147">
        <v>679.55</v>
      </c>
      <c r="F147">
        <v>15.7788161993769</v>
      </c>
      <c r="G147">
        <v>35.720880829745298</v>
      </c>
      <c r="H147">
        <v>3.7766006206623999</v>
      </c>
      <c r="I147">
        <v>33.074845004178499</v>
      </c>
      <c r="J147">
        <v>-7.5654715436161704</v>
      </c>
      <c r="K147">
        <v>3.4961352352521602</v>
      </c>
      <c r="L147">
        <v>7.9366730568228601</v>
      </c>
      <c r="M147">
        <v>38.829019155943399</v>
      </c>
      <c r="N147">
        <v>1.88391002933159</v>
      </c>
      <c r="O147">
        <v>11.219663568883099</v>
      </c>
      <c r="P147">
        <v>12.7522714480984</v>
      </c>
      <c r="Q147">
        <v>8.0487107604815495</v>
      </c>
      <c r="R147">
        <v>5.4862678530346303</v>
      </c>
      <c r="S147">
        <v>8.2763003422983203</v>
      </c>
      <c r="T147">
        <v>17.2943096648184</v>
      </c>
      <c r="U147">
        <v>11.3489463869637</v>
      </c>
      <c r="V147">
        <v>8.57676991021677</v>
      </c>
      <c r="W147">
        <v>7.2578505679192196</v>
      </c>
      <c r="X147">
        <v>25.687531535439899</v>
      </c>
      <c r="Y147">
        <v>9.6442873237784195</v>
      </c>
      <c r="AA147">
        <v>17.029727595490801</v>
      </c>
      <c r="AB147">
        <v>22.964022076313402</v>
      </c>
      <c r="AC147">
        <v>13.8386941616406</v>
      </c>
      <c r="AD147">
        <v>13.870353128546499</v>
      </c>
      <c r="AE147">
        <v>9.9742070816378696</v>
      </c>
      <c r="AF147">
        <v>8.3038762886760207</v>
      </c>
    </row>
    <row r="148" spans="1:32" x14ac:dyDescent="0.25">
      <c r="A148" t="s">
        <v>576</v>
      </c>
      <c r="B148" t="s">
        <v>577</v>
      </c>
      <c r="C148" t="s">
        <v>578</v>
      </c>
      <c r="D148">
        <v>41366.261287000001</v>
      </c>
      <c r="E148">
        <v>144.65</v>
      </c>
      <c r="F148">
        <v>634.28571428571399</v>
      </c>
      <c r="H148">
        <v>55.0129081137705</v>
      </c>
      <c r="I148">
        <v>-365.775641988286</v>
      </c>
      <c r="L148">
        <v>49.845573993613499</v>
      </c>
      <c r="M148">
        <v>-257.513441051896</v>
      </c>
      <c r="O148">
        <v>-61.918972527100401</v>
      </c>
      <c r="P148">
        <v>74.918470088774797</v>
      </c>
      <c r="Q148">
        <v>30.1205447998747</v>
      </c>
      <c r="R148">
        <v>36.1255594055107</v>
      </c>
      <c r="S148">
        <v>2.0227548906314898</v>
      </c>
      <c r="T148">
        <v>-5.2403123858629304</v>
      </c>
      <c r="U148">
        <v>0.16628145328247801</v>
      </c>
      <c r="X148">
        <v>5.5324593497113401</v>
      </c>
      <c r="Y148">
        <v>4.5605345303511102</v>
      </c>
      <c r="AA148">
        <v>-9.3125067418065601</v>
      </c>
      <c r="AB148">
        <v>5.0108026001967296</v>
      </c>
      <c r="AC148">
        <v>0.37205185146530401</v>
      </c>
      <c r="AD148">
        <v>6.7225140858059103</v>
      </c>
      <c r="AE148">
        <v>4.47544983226594</v>
      </c>
      <c r="AF148">
        <v>2.0815655561437598</v>
      </c>
    </row>
    <row r="149" spans="1:32" x14ac:dyDescent="0.25">
      <c r="A149" t="s">
        <v>65</v>
      </c>
      <c r="B149" t="s">
        <v>64</v>
      </c>
      <c r="C149" t="s">
        <v>66</v>
      </c>
      <c r="D149">
        <v>39791.425192720002</v>
      </c>
      <c r="E149">
        <v>1479</v>
      </c>
      <c r="F149">
        <v>41.684665226781803</v>
      </c>
      <c r="H149">
        <v>24.8590179251972</v>
      </c>
      <c r="I149">
        <v>-33.302289404468198</v>
      </c>
      <c r="J149">
        <v>15.6251502055777</v>
      </c>
      <c r="K149">
        <v>23.036593937642799</v>
      </c>
      <c r="L149">
        <v>8.4168560298653201</v>
      </c>
      <c r="M149">
        <v>34.211022070224701</v>
      </c>
      <c r="N149">
        <v>28.205572236983901</v>
      </c>
      <c r="O149">
        <v>3.8655768233416601</v>
      </c>
      <c r="P149">
        <v>37.046644804463803</v>
      </c>
      <c r="Q149">
        <v>21.641533744563802</v>
      </c>
      <c r="R149">
        <v>23.728271603242401</v>
      </c>
      <c r="S149">
        <v>16.435045957036799</v>
      </c>
      <c r="T149">
        <v>5.9403674475788497</v>
      </c>
      <c r="U149">
        <v>3.5145996163464499</v>
      </c>
      <c r="V149">
        <v>20.9093906443996</v>
      </c>
      <c r="W149">
        <v>9.3446310270646293</v>
      </c>
      <c r="X149">
        <v>6.5917561877317903</v>
      </c>
      <c r="Y149">
        <v>19.7607405680358</v>
      </c>
      <c r="AA149">
        <v>4.9734352272848596</v>
      </c>
      <c r="AB149">
        <v>6.9166281461146699</v>
      </c>
      <c r="AC149">
        <v>3.9588901094359898</v>
      </c>
      <c r="AD149">
        <v>30.776559006046799</v>
      </c>
      <c r="AE149">
        <v>25.938742881611802</v>
      </c>
      <c r="AF149">
        <v>14.1960119011228</v>
      </c>
    </row>
    <row r="150" spans="1:32" x14ac:dyDescent="0.25">
      <c r="A150" t="s">
        <v>586</v>
      </c>
      <c r="B150" t="s">
        <v>587</v>
      </c>
      <c r="C150" t="s">
        <v>344</v>
      </c>
      <c r="D150">
        <v>39677.463219040001</v>
      </c>
      <c r="E150">
        <v>867.55</v>
      </c>
      <c r="F150">
        <v>140.00344152986401</v>
      </c>
      <c r="G150">
        <v>25.992104989487299</v>
      </c>
      <c r="H150">
        <v>9.0087966491377092</v>
      </c>
      <c r="I150">
        <v>155.89997034693999</v>
      </c>
      <c r="J150">
        <v>5.9987570881971397</v>
      </c>
      <c r="K150">
        <v>1.0188364770946801</v>
      </c>
      <c r="L150">
        <v>-18.0550541118868</v>
      </c>
      <c r="M150">
        <v>6.4674256799494003</v>
      </c>
      <c r="N150">
        <v>-7.06916757588872</v>
      </c>
      <c r="O150">
        <v>-51.157373169649098</v>
      </c>
      <c r="P150">
        <v>43.643583812891798</v>
      </c>
      <c r="Q150">
        <v>12.739163135398799</v>
      </c>
      <c r="R150">
        <v>20.759941628153602</v>
      </c>
      <c r="S150">
        <v>6.6437077807417797</v>
      </c>
      <c r="T150">
        <v>11.502635761314499</v>
      </c>
      <c r="U150">
        <v>5.2596059169093596</v>
      </c>
      <c r="V150">
        <v>10.098261621761701</v>
      </c>
      <c r="W150">
        <v>4.4571014615361504</v>
      </c>
      <c r="X150">
        <v>14.2255822770103</v>
      </c>
      <c r="Y150">
        <v>5.8839517205461096</v>
      </c>
      <c r="Z150">
        <v>7059.28</v>
      </c>
      <c r="AA150">
        <v>9.8941995487314909</v>
      </c>
      <c r="AB150">
        <v>16.380119742984999</v>
      </c>
      <c r="AC150">
        <v>4.0384862326417696</v>
      </c>
      <c r="AD150">
        <v>11.3032999256864</v>
      </c>
      <c r="AE150">
        <v>7.9046345251026002</v>
      </c>
      <c r="AF150">
        <v>3.13320293146253</v>
      </c>
    </row>
    <row r="151" spans="1:32" x14ac:dyDescent="0.25">
      <c r="A151" t="s">
        <v>590</v>
      </c>
      <c r="B151" t="s">
        <v>591</v>
      </c>
      <c r="C151" t="s">
        <v>298</v>
      </c>
      <c r="D151">
        <v>39632.306541500002</v>
      </c>
      <c r="E151">
        <v>315.75</v>
      </c>
      <c r="F151">
        <v>17.174417943736699</v>
      </c>
      <c r="H151">
        <v>10.143512776846601</v>
      </c>
      <c r="I151">
        <v>-96366.297731045895</v>
      </c>
      <c r="K151">
        <v>9.1010276501526093</v>
      </c>
      <c r="L151">
        <v>78.071129239865499</v>
      </c>
      <c r="N151">
        <v>6.5184191286827096</v>
      </c>
      <c r="O151">
        <v>82.169296063427197</v>
      </c>
      <c r="Q151">
        <v>-31.623171752725199</v>
      </c>
      <c r="R151">
        <v>12.2938052171182</v>
      </c>
      <c r="S151">
        <v>1.68988210110173</v>
      </c>
      <c r="T151">
        <v>-45.849548367559301</v>
      </c>
      <c r="U151">
        <v>11.718922853203599</v>
      </c>
      <c r="V151">
        <v>10.069596084186699</v>
      </c>
      <c r="W151">
        <v>1.7153809982717101</v>
      </c>
      <c r="X151">
        <v>23.530489945416601</v>
      </c>
      <c r="Y151">
        <v>2.0697093778088398</v>
      </c>
      <c r="AA151">
        <v>-135.10172635006001</v>
      </c>
      <c r="AB151">
        <v>17.889046968433501</v>
      </c>
      <c r="AC151">
        <v>16.0954105867477</v>
      </c>
      <c r="AD151">
        <v>2.91985245776499</v>
      </c>
      <c r="AE151">
        <v>11.5973464438637</v>
      </c>
      <c r="AF151">
        <v>2.1942532460897701</v>
      </c>
    </row>
    <row r="152" spans="1:32" x14ac:dyDescent="0.25">
      <c r="A152" t="s">
        <v>584</v>
      </c>
      <c r="B152" t="s">
        <v>585</v>
      </c>
      <c r="C152" t="s">
        <v>443</v>
      </c>
      <c r="D152">
        <v>39570.874599340001</v>
      </c>
      <c r="E152">
        <v>1480.6</v>
      </c>
      <c r="F152">
        <v>85.574177706264095</v>
      </c>
      <c r="G152">
        <v>44.224957030740804</v>
      </c>
      <c r="H152">
        <v>6.0344698963300303</v>
      </c>
      <c r="I152">
        <v>-113.291167381783</v>
      </c>
      <c r="K152">
        <v>-7.12004646815668</v>
      </c>
      <c r="L152">
        <v>-12.9224542613678</v>
      </c>
      <c r="M152">
        <v>-636.58944551308798</v>
      </c>
      <c r="N152">
        <v>-5.0651478988695304</v>
      </c>
      <c r="O152">
        <v>-16.8226344880431</v>
      </c>
      <c r="P152">
        <v>54.077758125496899</v>
      </c>
      <c r="Q152">
        <v>11.3944246855689</v>
      </c>
      <c r="R152">
        <v>28.647820552364099</v>
      </c>
      <c r="S152">
        <v>10.1080912439215</v>
      </c>
      <c r="T152">
        <v>9.1365605111464099</v>
      </c>
      <c r="U152">
        <v>5.6141110770351403</v>
      </c>
      <c r="V152">
        <v>10.4961670342503</v>
      </c>
      <c r="W152">
        <v>6.4224187835486397</v>
      </c>
      <c r="X152">
        <v>8.3787345930444204</v>
      </c>
      <c r="Y152">
        <v>7.7443088288432698</v>
      </c>
      <c r="Z152">
        <v>1905.65</v>
      </c>
      <c r="AA152">
        <v>-1.5838449667852199</v>
      </c>
      <c r="AB152">
        <v>12.414851119556101</v>
      </c>
      <c r="AC152">
        <v>4.0265718240643098</v>
      </c>
      <c r="AD152">
        <v>10.541028696479801</v>
      </c>
      <c r="AE152">
        <v>7.6871721989287503</v>
      </c>
      <c r="AF152">
        <v>4.9711767255124597</v>
      </c>
    </row>
    <row r="153" spans="1:32" x14ac:dyDescent="0.25">
      <c r="A153" t="s">
        <v>598</v>
      </c>
      <c r="B153" t="s">
        <v>599</v>
      </c>
      <c r="C153" t="s">
        <v>600</v>
      </c>
      <c r="D153">
        <v>39430.394999999997</v>
      </c>
      <c r="E153">
        <v>1860</v>
      </c>
      <c r="F153">
        <v>-8.9762076423936499</v>
      </c>
      <c r="G153">
        <v>14.0089802717866</v>
      </c>
      <c r="H153">
        <v>11.0717083063685</v>
      </c>
      <c r="I153">
        <v>-338.42545081366302</v>
      </c>
      <c r="K153">
        <v>15.489593561729601</v>
      </c>
      <c r="L153">
        <v>76.998736259806094</v>
      </c>
      <c r="M153">
        <v>-107.02541977611899</v>
      </c>
      <c r="N153">
        <v>21.474195082424099</v>
      </c>
      <c r="O153">
        <v>83.186451443913597</v>
      </c>
      <c r="P153">
        <v>-8.1223364251692001</v>
      </c>
      <c r="Q153">
        <v>-1.73745831380439</v>
      </c>
      <c r="R153">
        <v>38.568254510828403</v>
      </c>
      <c r="S153">
        <v>16.599823340247099</v>
      </c>
      <c r="T153">
        <v>1.61451948640402</v>
      </c>
      <c r="U153">
        <v>10.5995017062616</v>
      </c>
      <c r="V153">
        <v>16.451448627991201</v>
      </c>
      <c r="W153">
        <v>2.3834250328287898</v>
      </c>
      <c r="X153">
        <v>17.439542535483898</v>
      </c>
      <c r="Y153">
        <v>16.172867583968198</v>
      </c>
      <c r="AA153">
        <v>-2.6471665405181</v>
      </c>
      <c r="AB153">
        <v>15.453382850207699</v>
      </c>
      <c r="AC153">
        <v>13.144939334030999</v>
      </c>
      <c r="AD153">
        <v>30.723558834944701</v>
      </c>
      <c r="AE153">
        <v>16.759701429063298</v>
      </c>
      <c r="AF153">
        <v>2.22474458359518</v>
      </c>
    </row>
    <row r="154" spans="1:32" x14ac:dyDescent="0.25">
      <c r="A154" t="s">
        <v>588</v>
      </c>
      <c r="B154" t="s">
        <v>589</v>
      </c>
      <c r="C154" t="s">
        <v>102</v>
      </c>
      <c r="D154">
        <v>39179.145625084901</v>
      </c>
      <c r="E154">
        <v>4647.2</v>
      </c>
      <c r="F154">
        <v>-19.983687018065499</v>
      </c>
      <c r="H154">
        <v>8.0403594517372401</v>
      </c>
      <c r="J154">
        <v>10.871293858505201</v>
      </c>
      <c r="K154">
        <v>20.774641792032298</v>
      </c>
      <c r="L154">
        <v>31.0906780294535</v>
      </c>
      <c r="M154">
        <v>-0.21996744990334999</v>
      </c>
      <c r="N154">
        <v>83.770104774778105</v>
      </c>
      <c r="O154">
        <v>22.618339667008598</v>
      </c>
      <c r="Q154">
        <v>-5.6685097841212704</v>
      </c>
      <c r="R154">
        <v>25.136092030188699</v>
      </c>
      <c r="T154">
        <v>15.676755676325801</v>
      </c>
      <c r="U154">
        <v>18.391525964653301</v>
      </c>
      <c r="X154">
        <v>26.9940765735256</v>
      </c>
      <c r="Y154">
        <v>17.193997754692202</v>
      </c>
      <c r="Z154">
        <v>1779.25999999999</v>
      </c>
      <c r="AA154">
        <v>19.370589756535999</v>
      </c>
      <c r="AB154">
        <v>32.9529074161672</v>
      </c>
      <c r="AC154">
        <v>16.564658941172102</v>
      </c>
      <c r="AD154">
        <v>18.0033644676436</v>
      </c>
    </row>
    <row r="155" spans="1:32" x14ac:dyDescent="0.25">
      <c r="A155" t="s">
        <v>592</v>
      </c>
      <c r="B155" t="s">
        <v>593</v>
      </c>
      <c r="C155" t="s">
        <v>381</v>
      </c>
      <c r="D155">
        <v>38807.266755009899</v>
      </c>
      <c r="E155">
        <v>1064.5999999999999</v>
      </c>
      <c r="F155">
        <v>-10.0797811403278</v>
      </c>
      <c r="H155">
        <v>28.354357860135501</v>
      </c>
      <c r="I155">
        <v>-322.97867562433902</v>
      </c>
      <c r="K155">
        <v>28.092150846017301</v>
      </c>
      <c r="L155">
        <v>64.438045410608396</v>
      </c>
      <c r="M155">
        <v>-166.68157478208201</v>
      </c>
      <c r="N155">
        <v>31.127443018641301</v>
      </c>
      <c r="O155">
        <v>81.887116798777598</v>
      </c>
      <c r="P155">
        <v>16.189639031459802</v>
      </c>
      <c r="Q155">
        <v>5.6780492776292304</v>
      </c>
      <c r="R155">
        <v>50.854940809219102</v>
      </c>
      <c r="S155">
        <v>9.0428938943877402</v>
      </c>
      <c r="T155">
        <v>1.8630643225469901</v>
      </c>
      <c r="U155">
        <v>34.638784594716199</v>
      </c>
      <c r="V155">
        <v>11.0960865936815</v>
      </c>
      <c r="W155">
        <v>7.7806813171876197</v>
      </c>
      <c r="X155">
        <v>53.8965484390543</v>
      </c>
      <c r="Y155">
        <v>12.8362204032261</v>
      </c>
      <c r="Z155">
        <v>1.06</v>
      </c>
      <c r="AA155">
        <v>-52.796763566191999</v>
      </c>
      <c r="AB155">
        <v>49.5386454226959</v>
      </c>
      <c r="AC155">
        <v>42.195493186163603</v>
      </c>
      <c r="AD155">
        <v>15.601632318817201</v>
      </c>
      <c r="AE155">
        <v>16.8347751683221</v>
      </c>
      <c r="AF155">
        <v>11.107984312087799</v>
      </c>
    </row>
    <row r="156" spans="1:32" x14ac:dyDescent="0.25">
      <c r="A156" t="s">
        <v>594</v>
      </c>
      <c r="B156" t="s">
        <v>595</v>
      </c>
      <c r="C156" t="s">
        <v>295</v>
      </c>
      <c r="D156">
        <v>38456.954471949997</v>
      </c>
      <c r="E156">
        <v>7.9</v>
      </c>
      <c r="F156">
        <v>18.652991042827701</v>
      </c>
      <c r="H156">
        <v>7.9723833583462396</v>
      </c>
      <c r="I156">
        <v>8.5218841663311693</v>
      </c>
      <c r="J156">
        <v>28.754925516857799</v>
      </c>
      <c r="K156">
        <v>20.414028045016799</v>
      </c>
      <c r="L156">
        <v>4.7480252280937503</v>
      </c>
      <c r="M156">
        <v>-12.157170340299</v>
      </c>
      <c r="O156">
        <v>21.868975338265699</v>
      </c>
      <c r="P156">
        <v>8.6198987631919</v>
      </c>
      <c r="Q156">
        <v>2.99263338746499</v>
      </c>
      <c r="R156">
        <v>9.3693290192050807</v>
      </c>
      <c r="T156">
        <v>30.522786756119299</v>
      </c>
      <c r="U156">
        <v>-86.804887583451304</v>
      </c>
      <c r="W156">
        <v>-18.1265146601609</v>
      </c>
      <c r="X156">
        <v>40.260773376638603</v>
      </c>
      <c r="Z156">
        <v>5833.6</v>
      </c>
      <c r="AA156">
        <v>44.4084351243851</v>
      </c>
      <c r="AB156">
        <v>8.6201318624456693</v>
      </c>
      <c r="AC156">
        <v>-68.961613594106694</v>
      </c>
      <c r="AD156">
        <v>-4.0370194267083299</v>
      </c>
      <c r="AF156">
        <v>-14.6041162125023</v>
      </c>
    </row>
    <row r="157" spans="1:32" x14ac:dyDescent="0.25">
      <c r="A157" t="s">
        <v>601</v>
      </c>
      <c r="B157" t="s">
        <v>602</v>
      </c>
      <c r="C157" t="s">
        <v>301</v>
      </c>
      <c r="D157">
        <v>37694.511993599997</v>
      </c>
      <c r="E157">
        <v>642.45000000000005</v>
      </c>
      <c r="F157">
        <v>57.943925233644798</v>
      </c>
      <c r="H157">
        <v>33.187986101159403</v>
      </c>
      <c r="I157">
        <v>-93.759967654259896</v>
      </c>
      <c r="J157">
        <v>-29.600382047305299</v>
      </c>
      <c r="K157">
        <v>33.5847597327597</v>
      </c>
      <c r="L157">
        <v>161.06373860227299</v>
      </c>
      <c r="N157">
        <v>23.431969147764001</v>
      </c>
      <c r="O157">
        <v>157.76327464398199</v>
      </c>
      <c r="Q157">
        <v>20.9732396286518</v>
      </c>
      <c r="R157">
        <v>14.0598241862227</v>
      </c>
      <c r="S157">
        <v>-2.3168173264295699</v>
      </c>
      <c r="T157">
        <v>14.201040238696899</v>
      </c>
      <c r="U157">
        <v>-3.4844203219494401</v>
      </c>
      <c r="V157">
        <v>-3.6121025188300702</v>
      </c>
      <c r="W157">
        <v>0.93817998601269703</v>
      </c>
      <c r="X157">
        <v>6.8287080074534101</v>
      </c>
      <c r="Y157">
        <v>-19.487659638215799</v>
      </c>
      <c r="AA157">
        <v>0.52365248551143295</v>
      </c>
      <c r="AB157">
        <v>-3.8388440291467898</v>
      </c>
      <c r="AC157">
        <v>5.1115325342819604</v>
      </c>
      <c r="AD157">
        <v>15.444621574999999</v>
      </c>
      <c r="AE157">
        <v>-25.647231046388601</v>
      </c>
      <c r="AF157">
        <v>-8.6670608713032902</v>
      </c>
    </row>
    <row r="158" spans="1:32" x14ac:dyDescent="0.25">
      <c r="A158" t="s">
        <v>596</v>
      </c>
      <c r="B158" t="s">
        <v>597</v>
      </c>
      <c r="C158" t="s">
        <v>409</v>
      </c>
      <c r="D158">
        <v>37161.3190375349</v>
      </c>
      <c r="E158">
        <v>42598.6</v>
      </c>
      <c r="F158">
        <v>22.446507872426299</v>
      </c>
      <c r="G158">
        <v>8.1983855523197509</v>
      </c>
      <c r="H158">
        <v>5.5997518390681504</v>
      </c>
      <c r="I158">
        <v>55.504970028074901</v>
      </c>
      <c r="J158">
        <v>9.2890201472623595</v>
      </c>
      <c r="K158">
        <v>10.086406240536</v>
      </c>
      <c r="L158">
        <v>24.734478305287201</v>
      </c>
      <c r="M158">
        <v>3.8108714745779202</v>
      </c>
      <c r="N158">
        <v>11.892885401464101</v>
      </c>
      <c r="O158">
        <v>29.156680158051302</v>
      </c>
      <c r="P158">
        <v>27.356126893574402</v>
      </c>
      <c r="Q158">
        <v>10.354490133786699</v>
      </c>
      <c r="R158">
        <v>17.9888209168959</v>
      </c>
      <c r="S158">
        <v>18.138026902653799</v>
      </c>
      <c r="T158">
        <v>10.232024161110701</v>
      </c>
      <c r="U158">
        <v>12.7432553811029</v>
      </c>
      <c r="V158">
        <v>19.757856862184202</v>
      </c>
      <c r="W158">
        <v>12.269206175507501</v>
      </c>
      <c r="X158">
        <v>18.0967269229048</v>
      </c>
      <c r="Y158">
        <v>12.025541830451701</v>
      </c>
      <c r="AA158">
        <v>11.462481542798299</v>
      </c>
      <c r="AB158">
        <v>19.2799793748834</v>
      </c>
      <c r="AC158">
        <v>12.2491498501051</v>
      </c>
      <c r="AD158">
        <v>20.517186702882999</v>
      </c>
      <c r="AE158">
        <v>12.5240968749769</v>
      </c>
      <c r="AF158">
        <v>8.5366298775752707</v>
      </c>
    </row>
    <row r="159" spans="1:32" x14ac:dyDescent="0.25">
      <c r="A159" t="s">
        <v>603</v>
      </c>
      <c r="B159" t="s">
        <v>604</v>
      </c>
      <c r="C159" t="s">
        <v>344</v>
      </c>
      <c r="D159">
        <v>37133.422348109998</v>
      </c>
      <c r="E159">
        <v>92.25</v>
      </c>
      <c r="F159">
        <v>74.573055028463003</v>
      </c>
      <c r="H159">
        <v>12.485840792524</v>
      </c>
      <c r="I159">
        <v>32.2499388614008</v>
      </c>
      <c r="J159">
        <v>70.349221810762501</v>
      </c>
      <c r="K159">
        <v>13.0323437349623</v>
      </c>
      <c r="L159">
        <v>-55.564573285700398</v>
      </c>
      <c r="M159">
        <v>-369.36287250833999</v>
      </c>
      <c r="O159">
        <v>-82.2208342299772</v>
      </c>
      <c r="P159">
        <v>40.557228559736203</v>
      </c>
      <c r="Q159">
        <v>-0.51903195563873605</v>
      </c>
      <c r="R159">
        <v>1.47797434186216</v>
      </c>
      <c r="S159">
        <v>8.6642111807368298</v>
      </c>
      <c r="T159">
        <v>16.560857691129101</v>
      </c>
      <c r="U159">
        <v>5.2890404887725797</v>
      </c>
      <c r="V159">
        <v>8.9449012880141492</v>
      </c>
      <c r="W159">
        <v>3.4271034522380401</v>
      </c>
      <c r="X159">
        <v>9.3069501966760004</v>
      </c>
      <c r="Y159">
        <v>19.499534658370401</v>
      </c>
      <c r="AA159">
        <v>29.580536251243501</v>
      </c>
      <c r="AB159">
        <v>16.445023783107601</v>
      </c>
      <c r="AC159">
        <v>2.0475017624358798</v>
      </c>
      <c r="AD159">
        <v>6.1039271378373696</v>
      </c>
      <c r="AE159">
        <v>24.580858544326102</v>
      </c>
      <c r="AF159">
        <v>10.2683067706412</v>
      </c>
    </row>
    <row r="160" spans="1:32" x14ac:dyDescent="0.25">
      <c r="A160" t="s">
        <v>607</v>
      </c>
      <c r="B160" t="s">
        <v>608</v>
      </c>
      <c r="C160" t="s">
        <v>74</v>
      </c>
      <c r="D160">
        <v>35839.968797189998</v>
      </c>
      <c r="E160">
        <v>4682.95</v>
      </c>
      <c r="F160">
        <v>25.628353363949099</v>
      </c>
      <c r="G160">
        <v>60.914897434271602</v>
      </c>
      <c r="H160">
        <v>21.712621101811798</v>
      </c>
      <c r="I160">
        <v>13.109030876105001</v>
      </c>
      <c r="J160">
        <v>17.807830922787598</v>
      </c>
      <c r="K160">
        <v>21.557303877724198</v>
      </c>
      <c r="L160">
        <v>41.552266973950402</v>
      </c>
      <c r="M160">
        <v>30.0766850477243</v>
      </c>
      <c r="N160">
        <v>24.4410377341013</v>
      </c>
      <c r="O160">
        <v>33.415895363490201</v>
      </c>
      <c r="P160">
        <v>18.292608428048599</v>
      </c>
      <c r="Q160">
        <v>15.906740242791701</v>
      </c>
      <c r="R160">
        <v>43.836500868531502</v>
      </c>
      <c r="S160">
        <v>16.726858507749899</v>
      </c>
      <c r="T160">
        <v>12.9877559342039</v>
      </c>
      <c r="U160">
        <v>10.521165763919999</v>
      </c>
      <c r="V160">
        <v>19.006703290684399</v>
      </c>
      <c r="W160">
        <v>13.614500088357399</v>
      </c>
      <c r="X160">
        <v>18.525722550559799</v>
      </c>
      <c r="Y160">
        <v>20.959646787650499</v>
      </c>
      <c r="Z160">
        <v>12.03</v>
      </c>
      <c r="AA160">
        <v>11.3494379073791</v>
      </c>
      <c r="AB160">
        <v>18.258835739962301</v>
      </c>
      <c r="AC160">
        <v>10.9377393509958</v>
      </c>
      <c r="AD160">
        <v>27.637394229613999</v>
      </c>
      <c r="AE160">
        <v>25.120716293188199</v>
      </c>
      <c r="AF160">
        <v>15.3027098600628</v>
      </c>
    </row>
    <row r="161" spans="1:32" x14ac:dyDescent="0.25">
      <c r="A161" t="s">
        <v>605</v>
      </c>
      <c r="B161" t="s">
        <v>606</v>
      </c>
      <c r="C161" t="s">
        <v>331</v>
      </c>
      <c r="D161">
        <v>35625.955599025001</v>
      </c>
      <c r="E161">
        <v>1908.45</v>
      </c>
      <c r="F161">
        <v>8.2574555111111092</v>
      </c>
      <c r="G161">
        <v>65.096362444731298</v>
      </c>
      <c r="H161">
        <v>9.0879087703753498</v>
      </c>
      <c r="I161">
        <v>16.5631469979296</v>
      </c>
      <c r="J161">
        <v>6.9952675456711901</v>
      </c>
      <c r="K161">
        <v>4.36402271504359</v>
      </c>
      <c r="L161">
        <v>10.127069695802801</v>
      </c>
      <c r="M161">
        <v>31.307726465364102</v>
      </c>
      <c r="N161">
        <v>12.759947709871399</v>
      </c>
      <c r="O161">
        <v>26.7532245752327</v>
      </c>
      <c r="P161">
        <v>32.677029360967197</v>
      </c>
      <c r="Q161">
        <v>11.287434566457</v>
      </c>
      <c r="R161">
        <v>19.125587876676502</v>
      </c>
      <c r="S161">
        <v>5.9129691089305503</v>
      </c>
      <c r="T161">
        <v>22.186470269740099</v>
      </c>
      <c r="U161">
        <v>6.29725633879863</v>
      </c>
      <c r="V161">
        <v>5.4341505768885296</v>
      </c>
      <c r="W161">
        <v>3.1319214573703502</v>
      </c>
      <c r="X161">
        <v>20.909489691475301</v>
      </c>
      <c r="Y161">
        <v>6.47482014388489</v>
      </c>
      <c r="Z161">
        <v>5637</v>
      </c>
      <c r="AA161">
        <v>16.464395379441399</v>
      </c>
      <c r="AB161">
        <v>23.501221709631398</v>
      </c>
      <c r="AC161">
        <v>7.5668957449919496</v>
      </c>
      <c r="AD161">
        <v>7.3840163350586403</v>
      </c>
      <c r="AE161">
        <v>6.4937101985757701</v>
      </c>
      <c r="AF161">
        <v>4.1245740928925798</v>
      </c>
    </row>
    <row r="162" spans="1:32" x14ac:dyDescent="0.25">
      <c r="A162" t="s">
        <v>609</v>
      </c>
      <c r="B162" t="s">
        <v>610</v>
      </c>
      <c r="C162" t="s">
        <v>27</v>
      </c>
      <c r="D162">
        <v>35221.444082615002</v>
      </c>
      <c r="E162">
        <v>218.2</v>
      </c>
      <c r="F162">
        <v>75.874829558545102</v>
      </c>
      <c r="H162">
        <v>27.242103929904701</v>
      </c>
      <c r="I162">
        <v>-570.479610725013</v>
      </c>
      <c r="K162">
        <v>7.2243180295354703</v>
      </c>
      <c r="L162">
        <v>1171.8367688956</v>
      </c>
      <c r="N162">
        <v>2.9833608276862602</v>
      </c>
      <c r="O162">
        <v>1644.2718067399201</v>
      </c>
      <c r="Q162">
        <v>-26.969371232634298</v>
      </c>
      <c r="R162">
        <v>10.058541745661699</v>
      </c>
      <c r="T162">
        <v>12.793723666184601</v>
      </c>
      <c r="U162">
        <v>15.499975115015999</v>
      </c>
      <c r="V162">
        <v>13.5994761024441</v>
      </c>
      <c r="W162">
        <v>2.3331167436443399</v>
      </c>
      <c r="X162">
        <v>16.5219544718544</v>
      </c>
      <c r="AA162">
        <v>-23.102172996067601</v>
      </c>
      <c r="AB162">
        <v>22.457251319805</v>
      </c>
      <c r="AC162">
        <v>11.9447022165376</v>
      </c>
      <c r="AD162">
        <v>6.0320211275138202</v>
      </c>
      <c r="AE162">
        <v>11.873997539855599</v>
      </c>
      <c r="AF162">
        <v>1.48666678769745</v>
      </c>
    </row>
    <row r="163" spans="1:32" x14ac:dyDescent="0.25">
      <c r="A163" t="s">
        <v>617</v>
      </c>
      <c r="B163" t="s">
        <v>618</v>
      </c>
      <c r="C163" t="s">
        <v>301</v>
      </c>
      <c r="D163">
        <v>34816.067999999999</v>
      </c>
      <c r="E163">
        <v>202.1</v>
      </c>
      <c r="F163">
        <v>-13.055626111252201</v>
      </c>
      <c r="H163">
        <v>1.85824825865945</v>
      </c>
      <c r="I163">
        <v>-32.192980673175398</v>
      </c>
      <c r="J163">
        <v>2.65484064190075</v>
      </c>
      <c r="K163">
        <v>17.1543735412573</v>
      </c>
      <c r="L163">
        <v>113.11966118156499</v>
      </c>
      <c r="N163">
        <v>63.977127776940101</v>
      </c>
      <c r="O163">
        <v>189.45059863301299</v>
      </c>
      <c r="Q163">
        <v>-35.7177007891231</v>
      </c>
      <c r="R163">
        <v>-3.9985275227983501</v>
      </c>
      <c r="S163">
        <v>7.1659914548932298</v>
      </c>
      <c r="T163">
        <v>19.829247835412001</v>
      </c>
      <c r="U163">
        <v>5.8242934323050903</v>
      </c>
      <c r="V163">
        <v>7.7165409315551301</v>
      </c>
      <c r="W163">
        <v>1.67649988294047</v>
      </c>
      <c r="X163">
        <v>16.819059582031301</v>
      </c>
      <c r="Y163">
        <v>6.6270845460321901</v>
      </c>
      <c r="AA163">
        <v>18.1088559531686</v>
      </c>
      <c r="AB163">
        <v>7.7319411318623601</v>
      </c>
      <c r="AC163">
        <v>14.465428298401999</v>
      </c>
      <c r="AD163">
        <v>13.375261865969501</v>
      </c>
      <c r="AE163">
        <v>6.9701350654077201</v>
      </c>
      <c r="AF163">
        <v>1.63384298765259</v>
      </c>
    </row>
    <row r="164" spans="1:32" x14ac:dyDescent="0.25">
      <c r="A164" t="s">
        <v>611</v>
      </c>
      <c r="B164" t="s">
        <v>612</v>
      </c>
      <c r="C164" t="s">
        <v>17</v>
      </c>
      <c r="D164">
        <v>34613.579800450003</v>
      </c>
      <c r="E164">
        <v>83.05</v>
      </c>
      <c r="H164">
        <v>4.5267041807262398</v>
      </c>
      <c r="I164">
        <v>80.147496640310393</v>
      </c>
      <c r="L164">
        <v>7.5659046446451201</v>
      </c>
      <c r="O164">
        <v>-1.1770485447521599</v>
      </c>
      <c r="R164">
        <v>18.820300073491602</v>
      </c>
      <c r="T164">
        <v>-7.9407174595349703</v>
      </c>
      <c r="U164">
        <v>0.16939713667591899</v>
      </c>
      <c r="V164">
        <v>-0.38233005162769101</v>
      </c>
      <c r="W164">
        <v>-1.6217293813577199E-2</v>
      </c>
      <c r="X164">
        <v>11.764894843222599</v>
      </c>
      <c r="AA164">
        <v>-12.785890990054201</v>
      </c>
      <c r="AB164">
        <v>1.11156064074697</v>
      </c>
      <c r="AC164">
        <v>6.9654307405193903</v>
      </c>
      <c r="AD164">
        <v>3.88313905647433</v>
      </c>
      <c r="AE164">
        <v>6.5471394690006397</v>
      </c>
      <c r="AF164">
        <v>0.48790558376830201</v>
      </c>
    </row>
    <row r="165" spans="1:32" x14ac:dyDescent="0.25">
      <c r="A165" t="s">
        <v>21</v>
      </c>
      <c r="B165" t="s">
        <v>20</v>
      </c>
      <c r="C165" t="s">
        <v>17</v>
      </c>
      <c r="D165">
        <v>34194.040383359999</v>
      </c>
      <c r="E165">
        <v>28.65</v>
      </c>
      <c r="H165">
        <v>5.8538322830880603</v>
      </c>
      <c r="I165">
        <v>-32.185938444889999</v>
      </c>
      <c r="L165">
        <v>64.139284327854099</v>
      </c>
      <c r="O165">
        <v>83.2377176185162</v>
      </c>
      <c r="R165">
        <v>11.501055559557299</v>
      </c>
      <c r="T165">
        <v>3.9999307398803401</v>
      </c>
      <c r="U165">
        <v>-5.0691119788299996</v>
      </c>
      <c r="V165">
        <v>-5.4990146024197903</v>
      </c>
      <c r="W165">
        <v>-0.37802758171962603</v>
      </c>
      <c r="X165">
        <v>15.338670859561701</v>
      </c>
      <c r="AA165">
        <v>14.823437739931499</v>
      </c>
      <c r="AB165">
        <v>-7.4988179438548404</v>
      </c>
      <c r="AC165">
        <v>9.2548649724468497</v>
      </c>
      <c r="AD165">
        <v>5.5857126058417101</v>
      </c>
      <c r="AE165">
        <v>7.5902074565682902</v>
      </c>
      <c r="AF165">
        <v>0.65534001294422695</v>
      </c>
    </row>
    <row r="166" spans="1:32" x14ac:dyDescent="0.25">
      <c r="A166" t="s">
        <v>632</v>
      </c>
      <c r="B166" t="s">
        <v>633</v>
      </c>
      <c r="C166" t="s">
        <v>415</v>
      </c>
      <c r="D166">
        <v>34141.631195775</v>
      </c>
      <c r="E166">
        <v>97.75</v>
      </c>
      <c r="F166">
        <v>56.094890510948801</v>
      </c>
      <c r="H166">
        <v>-4.1195113601119999</v>
      </c>
      <c r="I166">
        <v>17.912313599428501</v>
      </c>
      <c r="J166">
        <v>3.3333494194781599</v>
      </c>
      <c r="K166">
        <v>-11.5703325559401</v>
      </c>
      <c r="L166">
        <v>2.3119792976450202</v>
      </c>
      <c r="N166">
        <v>2.65797061274057</v>
      </c>
      <c r="O166">
        <v>6.95304791942268</v>
      </c>
      <c r="P166">
        <v>75.398864016969995</v>
      </c>
      <c r="Q166">
        <v>16.571041159635101</v>
      </c>
      <c r="R166">
        <v>10.6103566562808</v>
      </c>
      <c r="S166">
        <v>-7.6395598803284503E-2</v>
      </c>
      <c r="T166">
        <v>-3.19052098216841</v>
      </c>
      <c r="U166">
        <v>-2.9185707688909601</v>
      </c>
      <c r="V166">
        <v>-1.7113015397639499</v>
      </c>
      <c r="W166">
        <v>-0.78652631075195301</v>
      </c>
      <c r="X166">
        <v>5.2749127023926299</v>
      </c>
      <c r="Y166">
        <v>2.8534110190247501</v>
      </c>
      <c r="AA166">
        <v>3.0544433418686499</v>
      </c>
      <c r="AB166">
        <v>1.34098123132393</v>
      </c>
      <c r="AC166">
        <v>1.9966465338803301</v>
      </c>
      <c r="AD166">
        <v>2.8700748237656901</v>
      </c>
      <c r="AE166">
        <v>1.6998547979557299</v>
      </c>
      <c r="AF166">
        <v>0.78977910425772802</v>
      </c>
    </row>
    <row r="167" spans="1:32" x14ac:dyDescent="0.25">
      <c r="A167" t="s">
        <v>615</v>
      </c>
      <c r="B167" t="s">
        <v>616</v>
      </c>
      <c r="C167" t="s">
        <v>102</v>
      </c>
      <c r="D167">
        <v>34063.623853924997</v>
      </c>
      <c r="E167">
        <v>3779.65</v>
      </c>
      <c r="F167">
        <v>16.0420018819582</v>
      </c>
      <c r="G167">
        <v>10.064241629820801</v>
      </c>
      <c r="H167">
        <v>29.2457422934067</v>
      </c>
      <c r="I167">
        <v>120.44325050369299</v>
      </c>
      <c r="J167">
        <v>20.904750984691098</v>
      </c>
      <c r="K167">
        <v>25.523352441435001</v>
      </c>
      <c r="L167">
        <v>72.139206175350694</v>
      </c>
      <c r="M167">
        <v>68.755135579293295</v>
      </c>
      <c r="N167">
        <v>27.979250232145599</v>
      </c>
      <c r="O167">
        <v>71.589467005076102</v>
      </c>
      <c r="P167">
        <v>1.1750463384106</v>
      </c>
      <c r="Q167">
        <v>4.1903638886691796</v>
      </c>
      <c r="R167">
        <v>75.285523798480995</v>
      </c>
      <c r="S167">
        <v>16.6212558006983</v>
      </c>
      <c r="T167">
        <v>11.5864113964236</v>
      </c>
      <c r="U167">
        <v>11.0413072609251</v>
      </c>
      <c r="V167">
        <v>23.0441688622256</v>
      </c>
      <c r="W167">
        <v>12.985443789640099</v>
      </c>
      <c r="X167">
        <v>18.984189069678798</v>
      </c>
      <c r="Y167">
        <v>21.482594832436899</v>
      </c>
      <c r="Z167">
        <v>4441.3999999999996</v>
      </c>
      <c r="AA167">
        <v>9.4402542403347702</v>
      </c>
      <c r="AB167">
        <v>20.185534924809598</v>
      </c>
      <c r="AC167">
        <v>10.8884750612952</v>
      </c>
      <c r="AD167">
        <v>36.379951288296297</v>
      </c>
      <c r="AE167">
        <v>31.777254118570301</v>
      </c>
      <c r="AF167">
        <v>17.7366083558986</v>
      </c>
    </row>
    <row r="168" spans="1:32" x14ac:dyDescent="0.25">
      <c r="A168" t="s">
        <v>624</v>
      </c>
      <c r="B168" t="s">
        <v>625</v>
      </c>
      <c r="C168" t="s">
        <v>465</v>
      </c>
      <c r="D168">
        <v>34000.93700256</v>
      </c>
      <c r="E168">
        <v>594.70000000000005</v>
      </c>
      <c r="F168">
        <v>50.769375227422103</v>
      </c>
      <c r="G168">
        <v>-7.3510354918145602</v>
      </c>
      <c r="H168">
        <v>34.311408398607803</v>
      </c>
      <c r="I168">
        <v>19.953664132439599</v>
      </c>
      <c r="J168">
        <v>29.0717654334649</v>
      </c>
      <c r="K168">
        <v>33.711943136344303</v>
      </c>
      <c r="L168">
        <v>18.843368612953899</v>
      </c>
      <c r="M168">
        <v>19.522435302434499</v>
      </c>
      <c r="N168">
        <v>23.766355270351699</v>
      </c>
      <c r="O168">
        <v>8.1735606773676501</v>
      </c>
      <c r="P168">
        <v>48.4378702431164</v>
      </c>
      <c r="Q168">
        <v>33.498189558609504</v>
      </c>
      <c r="R168">
        <v>24.1804301413163</v>
      </c>
      <c r="S168">
        <v>25.6751316512076</v>
      </c>
      <c r="T168">
        <v>17.855109899463901</v>
      </c>
      <c r="U168">
        <v>19.134720078540699</v>
      </c>
      <c r="V168">
        <v>60.650535989054703</v>
      </c>
      <c r="W168">
        <v>14.2965423950788</v>
      </c>
      <c r="X168">
        <v>26.1998593326113</v>
      </c>
      <c r="Y168">
        <v>15.9445346948247</v>
      </c>
      <c r="Z168">
        <v>1244.8</v>
      </c>
      <c r="AA168">
        <v>19.845638008477199</v>
      </c>
      <c r="AB168">
        <v>30.8463436109291</v>
      </c>
      <c r="AC168">
        <v>14.7105340522999</v>
      </c>
      <c r="AD168">
        <v>20.960691729922399</v>
      </c>
      <c r="AE168">
        <v>18.426756788253101</v>
      </c>
      <c r="AF168">
        <v>13.979114432118299</v>
      </c>
    </row>
    <row r="169" spans="1:32" x14ac:dyDescent="0.25">
      <c r="A169" t="s">
        <v>628</v>
      </c>
      <c r="B169" t="s">
        <v>629</v>
      </c>
      <c r="C169" t="s">
        <v>331</v>
      </c>
      <c r="D169">
        <v>33888.089480980001</v>
      </c>
      <c r="E169">
        <v>1891.75</v>
      </c>
      <c r="F169">
        <v>86.843774834532397</v>
      </c>
      <c r="G169">
        <v>-12.902725365776</v>
      </c>
      <c r="H169">
        <v>8.5786658793407504</v>
      </c>
      <c r="K169">
        <v>-0.73677776920503202</v>
      </c>
      <c r="M169">
        <v>-312.40131179399901</v>
      </c>
      <c r="N169">
        <v>-10.2667909026133</v>
      </c>
      <c r="Q169">
        <v>-15.431522734181</v>
      </c>
      <c r="T169">
        <v>0</v>
      </c>
      <c r="X169">
        <v>9.3990576128733299</v>
      </c>
      <c r="Y169">
        <v>6.7320788611954301</v>
      </c>
      <c r="Z169">
        <v>11389.63</v>
      </c>
      <c r="AA169">
        <v>-5.4726513655042304</v>
      </c>
      <c r="AC169">
        <v>3.9217536872646601</v>
      </c>
      <c r="AD169">
        <v>8.5882078219068205</v>
      </c>
    </row>
    <row r="170" spans="1:32" x14ac:dyDescent="0.25">
      <c r="A170" t="s">
        <v>621</v>
      </c>
      <c r="B170" t="s">
        <v>622</v>
      </c>
      <c r="C170" t="s">
        <v>623</v>
      </c>
      <c r="D170">
        <v>33577.501969879901</v>
      </c>
      <c r="E170">
        <v>225.7</v>
      </c>
      <c r="F170">
        <v>-4.26928281461434</v>
      </c>
      <c r="G170">
        <v>-37.855349880922802</v>
      </c>
      <c r="H170">
        <v>14.369329419189601</v>
      </c>
      <c r="I170">
        <v>-2.5404585300067302</v>
      </c>
      <c r="J170">
        <v>10.9028959482315</v>
      </c>
      <c r="K170">
        <v>8.5320881181046797</v>
      </c>
      <c r="L170">
        <v>-2.30324867539268</v>
      </c>
      <c r="M170">
        <v>66.487610061424206</v>
      </c>
      <c r="N170">
        <v>9.5208462985024909</v>
      </c>
      <c r="O170">
        <v>-3.2753432104264402</v>
      </c>
      <c r="P170">
        <v>0.6596243067516</v>
      </c>
      <c r="Q170">
        <v>-5.6843512035249502</v>
      </c>
      <c r="R170">
        <v>39.011843236363198</v>
      </c>
      <c r="S170">
        <v>21.108523282307999</v>
      </c>
      <c r="T170">
        <v>8.9231546799770296</v>
      </c>
      <c r="U170">
        <v>7.5585200866475599</v>
      </c>
      <c r="V170">
        <v>24.735033480767999</v>
      </c>
      <c r="W170">
        <v>15.391536488168001</v>
      </c>
      <c r="X170">
        <v>9.1066874679245995</v>
      </c>
      <c r="Y170">
        <v>21.953177108938601</v>
      </c>
      <c r="AA170">
        <v>7.9623183315945498</v>
      </c>
      <c r="AB170">
        <v>12.6195945777527</v>
      </c>
      <c r="AC170">
        <v>5.49173684999647</v>
      </c>
      <c r="AD170">
        <v>25.507126699930101</v>
      </c>
      <c r="AE170">
        <v>26.992041998838801</v>
      </c>
      <c r="AF170">
        <v>16.997282400465402</v>
      </c>
    </row>
    <row r="171" spans="1:32" x14ac:dyDescent="0.25">
      <c r="A171" t="s">
        <v>630</v>
      </c>
      <c r="B171" t="s">
        <v>631</v>
      </c>
      <c r="C171" t="s">
        <v>512</v>
      </c>
      <c r="D171">
        <v>33539.851970149997</v>
      </c>
      <c r="E171">
        <v>3493.45</v>
      </c>
      <c r="F171">
        <v>1.0272443054935101</v>
      </c>
      <c r="G171">
        <v>-16.005263340341699</v>
      </c>
      <c r="H171">
        <v>14.9119139790314</v>
      </c>
      <c r="I171">
        <v>-106.553487284029</v>
      </c>
      <c r="K171">
        <v>17.401471012888599</v>
      </c>
      <c r="L171">
        <v>67.274830194241801</v>
      </c>
      <c r="M171">
        <v>14.040295966577199</v>
      </c>
      <c r="N171">
        <v>18.953858925612199</v>
      </c>
      <c r="O171">
        <v>70.397066574683507</v>
      </c>
      <c r="P171">
        <v>3.4465414969424999</v>
      </c>
      <c r="Q171">
        <v>4.6232873383093702</v>
      </c>
      <c r="R171">
        <v>38.155547915032599</v>
      </c>
      <c r="S171">
        <v>14.095609507492799</v>
      </c>
      <c r="T171">
        <v>11.554873215536601</v>
      </c>
      <c r="U171">
        <v>18.139316678937199</v>
      </c>
      <c r="V171">
        <v>15.0684614089447</v>
      </c>
      <c r="W171">
        <v>13.2479505700659</v>
      </c>
      <c r="X171">
        <v>28.681529987498301</v>
      </c>
      <c r="Y171">
        <v>13.1603701445759</v>
      </c>
      <c r="AA171">
        <v>-1.0534967927711101</v>
      </c>
      <c r="AB171">
        <v>26.148867052715801</v>
      </c>
      <c r="AC171">
        <v>20.530164427187898</v>
      </c>
      <c r="AD171">
        <v>28.667134033277001</v>
      </c>
      <c r="AE171">
        <v>13.74535993177</v>
      </c>
      <c r="AF171">
        <v>12.539928424788799</v>
      </c>
    </row>
    <row r="172" spans="1:32" x14ac:dyDescent="0.25">
      <c r="A172" t="s">
        <v>626</v>
      </c>
      <c r="B172" t="s">
        <v>627</v>
      </c>
      <c r="C172" t="s">
        <v>74</v>
      </c>
      <c r="D172">
        <v>33309.239829765</v>
      </c>
      <c r="E172">
        <v>3844.2</v>
      </c>
      <c r="F172">
        <v>13.3669014877112</v>
      </c>
      <c r="G172">
        <v>7.7217345015941898</v>
      </c>
      <c r="H172">
        <v>4.9860209370388997</v>
      </c>
      <c r="I172">
        <v>-5.2651994720254196</v>
      </c>
      <c r="J172">
        <v>8.7242264457289203</v>
      </c>
      <c r="K172">
        <v>6.9655363175706997</v>
      </c>
      <c r="L172">
        <v>1.1369850528618299</v>
      </c>
      <c r="M172">
        <v>13.346394338082799</v>
      </c>
      <c r="N172">
        <v>7.5669876908502198</v>
      </c>
      <c r="O172">
        <v>-4.5638873538830396</v>
      </c>
      <c r="P172">
        <v>8.7535256290478003</v>
      </c>
      <c r="Q172">
        <v>4.6374031221615599</v>
      </c>
      <c r="R172">
        <v>9.9770342432503103</v>
      </c>
      <c r="S172">
        <v>25.405041291242799</v>
      </c>
      <c r="T172">
        <v>31.820150352424001</v>
      </c>
      <c r="U172">
        <v>31.275720138589499</v>
      </c>
      <c r="V172">
        <v>26.4625318405085</v>
      </c>
      <c r="W172">
        <v>21.735396780978199</v>
      </c>
      <c r="X172">
        <v>45.214807772297803</v>
      </c>
      <c r="Y172">
        <v>24.1593398784056</v>
      </c>
      <c r="Z172">
        <v>14.47</v>
      </c>
      <c r="AA172">
        <v>29.8535690941656</v>
      </c>
      <c r="AB172">
        <v>47.632099801415798</v>
      </c>
      <c r="AC172">
        <v>30.6635654440039</v>
      </c>
      <c r="AD172">
        <v>32.182876739641898</v>
      </c>
      <c r="AE172">
        <v>24.811863778110499</v>
      </c>
      <c r="AF172">
        <v>20.3953315442592</v>
      </c>
    </row>
    <row r="173" spans="1:32" x14ac:dyDescent="0.25">
      <c r="A173" t="s">
        <v>619</v>
      </c>
      <c r="B173" t="s">
        <v>620</v>
      </c>
      <c r="C173" t="s">
        <v>24</v>
      </c>
      <c r="D173">
        <v>33247.765990335</v>
      </c>
      <c r="E173">
        <v>718.5</v>
      </c>
      <c r="F173">
        <v>84.503190519598903</v>
      </c>
      <c r="H173">
        <v>50.873286759790403</v>
      </c>
      <c r="I173">
        <v>-5561.09369557645</v>
      </c>
      <c r="L173">
        <v>48.1494354973673</v>
      </c>
      <c r="M173">
        <v>-189.0617281721</v>
      </c>
      <c r="O173">
        <v>62.885170985940803</v>
      </c>
      <c r="P173">
        <v>-67.180861274393493</v>
      </c>
      <c r="Q173">
        <v>17.4103569957825</v>
      </c>
      <c r="R173">
        <v>81.698789896018695</v>
      </c>
      <c r="S173">
        <v>-21.728065406576199</v>
      </c>
      <c r="T173">
        <v>-43.425354005721402</v>
      </c>
      <c r="U173">
        <v>-37.566922506833201</v>
      </c>
      <c r="V173">
        <v>-26.068454360334702</v>
      </c>
      <c r="W173">
        <v>-21.033271849167701</v>
      </c>
      <c r="X173">
        <v>-14.2986467104982</v>
      </c>
      <c r="Y173">
        <v>-14.7037705842018</v>
      </c>
      <c r="AA173">
        <v>-101.13527878834699</v>
      </c>
      <c r="AB173">
        <v>-31.5672321199281</v>
      </c>
      <c r="AC173">
        <v>-17.2963320600389</v>
      </c>
      <c r="AD173">
        <v>-8.3646761442068094</v>
      </c>
      <c r="AE173">
        <v>-22.5007732943962</v>
      </c>
      <c r="AF173">
        <v>-20.201037810096999</v>
      </c>
    </row>
    <row r="174" spans="1:32" x14ac:dyDescent="0.25">
      <c r="A174" t="s">
        <v>613</v>
      </c>
      <c r="B174" t="s">
        <v>614</v>
      </c>
      <c r="C174" t="s">
        <v>448</v>
      </c>
      <c r="D174">
        <v>32938.537643999996</v>
      </c>
      <c r="E174">
        <v>473.65</v>
      </c>
      <c r="F174">
        <v>9.3082835183603692</v>
      </c>
      <c r="G174">
        <v>66.825245893315795</v>
      </c>
      <c r="H174">
        <v>25.459532611578901</v>
      </c>
      <c r="I174">
        <v>22.764348596673901</v>
      </c>
      <c r="J174">
        <v>14.9331277766775</v>
      </c>
      <c r="K174">
        <v>14.311882138691001</v>
      </c>
      <c r="L174">
        <v>8.7711653928941899</v>
      </c>
      <c r="M174">
        <v>-12.018793234077</v>
      </c>
      <c r="N174">
        <v>17.832023920830899</v>
      </c>
      <c r="O174">
        <v>9.1283107297623207</v>
      </c>
      <c r="P174">
        <v>18.616801811959999</v>
      </c>
      <c r="Q174">
        <v>-4.1605518000820298</v>
      </c>
      <c r="R174">
        <v>80.002637962999401</v>
      </c>
      <c r="S174">
        <v>20.208737403430899</v>
      </c>
      <c r="T174">
        <v>22.272317153875601</v>
      </c>
      <c r="U174">
        <v>16.974614035626299</v>
      </c>
      <c r="V174">
        <v>22.058317874637801</v>
      </c>
      <c r="W174">
        <v>15.5323828722067</v>
      </c>
      <c r="X174">
        <v>17.0952837172545</v>
      </c>
      <c r="Y174">
        <v>19.8478491437127</v>
      </c>
      <c r="AA174">
        <v>23.395280265078298</v>
      </c>
      <c r="AB174">
        <v>26.089127410818101</v>
      </c>
      <c r="AC174">
        <v>11.2286413388493</v>
      </c>
      <c r="AD174">
        <v>26.7250376826339</v>
      </c>
      <c r="AE174">
        <v>21.583610323501901</v>
      </c>
      <c r="AF174">
        <v>14.9030878171793</v>
      </c>
    </row>
    <row r="175" spans="1:32" x14ac:dyDescent="0.25">
      <c r="A175" t="s">
        <v>640</v>
      </c>
      <c r="B175" t="s">
        <v>641</v>
      </c>
      <c r="C175" t="s">
        <v>535</v>
      </c>
      <c r="D175">
        <v>32702.025459870001</v>
      </c>
      <c r="E175">
        <v>127</v>
      </c>
      <c r="F175">
        <v>34.580909459725802</v>
      </c>
      <c r="G175">
        <v>33.683385726205003</v>
      </c>
      <c r="H175">
        <v>8.6823258366120299</v>
      </c>
      <c r="I175">
        <v>23.237842337851198</v>
      </c>
      <c r="K175">
        <v>3.9762587522963901</v>
      </c>
      <c r="L175">
        <v>19.311045558833101</v>
      </c>
      <c r="N175">
        <v>1.0457677640038401</v>
      </c>
      <c r="O175">
        <v>51.376895513749098</v>
      </c>
      <c r="Q175">
        <v>-47.288731919365603</v>
      </c>
      <c r="R175">
        <v>24.302275071944301</v>
      </c>
      <c r="S175">
        <v>1.4294082093412801</v>
      </c>
      <c r="T175">
        <v>12.599637087526</v>
      </c>
      <c r="U175">
        <v>10.842385295009301</v>
      </c>
      <c r="V175">
        <v>9.6953368897204708</v>
      </c>
      <c r="W175">
        <v>1.45552972464236</v>
      </c>
      <c r="X175">
        <v>11.691924042225001</v>
      </c>
      <c r="Y175">
        <v>1.5500458305557601</v>
      </c>
      <c r="AA175">
        <v>48.1174042385625</v>
      </c>
      <c r="AB175">
        <v>15.4254439580192</v>
      </c>
      <c r="AC175">
        <v>10.4274600165605</v>
      </c>
      <c r="AD175">
        <v>2.0896794524534799</v>
      </c>
      <c r="AE175">
        <v>7.7769159384017401</v>
      </c>
      <c r="AF175">
        <v>1.52261161495884</v>
      </c>
    </row>
    <row r="176" spans="1:32" x14ac:dyDescent="0.25">
      <c r="A176" t="s">
        <v>634</v>
      </c>
      <c r="B176" t="s">
        <v>635</v>
      </c>
      <c r="C176" t="s">
        <v>465</v>
      </c>
      <c r="D176">
        <v>32601.598899320001</v>
      </c>
      <c r="E176">
        <v>583.35</v>
      </c>
      <c r="F176">
        <v>29.877408056042</v>
      </c>
      <c r="G176">
        <v>96.074606298747398</v>
      </c>
      <c r="H176">
        <v>20.007715998346299</v>
      </c>
      <c r="I176">
        <v>11.7212803828309</v>
      </c>
      <c r="J176">
        <v>2.7311517809077399</v>
      </c>
      <c r="K176">
        <v>18.0981293014095</v>
      </c>
      <c r="L176">
        <v>46.6578089905409</v>
      </c>
      <c r="M176">
        <v>60.394377489915001</v>
      </c>
      <c r="N176">
        <v>13.052977529108199</v>
      </c>
      <c r="O176">
        <v>78.953867848387105</v>
      </c>
      <c r="P176">
        <v>27.014927776614801</v>
      </c>
      <c r="Q176">
        <v>17.662584505823698</v>
      </c>
      <c r="R176">
        <v>35.928743520130197</v>
      </c>
      <c r="S176">
        <v>10.123093365762299</v>
      </c>
      <c r="T176">
        <v>8.3166851968282796</v>
      </c>
      <c r="U176">
        <v>4.0991486844510296</v>
      </c>
      <c r="V176">
        <v>13.122392850059599</v>
      </c>
      <c r="W176">
        <v>6.11893600080088</v>
      </c>
      <c r="X176">
        <v>12.215741161198</v>
      </c>
      <c r="Y176">
        <v>8.8800350002336401</v>
      </c>
      <c r="AA176">
        <v>4.5711884278063097</v>
      </c>
      <c r="AB176">
        <v>11.816556271461399</v>
      </c>
      <c r="AC176">
        <v>5.7402916565293198</v>
      </c>
      <c r="AD176">
        <v>21.565252129884701</v>
      </c>
      <c r="AE176">
        <v>11.245667905123</v>
      </c>
      <c r="AF176">
        <v>5.5701235978802996</v>
      </c>
    </row>
    <row r="177" spans="1:32" x14ac:dyDescent="0.25">
      <c r="A177" t="s">
        <v>111</v>
      </c>
      <c r="B177" t="s">
        <v>110</v>
      </c>
      <c r="C177" t="s">
        <v>112</v>
      </c>
      <c r="D177">
        <v>32529.724934999998</v>
      </c>
      <c r="E177">
        <v>112.2</v>
      </c>
      <c r="F177">
        <v>-11.0413396127681</v>
      </c>
      <c r="G177">
        <v>20.928860700426601</v>
      </c>
      <c r="H177">
        <v>9.7803742128644995</v>
      </c>
      <c r="I177">
        <v>5.1365720128871803</v>
      </c>
      <c r="J177">
        <v>29.364719243832301</v>
      </c>
      <c r="K177">
        <v>4.4863026240082604</v>
      </c>
      <c r="L177">
        <v>-39.420135996318898</v>
      </c>
      <c r="M177">
        <v>104.15637509581801</v>
      </c>
      <c r="N177">
        <v>17.609381886823201</v>
      </c>
      <c r="O177">
        <v>-15.365270101205301</v>
      </c>
      <c r="P177">
        <v>1.9705808975751</v>
      </c>
      <c r="Q177">
        <v>-5.4511479806449303</v>
      </c>
      <c r="R177">
        <v>-26.044416875781199</v>
      </c>
      <c r="S177">
        <v>17.9873113503746</v>
      </c>
      <c r="T177">
        <v>30.172710415787201</v>
      </c>
      <c r="U177">
        <v>33.746740345082699</v>
      </c>
      <c r="V177">
        <v>19.698354778065799</v>
      </c>
      <c r="W177">
        <v>16.552807098907898</v>
      </c>
      <c r="X177">
        <v>40.957647705894097</v>
      </c>
      <c r="Y177">
        <v>24.4682542527968</v>
      </c>
      <c r="AA177">
        <v>28.719128579618602</v>
      </c>
      <c r="AB177">
        <v>51.973925283025601</v>
      </c>
      <c r="AC177">
        <v>28.473742614641701</v>
      </c>
      <c r="AD177">
        <v>20.363233955285601</v>
      </c>
      <c r="AE177">
        <v>28.903999109987101</v>
      </c>
      <c r="AF177">
        <v>22.936889286262701</v>
      </c>
    </row>
    <row r="178" spans="1:32" x14ac:dyDescent="0.25">
      <c r="A178" t="s">
        <v>638</v>
      </c>
      <c r="B178" t="s">
        <v>639</v>
      </c>
      <c r="C178" t="s">
        <v>381</v>
      </c>
      <c r="D178">
        <v>32216.064643341</v>
      </c>
      <c r="E178">
        <v>308.72000000000003</v>
      </c>
      <c r="F178">
        <v>13.9449306296691</v>
      </c>
      <c r="G178">
        <v>-3.8056994691438399</v>
      </c>
      <c r="H178">
        <v>14.352612679300099</v>
      </c>
      <c r="I178">
        <v>8.3879390106338594</v>
      </c>
      <c r="J178">
        <v>15.451597230599001</v>
      </c>
      <c r="K178">
        <v>15.620925716614</v>
      </c>
      <c r="L178">
        <v>9.7182724305200203</v>
      </c>
      <c r="M178">
        <v>9.5618287315364991</v>
      </c>
      <c r="N178">
        <v>-1.8648904264264401</v>
      </c>
      <c r="O178">
        <v>-43.048661061020503</v>
      </c>
      <c r="P178">
        <v>16.549965407944899</v>
      </c>
      <c r="Q178">
        <v>16.478325932751702</v>
      </c>
      <c r="R178">
        <v>14.303382249077901</v>
      </c>
      <c r="S178">
        <v>3.1827762709212499</v>
      </c>
      <c r="T178">
        <v>0</v>
      </c>
      <c r="V178">
        <v>2.3017223577951502</v>
      </c>
      <c r="W178">
        <v>1.3989278838435699</v>
      </c>
      <c r="X178">
        <v>75.966243937804407</v>
      </c>
      <c r="Y178">
        <v>3.7796687328886298</v>
      </c>
      <c r="Z178">
        <v>88.87</v>
      </c>
      <c r="AA178">
        <v>70.453559325757496</v>
      </c>
      <c r="AC178">
        <v>13.894304968940601</v>
      </c>
      <c r="AD178">
        <v>4.0467285055150404</v>
      </c>
      <c r="AE178">
        <v>2.0135313926039902</v>
      </c>
      <c r="AF178">
        <v>1.1048558299078799</v>
      </c>
    </row>
    <row r="179" spans="1:32" x14ac:dyDescent="0.25">
      <c r="A179" t="s">
        <v>636</v>
      </c>
      <c r="B179" t="s">
        <v>637</v>
      </c>
      <c r="C179" t="s">
        <v>448</v>
      </c>
      <c r="D179">
        <v>32144.376886875001</v>
      </c>
      <c r="E179">
        <v>469.05</v>
      </c>
      <c r="F179">
        <v>-1.17328519855596</v>
      </c>
      <c r="G179">
        <v>74.570374703720802</v>
      </c>
      <c r="H179">
        <v>22.110089079584998</v>
      </c>
      <c r="I179">
        <v>0.17844439889557601</v>
      </c>
      <c r="J179">
        <v>18.857684962234899</v>
      </c>
      <c r="K179">
        <v>21.511746592109802</v>
      </c>
      <c r="L179">
        <v>14.4118253695428</v>
      </c>
      <c r="M179">
        <v>-13.651499269624299</v>
      </c>
      <c r="N179">
        <v>39.146895901963603</v>
      </c>
      <c r="O179">
        <v>18.495266861896798</v>
      </c>
      <c r="P179">
        <v>0.66513655993550003</v>
      </c>
      <c r="Q179">
        <v>1.0063693436569501</v>
      </c>
      <c r="R179">
        <v>1.9027464980654101</v>
      </c>
      <c r="S179">
        <v>19.9575890576704</v>
      </c>
      <c r="T179">
        <v>13.058301532106899</v>
      </c>
      <c r="U179">
        <v>9.2972102476216794</v>
      </c>
      <c r="V179">
        <v>27.7212070432819</v>
      </c>
      <c r="W179">
        <v>11.2149495666897</v>
      </c>
      <c r="X179">
        <v>14.8021862485983</v>
      </c>
      <c r="Y179">
        <v>21.874071304631201</v>
      </c>
      <c r="AA179">
        <v>10.0415077670706</v>
      </c>
      <c r="AB179">
        <v>16.0823767195294</v>
      </c>
      <c r="AC179">
        <v>9.0631947289989796</v>
      </c>
      <c r="AD179">
        <v>29.222107916840901</v>
      </c>
      <c r="AE179">
        <v>25.4735844408453</v>
      </c>
      <c r="AF179">
        <v>14.204411922097799</v>
      </c>
    </row>
    <row r="180" spans="1:32" x14ac:dyDescent="0.25">
      <c r="A180" t="s">
        <v>642</v>
      </c>
      <c r="B180" t="s">
        <v>643</v>
      </c>
      <c r="C180" t="s">
        <v>644</v>
      </c>
      <c r="D180">
        <v>31858.575490949999</v>
      </c>
      <c r="E180">
        <v>28238.15</v>
      </c>
      <c r="F180">
        <v>14.144416414816201</v>
      </c>
      <c r="H180">
        <v>7.8146027796812003</v>
      </c>
      <c r="I180">
        <v>1.96218893076276</v>
      </c>
      <c r="J180">
        <v>-2.1488661845797998</v>
      </c>
      <c r="K180">
        <v>3.9698168684771198</v>
      </c>
      <c r="L180">
        <v>57.706110003518297</v>
      </c>
      <c r="M180">
        <v>26.128789288226301</v>
      </c>
      <c r="N180">
        <v>6.2328890976400997</v>
      </c>
      <c r="O180">
        <v>65.840420499338194</v>
      </c>
      <c r="P180">
        <v>18.585133402483201</v>
      </c>
      <c r="Q180">
        <v>14.6926350603109</v>
      </c>
      <c r="R180">
        <v>19.4043214268772</v>
      </c>
      <c r="S180">
        <v>19.143849391683101</v>
      </c>
      <c r="T180">
        <v>7.9056951464772602</v>
      </c>
      <c r="U180">
        <v>9.5926038821036403</v>
      </c>
      <c r="V180">
        <v>20.153922630076998</v>
      </c>
      <c r="W180">
        <v>12.5368375007432</v>
      </c>
      <c r="X180">
        <v>16.6948895830126</v>
      </c>
      <c r="Y180">
        <v>12.4846591037746</v>
      </c>
      <c r="AA180">
        <v>9.7057184194298092</v>
      </c>
      <c r="AB180">
        <v>15.167986380016499</v>
      </c>
      <c r="AC180">
        <v>11.1983731682003</v>
      </c>
      <c r="AD180">
        <v>27.374871408912899</v>
      </c>
      <c r="AE180">
        <v>13.2860761472528</v>
      </c>
      <c r="AF180">
        <v>9.6141745087918906</v>
      </c>
    </row>
    <row r="181" spans="1:32" x14ac:dyDescent="0.25">
      <c r="A181" t="s">
        <v>648</v>
      </c>
      <c r="B181" t="s">
        <v>649</v>
      </c>
      <c r="C181" t="s">
        <v>541</v>
      </c>
      <c r="D181">
        <v>31382.990739000001</v>
      </c>
      <c r="E181">
        <v>477.7</v>
      </c>
      <c r="H181">
        <v>25.486820206369501</v>
      </c>
      <c r="I181">
        <v>-85.063586306899396</v>
      </c>
      <c r="J181">
        <v>37.181294867719302</v>
      </c>
      <c r="K181">
        <v>33.563648150916897</v>
      </c>
      <c r="L181">
        <v>42.509162492197802</v>
      </c>
      <c r="O181">
        <v>73.453679624660396</v>
      </c>
      <c r="R181">
        <v>39.434226023401401</v>
      </c>
      <c r="T181">
        <v>6.9637947690062898</v>
      </c>
      <c r="U181">
        <v>12.1179770805941</v>
      </c>
      <c r="W181">
        <v>12.025632127590001</v>
      </c>
      <c r="X181">
        <v>14.0586984288878</v>
      </c>
      <c r="Y181">
        <v>29.4871605120994</v>
      </c>
      <c r="AA181">
        <v>3.3561183942585999</v>
      </c>
      <c r="AB181">
        <v>19.946849832107901</v>
      </c>
      <c r="AC181">
        <v>9.6781833137819202</v>
      </c>
      <c r="AD181">
        <v>194.84316611935199</v>
      </c>
      <c r="AE181">
        <v>7532.6226012791703</v>
      </c>
      <c r="AF181">
        <v>9.1823526659700807</v>
      </c>
    </row>
    <row r="182" spans="1:32" x14ac:dyDescent="0.25">
      <c r="A182" t="s">
        <v>650</v>
      </c>
      <c r="B182" t="s">
        <v>651</v>
      </c>
      <c r="C182" t="s">
        <v>115</v>
      </c>
      <c r="D182">
        <v>31247.2984956</v>
      </c>
      <c r="E182">
        <v>1249.75</v>
      </c>
      <c r="F182">
        <v>17.364253393665098</v>
      </c>
      <c r="G182">
        <v>31.037069710444801</v>
      </c>
      <c r="H182">
        <v>12.664340780145301</v>
      </c>
      <c r="I182">
        <v>38.951785290159101</v>
      </c>
      <c r="J182">
        <v>56.9393121679297</v>
      </c>
      <c r="K182">
        <v>24.039739614951198</v>
      </c>
      <c r="L182">
        <v>30.283986808354701</v>
      </c>
      <c r="M182">
        <v>8.2130374999467897</v>
      </c>
      <c r="N182">
        <v>6.9558343850614204</v>
      </c>
      <c r="O182">
        <v>2.92037947095998</v>
      </c>
      <c r="P182">
        <v>17.3740062935364</v>
      </c>
      <c r="Q182">
        <v>16.540217321186599</v>
      </c>
      <c r="R182">
        <v>27.9068914619947</v>
      </c>
      <c r="S182">
        <v>19.7643745314348</v>
      </c>
      <c r="T182">
        <v>25.33027999818</v>
      </c>
      <c r="U182">
        <v>25.614956291967701</v>
      </c>
      <c r="V182">
        <v>23.393065219859601</v>
      </c>
      <c r="W182">
        <v>16.4573801919767</v>
      </c>
      <c r="X182">
        <v>50.967982396410399</v>
      </c>
      <c r="Y182">
        <v>25.218885885532899</v>
      </c>
      <c r="AA182">
        <v>32.180936402724598</v>
      </c>
      <c r="AB182">
        <v>46.036898329920803</v>
      </c>
      <c r="AC182">
        <v>30.7568253331135</v>
      </c>
      <c r="AD182">
        <v>42.610666348589298</v>
      </c>
      <c r="AE182">
        <v>28.968562426695399</v>
      </c>
      <c r="AF182">
        <v>18.564796392094401</v>
      </c>
    </row>
    <row r="183" spans="1:32" x14ac:dyDescent="0.25">
      <c r="A183" t="s">
        <v>652</v>
      </c>
      <c r="B183" t="s">
        <v>653</v>
      </c>
      <c r="C183" t="s">
        <v>96</v>
      </c>
      <c r="D183">
        <v>30900.094092300002</v>
      </c>
      <c r="E183">
        <v>776.75</v>
      </c>
      <c r="F183">
        <v>28.764639836347801</v>
      </c>
      <c r="H183">
        <v>17.0591230230077</v>
      </c>
      <c r="I183">
        <v>41.836031691353703</v>
      </c>
      <c r="J183">
        <v>13.0386097449256</v>
      </c>
      <c r="K183">
        <v>13.8054251534877</v>
      </c>
      <c r="L183">
        <v>22.8672696162308</v>
      </c>
      <c r="M183">
        <v>21.129326047358798</v>
      </c>
      <c r="N183">
        <v>8.6832820885676298</v>
      </c>
      <c r="O183">
        <v>17.1221800302941</v>
      </c>
      <c r="P183">
        <v>17.288548337907901</v>
      </c>
      <c r="Q183">
        <v>14.7573380721857</v>
      </c>
      <c r="R183">
        <v>20.3554834427317</v>
      </c>
      <c r="S183">
        <v>12.218929122863999</v>
      </c>
      <c r="T183">
        <v>28.357554556469999</v>
      </c>
      <c r="U183">
        <v>16.607067251721801</v>
      </c>
      <c r="V183">
        <v>16.087823385277002</v>
      </c>
      <c r="W183">
        <v>8.9559664360073192</v>
      </c>
      <c r="X183">
        <v>30.801519700962</v>
      </c>
      <c r="Y183">
        <v>11.4950825588739</v>
      </c>
      <c r="Z183">
        <v>971.4</v>
      </c>
      <c r="AA183">
        <v>25.231325448863199</v>
      </c>
      <c r="AB183">
        <v>32.509676733835498</v>
      </c>
      <c r="AC183">
        <v>14.2288130400147</v>
      </c>
      <c r="AD183">
        <v>13.758938571551599</v>
      </c>
      <c r="AE183">
        <v>13.4305049453409</v>
      </c>
      <c r="AF183">
        <v>8.1510864604907596</v>
      </c>
    </row>
    <row r="184" spans="1:32" x14ac:dyDescent="0.25">
      <c r="A184" t="s">
        <v>654</v>
      </c>
      <c r="B184" t="s">
        <v>655</v>
      </c>
      <c r="C184" t="s">
        <v>656</v>
      </c>
      <c r="D184">
        <v>30758.906478699999</v>
      </c>
      <c r="E184">
        <v>476.65</v>
      </c>
      <c r="F184">
        <v>31.214953271028001</v>
      </c>
      <c r="G184">
        <v>0</v>
      </c>
      <c r="H184">
        <v>11.3597401516146</v>
      </c>
      <c r="I184">
        <v>23.896941276777099</v>
      </c>
      <c r="J184">
        <v>35.502456693570601</v>
      </c>
      <c r="K184">
        <v>20.481831722957399</v>
      </c>
      <c r="L184">
        <v>3.83610031790883</v>
      </c>
      <c r="M184">
        <v>17.243267843029798</v>
      </c>
      <c r="N184">
        <v>12.4552891027648</v>
      </c>
      <c r="O184">
        <v>-16.024268043199001</v>
      </c>
      <c r="P184">
        <v>16.738106485855599</v>
      </c>
      <c r="Q184">
        <v>13.120873698801599</v>
      </c>
      <c r="R184">
        <v>17.3790470696139</v>
      </c>
      <c r="S184">
        <v>17.8174832799759</v>
      </c>
      <c r="T184">
        <v>17.304202916525298</v>
      </c>
      <c r="U184">
        <v>7.7919406865123104</v>
      </c>
      <c r="V184">
        <v>23.404541299633902</v>
      </c>
      <c r="W184">
        <v>12.0399322327759</v>
      </c>
      <c r="X184">
        <v>22.574712114056201</v>
      </c>
      <c r="Y184">
        <v>14.6871468074471</v>
      </c>
      <c r="AA184">
        <v>20.958338873276801</v>
      </c>
      <c r="AB184">
        <v>22.7968629031372</v>
      </c>
      <c r="AC184">
        <v>6.7808227067998201</v>
      </c>
      <c r="AD184">
        <v>17.8625056957043</v>
      </c>
      <c r="AE184">
        <v>24.7916728098369</v>
      </c>
      <c r="AF184">
        <v>9.8352447932020297</v>
      </c>
    </row>
    <row r="185" spans="1:32" x14ac:dyDescent="0.25">
      <c r="A185" t="s">
        <v>659</v>
      </c>
      <c r="B185" t="s">
        <v>660</v>
      </c>
      <c r="C185" t="s">
        <v>88</v>
      </c>
      <c r="D185">
        <v>29876.453750000001</v>
      </c>
      <c r="E185">
        <v>2740.15</v>
      </c>
      <c r="F185">
        <v>7.4393889073397599</v>
      </c>
      <c r="I185">
        <v>20.274172615184899</v>
      </c>
      <c r="L185">
        <v>60.838355793322897</v>
      </c>
      <c r="M185">
        <v>126.22753356431301</v>
      </c>
      <c r="O185">
        <v>68.074672561200103</v>
      </c>
      <c r="P185">
        <v>-21.195776708441301</v>
      </c>
      <c r="Q185">
        <v>14.676802133296301</v>
      </c>
      <c r="R185">
        <v>40.371985396705</v>
      </c>
      <c r="T185">
        <v>0</v>
      </c>
      <c r="U185">
        <v>17.155601858805898</v>
      </c>
      <c r="X185">
        <v>37.013904521133803</v>
      </c>
      <c r="Y185">
        <v>14.959877359354699</v>
      </c>
      <c r="AA185">
        <v>18.0200479322531</v>
      </c>
      <c r="AB185">
        <v>30.063054729949599</v>
      </c>
      <c r="AC185">
        <v>23.009298540284998</v>
      </c>
      <c r="AD185">
        <v>38.249741520463097</v>
      </c>
      <c r="AE185">
        <v>20.421441774491601</v>
      </c>
      <c r="AF185">
        <v>12.255087409566199</v>
      </c>
    </row>
    <row r="186" spans="1:32" x14ac:dyDescent="0.25">
      <c r="A186" t="s">
        <v>645</v>
      </c>
      <c r="B186" t="s">
        <v>646</v>
      </c>
      <c r="C186" t="s">
        <v>647</v>
      </c>
      <c r="D186">
        <v>29806.915452500001</v>
      </c>
      <c r="E186">
        <v>245.7</v>
      </c>
      <c r="F186">
        <v>104.986816511778</v>
      </c>
      <c r="H186">
        <v>21.562977390573302</v>
      </c>
      <c r="I186">
        <v>57.445181030086701</v>
      </c>
      <c r="J186">
        <v>22.847670548836501</v>
      </c>
      <c r="K186">
        <v>18.1164901129242</v>
      </c>
      <c r="L186">
        <v>30.258995120381702</v>
      </c>
      <c r="M186">
        <v>51.851551956815101</v>
      </c>
      <c r="N186">
        <v>4.4277851216364796</v>
      </c>
      <c r="O186">
        <v>-28.657559714898898</v>
      </c>
      <c r="P186">
        <v>38.171728971962601</v>
      </c>
      <c r="Q186">
        <v>39.436022198941899</v>
      </c>
      <c r="R186">
        <v>37.555230030845401</v>
      </c>
      <c r="S186">
        <v>6.39313511467165</v>
      </c>
      <c r="T186">
        <v>17.014978371296099</v>
      </c>
      <c r="U186">
        <v>9.7287753027302593</v>
      </c>
      <c r="V186">
        <v>8.9407120374725206</v>
      </c>
      <c r="W186">
        <v>4.58218981300696</v>
      </c>
      <c r="X186">
        <v>21.031852538073199</v>
      </c>
      <c r="Y186">
        <v>2.1766285832782</v>
      </c>
      <c r="Z186">
        <v>4232</v>
      </c>
      <c r="AA186">
        <v>16.0388221746997</v>
      </c>
      <c r="AB186">
        <v>25.061334216891801</v>
      </c>
      <c r="AC186">
        <v>4.0060259218534897</v>
      </c>
      <c r="AD186">
        <v>3.04433613764165</v>
      </c>
      <c r="AE186">
        <v>2.8956030889770599</v>
      </c>
      <c r="AF186">
        <v>1.28378893921632</v>
      </c>
    </row>
    <row r="187" spans="1:32" x14ac:dyDescent="0.25">
      <c r="A187" t="s">
        <v>657</v>
      </c>
      <c r="B187" t="s">
        <v>658</v>
      </c>
      <c r="C187" t="s">
        <v>344</v>
      </c>
      <c r="D187">
        <v>29655.996686819999</v>
      </c>
      <c r="E187">
        <v>372.15</v>
      </c>
      <c r="F187">
        <v>41.355140186915797</v>
      </c>
      <c r="H187">
        <v>25.077614380728601</v>
      </c>
      <c r="I187">
        <v>-17.169685801020002</v>
      </c>
      <c r="J187">
        <v>-26.688267990982599</v>
      </c>
      <c r="K187">
        <v>22.1494904176954</v>
      </c>
      <c r="L187">
        <v>21.5127017481393</v>
      </c>
      <c r="M187">
        <v>2.8422021013896299</v>
      </c>
      <c r="N187">
        <v>26.8904842025369</v>
      </c>
      <c r="O187">
        <v>-30.879016865717801</v>
      </c>
      <c r="P187">
        <v>39.887732878985197</v>
      </c>
      <c r="Q187">
        <v>11.04997929496</v>
      </c>
      <c r="R187">
        <v>68.054663056136206</v>
      </c>
      <c r="S187">
        <v>14.6830780424001</v>
      </c>
      <c r="T187">
        <v>9.4949761155771295</v>
      </c>
      <c r="U187">
        <v>3.9335498199526202</v>
      </c>
      <c r="V187">
        <v>15.894909101704901</v>
      </c>
      <c r="W187">
        <v>4.7516275032106403</v>
      </c>
      <c r="X187">
        <v>10.6373256212625</v>
      </c>
      <c r="Y187">
        <v>26.2802224873708</v>
      </c>
      <c r="AA187">
        <v>5.0661073150655396</v>
      </c>
      <c r="AB187">
        <v>11.193570890910999</v>
      </c>
      <c r="AC187">
        <v>5.8845170827711799</v>
      </c>
      <c r="AD187">
        <v>40.476877838752898</v>
      </c>
      <c r="AE187">
        <v>44.551907877209104</v>
      </c>
      <c r="AF187">
        <v>14.699347684508499</v>
      </c>
    </row>
    <row r="188" spans="1:32" x14ac:dyDescent="0.25">
      <c r="A188" t="s">
        <v>663</v>
      </c>
      <c r="B188" t="s">
        <v>664</v>
      </c>
      <c r="C188" t="s">
        <v>665</v>
      </c>
      <c r="D188">
        <v>29461.51477152</v>
      </c>
      <c r="E188">
        <v>1074.4000000000001</v>
      </c>
      <c r="F188">
        <v>17.129977460555899</v>
      </c>
      <c r="G188">
        <v>38.672254870126899</v>
      </c>
      <c r="H188">
        <v>15.0175246283614</v>
      </c>
      <c r="I188">
        <v>-17.1818455971049</v>
      </c>
      <c r="J188">
        <v>21.7135221011048</v>
      </c>
      <c r="K188">
        <v>25.570908651264499</v>
      </c>
      <c r="L188">
        <v>56.721746007994703</v>
      </c>
      <c r="M188">
        <v>68.877564422495993</v>
      </c>
      <c r="N188">
        <v>20.477760669169299</v>
      </c>
      <c r="O188">
        <v>68.912170706555003</v>
      </c>
      <c r="P188">
        <v>14.5635359116021</v>
      </c>
      <c r="Q188">
        <v>17.6066119339356</v>
      </c>
      <c r="R188">
        <v>55.647595196814898</v>
      </c>
      <c r="S188">
        <v>15.0863616359883</v>
      </c>
      <c r="T188">
        <v>19.356274294668701</v>
      </c>
      <c r="U188">
        <v>12.666704473386901</v>
      </c>
      <c r="V188">
        <v>19.667166561296501</v>
      </c>
      <c r="W188">
        <v>11.867894438470801</v>
      </c>
      <c r="X188">
        <v>33.607913784488701</v>
      </c>
      <c r="Y188">
        <v>13.2376790360471</v>
      </c>
      <c r="AA188">
        <v>15.675278437751899</v>
      </c>
      <c r="AB188">
        <v>30.649452063234101</v>
      </c>
      <c r="AC188">
        <v>16.568798676146301</v>
      </c>
      <c r="AD188">
        <v>29.277022190408001</v>
      </c>
      <c r="AE188">
        <v>19.825070154644699</v>
      </c>
      <c r="AF188">
        <v>10.650056625141501</v>
      </c>
    </row>
    <row r="189" spans="1:32" x14ac:dyDescent="0.25">
      <c r="A189" t="s">
        <v>661</v>
      </c>
      <c r="B189" t="s">
        <v>662</v>
      </c>
      <c r="C189" t="s">
        <v>85</v>
      </c>
      <c r="D189">
        <v>29196.251572040001</v>
      </c>
      <c r="E189">
        <v>412.95</v>
      </c>
      <c r="F189">
        <v>53.726046841731701</v>
      </c>
      <c r="I189">
        <v>-5142.5576519916103</v>
      </c>
      <c r="L189">
        <v>58.284227683048996</v>
      </c>
      <c r="M189">
        <v>-1323.4647112740599</v>
      </c>
      <c r="O189">
        <v>43.632536825290003</v>
      </c>
      <c r="P189">
        <v>-137.25576163398301</v>
      </c>
      <c r="Q189">
        <v>16.990589648215298</v>
      </c>
      <c r="R189">
        <v>7.1804365462183997</v>
      </c>
      <c r="T189">
        <v>0</v>
      </c>
      <c r="U189">
        <v>-30.553901763206099</v>
      </c>
      <c r="X189">
        <v>-1.7642255515110401</v>
      </c>
      <c r="Y189">
        <v>-12.912228409849099</v>
      </c>
      <c r="AA189">
        <v>-3.4173814330752701</v>
      </c>
      <c r="AB189">
        <v>-19.4897891482739</v>
      </c>
      <c r="AC189">
        <v>-13.359014398540699</v>
      </c>
      <c r="AD189">
        <v>-14.287238345861301</v>
      </c>
      <c r="AE189">
        <v>-22.944037328116501</v>
      </c>
      <c r="AF189">
        <v>-15.7369674517068</v>
      </c>
    </row>
    <row r="190" spans="1:32" x14ac:dyDescent="0.25">
      <c r="A190" t="s">
        <v>668</v>
      </c>
      <c r="B190" t="s">
        <v>669</v>
      </c>
      <c r="C190" t="s">
        <v>381</v>
      </c>
      <c r="D190">
        <v>29125.577977494999</v>
      </c>
      <c r="E190">
        <v>1652.55</v>
      </c>
      <c r="F190">
        <v>25.7646195253242</v>
      </c>
      <c r="H190">
        <v>14.9307889718462</v>
      </c>
      <c r="I190">
        <v>80.721859517525502</v>
      </c>
      <c r="J190">
        <v>-11.2640659349185</v>
      </c>
      <c r="K190">
        <v>21.8424726501439</v>
      </c>
      <c r="L190">
        <v>177.051207538303</v>
      </c>
      <c r="M190">
        <v>12.791157226056599</v>
      </c>
      <c r="N190">
        <v>20.8888454178561</v>
      </c>
      <c r="O190">
        <v>201.661271986434</v>
      </c>
      <c r="P190">
        <v>26.441114834987498</v>
      </c>
      <c r="Q190">
        <v>-1.68237922043907</v>
      </c>
      <c r="R190">
        <v>115.661908185272</v>
      </c>
      <c r="S190">
        <v>6.5027628193238503</v>
      </c>
      <c r="T190">
        <v>46.363604855972397</v>
      </c>
      <c r="U190">
        <v>19.324053032523398</v>
      </c>
      <c r="V190">
        <v>6.0041051197055504</v>
      </c>
      <c r="W190">
        <v>2.65239265672616</v>
      </c>
      <c r="X190">
        <v>66.682639649507095</v>
      </c>
      <c r="Y190">
        <v>4.0953900406283497</v>
      </c>
      <c r="AA190">
        <v>50.105910444695397</v>
      </c>
      <c r="AB190">
        <v>54.990365217166101</v>
      </c>
      <c r="AC190">
        <v>39.732844421162902</v>
      </c>
      <c r="AD190">
        <v>16.378130375978699</v>
      </c>
      <c r="AE190">
        <v>3.13316754051099</v>
      </c>
      <c r="AF190">
        <v>1.8457784311583101</v>
      </c>
    </row>
    <row r="191" spans="1:32" x14ac:dyDescent="0.25">
      <c r="A191" t="s">
        <v>705</v>
      </c>
      <c r="B191" t="s">
        <v>706</v>
      </c>
      <c r="C191" t="s">
        <v>112</v>
      </c>
      <c r="D191">
        <v>29032.4408922</v>
      </c>
      <c r="E191">
        <v>574.9</v>
      </c>
      <c r="H191">
        <v>51.998193848493798</v>
      </c>
      <c r="I191">
        <v>-560.32476665388003</v>
      </c>
      <c r="L191">
        <v>-349.87088444157501</v>
      </c>
      <c r="O191">
        <v>-310.66966040768398</v>
      </c>
      <c r="R191">
        <v>376.69577174286701</v>
      </c>
      <c r="S191">
        <v>8.8042560281652893</v>
      </c>
      <c r="T191">
        <v>-5.1337913154071302</v>
      </c>
      <c r="U191">
        <v>3.4354612733913901</v>
      </c>
      <c r="V191">
        <v>9.46258773966745</v>
      </c>
      <c r="W191">
        <v>0.22762758652384299</v>
      </c>
      <c r="X191">
        <v>-8.9316568448440492</v>
      </c>
      <c r="Y191">
        <v>-14.5768658857903</v>
      </c>
      <c r="Z191">
        <v>509.83</v>
      </c>
      <c r="AA191">
        <v>-14.896863651179601</v>
      </c>
      <c r="AB191">
        <v>8.0599698240841295</v>
      </c>
      <c r="AC191">
        <v>-8.3233095936563508</v>
      </c>
      <c r="AD191">
        <v>-21.4094007247169</v>
      </c>
      <c r="AE191">
        <v>-28.703874102848498</v>
      </c>
      <c r="AF191">
        <v>-20.250828139913502</v>
      </c>
    </row>
    <row r="192" spans="1:32" x14ac:dyDescent="0.25">
      <c r="A192" t="s">
        <v>666</v>
      </c>
      <c r="B192" t="s">
        <v>667</v>
      </c>
      <c r="C192" t="s">
        <v>349</v>
      </c>
      <c r="D192">
        <v>29022.044501839999</v>
      </c>
      <c r="E192">
        <v>611.54999999999995</v>
      </c>
      <c r="F192">
        <v>-7.2781833335692401</v>
      </c>
      <c r="G192">
        <v>30.869502942343601</v>
      </c>
      <c r="H192">
        <v>17.2302363682387</v>
      </c>
      <c r="I192">
        <v>9.1122070738006808</v>
      </c>
      <c r="J192">
        <v>4.5724597475786499</v>
      </c>
      <c r="K192">
        <v>8.7428216291861993</v>
      </c>
      <c r="L192">
        <v>103.501132206932</v>
      </c>
      <c r="M192">
        <v>7.1017252255641301</v>
      </c>
      <c r="N192">
        <v>17.577183421544198</v>
      </c>
      <c r="O192">
        <v>366.41482003611998</v>
      </c>
      <c r="P192">
        <v>0.96785408699240005</v>
      </c>
      <c r="Q192">
        <v>-6.5101531300536699</v>
      </c>
      <c r="R192">
        <v>79.883060115313697</v>
      </c>
      <c r="S192">
        <v>10.3617930298446</v>
      </c>
      <c r="T192">
        <v>20.703377248422001</v>
      </c>
      <c r="U192">
        <v>7.3835786293134804</v>
      </c>
      <c r="V192">
        <v>12.2310964292313</v>
      </c>
      <c r="W192">
        <v>4.7523604878078398</v>
      </c>
      <c r="X192">
        <v>19.690032106061</v>
      </c>
      <c r="Y192">
        <v>13.3267750314825</v>
      </c>
      <c r="Z192">
        <v>17519.52</v>
      </c>
      <c r="AA192">
        <v>13.236874703626</v>
      </c>
      <c r="AB192">
        <v>22.2923635969494</v>
      </c>
      <c r="AC192">
        <v>8.1105150222811702</v>
      </c>
      <c r="AD192">
        <v>16.823485822635799</v>
      </c>
      <c r="AE192">
        <v>19.7284419466163</v>
      </c>
      <c r="AF192">
        <v>7.7195200578353997</v>
      </c>
    </row>
    <row r="193" spans="1:32" x14ac:dyDescent="0.25">
      <c r="A193" t="s">
        <v>683</v>
      </c>
      <c r="B193" t="s">
        <v>684</v>
      </c>
      <c r="C193" t="s">
        <v>91</v>
      </c>
      <c r="D193">
        <v>28872.491620069999</v>
      </c>
      <c r="E193">
        <v>4687.75</v>
      </c>
      <c r="F193">
        <v>44.587331741135898</v>
      </c>
      <c r="G193">
        <v>27.332547138309302</v>
      </c>
      <c r="H193">
        <v>21.658310724673399</v>
      </c>
      <c r="I193">
        <v>24.150992685475401</v>
      </c>
      <c r="J193">
        <v>19.973919557288699</v>
      </c>
      <c r="K193">
        <v>19.013183234947</v>
      </c>
      <c r="L193">
        <v>11.8401664210798</v>
      </c>
      <c r="M193">
        <v>20.504997369805299</v>
      </c>
      <c r="N193">
        <v>20.0421365502071</v>
      </c>
      <c r="O193">
        <v>4.4259523841044803</v>
      </c>
      <c r="P193">
        <v>28.567433697347798</v>
      </c>
      <c r="Q193">
        <v>16.107224664149001</v>
      </c>
      <c r="R193">
        <v>24.5642987137172</v>
      </c>
      <c r="S193">
        <v>19.933911455635201</v>
      </c>
      <c r="T193">
        <v>11.786519897265601</v>
      </c>
      <c r="U193">
        <v>9.9510465860880508</v>
      </c>
      <c r="V193">
        <v>21.4980248614491</v>
      </c>
      <c r="W193">
        <v>14.259447227150501</v>
      </c>
      <c r="X193">
        <v>15.9759796941744</v>
      </c>
      <c r="Y193">
        <v>20.7497119584148</v>
      </c>
      <c r="Z193">
        <v>70.900000000000006</v>
      </c>
      <c r="AA193">
        <v>11.768711694422</v>
      </c>
      <c r="AB193">
        <v>17.558272463622401</v>
      </c>
      <c r="AC193">
        <v>8.5903547328669507</v>
      </c>
      <c r="AD193">
        <v>26.553090740645398</v>
      </c>
      <c r="AE193">
        <v>23.1216569743222</v>
      </c>
      <c r="AF193">
        <v>13.211589180131099</v>
      </c>
    </row>
    <row r="194" spans="1:32" x14ac:dyDescent="0.25">
      <c r="A194" t="s">
        <v>689</v>
      </c>
      <c r="B194" t="s">
        <v>690</v>
      </c>
      <c r="C194" t="s">
        <v>91</v>
      </c>
      <c r="D194">
        <v>28597.2494788</v>
      </c>
      <c r="E194">
        <v>1056.5999999999999</v>
      </c>
      <c r="F194">
        <v>38.652482269503501</v>
      </c>
      <c r="G194">
        <v>38.382750364445897</v>
      </c>
      <c r="I194">
        <v>-24.316443594646199</v>
      </c>
      <c r="L194">
        <v>39.688973446935201</v>
      </c>
      <c r="M194">
        <v>27.5974476488486</v>
      </c>
      <c r="O194">
        <v>38.578396723672697</v>
      </c>
      <c r="P194">
        <v>39.694519543384502</v>
      </c>
      <c r="Q194">
        <v>32.092894475045703</v>
      </c>
      <c r="R194">
        <v>37.548639702914301</v>
      </c>
      <c r="T194">
        <v>0</v>
      </c>
      <c r="U194">
        <v>8.8239964804926796</v>
      </c>
      <c r="X194">
        <v>19.822574633983098</v>
      </c>
      <c r="Y194">
        <v>18.915837278964101</v>
      </c>
      <c r="AA194">
        <v>19.172923225962698</v>
      </c>
      <c r="AB194">
        <v>16.6285619702197</v>
      </c>
      <c r="AC194">
        <v>11.180497882692601</v>
      </c>
      <c r="AD194">
        <v>32.490221002278098</v>
      </c>
      <c r="AE194">
        <v>21.637742965011402</v>
      </c>
      <c r="AF194">
        <v>12.7444123531202</v>
      </c>
    </row>
    <row r="195" spans="1:32" x14ac:dyDescent="0.25">
      <c r="A195" t="s">
        <v>670</v>
      </c>
      <c r="B195" t="s">
        <v>671</v>
      </c>
      <c r="C195" t="s">
        <v>541</v>
      </c>
      <c r="D195">
        <v>28557.385750784899</v>
      </c>
      <c r="E195">
        <v>967.3</v>
      </c>
      <c r="F195">
        <v>-0.76482852359509101</v>
      </c>
      <c r="G195">
        <v>0</v>
      </c>
      <c r="H195">
        <v>21.7427308866401</v>
      </c>
      <c r="I195">
        <v>-71.561319506267907</v>
      </c>
      <c r="J195">
        <v>17.553648167001999</v>
      </c>
      <c r="K195">
        <v>18.491366377481299</v>
      </c>
      <c r="L195">
        <v>33.723839903911198</v>
      </c>
      <c r="M195">
        <v>252.36983264801901</v>
      </c>
      <c r="N195">
        <v>23.6854101305947</v>
      </c>
      <c r="O195">
        <v>31.554252008626001</v>
      </c>
      <c r="P195">
        <v>-7.0987185249618001</v>
      </c>
      <c r="Q195">
        <v>-15.162171386115601</v>
      </c>
      <c r="R195">
        <v>54.728940342263201</v>
      </c>
      <c r="S195">
        <v>22.4230579365565</v>
      </c>
      <c r="T195">
        <v>11.994160382245701</v>
      </c>
      <c r="U195">
        <v>7.5050787216491903</v>
      </c>
      <c r="V195">
        <v>26.7289681059994</v>
      </c>
      <c r="W195">
        <v>12.4434043349398</v>
      </c>
      <c r="X195">
        <v>10.3117450467347</v>
      </c>
      <c r="Y195">
        <v>26.540262662989701</v>
      </c>
      <c r="Z195">
        <v>24620.47</v>
      </c>
      <c r="AA195">
        <v>1.9831853587180499</v>
      </c>
      <c r="AB195">
        <v>12.230435113096499</v>
      </c>
      <c r="AC195">
        <v>6.75501853583825</v>
      </c>
      <c r="AD195">
        <v>34.5039751453455</v>
      </c>
      <c r="AE195">
        <v>28.219844862561899</v>
      </c>
      <c r="AF195">
        <v>15.7755978360111</v>
      </c>
    </row>
    <row r="196" spans="1:32" x14ac:dyDescent="0.25">
      <c r="A196" t="s">
        <v>674</v>
      </c>
      <c r="B196" t="s">
        <v>675</v>
      </c>
      <c r="C196" t="s">
        <v>298</v>
      </c>
      <c r="D196">
        <v>28542.483321250002</v>
      </c>
      <c r="E196">
        <v>2589.5500000000002</v>
      </c>
      <c r="G196">
        <v>27.587111084897</v>
      </c>
      <c r="H196">
        <v>-2.6584676361794699</v>
      </c>
      <c r="I196">
        <v>-465.24539532794199</v>
      </c>
      <c r="K196">
        <v>11.092084646055801</v>
      </c>
      <c r="L196">
        <v>21.8744235077084</v>
      </c>
      <c r="N196">
        <v>13.9007681174645</v>
      </c>
      <c r="O196">
        <v>12.3043487873167</v>
      </c>
      <c r="R196">
        <v>7.7492338218346504</v>
      </c>
      <c r="S196">
        <v>2.5407773441761101</v>
      </c>
      <c r="T196">
        <v>-34.9144678194804</v>
      </c>
      <c r="U196">
        <v>22.594179471712501</v>
      </c>
      <c r="V196">
        <v>12.030426500052201</v>
      </c>
      <c r="W196">
        <v>2.6020852625975501</v>
      </c>
      <c r="X196">
        <v>33.363453706609498</v>
      </c>
      <c r="Y196">
        <v>2.38162537017203</v>
      </c>
      <c r="AA196">
        <v>-117.31236089618</v>
      </c>
      <c r="AB196">
        <v>29.652501402085299</v>
      </c>
      <c r="AC196">
        <v>23.768221022216899</v>
      </c>
      <c r="AD196">
        <v>3.39442613948379</v>
      </c>
      <c r="AE196">
        <v>11.10792211027</v>
      </c>
      <c r="AF196">
        <v>2.5289021015462101</v>
      </c>
    </row>
    <row r="197" spans="1:32" x14ac:dyDescent="0.25">
      <c r="A197" t="s">
        <v>681</v>
      </c>
      <c r="B197" t="s">
        <v>682</v>
      </c>
      <c r="C197" t="s">
        <v>27</v>
      </c>
      <c r="D197">
        <v>28384.036491645002</v>
      </c>
      <c r="E197">
        <v>132.6</v>
      </c>
      <c r="F197">
        <v>0.57898059139518998</v>
      </c>
      <c r="H197">
        <v>12.8253849884941</v>
      </c>
      <c r="I197">
        <v>106.29434049642001</v>
      </c>
      <c r="K197">
        <v>23.9727825704535</v>
      </c>
      <c r="L197">
        <v>59.599593561613801</v>
      </c>
      <c r="N197">
        <v>24.273314525033701</v>
      </c>
      <c r="O197">
        <v>56.091734222084597</v>
      </c>
      <c r="Q197">
        <v>-44.603919543738002</v>
      </c>
      <c r="R197">
        <v>22.696979723022999</v>
      </c>
      <c r="T197">
        <v>21.7521638493564</v>
      </c>
      <c r="U197">
        <v>11.6293562560246</v>
      </c>
      <c r="V197">
        <v>11.529624860775399</v>
      </c>
      <c r="W197">
        <v>0.96807857421806498</v>
      </c>
      <c r="X197">
        <v>21.953356426949298</v>
      </c>
      <c r="AA197">
        <v>2.41653257948184</v>
      </c>
      <c r="AB197">
        <v>16.655715377905899</v>
      </c>
      <c r="AC197">
        <v>15.6297751582623</v>
      </c>
      <c r="AD197">
        <v>7.6864892408371599</v>
      </c>
      <c r="AE197">
        <v>15.0574648931384</v>
      </c>
      <c r="AF197">
        <v>1.2785457564139799</v>
      </c>
    </row>
    <row r="198" spans="1:32" x14ac:dyDescent="0.25">
      <c r="A198" t="s">
        <v>679</v>
      </c>
      <c r="B198" t="s">
        <v>680</v>
      </c>
      <c r="C198" t="s">
        <v>496</v>
      </c>
      <c r="D198">
        <v>28304.1478575</v>
      </c>
      <c r="E198">
        <v>129.55000000000001</v>
      </c>
      <c r="G198">
        <v>23.166211776827002</v>
      </c>
      <c r="H198">
        <v>22.009510453991499</v>
      </c>
      <c r="I198">
        <v>1044.4661675647301</v>
      </c>
      <c r="J198">
        <v>53.095080296155203</v>
      </c>
      <c r="K198">
        <v>27.475395229570001</v>
      </c>
      <c r="L198">
        <v>15.09735047609</v>
      </c>
      <c r="N198">
        <v>20.046547830613498</v>
      </c>
      <c r="O198">
        <v>20.056708697967998</v>
      </c>
      <c r="R198">
        <v>5.6749021220125098</v>
      </c>
      <c r="S198">
        <v>10.8670349315449</v>
      </c>
      <c r="T198">
        <v>1.7012874998772101</v>
      </c>
      <c r="U198">
        <v>6.0569613618281899</v>
      </c>
      <c r="V198">
        <v>17.151805549715501</v>
      </c>
      <c r="W198">
        <v>6.79272849401349</v>
      </c>
      <c r="X198">
        <v>11.2043678486927</v>
      </c>
      <c r="Y198">
        <v>13.391744569188999</v>
      </c>
      <c r="AA198">
        <v>23.6628599992309</v>
      </c>
      <c r="AB198">
        <v>9.4792117941281298</v>
      </c>
      <c r="AC198">
        <v>6.6267381455302701</v>
      </c>
      <c r="AD198">
        <v>18.2544602033865</v>
      </c>
      <c r="AE198">
        <v>19.656657924390899</v>
      </c>
      <c r="AF198">
        <v>6.9361588826045004</v>
      </c>
    </row>
    <row r="199" spans="1:32" x14ac:dyDescent="0.25">
      <c r="A199" t="s">
        <v>672</v>
      </c>
      <c r="B199" t="s">
        <v>673</v>
      </c>
      <c r="C199" t="s">
        <v>298</v>
      </c>
      <c r="D199">
        <v>28302.073422789999</v>
      </c>
      <c r="E199">
        <v>379.7</v>
      </c>
      <c r="F199">
        <v>33.907993153573898</v>
      </c>
      <c r="H199">
        <v>0.27448547584396599</v>
      </c>
      <c r="I199">
        <v>-82.253360341359098</v>
      </c>
      <c r="K199">
        <v>22.225350914089901</v>
      </c>
      <c r="L199">
        <v>79.286818708929204</v>
      </c>
      <c r="N199">
        <v>-2.2424140541220599</v>
      </c>
      <c r="O199">
        <v>23.0543593224447</v>
      </c>
      <c r="P199">
        <v>117.797427118306</v>
      </c>
      <c r="Q199">
        <v>-8.4207985977331603</v>
      </c>
      <c r="R199">
        <v>43.165672582678603</v>
      </c>
      <c r="S199">
        <v>0.76163514732399096</v>
      </c>
      <c r="T199">
        <v>-64.836968467762503</v>
      </c>
      <c r="U199">
        <v>8.2461262788530192</v>
      </c>
      <c r="V199">
        <v>2.1857550561897501</v>
      </c>
      <c r="W199">
        <v>0.82753982023434403</v>
      </c>
      <c r="X199">
        <v>39.274902726206498</v>
      </c>
      <c r="Y199">
        <v>3.7825324501875501</v>
      </c>
      <c r="AA199">
        <v>-221.709732460021</v>
      </c>
      <c r="AB199">
        <v>13.425305711862601</v>
      </c>
      <c r="AC199">
        <v>28.958588249241</v>
      </c>
      <c r="AD199">
        <v>6.0498926521552603</v>
      </c>
      <c r="AE199">
        <v>10.578436982847901</v>
      </c>
      <c r="AF199">
        <v>3.44887921636413</v>
      </c>
    </row>
    <row r="200" spans="1:32" x14ac:dyDescent="0.25">
      <c r="A200" t="s">
        <v>81</v>
      </c>
      <c r="B200" t="s">
        <v>80</v>
      </c>
      <c r="C200" t="s">
        <v>82</v>
      </c>
      <c r="D200">
        <v>28069.82844669</v>
      </c>
      <c r="E200">
        <v>262.45</v>
      </c>
      <c r="F200">
        <v>-25.7671760467138</v>
      </c>
      <c r="G200">
        <v>-19.643883189478998</v>
      </c>
      <c r="H200">
        <v>24.099587947148699</v>
      </c>
      <c r="I200">
        <v>77.824066380530496</v>
      </c>
      <c r="J200">
        <v>24.4869642461599</v>
      </c>
      <c r="K200">
        <v>22.745529140564599</v>
      </c>
      <c r="L200">
        <v>36.043852649381101</v>
      </c>
      <c r="M200">
        <v>-7.2233162524396501</v>
      </c>
      <c r="N200">
        <v>23.584385011516201</v>
      </c>
      <c r="O200">
        <v>55.264174385471698</v>
      </c>
      <c r="P200">
        <v>-23.076066588638898</v>
      </c>
      <c r="Q200">
        <v>-2.6900938648630501</v>
      </c>
      <c r="R200">
        <v>35.570566170005598</v>
      </c>
      <c r="S200">
        <v>10.7419302771053</v>
      </c>
      <c r="T200">
        <v>31.025369983678001</v>
      </c>
      <c r="U200">
        <v>21.058181934084701</v>
      </c>
      <c r="V200">
        <v>14.3845796869889</v>
      </c>
      <c r="W200">
        <v>7.2732150799933297</v>
      </c>
      <c r="X200">
        <v>43.430926139471403</v>
      </c>
      <c r="Y200">
        <v>13.150666647159699</v>
      </c>
      <c r="AA200">
        <v>34.276716823686499</v>
      </c>
      <c r="AB200">
        <v>40.114798950003703</v>
      </c>
      <c r="AC200">
        <v>23.7054541128952</v>
      </c>
      <c r="AD200">
        <v>26.004354805561199</v>
      </c>
      <c r="AE200">
        <v>19.389648067831601</v>
      </c>
      <c r="AF200">
        <v>9.6372771511554305</v>
      </c>
    </row>
    <row r="201" spans="1:32" x14ac:dyDescent="0.25">
      <c r="A201" t="s">
        <v>695</v>
      </c>
      <c r="B201" t="s">
        <v>696</v>
      </c>
      <c r="C201" t="s">
        <v>61</v>
      </c>
      <c r="D201">
        <v>28067.145528749999</v>
      </c>
      <c r="E201">
        <v>48.25</v>
      </c>
      <c r="F201">
        <v>-83.3333333333333</v>
      </c>
      <c r="H201">
        <v>-3.8296539490066199</v>
      </c>
      <c r="I201">
        <v>94830.320699708405</v>
      </c>
      <c r="J201">
        <v>-6.2839103494634001</v>
      </c>
      <c r="K201">
        <v>3.1681142245182801</v>
      </c>
      <c r="L201">
        <v>50.744458361908102</v>
      </c>
      <c r="M201">
        <v>-11.735668027991901</v>
      </c>
      <c r="O201">
        <v>82.304297095642397</v>
      </c>
      <c r="P201">
        <v>72.877786737363607</v>
      </c>
      <c r="Q201">
        <v>8.70459937346806</v>
      </c>
      <c r="R201">
        <v>51.680166048359098</v>
      </c>
      <c r="S201">
        <v>0.86171771553660603</v>
      </c>
      <c r="T201">
        <v>25.8992238992567</v>
      </c>
      <c r="U201">
        <v>-32.335612357653801</v>
      </c>
      <c r="V201">
        <v>-176.18571460534</v>
      </c>
      <c r="W201">
        <v>-5.32628063300508</v>
      </c>
      <c r="X201">
        <v>34.861520716186199</v>
      </c>
      <c r="Y201">
        <v>3.48630479081891</v>
      </c>
      <c r="AA201">
        <v>64.735599002755507</v>
      </c>
      <c r="AB201">
        <v>14.4296394764231</v>
      </c>
      <c r="AC201">
        <v>-2.3496257848033202</v>
      </c>
      <c r="AD201">
        <v>5.2753437495208999</v>
      </c>
      <c r="AE201">
        <v>-63.1052813340239</v>
      </c>
      <c r="AF201">
        <v>-2.3542723282181699</v>
      </c>
    </row>
    <row r="202" spans="1:32" x14ac:dyDescent="0.25">
      <c r="A202" t="s">
        <v>676</v>
      </c>
      <c r="B202" t="s">
        <v>677</v>
      </c>
      <c r="C202" t="s">
        <v>678</v>
      </c>
      <c r="D202">
        <v>28004.854091339999</v>
      </c>
      <c r="E202">
        <v>3790.75</v>
      </c>
      <c r="G202">
        <v>14.471424255333099</v>
      </c>
      <c r="H202">
        <v>11.417949659686</v>
      </c>
      <c r="I202">
        <v>13.202024211152899</v>
      </c>
      <c r="J202">
        <v>9.4373865950018399</v>
      </c>
      <c r="K202">
        <v>12.1325080307486</v>
      </c>
      <c r="L202">
        <v>16.194177405058799</v>
      </c>
      <c r="N202">
        <v>12.682164690949101</v>
      </c>
      <c r="O202">
        <v>20.772283012842799</v>
      </c>
      <c r="R202">
        <v>19.296645801784901</v>
      </c>
      <c r="S202">
        <v>29.541593870749502</v>
      </c>
      <c r="T202">
        <v>20.427398245968</v>
      </c>
      <c r="U202">
        <v>18.981900940886199</v>
      </c>
      <c r="V202">
        <v>31.4659929084523</v>
      </c>
      <c r="W202">
        <v>20.613144415596899</v>
      </c>
      <c r="X202">
        <v>29.472639293854701</v>
      </c>
      <c r="Y202">
        <v>30.434991255385299</v>
      </c>
      <c r="AA202">
        <v>15.783812201896099</v>
      </c>
      <c r="AB202">
        <v>29.5356840920868</v>
      </c>
      <c r="AC202">
        <v>19.521027673726</v>
      </c>
      <c r="AD202">
        <v>39.677829588808798</v>
      </c>
      <c r="AE202">
        <v>33.490980299074202</v>
      </c>
      <c r="AF202">
        <v>21.158528698918602</v>
      </c>
    </row>
    <row r="203" spans="1:32" x14ac:dyDescent="0.25">
      <c r="A203" t="s">
        <v>687</v>
      </c>
      <c r="B203" t="s">
        <v>688</v>
      </c>
      <c r="C203" t="s">
        <v>301</v>
      </c>
      <c r="D203">
        <v>27843.859724279999</v>
      </c>
      <c r="E203">
        <v>811.8</v>
      </c>
      <c r="F203">
        <v>14.8587055606198</v>
      </c>
      <c r="H203">
        <v>13.9798810709715</v>
      </c>
      <c r="I203">
        <v>23.267036551251799</v>
      </c>
      <c r="J203">
        <v>5.4183743620879596</v>
      </c>
      <c r="K203">
        <v>-4.1361469299117104E-3</v>
      </c>
      <c r="L203">
        <v>35.095384459065698</v>
      </c>
      <c r="N203">
        <v>0.51333251194891605</v>
      </c>
      <c r="O203">
        <v>49.405060397214797</v>
      </c>
      <c r="Q203">
        <v>18.4681649298496</v>
      </c>
      <c r="R203">
        <v>0.78066307784603295</v>
      </c>
      <c r="S203">
        <v>8.4522917407114804</v>
      </c>
      <c r="T203">
        <v>34.098981384412397</v>
      </c>
      <c r="U203">
        <v>1.1032920792818499</v>
      </c>
      <c r="V203">
        <v>8.8748152233526394</v>
      </c>
      <c r="W203">
        <v>0.383542074639804</v>
      </c>
      <c r="X203">
        <v>1.69205238385215</v>
      </c>
      <c r="Y203">
        <v>5.0606947845224903</v>
      </c>
      <c r="AA203">
        <v>27.2411558571855</v>
      </c>
      <c r="AB203">
        <v>1.9654544128650899</v>
      </c>
      <c r="AC203">
        <v>1.20415919793987</v>
      </c>
      <c r="AD203">
        <v>10.5239203599532</v>
      </c>
      <c r="AE203">
        <v>6.2643156014560804</v>
      </c>
      <c r="AF203">
        <v>0.234833470873266</v>
      </c>
    </row>
    <row r="204" spans="1:32" x14ac:dyDescent="0.25">
      <c r="A204" t="s">
        <v>685</v>
      </c>
      <c r="B204" t="s">
        <v>686</v>
      </c>
      <c r="C204" t="s">
        <v>512</v>
      </c>
      <c r="D204">
        <v>27559.671613499999</v>
      </c>
      <c r="E204">
        <v>2623.95</v>
      </c>
      <c r="F204">
        <v>28.0481652268539</v>
      </c>
      <c r="G204">
        <v>12.624788044360599</v>
      </c>
      <c r="H204">
        <v>12.484713586417699</v>
      </c>
      <c r="I204">
        <v>41.529364663853897</v>
      </c>
      <c r="J204">
        <v>-2.9429900572113699</v>
      </c>
      <c r="K204">
        <v>9.0083939455963797</v>
      </c>
      <c r="L204">
        <v>38.1032251007273</v>
      </c>
      <c r="M204">
        <v>32.387501087997201</v>
      </c>
      <c r="N204">
        <v>14.1720213729339</v>
      </c>
      <c r="O204">
        <v>44.1804617207261</v>
      </c>
      <c r="P204">
        <v>26.059951813260799</v>
      </c>
      <c r="Q204">
        <v>13.425592031020599</v>
      </c>
      <c r="R204">
        <v>31.8844147602018</v>
      </c>
      <c r="S204">
        <v>8.5780480934684</v>
      </c>
      <c r="T204">
        <v>6.0332917516541702</v>
      </c>
      <c r="U204">
        <v>4.7251087735404198</v>
      </c>
      <c r="V204">
        <v>9.2932688849480094</v>
      </c>
      <c r="W204">
        <v>4.3545092452123804</v>
      </c>
      <c r="X204">
        <v>9.1819505235763792</v>
      </c>
      <c r="Y204">
        <v>10.378769345317201</v>
      </c>
      <c r="Z204">
        <v>4657.3900000000003</v>
      </c>
      <c r="AA204">
        <v>5.5704309944618098</v>
      </c>
      <c r="AB204">
        <v>8.6893647655090493</v>
      </c>
      <c r="AC204">
        <v>5.4580672218996504</v>
      </c>
      <c r="AD204">
        <v>14.4730272833451</v>
      </c>
      <c r="AE204">
        <v>12.231637535635601</v>
      </c>
      <c r="AF204">
        <v>5.5271601574103304</v>
      </c>
    </row>
    <row r="205" spans="1:32" x14ac:dyDescent="0.25">
      <c r="A205" t="s">
        <v>693</v>
      </c>
      <c r="B205" t="s">
        <v>694</v>
      </c>
      <c r="C205" t="s">
        <v>102</v>
      </c>
      <c r="D205">
        <v>27138.12336777</v>
      </c>
      <c r="E205">
        <v>2007.85</v>
      </c>
      <c r="F205">
        <v>30.630394366197098</v>
      </c>
      <c r="G205">
        <v>18.563110149668699</v>
      </c>
      <c r="H205">
        <v>36.966350184561797</v>
      </c>
      <c r="I205">
        <v>-21.1108953194795</v>
      </c>
      <c r="J205">
        <v>28.849210667296699</v>
      </c>
      <c r="K205">
        <v>44.726544471546802</v>
      </c>
      <c r="L205">
        <v>-18.784121515055801</v>
      </c>
      <c r="M205">
        <v>111.172144263909</v>
      </c>
      <c r="N205">
        <v>60.226407100124099</v>
      </c>
      <c r="O205">
        <v>-20.123003075076799</v>
      </c>
      <c r="P205">
        <v>26.434571243961699</v>
      </c>
      <c r="Q205">
        <v>9.3565297195385195</v>
      </c>
      <c r="R205">
        <v>17.163978494623599</v>
      </c>
      <c r="S205">
        <v>23.818037958544402</v>
      </c>
      <c r="T205">
        <v>12.631445354636201</v>
      </c>
      <c r="U205">
        <v>12.927538855633101</v>
      </c>
      <c r="V205">
        <v>32.741855292626703</v>
      </c>
      <c r="W205">
        <v>18.702717494255602</v>
      </c>
      <c r="X205">
        <v>16.694764353512099</v>
      </c>
      <c r="Y205">
        <v>21.107806727170502</v>
      </c>
      <c r="Z205">
        <v>6036.99</v>
      </c>
      <c r="AA205">
        <v>8.10410442363996</v>
      </c>
      <c r="AB205">
        <v>22.135535358359199</v>
      </c>
      <c r="AC205">
        <v>10.623918280621</v>
      </c>
      <c r="AD205">
        <v>27.049734360978398</v>
      </c>
      <c r="AE205">
        <v>22.938990899789999</v>
      </c>
      <c r="AF205">
        <v>17.821005569064202</v>
      </c>
    </row>
    <row r="206" spans="1:32" x14ac:dyDescent="0.25">
      <c r="A206" t="s">
        <v>691</v>
      </c>
      <c r="B206" t="s">
        <v>692</v>
      </c>
      <c r="C206" t="s">
        <v>17</v>
      </c>
      <c r="D206">
        <v>26824.102844879999</v>
      </c>
      <c r="E206">
        <v>30.3</v>
      </c>
      <c r="H206">
        <v>2.1715277073016201</v>
      </c>
      <c r="I206">
        <v>-161.54386038643699</v>
      </c>
      <c r="L206">
        <v>52.912507797878803</v>
      </c>
      <c r="O206">
        <v>30.8365759750309</v>
      </c>
      <c r="R206">
        <v>15.1853585731237</v>
      </c>
      <c r="T206">
        <v>-6.6827475551091604</v>
      </c>
      <c r="U206">
        <v>-4.2016352725458397</v>
      </c>
      <c r="V206">
        <v>-6.0418706875278101</v>
      </c>
      <c r="W206">
        <v>-0.32666870211843102</v>
      </c>
      <c r="X206">
        <v>10.521296309337201</v>
      </c>
      <c r="AA206">
        <v>-29.463935405856201</v>
      </c>
      <c r="AB206">
        <v>-2.0608343903662298</v>
      </c>
      <c r="AC206">
        <v>5.6296205382442803</v>
      </c>
      <c r="AD206">
        <v>5.7189331242691503</v>
      </c>
      <c r="AE206">
        <v>5.90176152178325</v>
      </c>
      <c r="AF206">
        <v>0.421772255719568</v>
      </c>
    </row>
    <row r="207" spans="1:32" x14ac:dyDescent="0.25">
      <c r="A207" t="s">
        <v>697</v>
      </c>
      <c r="B207" t="s">
        <v>698</v>
      </c>
      <c r="C207" t="s">
        <v>71</v>
      </c>
      <c r="D207">
        <v>26337.636230619999</v>
      </c>
      <c r="E207">
        <v>420.1</v>
      </c>
      <c r="F207">
        <v>44.884703063441499</v>
      </c>
      <c r="G207">
        <v>14.471424255333099</v>
      </c>
      <c r="H207">
        <v>10.4919985539247</v>
      </c>
      <c r="I207">
        <v>-0.89015397759988402</v>
      </c>
      <c r="J207">
        <v>4.4156827325496399</v>
      </c>
      <c r="K207">
        <v>13.769171012638999</v>
      </c>
      <c r="L207">
        <v>25.232256352026599</v>
      </c>
      <c r="M207">
        <v>66.6097417106254</v>
      </c>
      <c r="N207">
        <v>5.3676832635813003</v>
      </c>
      <c r="O207">
        <v>72.975681558383201</v>
      </c>
      <c r="P207">
        <v>21.684437084993402</v>
      </c>
      <c r="Q207">
        <v>7.1571822715455102</v>
      </c>
      <c r="R207">
        <v>16.899306919979701</v>
      </c>
      <c r="S207">
        <v>5.8451355828025804</v>
      </c>
      <c r="T207">
        <v>10.856377004009801</v>
      </c>
      <c r="U207">
        <v>3.2539701496158702</v>
      </c>
      <c r="V207">
        <v>5.8771492530306402</v>
      </c>
      <c r="W207">
        <v>2.69814293359246</v>
      </c>
      <c r="X207">
        <v>13.7907781897073</v>
      </c>
      <c r="Y207">
        <v>8.5772277468855993</v>
      </c>
      <c r="Z207">
        <v>15719.18</v>
      </c>
      <c r="AA207">
        <v>8.6650963541793509</v>
      </c>
      <c r="AB207">
        <v>12.5724232510685</v>
      </c>
      <c r="AC207">
        <v>4.4845656307800699</v>
      </c>
      <c r="AD207">
        <v>10.259994988823401</v>
      </c>
      <c r="AE207">
        <v>8.9699069139919594</v>
      </c>
      <c r="AF207">
        <v>4.0665137699112401</v>
      </c>
    </row>
    <row r="208" spans="1:32" x14ac:dyDescent="0.25">
      <c r="A208" t="s">
        <v>699</v>
      </c>
      <c r="B208" t="s">
        <v>700</v>
      </c>
      <c r="C208" t="s">
        <v>58</v>
      </c>
      <c r="D208">
        <v>26106.618536099999</v>
      </c>
      <c r="E208">
        <v>321.60000000000002</v>
      </c>
      <c r="F208">
        <v>36.607580107690303</v>
      </c>
      <c r="G208">
        <v>-5.0085748407003399</v>
      </c>
      <c r="H208">
        <v>12.565630849206901</v>
      </c>
      <c r="I208">
        <v>1548.16310052482</v>
      </c>
      <c r="J208">
        <v>2.54628065558544</v>
      </c>
      <c r="K208">
        <v>-0.48413779713716298</v>
      </c>
      <c r="L208">
        <v>25.075210812573101</v>
      </c>
      <c r="M208">
        <v>90.814451928965099</v>
      </c>
      <c r="N208">
        <v>-1.6403372479296501</v>
      </c>
      <c r="O208">
        <v>31.966138772780401</v>
      </c>
      <c r="P208">
        <v>34.488196677220998</v>
      </c>
      <c r="Q208">
        <v>-1.8170435771551099</v>
      </c>
      <c r="R208">
        <v>18.065678305603502</v>
      </c>
      <c r="S208">
        <v>11.8538833473926</v>
      </c>
      <c r="T208">
        <v>5.6287364560864201</v>
      </c>
      <c r="U208">
        <v>7.3400470264649398</v>
      </c>
      <c r="V208">
        <v>12.245610168260001</v>
      </c>
      <c r="W208">
        <v>9.1983257869429291</v>
      </c>
      <c r="X208">
        <v>9.8748285884109297</v>
      </c>
      <c r="Y208">
        <v>10.6469790695703</v>
      </c>
      <c r="Z208">
        <v>4888.6899999999996</v>
      </c>
      <c r="AA208">
        <v>4.7767086166792199</v>
      </c>
      <c r="AB208">
        <v>12.7208626157553</v>
      </c>
      <c r="AC208">
        <v>5.5410989998455502</v>
      </c>
      <c r="AD208">
        <v>13.831877342589401</v>
      </c>
      <c r="AE208">
        <v>10.872000661163</v>
      </c>
      <c r="AF208">
        <v>7.8826605768766598</v>
      </c>
    </row>
    <row r="209" spans="1:32" x14ac:dyDescent="0.25">
      <c r="A209" t="s">
        <v>701</v>
      </c>
      <c r="B209" t="s">
        <v>702</v>
      </c>
      <c r="C209" t="s">
        <v>512</v>
      </c>
      <c r="D209">
        <v>25892.638741620001</v>
      </c>
      <c r="E209">
        <v>5251.8</v>
      </c>
      <c r="F209">
        <v>18.963572626124101</v>
      </c>
      <c r="G209">
        <v>-32.4893618820836</v>
      </c>
      <c r="H209">
        <v>9.07640036036811</v>
      </c>
      <c r="I209">
        <v>1109.0208442809501</v>
      </c>
      <c r="J209">
        <v>13.452969200104301</v>
      </c>
      <c r="K209">
        <v>9.6231274319869406</v>
      </c>
      <c r="L209">
        <v>35.832330457480801</v>
      </c>
      <c r="M209">
        <v>-30.3927676281819</v>
      </c>
      <c r="N209">
        <v>13.3112228709523</v>
      </c>
      <c r="O209">
        <v>32.894470326108902</v>
      </c>
      <c r="P209">
        <v>6.1680500799819002</v>
      </c>
      <c r="Q209">
        <v>10.6870053799966</v>
      </c>
      <c r="R209">
        <v>17.7372848607354</v>
      </c>
      <c r="S209">
        <v>19.377681736061799</v>
      </c>
      <c r="T209">
        <v>9.2673197885685994</v>
      </c>
      <c r="U209">
        <v>10.8532946029323</v>
      </c>
      <c r="V209">
        <v>19.988594069944799</v>
      </c>
      <c r="W209">
        <v>14.5913889159946</v>
      </c>
      <c r="X209">
        <v>18.393207983694701</v>
      </c>
      <c r="Y209">
        <v>22.344236826243002</v>
      </c>
      <c r="Z209">
        <v>2651.51</v>
      </c>
      <c r="AA209">
        <v>15.8422999944914</v>
      </c>
      <c r="AB209">
        <v>17.015526899796601</v>
      </c>
      <c r="AC209">
        <v>12.047153008574901</v>
      </c>
      <c r="AD209">
        <v>30.839410695317302</v>
      </c>
      <c r="AE209">
        <v>24.834223232641001</v>
      </c>
      <c r="AF209">
        <v>18.122838788979401</v>
      </c>
    </row>
    <row r="210" spans="1:32" x14ac:dyDescent="0.25">
      <c r="A210" t="s">
        <v>51</v>
      </c>
      <c r="B210" t="s">
        <v>50</v>
      </c>
      <c r="C210" t="s">
        <v>52</v>
      </c>
      <c r="D210">
        <v>25620.320460145002</v>
      </c>
      <c r="E210">
        <v>61.9</v>
      </c>
      <c r="F210">
        <v>36.363636363636303</v>
      </c>
      <c r="I210">
        <v>4292.1052631578896</v>
      </c>
      <c r="L210">
        <v>15.6554899985608</v>
      </c>
      <c r="M210">
        <v>213.80266571249601</v>
      </c>
      <c r="O210">
        <v>-40.785913802238703</v>
      </c>
      <c r="P210">
        <v>33.222421295111303</v>
      </c>
      <c r="Q210">
        <v>15.7032964859894</v>
      </c>
      <c r="R210">
        <v>24.971932921447401</v>
      </c>
      <c r="T210">
        <v>0</v>
      </c>
      <c r="X210">
        <v>11.352098829604801</v>
      </c>
      <c r="Y210">
        <v>31.4297981966509</v>
      </c>
      <c r="AA210">
        <v>8.8384819064430697</v>
      </c>
      <c r="AC210">
        <v>6.87942641313282</v>
      </c>
      <c r="AD210">
        <v>49.760720035123597</v>
      </c>
      <c r="AE210">
        <v>45.025489228745201</v>
      </c>
      <c r="AF210">
        <v>18.877984877387298</v>
      </c>
    </row>
    <row r="211" spans="1:32" x14ac:dyDescent="0.25">
      <c r="A211" t="s">
        <v>707</v>
      </c>
      <c r="B211" t="s">
        <v>708</v>
      </c>
      <c r="C211" t="s">
        <v>709</v>
      </c>
      <c r="D211">
        <v>25554.518942625</v>
      </c>
      <c r="E211">
        <v>2366</v>
      </c>
      <c r="F211">
        <v>64.488563702471495</v>
      </c>
      <c r="G211">
        <v>40.945974641297802</v>
      </c>
      <c r="H211">
        <v>11.19028157576</v>
      </c>
      <c r="I211">
        <v>593.64931846344405</v>
      </c>
      <c r="J211">
        <v>-13.4139302198256</v>
      </c>
      <c r="K211">
        <v>10.280485796996199</v>
      </c>
      <c r="L211">
        <v>-12.452406435877901</v>
      </c>
      <c r="M211">
        <v>471.077665133312</v>
      </c>
      <c r="N211">
        <v>11.2584485026268</v>
      </c>
      <c r="O211">
        <v>-12.587951952459401</v>
      </c>
      <c r="P211">
        <v>33.052076906611497</v>
      </c>
      <c r="Q211">
        <v>3.0450111485920099</v>
      </c>
      <c r="R211">
        <v>16.8065232114478</v>
      </c>
      <c r="S211">
        <v>13.4782492575613</v>
      </c>
      <c r="T211">
        <v>5.7089642013491098</v>
      </c>
      <c r="U211">
        <v>8.9714064875412696</v>
      </c>
      <c r="V211">
        <v>15.397102708777901</v>
      </c>
      <c r="W211">
        <v>10.251560479194399</v>
      </c>
      <c r="X211">
        <v>11.4576755357868</v>
      </c>
      <c r="Y211">
        <v>7.88883185095382</v>
      </c>
      <c r="Z211">
        <v>6332.37</v>
      </c>
      <c r="AA211">
        <v>2.57083546698937</v>
      </c>
      <c r="AB211">
        <v>14.0565061511364</v>
      </c>
      <c r="AC211">
        <v>7.3112259777120103</v>
      </c>
      <c r="AD211">
        <v>10.1310563370184</v>
      </c>
      <c r="AE211">
        <v>8.0712441488613393</v>
      </c>
      <c r="AF211">
        <v>6.6356963323287799</v>
      </c>
    </row>
    <row r="212" spans="1:32" x14ac:dyDescent="0.25">
      <c r="A212" t="s">
        <v>710</v>
      </c>
      <c r="B212" t="s">
        <v>711</v>
      </c>
      <c r="C212" t="s">
        <v>55</v>
      </c>
      <c r="D212">
        <v>25370.36856354</v>
      </c>
      <c r="E212">
        <v>340.1</v>
      </c>
      <c r="F212">
        <v>10.218016443191299</v>
      </c>
      <c r="H212">
        <v>6.6625196580496402</v>
      </c>
      <c r="I212">
        <v>-4.9850356486670702</v>
      </c>
      <c r="J212">
        <v>10.7768503095644</v>
      </c>
      <c r="L212">
        <v>-12.328280435812299</v>
      </c>
      <c r="M212">
        <v>49.873817993858097</v>
      </c>
      <c r="O212">
        <v>6.0545467646634901</v>
      </c>
      <c r="P212">
        <v>20.228307688230402</v>
      </c>
      <c r="Q212">
        <v>3.9118763472423201</v>
      </c>
      <c r="R212">
        <v>6.2918686497395404</v>
      </c>
      <c r="S212">
        <v>4.1065157587096497</v>
      </c>
      <c r="T212">
        <v>7.4729895683192202</v>
      </c>
      <c r="U212">
        <v>2.0562670181386999</v>
      </c>
      <c r="V212">
        <v>2.0609635124103098</v>
      </c>
      <c r="W212">
        <v>1.29330144795941</v>
      </c>
      <c r="X212">
        <v>18.799921723633599</v>
      </c>
      <c r="Y212">
        <v>7.95269728299645</v>
      </c>
      <c r="Z212">
        <v>1573.71</v>
      </c>
      <c r="AA212">
        <v>12.282966076755599</v>
      </c>
      <c r="AB212">
        <v>15.487824657251</v>
      </c>
      <c r="AC212">
        <v>8.7945887727191803</v>
      </c>
      <c r="AD212">
        <v>8.8411349047447096</v>
      </c>
      <c r="AE212">
        <v>7.7932891378707696</v>
      </c>
      <c r="AF212">
        <v>4.9881868098116602</v>
      </c>
    </row>
    <row r="213" spans="1:32" x14ac:dyDescent="0.25">
      <c r="A213" t="s">
        <v>712</v>
      </c>
      <c r="B213" t="s">
        <v>713</v>
      </c>
      <c r="C213" t="s">
        <v>714</v>
      </c>
      <c r="D213">
        <v>25334.190118099999</v>
      </c>
      <c r="E213">
        <v>767.15</v>
      </c>
      <c r="F213">
        <v>353.22525294421899</v>
      </c>
      <c r="G213">
        <v>2.0413775479336902</v>
      </c>
      <c r="H213">
        <v>7.9837154601307603</v>
      </c>
      <c r="I213">
        <v>-72.719648083802596</v>
      </c>
      <c r="J213">
        <v>-13.2978330711809</v>
      </c>
      <c r="K213">
        <v>-14.858637384121501</v>
      </c>
      <c r="L213">
        <v>-50.508265060557498</v>
      </c>
      <c r="M213">
        <v>322.19851926214</v>
      </c>
      <c r="N213">
        <v>-25.091214096444901</v>
      </c>
      <c r="O213">
        <v>-73.217084250827796</v>
      </c>
      <c r="P213">
        <v>39.045201796717201</v>
      </c>
      <c r="Q213">
        <v>13.464367212083699</v>
      </c>
      <c r="R213">
        <v>19.001088182144901</v>
      </c>
      <c r="S213">
        <v>9.2162020499512192</v>
      </c>
      <c r="T213">
        <v>3.4974053449303</v>
      </c>
      <c r="U213">
        <v>5.5770118547666803</v>
      </c>
      <c r="V213">
        <v>9.6039736576201093</v>
      </c>
      <c r="W213">
        <v>5.3057861538810203</v>
      </c>
      <c r="X213">
        <v>3.8930530183444798</v>
      </c>
      <c r="Y213">
        <v>2.6789056523933001</v>
      </c>
      <c r="Z213">
        <v>7119.78</v>
      </c>
      <c r="AA213">
        <v>1.64866424887402</v>
      </c>
      <c r="AB213">
        <v>8.6676113826085697</v>
      </c>
      <c r="AC213">
        <v>1.3965752305212999</v>
      </c>
      <c r="AD213">
        <v>5.97368407047151</v>
      </c>
      <c r="AE213">
        <v>2.4477489629565499</v>
      </c>
      <c r="AF213">
        <v>1.35185538421642</v>
      </c>
    </row>
    <row r="214" spans="1:32" x14ac:dyDescent="0.25">
      <c r="A214" t="s">
        <v>715</v>
      </c>
      <c r="B214" t="s">
        <v>716</v>
      </c>
      <c r="C214" t="s">
        <v>373</v>
      </c>
      <c r="D214">
        <v>25233.609335900001</v>
      </c>
      <c r="E214">
        <v>977.1</v>
      </c>
      <c r="F214">
        <v>-1.1206320233059901</v>
      </c>
      <c r="G214">
        <v>16.7387721650394</v>
      </c>
      <c r="H214">
        <v>9.9512128720948301</v>
      </c>
      <c r="I214">
        <v>80.607902735562305</v>
      </c>
      <c r="J214">
        <v>9.6997673406034899</v>
      </c>
      <c r="K214">
        <v>2.28761683704841</v>
      </c>
      <c r="L214">
        <v>44.679326406305897</v>
      </c>
      <c r="M214">
        <v>14.3857287108717</v>
      </c>
      <c r="N214">
        <v>-0.97293086816963004</v>
      </c>
      <c r="O214">
        <v>84.181240063592995</v>
      </c>
      <c r="P214">
        <v>3.1657781162731999</v>
      </c>
      <c r="Q214">
        <v>3.2202780193656801</v>
      </c>
      <c r="R214">
        <v>28.9591745177209</v>
      </c>
      <c r="S214">
        <v>12.070193158736</v>
      </c>
      <c r="T214">
        <v>14.5436104553376</v>
      </c>
      <c r="U214">
        <v>15.286058543124099</v>
      </c>
      <c r="V214">
        <v>15.4335694062505</v>
      </c>
      <c r="W214">
        <v>8.3549728111436892</v>
      </c>
      <c r="X214">
        <v>23.412767437815202</v>
      </c>
      <c r="Y214">
        <v>10.108397059915299</v>
      </c>
      <c r="Z214">
        <v>6299</v>
      </c>
      <c r="AA214">
        <v>17.226184263929898</v>
      </c>
      <c r="AB214">
        <v>26.533584333044999</v>
      </c>
      <c r="AC214">
        <v>13.4342204441352</v>
      </c>
      <c r="AD214">
        <v>10.474097749367401</v>
      </c>
      <c r="AE214">
        <v>11.6435086308701</v>
      </c>
      <c r="AF214">
        <v>6.7371298140528904</v>
      </c>
    </row>
    <row r="215" spans="1:32" x14ac:dyDescent="0.25">
      <c r="A215" t="s">
        <v>703</v>
      </c>
      <c r="B215" t="s">
        <v>704</v>
      </c>
      <c r="C215" t="s">
        <v>465</v>
      </c>
      <c r="D215">
        <v>25179.6825771</v>
      </c>
      <c r="E215">
        <v>1220.55</v>
      </c>
      <c r="F215">
        <v>47.819185267541101</v>
      </c>
      <c r="G215">
        <v>27.6402265436239</v>
      </c>
      <c r="H215">
        <v>8.0355484944764495</v>
      </c>
      <c r="I215">
        <v>16.8951592801236</v>
      </c>
      <c r="J215">
        <v>0.54311212188313795</v>
      </c>
      <c r="K215">
        <v>5.0043931227340801</v>
      </c>
      <c r="L215">
        <v>6.8499994052786102</v>
      </c>
      <c r="M215">
        <v>73.234390992835202</v>
      </c>
      <c r="N215">
        <v>5.0560328389460896</v>
      </c>
      <c r="O215">
        <v>8.3136276055348404</v>
      </c>
      <c r="P215">
        <v>35.615844876643699</v>
      </c>
      <c r="Q215">
        <v>17.299740696615</v>
      </c>
      <c r="R215">
        <v>15.505727121868199</v>
      </c>
      <c r="S215">
        <v>14.3252384301053</v>
      </c>
      <c r="T215">
        <v>11.5622700299995</v>
      </c>
      <c r="U215">
        <v>9.2663331951178698</v>
      </c>
      <c r="V215">
        <v>19.144752302102201</v>
      </c>
      <c r="W215">
        <v>10.894732210936301</v>
      </c>
      <c r="X215">
        <v>15.7390146471371</v>
      </c>
      <c r="Y215">
        <v>14.1957729866431</v>
      </c>
      <c r="Z215">
        <v>2795.97</v>
      </c>
      <c r="AA215">
        <v>8.2164132034480293</v>
      </c>
      <c r="AB215">
        <v>17.2367630794351</v>
      </c>
      <c r="AC215">
        <v>8.6672156423014997</v>
      </c>
      <c r="AD215">
        <v>20.896301711148499</v>
      </c>
      <c r="AE215">
        <v>17.448551832628699</v>
      </c>
      <c r="AF215">
        <v>11.1066457117198</v>
      </c>
    </row>
    <row r="216" spans="1:32" x14ac:dyDescent="0.25">
      <c r="A216" t="s">
        <v>775</v>
      </c>
      <c r="B216" t="s">
        <v>776</v>
      </c>
      <c r="C216" t="s">
        <v>777</v>
      </c>
      <c r="D216">
        <v>24848.689247900002</v>
      </c>
      <c r="E216">
        <v>19</v>
      </c>
      <c r="F216">
        <v>316.666666666666</v>
      </c>
      <c r="H216">
        <v>0.15169655677420499</v>
      </c>
      <c r="I216">
        <v>145.409990574929</v>
      </c>
      <c r="J216">
        <v>-4.0626091833107898</v>
      </c>
      <c r="K216">
        <v>18.4520794561525</v>
      </c>
      <c r="L216">
        <v>259.09666653263002</v>
      </c>
      <c r="M216">
        <v>76.349526218753994</v>
      </c>
      <c r="O216">
        <v>1435.1828336987901</v>
      </c>
      <c r="P216">
        <v>26.637814895620998</v>
      </c>
      <c r="Q216">
        <v>-10.9779169670614</v>
      </c>
      <c r="R216">
        <v>30.262341317374201</v>
      </c>
      <c r="T216">
        <v>4.9068832250131997</v>
      </c>
      <c r="U216">
        <v>-17.107948665935599</v>
      </c>
      <c r="W216">
        <v>-10.8589594065598</v>
      </c>
      <c r="X216">
        <v>41.008476872282102</v>
      </c>
      <c r="AA216">
        <v>19.468857156102199</v>
      </c>
      <c r="AB216">
        <v>11.9520627162198</v>
      </c>
      <c r="AC216">
        <v>32.706790222667102</v>
      </c>
      <c r="AD216">
        <v>147.84776340572901</v>
      </c>
      <c r="AF216">
        <v>-3.0527801039312501</v>
      </c>
    </row>
    <row r="217" spans="1:32" x14ac:dyDescent="0.25">
      <c r="A217" t="s">
        <v>719</v>
      </c>
      <c r="B217" t="s">
        <v>720</v>
      </c>
      <c r="C217" t="s">
        <v>331</v>
      </c>
      <c r="D217">
        <v>24323.272732289999</v>
      </c>
      <c r="E217">
        <v>3249.1</v>
      </c>
      <c r="F217">
        <v>67.556817604906897</v>
      </c>
      <c r="G217">
        <v>25.992104989487299</v>
      </c>
      <c r="H217">
        <v>14.5085250962484</v>
      </c>
      <c r="I217">
        <v>56.760694852355201</v>
      </c>
      <c r="J217">
        <v>9.2921258793747494</v>
      </c>
      <c r="K217">
        <v>9.2987272668453702</v>
      </c>
      <c r="L217">
        <v>-13.7440233343793</v>
      </c>
      <c r="M217">
        <v>7.7410103752719204</v>
      </c>
      <c r="N217">
        <v>5.9062377101626096</v>
      </c>
      <c r="O217">
        <v>-37.953166159712197</v>
      </c>
      <c r="P217">
        <v>39.114545003408303</v>
      </c>
      <c r="Q217">
        <v>10.6401049797045</v>
      </c>
      <c r="R217">
        <v>20.580081119393501</v>
      </c>
      <c r="S217">
        <v>10.6238383493356</v>
      </c>
      <c r="T217">
        <v>17.008353792830899</v>
      </c>
      <c r="U217">
        <v>7.3569998751918302</v>
      </c>
      <c r="V217">
        <v>15.338932052162599</v>
      </c>
      <c r="W217">
        <v>5.5384992268467998</v>
      </c>
      <c r="X217">
        <v>14.292167000930901</v>
      </c>
      <c r="Y217">
        <v>7.4337688848893704</v>
      </c>
      <c r="Z217">
        <v>4181.54</v>
      </c>
      <c r="AA217">
        <v>14.0409335199911</v>
      </c>
      <c r="AB217">
        <v>19.6099216645882</v>
      </c>
      <c r="AC217">
        <v>4.3469305977705002</v>
      </c>
      <c r="AD217">
        <v>9.1261270062670299</v>
      </c>
      <c r="AE217">
        <v>9.5450790217822092</v>
      </c>
      <c r="AF217">
        <v>3.4537371131932701</v>
      </c>
    </row>
    <row r="218" spans="1:32" x14ac:dyDescent="0.25">
      <c r="A218" t="s">
        <v>721</v>
      </c>
      <c r="B218" t="s">
        <v>722</v>
      </c>
      <c r="C218" t="s">
        <v>512</v>
      </c>
      <c r="D218">
        <v>24135.811272250001</v>
      </c>
      <c r="E218">
        <v>3271.45</v>
      </c>
      <c r="F218">
        <v>27.430221366698699</v>
      </c>
      <c r="G218">
        <v>-68.927674940461401</v>
      </c>
      <c r="H218">
        <v>17.9195604588949</v>
      </c>
      <c r="I218">
        <v>-82.571140904032603</v>
      </c>
      <c r="J218">
        <v>-27.488491671939599</v>
      </c>
      <c r="K218">
        <v>27.2207110892132</v>
      </c>
      <c r="L218">
        <v>16.871440272777502</v>
      </c>
      <c r="M218">
        <v>17.159791064550699</v>
      </c>
      <c r="N218">
        <v>30.882080955920099</v>
      </c>
      <c r="O218">
        <v>19.462342748395098</v>
      </c>
      <c r="P218">
        <v>27.168702864954199</v>
      </c>
      <c r="Q218">
        <v>14.6762524521031</v>
      </c>
      <c r="R218">
        <v>28.962855068477101</v>
      </c>
      <c r="S218">
        <v>13.911116285833399</v>
      </c>
      <c r="T218">
        <v>10.763756071875701</v>
      </c>
      <c r="U218">
        <v>12.454829170092101</v>
      </c>
      <c r="V218">
        <v>15.392757932834201</v>
      </c>
      <c r="W218">
        <v>11.4482545358705</v>
      </c>
      <c r="X218">
        <v>21.4540228478314</v>
      </c>
      <c r="Y218">
        <v>19.5153582405087</v>
      </c>
      <c r="AA218">
        <v>1.4831817382402901</v>
      </c>
      <c r="AB218">
        <v>21.155801975620701</v>
      </c>
      <c r="AC218">
        <v>13.663590683231901</v>
      </c>
      <c r="AD218">
        <v>29.9391933015932</v>
      </c>
      <c r="AE218">
        <v>21.803396157243</v>
      </c>
      <c r="AF218">
        <v>16.025358378161201</v>
      </c>
    </row>
    <row r="219" spans="1:32" x14ac:dyDescent="0.25">
      <c r="A219" t="s">
        <v>717</v>
      </c>
      <c r="B219" t="s">
        <v>718</v>
      </c>
      <c r="C219" t="s">
        <v>714</v>
      </c>
      <c r="D219">
        <v>23912.512845025001</v>
      </c>
      <c r="E219">
        <v>4112.8999999999996</v>
      </c>
      <c r="F219">
        <v>59.2497670083876</v>
      </c>
      <c r="G219">
        <v>55.361625297692903</v>
      </c>
      <c r="H219">
        <v>33.790624241519097</v>
      </c>
      <c r="I219">
        <v>60.331550173417199</v>
      </c>
      <c r="J219">
        <v>38.832606685255001</v>
      </c>
      <c r="K219">
        <v>34.792010633231598</v>
      </c>
      <c r="L219">
        <v>33.994743080966899</v>
      </c>
      <c r="M219">
        <v>-37.023768515328896</v>
      </c>
      <c r="N219">
        <v>63.469230041258697</v>
      </c>
      <c r="O219">
        <v>33.058646652995101</v>
      </c>
      <c r="P219">
        <v>41.657727937591297</v>
      </c>
      <c r="Q219">
        <v>41.507221761355602</v>
      </c>
      <c r="R219">
        <v>14.0021063668535</v>
      </c>
      <c r="S219">
        <v>19.291768748358798</v>
      </c>
      <c r="T219">
        <v>2.57134689827254</v>
      </c>
      <c r="U219">
        <v>2.2406631070019301</v>
      </c>
      <c r="V219">
        <v>23.038911448494499</v>
      </c>
      <c r="W219">
        <v>6.4073122701704603</v>
      </c>
      <c r="X219">
        <v>4.2623966738911498</v>
      </c>
      <c r="Y219">
        <v>14.395245849431801</v>
      </c>
      <c r="AA219">
        <v>2.5487599629563502</v>
      </c>
      <c r="AB219">
        <v>4.4926899098029596</v>
      </c>
      <c r="AC219">
        <v>2.0945567100901301</v>
      </c>
      <c r="AD219">
        <v>26.299569189245201</v>
      </c>
      <c r="AE219">
        <v>21.926289756316802</v>
      </c>
      <c r="AF219">
        <v>5.3397315392898399</v>
      </c>
    </row>
    <row r="220" spans="1:32" x14ac:dyDescent="0.25">
      <c r="A220" t="s">
        <v>729</v>
      </c>
      <c r="B220" t="s">
        <v>730</v>
      </c>
      <c r="C220" t="s">
        <v>465</v>
      </c>
      <c r="D220">
        <v>23900.72781792</v>
      </c>
      <c r="E220">
        <v>1697.05</v>
      </c>
      <c r="F220">
        <v>52.518205429751099</v>
      </c>
      <c r="G220">
        <v>8.3706762661827092</v>
      </c>
      <c r="H220">
        <v>6.7799114464383399</v>
      </c>
      <c r="I220">
        <v>16.241655990830001</v>
      </c>
      <c r="J220">
        <v>3.0413335417630498</v>
      </c>
      <c r="K220">
        <v>2.99456907614212</v>
      </c>
      <c r="L220">
        <v>9.9772125392619895</v>
      </c>
      <c r="M220">
        <v>27.072850052660201</v>
      </c>
      <c r="N220">
        <v>4.18086756481721</v>
      </c>
      <c r="O220">
        <v>4.0981115693506496</v>
      </c>
      <c r="P220">
        <v>35.510674307203097</v>
      </c>
      <c r="Q220">
        <v>17.061115455371301</v>
      </c>
      <c r="R220">
        <v>16.591174385851101</v>
      </c>
      <c r="S220">
        <v>12.981990681187099</v>
      </c>
      <c r="T220">
        <v>11.0794808846736</v>
      </c>
      <c r="U220">
        <v>6.8153386181580498</v>
      </c>
      <c r="V220">
        <v>16.1705367305096</v>
      </c>
      <c r="W220">
        <v>9.5011210310831693</v>
      </c>
      <c r="X220">
        <v>12.107152058652</v>
      </c>
      <c r="Y220">
        <v>10.1516166352067</v>
      </c>
      <c r="Z220">
        <v>5843.49</v>
      </c>
      <c r="AA220">
        <v>9.7405723274135898</v>
      </c>
      <c r="AB220">
        <v>14.605779773930299</v>
      </c>
      <c r="AC220">
        <v>5.4193014730808997</v>
      </c>
      <c r="AD220">
        <v>13.3404499917884</v>
      </c>
      <c r="AE220">
        <v>11.5115960883904</v>
      </c>
      <c r="AF220">
        <v>7.5769496923908104</v>
      </c>
    </row>
    <row r="221" spans="1:32" x14ac:dyDescent="0.25">
      <c r="A221" t="s">
        <v>723</v>
      </c>
      <c r="B221" t="s">
        <v>724</v>
      </c>
      <c r="C221" t="s">
        <v>17</v>
      </c>
      <c r="D221">
        <v>23864.2291634299</v>
      </c>
      <c r="E221">
        <v>33.450000000000003</v>
      </c>
      <c r="H221">
        <v>7.5484276308731504</v>
      </c>
      <c r="I221">
        <v>195.60245543194799</v>
      </c>
      <c r="J221">
        <v>-0.71824598746072998</v>
      </c>
      <c r="L221">
        <v>101.684519999719</v>
      </c>
      <c r="O221">
        <v>122.99020447632</v>
      </c>
      <c r="R221">
        <v>15.999658031537599</v>
      </c>
      <c r="T221">
        <v>-6.5363230251676301</v>
      </c>
      <c r="U221">
        <v>-1.94061722749882</v>
      </c>
      <c r="V221">
        <v>-10.7977209320378</v>
      </c>
      <c r="W221">
        <v>-0.51545188798677599</v>
      </c>
      <c r="X221">
        <v>15.771262816430101</v>
      </c>
      <c r="AA221">
        <v>46.145709188998801</v>
      </c>
      <c r="AB221">
        <v>-0.34087513857384899</v>
      </c>
      <c r="AC221">
        <v>14.3275616085149</v>
      </c>
      <c r="AD221">
        <v>7.7125815446361603</v>
      </c>
      <c r="AE221">
        <v>8.7479906272883206</v>
      </c>
      <c r="AF221">
        <v>0.53942932163125401</v>
      </c>
    </row>
    <row r="222" spans="1:32" x14ac:dyDescent="0.25">
      <c r="A222" t="s">
        <v>725</v>
      </c>
      <c r="B222" t="s">
        <v>726</v>
      </c>
      <c r="C222" t="s">
        <v>512</v>
      </c>
      <c r="D222">
        <v>23803.692800000001</v>
      </c>
      <c r="E222">
        <v>2115.6</v>
      </c>
      <c r="F222">
        <v>18.705056645481999</v>
      </c>
      <c r="G222">
        <v>24.576343521467901</v>
      </c>
      <c r="H222">
        <v>12.243541974577299</v>
      </c>
      <c r="I222">
        <v>90.642083824632806</v>
      </c>
      <c r="J222">
        <v>21.581401338735098</v>
      </c>
      <c r="K222">
        <v>15.127079158106501</v>
      </c>
      <c r="L222">
        <v>22.133768496262199</v>
      </c>
      <c r="M222">
        <v>2.2688279780940901</v>
      </c>
      <c r="N222">
        <v>19.302666580173</v>
      </c>
      <c r="O222">
        <v>22.412393451495099</v>
      </c>
      <c r="P222">
        <v>15.585782870343699</v>
      </c>
      <c r="Q222">
        <v>13.9596752149256</v>
      </c>
      <c r="R222">
        <v>25.730812982549502</v>
      </c>
      <c r="S222">
        <v>17.3584558834924</v>
      </c>
      <c r="T222">
        <v>13.424249441686401</v>
      </c>
      <c r="U222">
        <v>12.78207232634</v>
      </c>
      <c r="V222">
        <v>18.291989421837801</v>
      </c>
      <c r="W222">
        <v>13.750330421545</v>
      </c>
      <c r="X222">
        <v>21.322779230079199</v>
      </c>
      <c r="Y222">
        <v>19.788572193228902</v>
      </c>
      <c r="Z222">
        <v>1306.6499999999901</v>
      </c>
      <c r="AA222">
        <v>13.694410970928701</v>
      </c>
      <c r="AB222">
        <v>20.6205197436696</v>
      </c>
      <c r="AC222">
        <v>13.9331102906356</v>
      </c>
      <c r="AD222">
        <v>26.117432959312701</v>
      </c>
      <c r="AE222">
        <v>21.307537416247602</v>
      </c>
      <c r="AF222">
        <v>16.006829108633202</v>
      </c>
    </row>
    <row r="223" spans="1:32" x14ac:dyDescent="0.25">
      <c r="A223" t="s">
        <v>739</v>
      </c>
      <c r="B223" t="s">
        <v>740</v>
      </c>
      <c r="C223" t="s">
        <v>52</v>
      </c>
      <c r="D223">
        <v>23657.476487399999</v>
      </c>
      <c r="E223">
        <v>2587.8000000000002</v>
      </c>
      <c r="F223">
        <v>24.669437098602099</v>
      </c>
      <c r="G223">
        <v>25.992104989487299</v>
      </c>
      <c r="H223">
        <v>14.8379168248388</v>
      </c>
      <c r="I223">
        <v>48.541355337534903</v>
      </c>
      <c r="K223">
        <v>16.0523301073578</v>
      </c>
      <c r="L223">
        <v>21.6152609509919</v>
      </c>
      <c r="M223">
        <v>-26.0955776045082</v>
      </c>
      <c r="N223">
        <v>23.3469480389255</v>
      </c>
      <c r="O223">
        <v>26.6838037263975</v>
      </c>
      <c r="P223">
        <v>23.723749238851799</v>
      </c>
      <c r="Q223">
        <v>17.146377135281899</v>
      </c>
      <c r="R223">
        <v>20.880202327744399</v>
      </c>
      <c r="S223">
        <v>18.703536704244801</v>
      </c>
      <c r="T223">
        <v>5.5117447854055603</v>
      </c>
      <c r="U223">
        <v>5.86714699188847</v>
      </c>
      <c r="V223">
        <v>22.285201039059402</v>
      </c>
      <c r="W223">
        <v>8.5765171579688992</v>
      </c>
      <c r="X223">
        <v>10.573419116852399</v>
      </c>
      <c r="Y223">
        <v>16.717250792885999</v>
      </c>
      <c r="AA223">
        <v>3.9821082077203598</v>
      </c>
      <c r="AB223">
        <v>10.688259134984801</v>
      </c>
      <c r="AC223">
        <v>6.8781475370859999</v>
      </c>
      <c r="AD223">
        <v>30.837901759470601</v>
      </c>
      <c r="AE223">
        <v>19.2363670778903</v>
      </c>
      <c r="AF223">
        <v>11.5068593759084</v>
      </c>
    </row>
    <row r="224" spans="1:32" x14ac:dyDescent="0.25">
      <c r="A224" t="s">
        <v>743</v>
      </c>
      <c r="B224" t="s">
        <v>744</v>
      </c>
      <c r="C224" t="s">
        <v>665</v>
      </c>
      <c r="D224">
        <v>23611.824882100002</v>
      </c>
      <c r="E224">
        <v>947.35</v>
      </c>
      <c r="F224">
        <v>89.371980676328505</v>
      </c>
      <c r="G224">
        <v>25.992104989487299</v>
      </c>
      <c r="H224">
        <v>7.5638828478033799</v>
      </c>
      <c r="I224">
        <v>-89.088322419706799</v>
      </c>
      <c r="J224">
        <v>-20.846315378971699</v>
      </c>
      <c r="K224">
        <v>2.9404881398576301</v>
      </c>
      <c r="L224">
        <v>-19.710427334934302</v>
      </c>
      <c r="M224">
        <v>-10.2157122503561</v>
      </c>
      <c r="N224">
        <v>-1.5008282320236399</v>
      </c>
      <c r="O224">
        <v>-33.654780960546503</v>
      </c>
      <c r="P224">
        <v>54.773959139912897</v>
      </c>
      <c r="Q224">
        <v>14.4880664253535</v>
      </c>
      <c r="R224">
        <v>4.6451424921273698</v>
      </c>
      <c r="S224">
        <v>16.419581855178901</v>
      </c>
      <c r="T224">
        <v>10.0198096152335</v>
      </c>
      <c r="U224">
        <v>8.6817230549895505</v>
      </c>
      <c r="V224">
        <v>19.170239187316799</v>
      </c>
      <c r="W224">
        <v>12.7958939761265</v>
      </c>
      <c r="X224">
        <v>12.6493035475879</v>
      </c>
      <c r="Y224">
        <v>12.9193034702402</v>
      </c>
      <c r="AA224">
        <v>2.09152817156582</v>
      </c>
      <c r="AB224">
        <v>16.612479234772501</v>
      </c>
      <c r="AC224">
        <v>5.5141468011737302</v>
      </c>
      <c r="AD224">
        <v>11.930348621179499</v>
      </c>
      <c r="AE224">
        <v>13.964165363852601</v>
      </c>
      <c r="AF224">
        <v>10.2088676045709</v>
      </c>
    </row>
    <row r="225" spans="1:32" x14ac:dyDescent="0.25">
      <c r="A225" t="s">
        <v>733</v>
      </c>
      <c r="B225" t="s">
        <v>734</v>
      </c>
      <c r="C225" t="s">
        <v>323</v>
      </c>
      <c r="D225">
        <v>23579.625872460001</v>
      </c>
      <c r="E225">
        <v>1402.8</v>
      </c>
      <c r="F225">
        <v>2.0575095116919302</v>
      </c>
      <c r="G225">
        <v>-7.1682233277444096</v>
      </c>
      <c r="H225">
        <v>2.7156869989291201</v>
      </c>
      <c r="I225">
        <v>-40.2738205365402</v>
      </c>
      <c r="J225">
        <v>0.47889373540581598</v>
      </c>
      <c r="K225">
        <v>9.4246753270821308</v>
      </c>
      <c r="L225">
        <v>-58.070257351411598</v>
      </c>
      <c r="M225">
        <v>66.626946872262295</v>
      </c>
      <c r="N225">
        <v>11.729577456846499</v>
      </c>
      <c r="O225">
        <v>-63.965728851963704</v>
      </c>
      <c r="P225">
        <v>-2.9223516372519001</v>
      </c>
      <c r="Q225">
        <v>-3.3572699750139101E-2</v>
      </c>
      <c r="R225">
        <v>-28.399697076705099</v>
      </c>
      <c r="S225">
        <v>29.661855690851301</v>
      </c>
      <c r="T225">
        <v>15.048732209219599</v>
      </c>
      <c r="U225">
        <v>16.3180072856224</v>
      </c>
      <c r="V225">
        <v>31.444135741178901</v>
      </c>
      <c r="W225">
        <v>16.907125409015801</v>
      </c>
      <c r="X225">
        <v>26.9478850684675</v>
      </c>
      <c r="Y225">
        <v>34.863560296444597</v>
      </c>
      <c r="Z225">
        <v>1245.52</v>
      </c>
      <c r="AA225">
        <v>14.386644601777199</v>
      </c>
      <c r="AB225">
        <v>24.968510720218099</v>
      </c>
      <c r="AC225">
        <v>18.143518834878702</v>
      </c>
      <c r="AD225">
        <v>42.057873633900201</v>
      </c>
      <c r="AE225">
        <v>27.731458776088399</v>
      </c>
      <c r="AF225">
        <v>15.3439884621086</v>
      </c>
    </row>
    <row r="226" spans="1:32" x14ac:dyDescent="0.25">
      <c r="A226" t="s">
        <v>727</v>
      </c>
      <c r="B226" t="s">
        <v>728</v>
      </c>
      <c r="C226" t="s">
        <v>656</v>
      </c>
      <c r="D226">
        <v>23567.5030649</v>
      </c>
      <c r="E226">
        <v>198.75</v>
      </c>
      <c r="F226">
        <v>2.8964549605728199E-2</v>
      </c>
      <c r="H226">
        <v>21.687783621216699</v>
      </c>
      <c r="I226">
        <v>41.370203510952301</v>
      </c>
      <c r="J226">
        <v>47.587048457103698</v>
      </c>
      <c r="K226">
        <v>41.2932660108862</v>
      </c>
      <c r="L226">
        <v>41.591293322062398</v>
      </c>
      <c r="M226">
        <v>18.6347816394739</v>
      </c>
      <c r="N226">
        <v>38.4082943135273</v>
      </c>
      <c r="O226">
        <v>65.896329659539802</v>
      </c>
      <c r="P226">
        <v>25.682317950627301</v>
      </c>
      <c r="Q226">
        <v>24.340414017047699</v>
      </c>
      <c r="R226">
        <v>44.068594357652898</v>
      </c>
      <c r="T226">
        <v>20.2362847463124</v>
      </c>
      <c r="U226">
        <v>-0.36717275478373701</v>
      </c>
      <c r="W226">
        <v>0.41884162856431201</v>
      </c>
      <c r="X226">
        <v>22.1102791463579</v>
      </c>
      <c r="Y226">
        <v>16.382759984183402</v>
      </c>
      <c r="Z226">
        <v>1095.04</v>
      </c>
      <c r="AA226">
        <v>21.020951651811199</v>
      </c>
      <c r="AB226">
        <v>20.959224013199101</v>
      </c>
      <c r="AC226">
        <v>8.7446498873052505</v>
      </c>
      <c r="AD226">
        <v>15.9495972344519</v>
      </c>
      <c r="AE226">
        <v>32.202946984657402</v>
      </c>
      <c r="AF226">
        <v>10.0928001340679</v>
      </c>
    </row>
    <row r="227" spans="1:32" x14ac:dyDescent="0.25">
      <c r="A227" t="s">
        <v>735</v>
      </c>
      <c r="B227" t="s">
        <v>736</v>
      </c>
      <c r="C227" t="s">
        <v>535</v>
      </c>
      <c r="D227">
        <v>23554.902770820001</v>
      </c>
      <c r="E227">
        <v>1004</v>
      </c>
      <c r="F227">
        <v>-76.522511882803499</v>
      </c>
      <c r="G227">
        <v>59.3106503181574</v>
      </c>
      <c r="H227">
        <v>10.3689076819556</v>
      </c>
      <c r="I227">
        <v>-83.899779580456695</v>
      </c>
      <c r="K227">
        <v>20.072638131772202</v>
      </c>
      <c r="L227">
        <v>146.58403381681401</v>
      </c>
      <c r="N227">
        <v>13.7800264448855</v>
      </c>
      <c r="O227">
        <v>551.44529360236402</v>
      </c>
      <c r="Q227">
        <v>-71.973329702892002</v>
      </c>
      <c r="R227">
        <v>101.883552928481</v>
      </c>
      <c r="S227">
        <v>3.6043719094569102</v>
      </c>
      <c r="T227">
        <v>17.725596164881701</v>
      </c>
      <c r="U227">
        <v>19.855715074017098</v>
      </c>
      <c r="V227">
        <v>8.8589737899635708</v>
      </c>
      <c r="W227">
        <v>3.33705107740577</v>
      </c>
      <c r="X227">
        <v>34.2505800022074</v>
      </c>
      <c r="Y227">
        <v>12.361540633534201</v>
      </c>
      <c r="AA227">
        <v>7.6157469268706901</v>
      </c>
      <c r="AB227">
        <v>26.124623502282301</v>
      </c>
      <c r="AC227">
        <v>55.849296349893798</v>
      </c>
      <c r="AD227">
        <v>7.7495850651929503</v>
      </c>
      <c r="AE227">
        <v>29.364267315345099</v>
      </c>
      <c r="AF227">
        <v>10.8689135158818</v>
      </c>
    </row>
    <row r="228" spans="1:32" x14ac:dyDescent="0.25">
      <c r="A228" t="s">
        <v>745</v>
      </c>
      <c r="B228" t="s">
        <v>746</v>
      </c>
      <c r="C228" t="s">
        <v>17</v>
      </c>
      <c r="D228">
        <v>23417.252174385001</v>
      </c>
      <c r="E228">
        <v>33.1</v>
      </c>
      <c r="H228">
        <v>0.92695145932801803</v>
      </c>
      <c r="I228">
        <v>123.81167511590201</v>
      </c>
      <c r="J228">
        <v>6.0804995621107096</v>
      </c>
      <c r="L228">
        <v>33.572297302401203</v>
      </c>
      <c r="O228">
        <v>0.96487494040822996</v>
      </c>
      <c r="R228">
        <v>10.8935977922308</v>
      </c>
      <c r="T228">
        <v>-21.742298046346999</v>
      </c>
      <c r="U228">
        <v>-4.8216747369098103</v>
      </c>
      <c r="V228">
        <v>-9.5068459678627608</v>
      </c>
      <c r="W228">
        <v>-0.421073956274235</v>
      </c>
      <c r="X228">
        <v>19.7945971482274</v>
      </c>
      <c r="AA228">
        <v>15.9902560147055</v>
      </c>
      <c r="AB228">
        <v>-6.3262172628151099</v>
      </c>
      <c r="AC228">
        <v>14.699267521877401</v>
      </c>
      <c r="AD228">
        <v>6.0280791354243002</v>
      </c>
      <c r="AE228">
        <v>9.0184105964813295</v>
      </c>
      <c r="AF228">
        <v>1.0190637898588299</v>
      </c>
    </row>
    <row r="229" spans="1:32" x14ac:dyDescent="0.25">
      <c r="A229" t="s">
        <v>741</v>
      </c>
      <c r="B229" t="s">
        <v>742</v>
      </c>
      <c r="C229" t="s">
        <v>35</v>
      </c>
      <c r="D229">
        <v>23025.673136879999</v>
      </c>
      <c r="E229">
        <v>45.83</v>
      </c>
    </row>
    <row r="230" spans="1:32" x14ac:dyDescent="0.25">
      <c r="A230" t="s">
        <v>737</v>
      </c>
      <c r="B230" t="s">
        <v>738</v>
      </c>
      <c r="C230" t="s">
        <v>465</v>
      </c>
      <c r="D230">
        <v>22865.991539520001</v>
      </c>
      <c r="E230">
        <v>11989.65</v>
      </c>
      <c r="F230">
        <v>34.135037793937201</v>
      </c>
      <c r="G230">
        <v>9.1392883061105898</v>
      </c>
      <c r="H230">
        <v>6.0318255864776704</v>
      </c>
      <c r="I230">
        <v>116.15005793742699</v>
      </c>
      <c r="J230">
        <v>-0.80572342428472099</v>
      </c>
      <c r="K230">
        <v>3.8369985901128301</v>
      </c>
      <c r="L230">
        <v>85.242002206287495</v>
      </c>
      <c r="M230">
        <v>30.9407935186317</v>
      </c>
      <c r="N230">
        <v>3.09082133046623</v>
      </c>
      <c r="O230">
        <v>123.585304054053</v>
      </c>
      <c r="P230">
        <v>35.0039236179691</v>
      </c>
      <c r="Q230">
        <v>18.491240961144602</v>
      </c>
      <c r="R230">
        <v>36.047782151824102</v>
      </c>
      <c r="S230">
        <v>9.9736109715161092</v>
      </c>
      <c r="T230">
        <v>7.5004569768966398</v>
      </c>
      <c r="U230">
        <v>7.5234288759378503</v>
      </c>
      <c r="V230">
        <v>10.402052110124201</v>
      </c>
      <c r="W230">
        <v>8.1526702308404797</v>
      </c>
      <c r="X230">
        <v>15.3037539551667</v>
      </c>
      <c r="Y230">
        <v>13.421554017873801</v>
      </c>
      <c r="Z230">
        <v>2221.46</v>
      </c>
      <c r="AA230">
        <v>8.5001552162632397</v>
      </c>
      <c r="AB230">
        <v>14.3411393831969</v>
      </c>
      <c r="AC230">
        <v>9.0472569441477599</v>
      </c>
      <c r="AD230">
        <v>17.395902872171799</v>
      </c>
      <c r="AE230">
        <v>14.046312550020099</v>
      </c>
      <c r="AF230">
        <v>11.226972725104</v>
      </c>
    </row>
    <row r="231" spans="1:32" x14ac:dyDescent="0.25">
      <c r="A231" t="s">
        <v>731</v>
      </c>
      <c r="B231" t="s">
        <v>732</v>
      </c>
      <c r="C231" t="s">
        <v>336</v>
      </c>
      <c r="D231">
        <v>22794.944005779998</v>
      </c>
      <c r="E231">
        <v>1024.25</v>
      </c>
      <c r="F231">
        <v>79.045092838196197</v>
      </c>
      <c r="G231">
        <v>26.770536530570599</v>
      </c>
      <c r="H231">
        <v>11.058340931080201</v>
      </c>
      <c r="I231">
        <v>11.287457522397199</v>
      </c>
      <c r="J231">
        <v>5.8986322733151004</v>
      </c>
      <c r="K231">
        <v>13.382528280558001</v>
      </c>
      <c r="L231">
        <v>1.59962328229568</v>
      </c>
      <c r="M231">
        <v>15.561218707398099</v>
      </c>
      <c r="N231">
        <v>11.701422771119599</v>
      </c>
      <c r="O231">
        <v>-24.024031194894398</v>
      </c>
      <c r="P231">
        <v>29.063640649643599</v>
      </c>
      <c r="Q231">
        <v>14.2330792983287</v>
      </c>
      <c r="R231">
        <v>13.7513577224431</v>
      </c>
      <c r="S231">
        <v>11.012600222296699</v>
      </c>
      <c r="T231">
        <v>8.6106458840520901</v>
      </c>
      <c r="U231">
        <v>2.9309753392048599</v>
      </c>
      <c r="V231">
        <v>20.849890134794698</v>
      </c>
      <c r="W231">
        <v>5.98228230157489</v>
      </c>
      <c r="X231">
        <v>9.8105002666196306</v>
      </c>
      <c r="Y231">
        <v>10.649048951829</v>
      </c>
      <c r="AA231">
        <v>9.0339285630320099</v>
      </c>
      <c r="AB231">
        <v>10.9471462431865</v>
      </c>
      <c r="AC231">
        <v>2.28521273766694</v>
      </c>
      <c r="AD231">
        <v>16.519685707417501</v>
      </c>
      <c r="AE231">
        <v>20.459378388654901</v>
      </c>
      <c r="AF231">
        <v>6.5454021193262397</v>
      </c>
    </row>
    <row r="232" spans="1:32" x14ac:dyDescent="0.25">
      <c r="A232" t="s">
        <v>747</v>
      </c>
      <c r="B232" t="s">
        <v>748</v>
      </c>
      <c r="C232" t="s">
        <v>749</v>
      </c>
      <c r="D232">
        <v>22655.089938000001</v>
      </c>
      <c r="E232">
        <v>1454.45</v>
      </c>
      <c r="F232">
        <v>43.9463955637707</v>
      </c>
      <c r="G232">
        <v>44.224957030740804</v>
      </c>
      <c r="H232">
        <v>10.157297941351899</v>
      </c>
      <c r="I232">
        <v>-16.361349162669999</v>
      </c>
      <c r="J232">
        <v>4.73285141727259</v>
      </c>
      <c r="K232">
        <v>5.7078385039136501</v>
      </c>
      <c r="L232">
        <v>-3.2306583523955199</v>
      </c>
      <c r="M232">
        <v>93.773265651438194</v>
      </c>
      <c r="N232">
        <v>7.9199099341049104</v>
      </c>
      <c r="O232">
        <v>-8.6465000530532006</v>
      </c>
      <c r="P232">
        <v>35.470684616813898</v>
      </c>
      <c r="Q232">
        <v>13.306383123280201</v>
      </c>
      <c r="R232">
        <v>18.291826959140099</v>
      </c>
      <c r="S232">
        <v>15.2507649718981</v>
      </c>
      <c r="T232">
        <v>11.3798426737273</v>
      </c>
      <c r="U232">
        <v>9.1055001607635706</v>
      </c>
      <c r="V232">
        <v>16.452796681245399</v>
      </c>
      <c r="W232">
        <v>11.5996805217972</v>
      </c>
      <c r="X232">
        <v>13.9878384346231</v>
      </c>
      <c r="Y232">
        <v>16.568950489997999</v>
      </c>
      <c r="AA232">
        <v>11.399607796911599</v>
      </c>
      <c r="AB232">
        <v>16.219722690232398</v>
      </c>
      <c r="AC232">
        <v>7.8019725741980102</v>
      </c>
      <c r="AD232">
        <v>20.835786768213801</v>
      </c>
      <c r="AE232">
        <v>18.297246530861798</v>
      </c>
      <c r="AF232">
        <v>13.6807037408004</v>
      </c>
    </row>
    <row r="233" spans="1:32" x14ac:dyDescent="0.25">
      <c r="A233" t="s">
        <v>750</v>
      </c>
      <c r="B233" t="s">
        <v>751</v>
      </c>
      <c r="C233" t="s">
        <v>512</v>
      </c>
      <c r="D233">
        <v>22594.466528590001</v>
      </c>
      <c r="E233">
        <v>1182.6500000000001</v>
      </c>
      <c r="F233">
        <v>24.771467394560101</v>
      </c>
      <c r="G233">
        <v>8.3706762661827092</v>
      </c>
      <c r="H233">
        <v>14.7220155723763</v>
      </c>
      <c r="I233">
        <v>75.917065390749599</v>
      </c>
      <c r="J233">
        <v>15.096007621072999</v>
      </c>
      <c r="K233">
        <v>12.633848198278701</v>
      </c>
      <c r="L233">
        <v>32.512777545035398</v>
      </c>
      <c r="M233">
        <v>24.916602156836699</v>
      </c>
      <c r="N233">
        <v>13.805841590883</v>
      </c>
      <c r="O233">
        <v>24.0760440978279</v>
      </c>
      <c r="P233">
        <v>24.699779914705498</v>
      </c>
      <c r="Q233">
        <v>7.4543102728865902</v>
      </c>
      <c r="R233">
        <v>41.606201696958202</v>
      </c>
      <c r="S233">
        <v>13.3629396692545</v>
      </c>
      <c r="T233">
        <v>11.1251201434082</v>
      </c>
      <c r="U233">
        <v>9.6690784920477295</v>
      </c>
      <c r="V233">
        <v>14.5731348293022</v>
      </c>
      <c r="W233">
        <v>11.5519907345737</v>
      </c>
      <c r="X233">
        <v>16.497746807977901</v>
      </c>
      <c r="Y233">
        <v>13.5631734930496</v>
      </c>
      <c r="Z233">
        <v>2284.92</v>
      </c>
      <c r="AA233">
        <v>8.9745890010848708</v>
      </c>
      <c r="AB233">
        <v>17.5431423613263</v>
      </c>
      <c r="AC233">
        <v>8.6368188266711101</v>
      </c>
      <c r="AD233">
        <v>19.255290633854901</v>
      </c>
      <c r="AE233">
        <v>15.3156886103485</v>
      </c>
      <c r="AF233">
        <v>11.5510390856938</v>
      </c>
    </row>
    <row r="234" spans="1:32" x14ac:dyDescent="0.25">
      <c r="A234" t="s">
        <v>802</v>
      </c>
      <c r="B234" t="s">
        <v>803</v>
      </c>
      <c r="C234" t="s">
        <v>352</v>
      </c>
      <c r="D234">
        <v>22439.130449249998</v>
      </c>
      <c r="E234">
        <v>59.8</v>
      </c>
      <c r="F234">
        <v>1.71919770773637</v>
      </c>
      <c r="G234">
        <v>14.7022140419158</v>
      </c>
      <c r="H234">
        <v>4.4559647200816501</v>
      </c>
      <c r="I234">
        <v>7.82185458855571</v>
      </c>
      <c r="J234">
        <v>-2.0946788905199099</v>
      </c>
      <c r="K234">
        <v>3.7339717074118899</v>
      </c>
      <c r="L234">
        <v>27.593572674316299</v>
      </c>
      <c r="M234">
        <v>74.611344988387799</v>
      </c>
      <c r="N234">
        <v>2.82428782055403</v>
      </c>
      <c r="O234">
        <v>38.563196208830099</v>
      </c>
      <c r="P234">
        <v>11.9959464973522</v>
      </c>
      <c r="Q234">
        <v>-1.1835399710960699</v>
      </c>
      <c r="R234">
        <v>24.135104920459799</v>
      </c>
      <c r="S234">
        <v>10.5987835992496</v>
      </c>
      <c r="T234">
        <v>57.743635841593402</v>
      </c>
      <c r="U234">
        <v>44.170396889915203</v>
      </c>
      <c r="V234">
        <v>11.5559069645135</v>
      </c>
      <c r="W234">
        <v>8.4686395123763898</v>
      </c>
      <c r="X234">
        <v>77.238609568722893</v>
      </c>
      <c r="Y234">
        <v>6.0534485858832801</v>
      </c>
      <c r="AA234">
        <v>80.738522200232595</v>
      </c>
      <c r="AB234">
        <v>76.651776011836006</v>
      </c>
      <c r="AC234">
        <v>41.356963565832501</v>
      </c>
      <c r="AD234">
        <v>10.387313187500499</v>
      </c>
      <c r="AE234">
        <v>7.62509904039152</v>
      </c>
      <c r="AF234">
        <v>4.8612770404851799</v>
      </c>
    </row>
    <row r="235" spans="1:32" x14ac:dyDescent="0.25">
      <c r="A235" t="s">
        <v>767</v>
      </c>
      <c r="B235" t="s">
        <v>768</v>
      </c>
      <c r="C235" t="s">
        <v>323</v>
      </c>
      <c r="D235">
        <v>22243.315737479999</v>
      </c>
      <c r="E235">
        <v>784.05</v>
      </c>
      <c r="F235">
        <v>262.77302943969602</v>
      </c>
      <c r="G235">
        <v>0</v>
      </c>
      <c r="H235">
        <v>7.7410276994360903</v>
      </c>
      <c r="I235">
        <v>-1.99432466120348</v>
      </c>
      <c r="J235">
        <v>11.016872544560499</v>
      </c>
      <c r="K235">
        <v>1.3963826256438701</v>
      </c>
      <c r="L235">
        <v>-17.822600570517299</v>
      </c>
      <c r="M235">
        <v>200.945596268728</v>
      </c>
      <c r="N235">
        <v>-18.049578717320099</v>
      </c>
      <c r="O235">
        <v>-68.447889616752803</v>
      </c>
      <c r="P235">
        <v>15.600187853597101</v>
      </c>
      <c r="Q235">
        <v>6.6877807753872096</v>
      </c>
      <c r="R235">
        <v>6.6978736438154796</v>
      </c>
      <c r="S235">
        <v>10.8836479283777</v>
      </c>
      <c r="T235">
        <v>12.580143308738</v>
      </c>
      <c r="U235">
        <v>6.9534345879861199</v>
      </c>
      <c r="V235">
        <v>14.661656820278999</v>
      </c>
      <c r="W235">
        <v>6.2971426897623903</v>
      </c>
      <c r="X235">
        <v>13.7470785832913</v>
      </c>
      <c r="Y235">
        <v>9.2520675157125201</v>
      </c>
      <c r="AA235">
        <v>8.8894180925095991</v>
      </c>
      <c r="AB235">
        <v>17.5876447970955</v>
      </c>
      <c r="AC235">
        <v>2.2338035154694098</v>
      </c>
      <c r="AD235">
        <v>9.8528033055150299</v>
      </c>
      <c r="AE235">
        <v>11.412764203994501</v>
      </c>
      <c r="AF235">
        <v>5.7725238555131098</v>
      </c>
    </row>
    <row r="236" spans="1:32" x14ac:dyDescent="0.25">
      <c r="A236" t="s">
        <v>756</v>
      </c>
      <c r="B236" t="s">
        <v>757</v>
      </c>
      <c r="C236" t="s">
        <v>381</v>
      </c>
      <c r="D236">
        <v>21971.227255739999</v>
      </c>
      <c r="E236">
        <v>555.35</v>
      </c>
      <c r="F236">
        <v>-31.204767986377099</v>
      </c>
      <c r="G236">
        <v>0</v>
      </c>
      <c r="H236">
        <v>10.267715760744499</v>
      </c>
      <c r="I236">
        <v>16.336848972491001</v>
      </c>
      <c r="J236">
        <v>33.005369789812001</v>
      </c>
      <c r="K236">
        <v>16.1191641018418</v>
      </c>
      <c r="L236">
        <v>13.109323237103601</v>
      </c>
      <c r="M236">
        <v>25.361276196434101</v>
      </c>
      <c r="N236">
        <v>18.860585998171</v>
      </c>
      <c r="O236">
        <v>-18.119649978608699</v>
      </c>
      <c r="P236">
        <v>15.2758471935963</v>
      </c>
      <c r="Q236">
        <v>1.37060692338978</v>
      </c>
      <c r="R236">
        <v>22.7939687639205</v>
      </c>
      <c r="S236">
        <v>12.868610166109001</v>
      </c>
      <c r="T236">
        <v>21.3915125996242</v>
      </c>
      <c r="U236">
        <v>13.100503720995301</v>
      </c>
      <c r="V236">
        <v>15.342996544075801</v>
      </c>
      <c r="W236">
        <v>3.9167634990976099</v>
      </c>
      <c r="X236">
        <v>31.527916717051198</v>
      </c>
      <c r="Y236">
        <v>10.0553685042248</v>
      </c>
      <c r="AA236">
        <v>28.8859491637531</v>
      </c>
      <c r="AB236">
        <v>35.136285842402401</v>
      </c>
      <c r="AC236">
        <v>10.353205008409599</v>
      </c>
      <c r="AD236">
        <v>15.538701574929799</v>
      </c>
      <c r="AE236">
        <v>12.5869456955382</v>
      </c>
      <c r="AF236">
        <v>4.1613443675299298</v>
      </c>
    </row>
    <row r="237" spans="1:32" x14ac:dyDescent="0.25">
      <c r="A237" t="s">
        <v>754</v>
      </c>
      <c r="B237" t="s">
        <v>755</v>
      </c>
      <c r="C237" t="s">
        <v>88</v>
      </c>
      <c r="D237">
        <v>21923.057789999999</v>
      </c>
      <c r="E237">
        <v>4308.3999999999996</v>
      </c>
      <c r="F237">
        <v>30.395121269790401</v>
      </c>
      <c r="G237">
        <v>2.94284984001786</v>
      </c>
      <c r="H237">
        <v>16.0205038458964</v>
      </c>
      <c r="I237">
        <v>-185.05885500267499</v>
      </c>
      <c r="K237">
        <v>13.7699919526156</v>
      </c>
      <c r="L237">
        <v>48.729792147805902</v>
      </c>
      <c r="M237">
        <v>-859.55338889762504</v>
      </c>
      <c r="N237">
        <v>44.008068576634003</v>
      </c>
      <c r="O237">
        <v>42.520297242587098</v>
      </c>
      <c r="P237">
        <v>34.347095747502401</v>
      </c>
      <c r="Q237">
        <v>30.487000326529799</v>
      </c>
      <c r="R237">
        <v>41.575660936097201</v>
      </c>
      <c r="S237">
        <v>17.062438333120799</v>
      </c>
      <c r="T237">
        <v>8.7361044663985599</v>
      </c>
      <c r="U237">
        <v>21.4767080167247</v>
      </c>
      <c r="V237">
        <v>19.610461330342002</v>
      </c>
      <c r="W237">
        <v>15.809767705360301</v>
      </c>
      <c r="X237">
        <v>27.733267711877598</v>
      </c>
      <c r="Y237">
        <v>13.2217023721579</v>
      </c>
      <c r="Z237">
        <v>1030.57</v>
      </c>
      <c r="AA237">
        <v>-3.0092800726883802</v>
      </c>
      <c r="AB237">
        <v>27.494643530362598</v>
      </c>
      <c r="AC237">
        <v>17.7547051056962</v>
      </c>
      <c r="AD237">
        <v>17.401365112822901</v>
      </c>
      <c r="AE237">
        <v>18.623190384123699</v>
      </c>
      <c r="AF237">
        <v>12.686207578654701</v>
      </c>
    </row>
    <row r="238" spans="1:32" x14ac:dyDescent="0.25">
      <c r="A238" t="s">
        <v>782</v>
      </c>
      <c r="B238" t="s">
        <v>783</v>
      </c>
      <c r="C238" t="s">
        <v>298</v>
      </c>
      <c r="D238">
        <v>21839.533058199999</v>
      </c>
      <c r="E238">
        <v>1369.65</v>
      </c>
      <c r="F238">
        <v>55.649500384319701</v>
      </c>
      <c r="H238">
        <v>32.436754509974698</v>
      </c>
      <c r="I238">
        <v>-496.99122440451299</v>
      </c>
      <c r="K238">
        <v>28.216947557343701</v>
      </c>
      <c r="L238">
        <v>118.79095488807199</v>
      </c>
      <c r="M238">
        <v>-130.348533944519</v>
      </c>
      <c r="N238">
        <v>21.261992975443501</v>
      </c>
      <c r="O238">
        <v>123.222978286689</v>
      </c>
      <c r="Q238">
        <v>-13.800872481898301</v>
      </c>
      <c r="R238">
        <v>29.113532814812299</v>
      </c>
      <c r="S238">
        <v>2.87734522351795</v>
      </c>
      <c r="T238">
        <v>-110.91943635091</v>
      </c>
      <c r="U238">
        <v>17.305903843326</v>
      </c>
      <c r="V238">
        <v>12.5918781085525</v>
      </c>
      <c r="W238">
        <v>3.3216625855409898</v>
      </c>
      <c r="X238">
        <v>32.535294962529399</v>
      </c>
      <c r="Y238">
        <v>2.1359390094806399</v>
      </c>
      <c r="AA238">
        <v>-98.698606974943004</v>
      </c>
      <c r="AB238">
        <v>25.697977624222901</v>
      </c>
      <c r="AC238">
        <v>23.264118689080401</v>
      </c>
      <c r="AD238">
        <v>6.5037177717609298</v>
      </c>
      <c r="AE238">
        <v>9.2230734347590406</v>
      </c>
      <c r="AF238">
        <v>2.2371913339647702</v>
      </c>
    </row>
    <row r="239" spans="1:32" x14ac:dyDescent="0.25">
      <c r="A239" t="s">
        <v>758</v>
      </c>
      <c r="B239" t="s">
        <v>759</v>
      </c>
      <c r="C239" t="s">
        <v>665</v>
      </c>
      <c r="D239">
        <v>21660.746316199999</v>
      </c>
      <c r="E239">
        <v>1701</v>
      </c>
      <c r="F239">
        <v>28.4792092629731</v>
      </c>
      <c r="H239">
        <v>5.3898109561691196</v>
      </c>
      <c r="I239">
        <v>197.30036404898101</v>
      </c>
      <c r="J239">
        <v>31.442200731878199</v>
      </c>
      <c r="K239">
        <v>15.373006096893601</v>
      </c>
      <c r="L239">
        <v>75.190704828417907</v>
      </c>
      <c r="M239">
        <v>4.1481132795602997</v>
      </c>
      <c r="N239">
        <v>7.9328380464836998</v>
      </c>
      <c r="O239">
        <v>213.571497912826</v>
      </c>
      <c r="P239">
        <v>14.526308382973999</v>
      </c>
      <c r="Q239">
        <v>11.2091994084129</v>
      </c>
      <c r="R239">
        <v>42.825867226471203</v>
      </c>
      <c r="S239">
        <v>11.667336680908701</v>
      </c>
      <c r="T239">
        <v>16.472540801450101</v>
      </c>
      <c r="U239">
        <v>6.0020152203008301</v>
      </c>
      <c r="V239">
        <v>11.8570478285622</v>
      </c>
      <c r="W239">
        <v>6.9671269785894099</v>
      </c>
      <c r="X239">
        <v>24.148986462287802</v>
      </c>
      <c r="Y239">
        <v>16.4359732703582</v>
      </c>
      <c r="Z239">
        <v>1605.94</v>
      </c>
      <c r="AA239">
        <v>18.0164744645799</v>
      </c>
      <c r="AB239">
        <v>21.153310983542401</v>
      </c>
      <c r="AC239">
        <v>9.2546379199197695</v>
      </c>
      <c r="AD239">
        <v>22.377736585525099</v>
      </c>
      <c r="AE239">
        <v>19.860061607323999</v>
      </c>
      <c r="AF239">
        <v>9.5047389808763505</v>
      </c>
    </row>
    <row r="240" spans="1:32" x14ac:dyDescent="0.25">
      <c r="A240" t="s">
        <v>763</v>
      </c>
      <c r="B240" t="s">
        <v>764</v>
      </c>
      <c r="C240" t="s">
        <v>118</v>
      </c>
      <c r="D240">
        <v>21599.6953125</v>
      </c>
      <c r="E240">
        <v>1193.45</v>
      </c>
      <c r="F240">
        <v>84.443288241415203</v>
      </c>
      <c r="G240">
        <v>-2.5253587357082901</v>
      </c>
      <c r="H240">
        <v>-11.0893206320993</v>
      </c>
      <c r="I240">
        <v>-50.406831396709698</v>
      </c>
      <c r="K240">
        <v>-7.7042227105040997</v>
      </c>
      <c r="L240">
        <v>-29.989689569073601</v>
      </c>
      <c r="M240">
        <v>-75.357373245735502</v>
      </c>
      <c r="N240">
        <v>-4.8927049649334897</v>
      </c>
      <c r="O240">
        <v>-29.535413166106501</v>
      </c>
      <c r="P240">
        <v>89.394496168013603</v>
      </c>
      <c r="Q240">
        <v>33.091852283168002</v>
      </c>
      <c r="R240">
        <v>-9.6912869928054697</v>
      </c>
      <c r="S240">
        <v>18.583362702722301</v>
      </c>
      <c r="T240">
        <v>16.497400180533798</v>
      </c>
      <c r="U240">
        <v>14.631372521357401</v>
      </c>
      <c r="V240">
        <v>18.9256985675203</v>
      </c>
      <c r="W240">
        <v>7.1422726879388296</v>
      </c>
      <c r="X240">
        <v>21.3094423375769</v>
      </c>
      <c r="Y240">
        <v>16.5973288781748</v>
      </c>
      <c r="AA240">
        <v>18.085713017438302</v>
      </c>
      <c r="AB240">
        <v>24.1672636668252</v>
      </c>
      <c r="AC240">
        <v>13.315234857966001</v>
      </c>
      <c r="AD240">
        <v>12.2106949347447</v>
      </c>
      <c r="AE240">
        <v>17.494064188994098</v>
      </c>
      <c r="AF240">
        <v>7.8943316734160804</v>
      </c>
    </row>
    <row r="241" spans="1:32" x14ac:dyDescent="0.25">
      <c r="A241" t="s">
        <v>760</v>
      </c>
      <c r="B241" t="s">
        <v>761</v>
      </c>
      <c r="C241" t="s">
        <v>762</v>
      </c>
      <c r="D241">
        <v>21515.493290400002</v>
      </c>
      <c r="E241">
        <v>575</v>
      </c>
      <c r="F241">
        <v>29.685695927481198</v>
      </c>
      <c r="G241">
        <v>21.1413728554759</v>
      </c>
      <c r="H241">
        <v>5.4906787999780402</v>
      </c>
      <c r="I241">
        <v>-376.97913921949998</v>
      </c>
      <c r="K241">
        <v>8.3735485237807801</v>
      </c>
      <c r="L241">
        <v>36.643381110950102</v>
      </c>
      <c r="N241">
        <v>25.9950907185742</v>
      </c>
      <c r="O241">
        <v>26.035399000790601</v>
      </c>
      <c r="R241">
        <v>20.2673553913158</v>
      </c>
      <c r="S241">
        <v>2.3771470187782699</v>
      </c>
      <c r="T241">
        <v>-12.499592982475299</v>
      </c>
      <c r="U241">
        <v>14.5726930391458</v>
      </c>
      <c r="V241">
        <v>15.7958499704653</v>
      </c>
      <c r="W241">
        <v>2.2665014608371199</v>
      </c>
      <c r="X241">
        <v>26.815206620962599</v>
      </c>
      <c r="Y241">
        <v>2.9874813718001398</v>
      </c>
      <c r="AA241">
        <v>-58.488169326550697</v>
      </c>
      <c r="AB241">
        <v>21.641778191471001</v>
      </c>
      <c r="AC241">
        <v>17.761104093589299</v>
      </c>
      <c r="AD241">
        <v>4.2592279710782401</v>
      </c>
      <c r="AE241">
        <v>17.9979810303223</v>
      </c>
      <c r="AF241">
        <v>3.0336316987518499</v>
      </c>
    </row>
    <row r="242" spans="1:32" x14ac:dyDescent="0.25">
      <c r="A242" t="s">
        <v>769</v>
      </c>
      <c r="B242" t="s">
        <v>770</v>
      </c>
      <c r="C242" t="s">
        <v>771</v>
      </c>
      <c r="D242">
        <v>21474.45952</v>
      </c>
      <c r="E242">
        <v>392.5</v>
      </c>
      <c r="F242">
        <v>28.2781582952815</v>
      </c>
      <c r="G242">
        <v>2.0413775479336902</v>
      </c>
      <c r="H242">
        <v>8.8461929786621791</v>
      </c>
      <c r="I242">
        <v>2.3978618773216498</v>
      </c>
      <c r="K242">
        <v>5.3871803569286802</v>
      </c>
      <c r="L242">
        <v>27.700496756307899</v>
      </c>
      <c r="N242">
        <v>5.7326399122559604</v>
      </c>
      <c r="O242">
        <v>21.270532583728802</v>
      </c>
      <c r="Q242">
        <v>-69.173551282745095</v>
      </c>
      <c r="R242">
        <v>13.6108863096847</v>
      </c>
      <c r="S242">
        <v>1.1564018894239201</v>
      </c>
      <c r="T242">
        <v>-99.1971556614279</v>
      </c>
      <c r="U242">
        <v>12.8229464652891</v>
      </c>
      <c r="V242">
        <v>13.9444461023395</v>
      </c>
      <c r="W242">
        <v>1.16982711633446</v>
      </c>
      <c r="X242">
        <v>15.970505376358201</v>
      </c>
      <c r="Y242">
        <v>0.91973866247508596</v>
      </c>
      <c r="AA242">
        <v>-83.624147788762002</v>
      </c>
      <c r="AB242">
        <v>16.769457924914398</v>
      </c>
      <c r="AC242">
        <v>12.7188634740703</v>
      </c>
      <c r="AD242">
        <v>1.6094123755760401</v>
      </c>
      <c r="AE242">
        <v>10.078292900814599</v>
      </c>
      <c r="AF242">
        <v>0.93214196917983405</v>
      </c>
    </row>
    <row r="243" spans="1:32" x14ac:dyDescent="0.25">
      <c r="A243" t="s">
        <v>765</v>
      </c>
      <c r="B243" t="s">
        <v>766</v>
      </c>
      <c r="C243" t="s">
        <v>38</v>
      </c>
      <c r="D243">
        <v>21377.5</v>
      </c>
      <c r="E243">
        <v>250.3</v>
      </c>
      <c r="F243">
        <v>29.819496778898699</v>
      </c>
      <c r="G243">
        <v>-21.2805508653618</v>
      </c>
      <c r="H243">
        <v>3.3790448481933502</v>
      </c>
      <c r="I243">
        <v>1154.2693877551001</v>
      </c>
      <c r="J243">
        <v>-3.4222931350233501</v>
      </c>
      <c r="K243">
        <v>3.7516973479446398</v>
      </c>
      <c r="L243">
        <v>-66.483259281219901</v>
      </c>
      <c r="M243">
        <v>94.36634385088</v>
      </c>
      <c r="N243">
        <v>3.55181566027888</v>
      </c>
      <c r="O243">
        <v>-81.160678096511703</v>
      </c>
      <c r="P243">
        <v>16.862759910105598</v>
      </c>
      <c r="Q243">
        <v>1.8444825358905099</v>
      </c>
      <c r="R243">
        <v>-7.93662520240622</v>
      </c>
      <c r="S243">
        <v>17.3811836872786</v>
      </c>
      <c r="T243">
        <v>9.8961390138608891</v>
      </c>
      <c r="U243">
        <v>10.1212805142187</v>
      </c>
      <c r="V243">
        <v>18.9636052254281</v>
      </c>
      <c r="W243">
        <v>7.3261426084276797</v>
      </c>
      <c r="X243">
        <v>11.302964248269101</v>
      </c>
      <c r="Y243">
        <v>7.6847725728471898</v>
      </c>
      <c r="Z243">
        <v>11212.44</v>
      </c>
      <c r="AA243">
        <v>5.0531533534431601</v>
      </c>
      <c r="AB243">
        <v>15.685957086609401</v>
      </c>
      <c r="AC243">
        <v>5.4113678848767099</v>
      </c>
      <c r="AD243">
        <v>10.3641411232186</v>
      </c>
      <c r="AE243">
        <v>7.5597569520221404</v>
      </c>
      <c r="AF243">
        <v>5.7406298713713699</v>
      </c>
    </row>
    <row r="244" spans="1:32" x14ac:dyDescent="0.25">
      <c r="A244" t="s">
        <v>752</v>
      </c>
      <c r="B244" t="s">
        <v>753</v>
      </c>
      <c r="C244" t="s">
        <v>115</v>
      </c>
      <c r="D244">
        <v>21375.338489999998</v>
      </c>
      <c r="E244">
        <v>638.54999999999995</v>
      </c>
      <c r="F244">
        <v>12.471249232280901</v>
      </c>
      <c r="G244">
        <v>33.679655235280002</v>
      </c>
      <c r="H244">
        <v>15.5772459836951</v>
      </c>
      <c r="I244">
        <v>-39.568621896687702</v>
      </c>
      <c r="J244">
        <v>5.7344797038175699</v>
      </c>
      <c r="K244">
        <v>17.793409408304701</v>
      </c>
      <c r="L244">
        <v>2.3569410305299798</v>
      </c>
      <c r="M244">
        <v>337.87457729266401</v>
      </c>
      <c r="N244">
        <v>24.743677012312801</v>
      </c>
      <c r="O244">
        <v>-2.9798934541218798</v>
      </c>
      <c r="P244">
        <v>11.851759343095299</v>
      </c>
      <c r="Q244">
        <v>3.7289606052583602</v>
      </c>
      <c r="R244">
        <v>27.4340563643051</v>
      </c>
      <c r="S244">
        <v>17.2492308334872</v>
      </c>
      <c r="T244">
        <v>11.687273340935301</v>
      </c>
      <c r="U244">
        <v>13.0833420157576</v>
      </c>
      <c r="V244">
        <v>23.8014997162661</v>
      </c>
      <c r="W244">
        <v>15.6239846298388</v>
      </c>
      <c r="X244">
        <v>21.317846765267799</v>
      </c>
      <c r="Y244">
        <v>17.665655082911599</v>
      </c>
      <c r="Z244">
        <v>4341.1399999999903</v>
      </c>
      <c r="AA244">
        <v>4.7631881959306996</v>
      </c>
      <c r="AB244">
        <v>22.110415647549502</v>
      </c>
      <c r="AC244">
        <v>12.983264172187299</v>
      </c>
      <c r="AD244">
        <v>27.221256088398501</v>
      </c>
      <c r="AE244">
        <v>23.619214510976899</v>
      </c>
      <c r="AF244">
        <v>15.5725459515397</v>
      </c>
    </row>
    <row r="245" spans="1:32" x14ac:dyDescent="0.25">
      <c r="A245" t="s">
        <v>784</v>
      </c>
      <c r="B245" t="s">
        <v>785</v>
      </c>
      <c r="C245" t="s">
        <v>774</v>
      </c>
      <c r="D245">
        <v>21331.800480599999</v>
      </c>
      <c r="E245">
        <v>538.4</v>
      </c>
      <c r="F245">
        <v>11.4765643038559</v>
      </c>
      <c r="G245">
        <v>-15.656733469824999</v>
      </c>
      <c r="H245">
        <v>5.8288338632316696</v>
      </c>
      <c r="I245">
        <v>11.5727144827963</v>
      </c>
      <c r="J245">
        <v>4.74742895856257</v>
      </c>
      <c r="K245">
        <v>5.0403455332977698</v>
      </c>
      <c r="L245">
        <v>9.4230571971878891</v>
      </c>
      <c r="M245">
        <v>-1.37484430997703</v>
      </c>
      <c r="N245">
        <v>8.4993605871396003</v>
      </c>
      <c r="O245">
        <v>3.9578809367767298</v>
      </c>
      <c r="P245">
        <v>12.2481812217677</v>
      </c>
      <c r="Q245">
        <v>0.86431282268627696</v>
      </c>
      <c r="R245">
        <v>8.11942334780084</v>
      </c>
      <c r="S245">
        <v>23.317514125034698</v>
      </c>
      <c r="T245">
        <v>43.502209227514001</v>
      </c>
      <c r="U245">
        <v>39.9725254134758</v>
      </c>
      <c r="V245">
        <v>24.818411238384201</v>
      </c>
      <c r="W245">
        <v>22.1838442768371</v>
      </c>
      <c r="X245">
        <v>66.791005240039993</v>
      </c>
      <c r="Y245">
        <v>20.2909698794086</v>
      </c>
      <c r="AA245">
        <v>42.534738946935398</v>
      </c>
      <c r="AB245">
        <v>67.728170474998706</v>
      </c>
      <c r="AC245">
        <v>41.092172690143997</v>
      </c>
      <c r="AD245">
        <v>27.786361350600799</v>
      </c>
      <c r="AE245">
        <v>21.575747062541801</v>
      </c>
      <c r="AF245">
        <v>19.493568535304899</v>
      </c>
    </row>
    <row r="246" spans="1:32" x14ac:dyDescent="0.25">
      <c r="A246" t="s">
        <v>772</v>
      </c>
      <c r="B246" t="s">
        <v>773</v>
      </c>
      <c r="C246" t="s">
        <v>774</v>
      </c>
      <c r="D246">
        <v>21299.5181385</v>
      </c>
      <c r="E246">
        <v>235.65</v>
      </c>
      <c r="F246">
        <v>251.145038167938</v>
      </c>
      <c r="H246">
        <v>2.3871469116709401</v>
      </c>
      <c r="I246">
        <v>-81.9150998255476</v>
      </c>
      <c r="J246">
        <v>-17.684079672286899</v>
      </c>
      <c r="K246">
        <v>-20.232797422825001</v>
      </c>
      <c r="L246">
        <v>-49.934368590682602</v>
      </c>
      <c r="M246">
        <v>461.04342137541897</v>
      </c>
      <c r="N246">
        <v>-29.829300015220799</v>
      </c>
      <c r="O246">
        <v>-73.911240674891104</v>
      </c>
      <c r="P246">
        <v>30.431703711571998</v>
      </c>
      <c r="Q246">
        <v>6.9339720203208097</v>
      </c>
      <c r="R246">
        <v>-1.6818077899575301</v>
      </c>
      <c r="S246">
        <v>11.7616416368885</v>
      </c>
      <c r="T246">
        <v>7.0647330295070798</v>
      </c>
      <c r="U246">
        <v>9.5394677176201892</v>
      </c>
      <c r="V246">
        <v>11.794788265718999</v>
      </c>
      <c r="W246">
        <v>8.9509578763543605</v>
      </c>
      <c r="X246">
        <v>10.456214898426399</v>
      </c>
      <c r="Y246">
        <v>9.2301926118236395</v>
      </c>
      <c r="AA246">
        <v>3.3679473449889898</v>
      </c>
      <c r="AB246">
        <v>20.273691921961401</v>
      </c>
      <c r="AC246">
        <v>0.58487834310170095</v>
      </c>
      <c r="AD246">
        <v>4.9138118740020298</v>
      </c>
      <c r="AE246">
        <v>9.1996776393279998</v>
      </c>
      <c r="AF246">
        <v>7.4033993007985899</v>
      </c>
    </row>
    <row r="247" spans="1:32" x14ac:dyDescent="0.25">
      <c r="A247" t="s">
        <v>780</v>
      </c>
      <c r="B247" t="s">
        <v>781</v>
      </c>
      <c r="C247" t="s">
        <v>55</v>
      </c>
      <c r="D247">
        <v>21044.127001050001</v>
      </c>
      <c r="E247">
        <v>1050.25</v>
      </c>
      <c r="F247">
        <v>4.4978956536082499</v>
      </c>
      <c r="G247">
        <v>35.720880829745298</v>
      </c>
      <c r="H247">
        <v>14.805878701762801</v>
      </c>
      <c r="I247">
        <v>123.611397468145</v>
      </c>
      <c r="J247">
        <v>42.860591327606599</v>
      </c>
      <c r="K247">
        <v>34.807186424152498</v>
      </c>
      <c r="L247">
        <v>51.6928745503076</v>
      </c>
      <c r="M247">
        <v>-12.0564210891246</v>
      </c>
      <c r="N247">
        <v>63.847257862936601</v>
      </c>
      <c r="O247">
        <v>77.297186640931301</v>
      </c>
      <c r="P247">
        <v>12.8800717364836</v>
      </c>
      <c r="Q247">
        <v>8.7398861056768293</v>
      </c>
      <c r="R247">
        <v>22.8685075537758</v>
      </c>
      <c r="S247">
        <v>12.568961829238299</v>
      </c>
      <c r="T247">
        <v>14.403381284329701</v>
      </c>
      <c r="U247">
        <v>5.5284335577917201</v>
      </c>
      <c r="V247">
        <v>14.944592210714299</v>
      </c>
      <c r="W247">
        <v>6.8407231922693503</v>
      </c>
      <c r="X247">
        <v>22.781261028883101</v>
      </c>
      <c r="Y247">
        <v>22.884628772032102</v>
      </c>
      <c r="Z247">
        <v>1106.31</v>
      </c>
      <c r="AA247">
        <v>23.627625691143301</v>
      </c>
      <c r="AB247">
        <v>14.8178719625946</v>
      </c>
      <c r="AC247">
        <v>13.2074279664155</v>
      </c>
      <c r="AD247">
        <v>26.368151354898899</v>
      </c>
      <c r="AE247">
        <v>33.477921138442497</v>
      </c>
      <c r="AF247">
        <v>16.578362673047302</v>
      </c>
    </row>
    <row r="248" spans="1:32" x14ac:dyDescent="0.25">
      <c r="A248" t="s">
        <v>778</v>
      </c>
      <c r="B248" t="s">
        <v>779</v>
      </c>
      <c r="C248" t="s">
        <v>331</v>
      </c>
      <c r="D248">
        <v>20843.350839800001</v>
      </c>
      <c r="E248">
        <v>897.6</v>
      </c>
      <c r="F248">
        <v>126.51072291110199</v>
      </c>
      <c r="G248">
        <v>-7.1682233277444096</v>
      </c>
      <c r="H248">
        <v>12.936997660548</v>
      </c>
      <c r="I248">
        <v>24.373287278943302</v>
      </c>
      <c r="J248">
        <v>4.6564297330960702</v>
      </c>
      <c r="K248">
        <v>1.2423348223397701</v>
      </c>
      <c r="L248">
        <v>-7.54320641252174</v>
      </c>
      <c r="M248">
        <v>1.9482819695359499</v>
      </c>
      <c r="N248">
        <v>-10.989274988882901</v>
      </c>
      <c r="O248">
        <v>-64.349484177923898</v>
      </c>
      <c r="P248">
        <v>42.663668207696197</v>
      </c>
      <c r="Q248">
        <v>13.963168131630599</v>
      </c>
      <c r="R248">
        <v>35.785990327752202</v>
      </c>
      <c r="S248">
        <v>8.3372499497995403</v>
      </c>
      <c r="T248">
        <v>20.137333502898901</v>
      </c>
      <c r="U248">
        <v>10.833391327663</v>
      </c>
      <c r="V248">
        <v>11.591715973125901</v>
      </c>
      <c r="W248">
        <v>5.9848700349857902</v>
      </c>
      <c r="X248">
        <v>14.886101543431799</v>
      </c>
      <c r="Y248">
        <v>4.8857291803111398</v>
      </c>
      <c r="Z248">
        <v>4018.8599999999901</v>
      </c>
      <c r="AA248">
        <v>17.2340324217142</v>
      </c>
      <c r="AB248">
        <v>21.8062991522409</v>
      </c>
      <c r="AC248">
        <v>3.8402039513124802</v>
      </c>
      <c r="AD248">
        <v>6.1996164898915698</v>
      </c>
      <c r="AE248">
        <v>4.6618277649402398</v>
      </c>
      <c r="AF248">
        <v>2.2668246976648101</v>
      </c>
    </row>
    <row r="249" spans="1:32" x14ac:dyDescent="0.25">
      <c r="A249" t="s">
        <v>786</v>
      </c>
      <c r="B249" t="s">
        <v>787</v>
      </c>
      <c r="C249" t="s">
        <v>541</v>
      </c>
      <c r="D249">
        <v>20693.5862614</v>
      </c>
      <c r="E249">
        <v>4489.3</v>
      </c>
      <c r="F249">
        <v>-4.6862517330518898</v>
      </c>
      <c r="G249">
        <v>73.2478210681805</v>
      </c>
      <c r="H249">
        <v>14.0646035959938</v>
      </c>
      <c r="I249">
        <v>182.73781902552199</v>
      </c>
      <c r="J249">
        <v>38.077367444118202</v>
      </c>
      <c r="K249">
        <v>19.492927930058698</v>
      </c>
      <c r="L249">
        <v>18.145423068599701</v>
      </c>
      <c r="M249">
        <v>22.1155424257344</v>
      </c>
      <c r="N249">
        <v>14.392616843720999</v>
      </c>
      <c r="O249">
        <v>17.4957384162403</v>
      </c>
      <c r="P249">
        <v>5.8980946264182998</v>
      </c>
      <c r="Q249">
        <v>5.1437615404906296</v>
      </c>
      <c r="R249">
        <v>9.4873646209386209</v>
      </c>
      <c r="S249">
        <v>21.469078071256799</v>
      </c>
      <c r="T249">
        <v>12.668251616296599</v>
      </c>
      <c r="U249">
        <v>12.4725997561364</v>
      </c>
      <c r="V249">
        <v>22.029049679724299</v>
      </c>
      <c r="W249">
        <v>13.5911596658785</v>
      </c>
      <c r="X249">
        <v>20.573162000225999</v>
      </c>
      <c r="Y249">
        <v>28.019098219414101</v>
      </c>
      <c r="Z249">
        <v>2482.5</v>
      </c>
      <c r="AA249">
        <v>11.480197460149901</v>
      </c>
      <c r="AB249">
        <v>18.9159981750397</v>
      </c>
      <c r="AC249">
        <v>14.285714285714199</v>
      </c>
      <c r="AD249">
        <v>34.897107993519597</v>
      </c>
      <c r="AE249">
        <v>28.958826674814699</v>
      </c>
      <c r="AF249">
        <v>16.790123456790099</v>
      </c>
    </row>
    <row r="250" spans="1:32" x14ac:dyDescent="0.25">
      <c r="A250" t="s">
        <v>790</v>
      </c>
      <c r="B250" t="s">
        <v>791</v>
      </c>
      <c r="C250" t="s">
        <v>102</v>
      </c>
      <c r="D250">
        <v>20522.376935640001</v>
      </c>
      <c r="E250">
        <v>409.6</v>
      </c>
      <c r="F250">
        <v>9.5816670861626605</v>
      </c>
      <c r="G250">
        <v>16.960709528514599</v>
      </c>
      <c r="H250">
        <v>12.885417580919601</v>
      </c>
      <c r="I250">
        <v>75.574894039137803</v>
      </c>
      <c r="J250">
        <v>52.35195192578</v>
      </c>
      <c r="K250">
        <v>23.286116555533301</v>
      </c>
      <c r="L250">
        <v>13.3217717813276</v>
      </c>
      <c r="M250">
        <v>19.740102982908901</v>
      </c>
      <c r="N250">
        <v>13.7430871362346</v>
      </c>
      <c r="O250">
        <v>18.566875221343398</v>
      </c>
      <c r="P250">
        <v>11.917353339072699</v>
      </c>
      <c r="Q250">
        <v>9.2345566727861801</v>
      </c>
      <c r="R250">
        <v>15.361673051576799</v>
      </c>
      <c r="S250">
        <v>19.620363379142901</v>
      </c>
      <c r="T250">
        <v>9.3305803463867196</v>
      </c>
      <c r="U250">
        <v>11.319454512404601</v>
      </c>
      <c r="V250">
        <v>21.463884133247898</v>
      </c>
      <c r="W250">
        <v>12.9711983614221</v>
      </c>
      <c r="X250">
        <v>19.993655926655698</v>
      </c>
      <c r="Y250">
        <v>21.045224050501901</v>
      </c>
      <c r="Z250">
        <v>1961.23</v>
      </c>
      <c r="AA250">
        <v>10.9306138031316</v>
      </c>
      <c r="AB250">
        <v>17.064502991285401</v>
      </c>
      <c r="AC250">
        <v>14.0970362510456</v>
      </c>
      <c r="AD250">
        <v>27.112012513804999</v>
      </c>
      <c r="AE250">
        <v>23.3089424667961</v>
      </c>
      <c r="AF250">
        <v>15.7457182049774</v>
      </c>
    </row>
    <row r="251" spans="1:32" x14ac:dyDescent="0.25">
      <c r="A251" t="s">
        <v>792</v>
      </c>
      <c r="B251" t="s">
        <v>793</v>
      </c>
      <c r="C251" t="s">
        <v>762</v>
      </c>
      <c r="D251">
        <v>20483.129983999999</v>
      </c>
      <c r="E251">
        <v>634.15</v>
      </c>
      <c r="F251">
        <v>4.6476025418833098</v>
      </c>
      <c r="G251">
        <v>26.9394496207202</v>
      </c>
      <c r="H251">
        <v>12.978172613760901</v>
      </c>
      <c r="I251">
        <v>-61.383038210624399</v>
      </c>
      <c r="K251">
        <v>12.680507701481</v>
      </c>
      <c r="L251">
        <v>-17.7048906431924</v>
      </c>
      <c r="M251">
        <v>-245.15841936632199</v>
      </c>
      <c r="N251">
        <v>15.0418624271467</v>
      </c>
      <c r="O251">
        <v>-19.2590923968609</v>
      </c>
      <c r="P251">
        <v>-3.8291838940281999</v>
      </c>
      <c r="Q251">
        <v>-8.6259443931945299</v>
      </c>
      <c r="R251">
        <v>-0.37807403271212697</v>
      </c>
      <c r="S251">
        <v>24.195427097392699</v>
      </c>
      <c r="T251">
        <v>-22.057906421043999</v>
      </c>
      <c r="U251">
        <v>34.791714937169701</v>
      </c>
      <c r="V251">
        <v>63.612249028281497</v>
      </c>
      <c r="W251">
        <v>15.3998168192016</v>
      </c>
      <c r="X251">
        <v>46.013697350444303</v>
      </c>
      <c r="Y251">
        <v>13.454573056210201</v>
      </c>
      <c r="AA251">
        <v>-75.540936692957303</v>
      </c>
      <c r="AB251">
        <v>50.211099063509103</v>
      </c>
      <c r="AC251">
        <v>32.626960309212102</v>
      </c>
      <c r="AD251">
        <v>59.173062444073899</v>
      </c>
      <c r="AE251">
        <v>65.023138568042398</v>
      </c>
      <c r="AF251">
        <v>12.668637608334199</v>
      </c>
    </row>
    <row r="252" spans="1:32" x14ac:dyDescent="0.25">
      <c r="A252" t="s">
        <v>794</v>
      </c>
      <c r="B252" t="s">
        <v>795</v>
      </c>
      <c r="C252" t="s">
        <v>323</v>
      </c>
      <c r="D252">
        <v>20412.196498505</v>
      </c>
      <c r="E252">
        <v>1227.1500000000001</v>
      </c>
      <c r="F252">
        <v>19.730185497470401</v>
      </c>
      <c r="H252">
        <v>18.291634659100598</v>
      </c>
      <c r="I252">
        <v>30.7209098573388</v>
      </c>
      <c r="J252">
        <v>10.6635881592125</v>
      </c>
      <c r="K252">
        <v>15.6645628941944</v>
      </c>
      <c r="L252">
        <v>-30.294275383630499</v>
      </c>
      <c r="M252">
        <v>46.881044487427403</v>
      </c>
      <c r="N252">
        <v>18.013990368944398</v>
      </c>
      <c r="O252">
        <v>-35.8096766162124</v>
      </c>
      <c r="P252">
        <v>28.332111912705699</v>
      </c>
      <c r="Q252">
        <v>39.117426378891899</v>
      </c>
      <c r="R252">
        <v>-16.424810526201899</v>
      </c>
      <c r="S252">
        <v>16.9257531551002</v>
      </c>
      <c r="T252">
        <v>15.997264344167901</v>
      </c>
      <c r="U252">
        <v>24.642692177248399</v>
      </c>
      <c r="V252">
        <v>18.919208901100198</v>
      </c>
      <c r="W252">
        <v>16.393515351967601</v>
      </c>
      <c r="X252">
        <v>31.274029381173801</v>
      </c>
      <c r="Y252">
        <v>16.990209930804902</v>
      </c>
      <c r="AA252">
        <v>17.099023709902301</v>
      </c>
      <c r="AB252">
        <v>36.887646258962398</v>
      </c>
      <c r="AC252">
        <v>20.207448267297199</v>
      </c>
      <c r="AD252">
        <v>14.6453398496053</v>
      </c>
      <c r="AE252">
        <v>18.554061524279302</v>
      </c>
      <c r="AF252">
        <v>16.911170506011899</v>
      </c>
    </row>
    <row r="253" spans="1:32" x14ac:dyDescent="0.25">
      <c r="A253" t="s">
        <v>804</v>
      </c>
      <c r="B253" t="s">
        <v>805</v>
      </c>
      <c r="C253" t="s">
        <v>301</v>
      </c>
      <c r="D253">
        <v>20328.080000000002</v>
      </c>
      <c r="E253">
        <v>123.75</v>
      </c>
      <c r="F253">
        <v>56.289308176100597</v>
      </c>
      <c r="H253">
        <v>10.287745152044399</v>
      </c>
      <c r="I253">
        <v>-621.50240059725297</v>
      </c>
      <c r="K253">
        <v>-14.9882025344768</v>
      </c>
      <c r="L253">
        <v>375.46355861651</v>
      </c>
      <c r="N253">
        <v>-14.211294712782699</v>
      </c>
      <c r="O253">
        <v>438.71710526315201</v>
      </c>
      <c r="Q253">
        <v>-6.8321087251079398</v>
      </c>
      <c r="R253">
        <v>14.1288779892369</v>
      </c>
      <c r="S253">
        <v>5.0711212643562602</v>
      </c>
      <c r="T253">
        <v>-3.0320836666355002</v>
      </c>
      <c r="U253">
        <v>2.9732767293007001</v>
      </c>
      <c r="V253">
        <v>5.2571720119557899</v>
      </c>
      <c r="W253">
        <v>2.0239735004230202</v>
      </c>
      <c r="X253">
        <v>3.0652857112884599</v>
      </c>
      <c r="Y253">
        <v>0.75234139965817504</v>
      </c>
      <c r="AA253">
        <v>-11.2806385651662</v>
      </c>
      <c r="AB253">
        <v>3.7452237296313098</v>
      </c>
      <c r="AC253">
        <v>2.5567467951923799</v>
      </c>
      <c r="AD253">
        <v>3.1482753341500098</v>
      </c>
      <c r="AE253">
        <v>0.75608710157608905</v>
      </c>
      <c r="AF253">
        <v>0.205919955285228</v>
      </c>
    </row>
    <row r="254" spans="1:32" x14ac:dyDescent="0.25">
      <c r="A254" t="s">
        <v>800</v>
      </c>
      <c r="B254" t="s">
        <v>801</v>
      </c>
      <c r="C254" t="s">
        <v>491</v>
      </c>
      <c r="D254">
        <v>20235.039441224999</v>
      </c>
      <c r="E254">
        <v>217.8</v>
      </c>
      <c r="F254">
        <v>178.947368421052</v>
      </c>
      <c r="H254">
        <v>11.7229689928583</v>
      </c>
      <c r="I254">
        <v>-13.887479615872399</v>
      </c>
      <c r="J254">
        <v>17.455870984123699</v>
      </c>
      <c r="K254">
        <v>24.4633637588407</v>
      </c>
      <c r="L254">
        <v>30.253840638669899</v>
      </c>
      <c r="M254">
        <v>80.729330399245498</v>
      </c>
      <c r="O254">
        <v>67.214161384289895</v>
      </c>
      <c r="P254">
        <v>23.033248972268002</v>
      </c>
      <c r="Q254">
        <v>14.3893726278186</v>
      </c>
      <c r="R254">
        <v>52.215469874780098</v>
      </c>
      <c r="S254">
        <v>7.0399338556525803</v>
      </c>
      <c r="T254">
        <v>10.8516629753935</v>
      </c>
      <c r="U254">
        <v>-2.43156747536147</v>
      </c>
      <c r="V254">
        <v>-3.1396159422297498</v>
      </c>
      <c r="W254">
        <v>-0.47426155987746399</v>
      </c>
      <c r="X254">
        <v>12.892546167830799</v>
      </c>
      <c r="Y254">
        <v>4.0718891440482796</v>
      </c>
      <c r="AA254">
        <v>11.536561594638201</v>
      </c>
      <c r="AB254">
        <v>12.644161288371301</v>
      </c>
      <c r="AC254">
        <v>-0.287053870443012</v>
      </c>
      <c r="AD254">
        <v>6.0861855824582101</v>
      </c>
      <c r="AE254">
        <v>-3.9781843862117401</v>
      </c>
      <c r="AF254">
        <v>-0.97755323065967303</v>
      </c>
    </row>
    <row r="255" spans="1:32" x14ac:dyDescent="0.25">
      <c r="A255" t="s">
        <v>798</v>
      </c>
      <c r="B255" t="s">
        <v>799</v>
      </c>
      <c r="C255" t="s">
        <v>381</v>
      </c>
      <c r="D255">
        <v>20155.501969815999</v>
      </c>
      <c r="E255">
        <v>303.38</v>
      </c>
      <c r="F255">
        <v>51.132749650349602</v>
      </c>
      <c r="I255">
        <v>19.900154932002</v>
      </c>
      <c r="L255">
        <v>9.8883450596512894</v>
      </c>
      <c r="M255">
        <v>16.679599931022601</v>
      </c>
      <c r="O255">
        <v>-33.081642284096098</v>
      </c>
      <c r="P255">
        <v>12.780008695022</v>
      </c>
      <c r="Q255">
        <v>20.085800289697701</v>
      </c>
      <c r="R255">
        <v>30.4411433715957</v>
      </c>
      <c r="T255">
        <v>0</v>
      </c>
      <c r="X255">
        <v>61.983435424035903</v>
      </c>
      <c r="Y255">
        <v>2.9779893938529902</v>
      </c>
      <c r="Z255">
        <v>147.69999999999999</v>
      </c>
      <c r="AA255">
        <v>60.089724786472203</v>
      </c>
      <c r="AC255">
        <v>12.2336295401604</v>
      </c>
      <c r="AD255">
        <v>5.1880207808654797</v>
      </c>
      <c r="AE255">
        <v>1.76976792077231</v>
      </c>
      <c r="AF255">
        <v>1.2614984965215399</v>
      </c>
    </row>
    <row r="256" spans="1:32" x14ac:dyDescent="0.25">
      <c r="A256" t="s">
        <v>796</v>
      </c>
      <c r="B256" t="s">
        <v>797</v>
      </c>
      <c r="C256" t="s">
        <v>323</v>
      </c>
      <c r="D256">
        <v>20106.0592765</v>
      </c>
      <c r="E256">
        <v>798.9</v>
      </c>
      <c r="F256">
        <v>68.122376321692201</v>
      </c>
      <c r="G256">
        <v>-7.1682233277444096</v>
      </c>
      <c r="H256">
        <v>14.0606552865399</v>
      </c>
      <c r="I256">
        <v>-5.8710152207179398</v>
      </c>
      <c r="J256">
        <v>18.7579104804907</v>
      </c>
      <c r="K256">
        <v>16.302011220288598</v>
      </c>
      <c r="L256">
        <v>-23.511244508242999</v>
      </c>
      <c r="M256">
        <v>6.8862386915029496</v>
      </c>
      <c r="N256">
        <v>7.9926484063262304</v>
      </c>
      <c r="O256">
        <v>-46.688082526468101</v>
      </c>
      <c r="P256">
        <v>37.4542200765773</v>
      </c>
      <c r="Q256">
        <v>8.4590812472330992</v>
      </c>
      <c r="R256">
        <v>8.0317348330156193</v>
      </c>
      <c r="S256">
        <v>14.4671451392066</v>
      </c>
      <c r="T256">
        <v>14.479206441331799</v>
      </c>
      <c r="U256">
        <v>13.5639428239183</v>
      </c>
      <c r="V256">
        <v>17.180731055590801</v>
      </c>
      <c r="W256">
        <v>12.297605425684299</v>
      </c>
      <c r="X256">
        <v>16.562793370110199</v>
      </c>
      <c r="Y256">
        <v>7.0236419755590003</v>
      </c>
      <c r="Z256">
        <v>2489.58</v>
      </c>
      <c r="AA256">
        <v>12.650197647073499</v>
      </c>
      <c r="AB256">
        <v>21.9517257069392</v>
      </c>
      <c r="AC256">
        <v>7.3991277782836198</v>
      </c>
      <c r="AD256">
        <v>11.6396559210449</v>
      </c>
      <c r="AE256">
        <v>8.22757631089247</v>
      </c>
      <c r="AF256">
        <v>5.8028720104257596</v>
      </c>
    </row>
    <row r="257" spans="1:32" x14ac:dyDescent="0.25">
      <c r="A257" t="s">
        <v>788</v>
      </c>
      <c r="B257" t="s">
        <v>789</v>
      </c>
      <c r="C257" t="s">
        <v>373</v>
      </c>
      <c r="D257">
        <v>19786.464058325</v>
      </c>
      <c r="E257">
        <v>6564.15</v>
      </c>
      <c r="F257">
        <v>12.115383899706099</v>
      </c>
      <c r="G257">
        <v>5.7264270346431196</v>
      </c>
      <c r="H257">
        <v>9.3711142391570199</v>
      </c>
      <c r="I257">
        <v>205.33160509829301</v>
      </c>
      <c r="J257">
        <v>14.716681218288899</v>
      </c>
      <c r="K257">
        <v>10.7897176155109</v>
      </c>
      <c r="L257">
        <v>-10.2501004419445</v>
      </c>
      <c r="M257">
        <v>2.9164131373020798</v>
      </c>
      <c r="N257">
        <v>13.3154774321277</v>
      </c>
      <c r="O257">
        <v>-14.816979301740201</v>
      </c>
      <c r="P257">
        <v>4.2905189360745002</v>
      </c>
      <c r="Q257">
        <v>3.46686572115782</v>
      </c>
      <c r="R257">
        <v>7.3797930320132297</v>
      </c>
      <c r="S257">
        <v>15.4534830509154</v>
      </c>
      <c r="T257">
        <v>13.3827921794767</v>
      </c>
      <c r="U257">
        <v>12.9193194750546</v>
      </c>
      <c r="V257">
        <v>16.845632165739101</v>
      </c>
      <c r="W257">
        <v>13.0681780654949</v>
      </c>
      <c r="X257">
        <v>16.1109728788255</v>
      </c>
      <c r="Y257">
        <v>10.939379586978101</v>
      </c>
      <c r="Z257">
        <v>3476.19</v>
      </c>
      <c r="AA257">
        <v>12.741831373439901</v>
      </c>
      <c r="AB257">
        <v>21.099691802194901</v>
      </c>
      <c r="AC257">
        <v>9.2691959568859605</v>
      </c>
      <c r="AD257">
        <v>14.165991358773701</v>
      </c>
      <c r="AE257">
        <v>11.2011207875144</v>
      </c>
      <c r="AF257">
        <v>8.9864483959638104</v>
      </c>
    </row>
    <row r="258" spans="1:32" x14ac:dyDescent="0.25">
      <c r="A258" t="s">
        <v>806</v>
      </c>
      <c r="B258" t="s">
        <v>807</v>
      </c>
      <c r="C258" t="s">
        <v>431</v>
      </c>
      <c r="D258">
        <v>19707.393846399998</v>
      </c>
      <c r="E258">
        <v>315.7</v>
      </c>
      <c r="F258">
        <v>11.164146284994301</v>
      </c>
      <c r="G258">
        <v>32.000612179591201</v>
      </c>
      <c r="H258">
        <v>-2.8068417032239599</v>
      </c>
      <c r="I258">
        <v>0.78854283495816502</v>
      </c>
      <c r="J258">
        <v>9.2124342156424301</v>
      </c>
      <c r="K258">
        <v>7.5919696815456001</v>
      </c>
      <c r="L258">
        <v>-5.7437886364531199</v>
      </c>
      <c r="M258">
        <v>18.614325823460899</v>
      </c>
      <c r="N258">
        <v>8.8624250762225198</v>
      </c>
      <c r="O258">
        <v>-3.3185487511796201</v>
      </c>
      <c r="P258">
        <v>4.0445264328313</v>
      </c>
      <c r="Q258">
        <v>-2.4007490389750799</v>
      </c>
      <c r="R258">
        <v>-1.23793646865759</v>
      </c>
      <c r="S258">
        <v>19.7669315859996</v>
      </c>
      <c r="T258">
        <v>36.495655057900699</v>
      </c>
      <c r="U258">
        <v>41.669695474994398</v>
      </c>
      <c r="V258">
        <v>20.545376096709798</v>
      </c>
      <c r="W258">
        <v>18.729825023376399</v>
      </c>
      <c r="X258">
        <v>63.136205088981299</v>
      </c>
      <c r="Y258">
        <v>20.574690738217601</v>
      </c>
      <c r="AA258">
        <v>38.514845609616103</v>
      </c>
      <c r="AB258">
        <v>57.235882283523502</v>
      </c>
      <c r="AC258">
        <v>47.693869880852603</v>
      </c>
      <c r="AD258">
        <v>25.8677752776406</v>
      </c>
      <c r="AE258">
        <v>20.683561496943899</v>
      </c>
      <c r="AF258">
        <v>18.892189958798198</v>
      </c>
    </row>
    <row r="259" spans="1:32" x14ac:dyDescent="0.25">
      <c r="A259" t="s">
        <v>814</v>
      </c>
      <c r="B259" t="s">
        <v>815</v>
      </c>
      <c r="C259" t="s">
        <v>55</v>
      </c>
      <c r="D259">
        <v>19486.256315685001</v>
      </c>
      <c r="E259">
        <v>2383.0500000000002</v>
      </c>
      <c r="F259">
        <v>27.009021512838299</v>
      </c>
      <c r="G259">
        <v>0</v>
      </c>
      <c r="H259">
        <v>13.599766483836699</v>
      </c>
      <c r="I259">
        <v>12.191385156348099</v>
      </c>
      <c r="J259">
        <v>21.128043663893799</v>
      </c>
      <c r="K259">
        <v>12.4840077107709</v>
      </c>
      <c r="L259">
        <v>-13.3185494390816</v>
      </c>
      <c r="M259">
        <v>-4.1995614035087501</v>
      </c>
      <c r="N259">
        <v>7.0301220245795504</v>
      </c>
      <c r="O259">
        <v>-30.344526297993198</v>
      </c>
      <c r="P259">
        <v>16.391100224535599</v>
      </c>
      <c r="Q259">
        <v>9.8853589818323098</v>
      </c>
      <c r="R259">
        <v>-3.8019402231817399</v>
      </c>
      <c r="S259">
        <v>21.044601920492401</v>
      </c>
      <c r="T259">
        <v>20.271075728328299</v>
      </c>
      <c r="U259">
        <v>15.5668015762528</v>
      </c>
      <c r="V259">
        <v>23.8918013305498</v>
      </c>
      <c r="W259">
        <v>19.175085009075602</v>
      </c>
      <c r="X259">
        <v>25.823375109297501</v>
      </c>
      <c r="Y259">
        <v>18.063590079523699</v>
      </c>
      <c r="AA259">
        <v>20.873754649619599</v>
      </c>
      <c r="AB259">
        <v>28.061118273385201</v>
      </c>
      <c r="AC259">
        <v>11.604974254347599</v>
      </c>
      <c r="AD259">
        <v>20.625246729649099</v>
      </c>
      <c r="AE259">
        <v>24.458472232073099</v>
      </c>
      <c r="AF259">
        <v>17.200117713367899</v>
      </c>
    </row>
    <row r="260" spans="1:32" x14ac:dyDescent="0.25">
      <c r="A260" t="s">
        <v>816</v>
      </c>
      <c r="B260" t="s">
        <v>817</v>
      </c>
      <c r="C260" t="s">
        <v>298</v>
      </c>
      <c r="D260">
        <v>19263.848212000001</v>
      </c>
      <c r="E260">
        <v>675.55</v>
      </c>
      <c r="F260">
        <v>22.646064703041901</v>
      </c>
      <c r="H260">
        <v>50.646076356451402</v>
      </c>
      <c r="I260">
        <v>-76.231957779614604</v>
      </c>
      <c r="K260">
        <v>60.626026162634702</v>
      </c>
      <c r="L260">
        <v>33.350636710195502</v>
      </c>
      <c r="N260">
        <v>45.6160193621769</v>
      </c>
      <c r="O260">
        <v>24.677031106407401</v>
      </c>
      <c r="Q260">
        <v>3.9910264040865102</v>
      </c>
      <c r="R260">
        <v>21.713621563960299</v>
      </c>
      <c r="S260">
        <v>6.2014823659784497</v>
      </c>
      <c r="T260">
        <v>-139.11570570732599</v>
      </c>
      <c r="U260">
        <v>36.231096942049298</v>
      </c>
      <c r="V260">
        <v>15.2750762396723</v>
      </c>
      <c r="W260">
        <v>7.4582705797387998</v>
      </c>
      <c r="X260">
        <v>53.765705427979</v>
      </c>
      <c r="Y260">
        <v>7.2344389537387599</v>
      </c>
      <c r="AA260">
        <v>-22.063892625998001</v>
      </c>
      <c r="AB260">
        <v>49.880092539758699</v>
      </c>
      <c r="AC260">
        <v>39.4720490800756</v>
      </c>
      <c r="AD260">
        <v>13.0095850570754</v>
      </c>
      <c r="AE260">
        <v>15.0464541107035</v>
      </c>
      <c r="AF260">
        <v>7.4738787492780103</v>
      </c>
    </row>
    <row r="261" spans="1:32" x14ac:dyDescent="0.25">
      <c r="A261" t="s">
        <v>812</v>
      </c>
      <c r="B261" t="s">
        <v>813</v>
      </c>
      <c r="C261" t="s">
        <v>55</v>
      </c>
      <c r="D261">
        <v>18967.84524431</v>
      </c>
      <c r="E261">
        <v>715.4</v>
      </c>
      <c r="F261">
        <v>20.286168521462599</v>
      </c>
      <c r="H261">
        <v>14.661316240761201</v>
      </c>
      <c r="I261">
        <v>28.742192993340701</v>
      </c>
      <c r="K261">
        <v>31.175799547720501</v>
      </c>
      <c r="L261">
        <v>36.353933828711703</v>
      </c>
      <c r="M261">
        <v>-10.1729328137911</v>
      </c>
      <c r="N261">
        <v>56.128240586789801</v>
      </c>
      <c r="O261">
        <v>60.665264821610599</v>
      </c>
      <c r="P261">
        <v>19.599561980080001</v>
      </c>
      <c r="Q261">
        <v>13.076081126139799</v>
      </c>
      <c r="R261">
        <v>25.085455748882399</v>
      </c>
      <c r="S261">
        <v>5.3657930082805096</v>
      </c>
      <c r="T261">
        <v>11.460773298817999</v>
      </c>
      <c r="U261">
        <v>5.6841559412760896</v>
      </c>
      <c r="X261">
        <v>24.540802273155499</v>
      </c>
      <c r="Y261">
        <v>10.3678966586542</v>
      </c>
      <c r="AA261">
        <v>14.1108522000888</v>
      </c>
      <c r="AB261">
        <v>18.504153150106902</v>
      </c>
      <c r="AC261">
        <v>11.8180895634903</v>
      </c>
      <c r="AD261">
        <v>19.339703967278599</v>
      </c>
      <c r="AE261">
        <v>13.0871106634604</v>
      </c>
      <c r="AF261">
        <v>6.7196038105153901</v>
      </c>
    </row>
    <row r="262" spans="1:32" x14ac:dyDescent="0.25">
      <c r="A262" t="s">
        <v>808</v>
      </c>
      <c r="B262" t="s">
        <v>809</v>
      </c>
      <c r="C262" t="s">
        <v>323</v>
      </c>
      <c r="D262">
        <v>18869.97839058</v>
      </c>
      <c r="E262">
        <v>2489.0500000000002</v>
      </c>
      <c r="F262">
        <v>33.301886792452798</v>
      </c>
      <c r="G262">
        <v>17.292044753436599</v>
      </c>
      <c r="H262">
        <v>16.926501540350198</v>
      </c>
      <c r="I262">
        <v>-45.952728890018399</v>
      </c>
      <c r="J262">
        <v>-3.2923545344079499</v>
      </c>
      <c r="K262">
        <v>22.6354296806931</v>
      </c>
      <c r="L262">
        <v>21.1089944910672</v>
      </c>
      <c r="M262">
        <v>-10.375473537827</v>
      </c>
      <c r="N262">
        <v>26.392951093414599</v>
      </c>
      <c r="O262">
        <v>6.2861961491554199</v>
      </c>
      <c r="P262">
        <v>26.1157024793389</v>
      </c>
      <c r="Q262">
        <v>12.806325612018099</v>
      </c>
      <c r="R262">
        <v>28.242682070412801</v>
      </c>
      <c r="S262">
        <v>16.759856138699998</v>
      </c>
      <c r="T262">
        <v>11.331824320818701</v>
      </c>
      <c r="U262">
        <v>15.1582492494025</v>
      </c>
      <c r="V262">
        <v>17.749620985399101</v>
      </c>
      <c r="W262">
        <v>14.4219533135498</v>
      </c>
      <c r="X262">
        <v>22.337475706028599</v>
      </c>
      <c r="Y262">
        <v>17.804740149007301</v>
      </c>
      <c r="AA262">
        <v>6.9061121101535603</v>
      </c>
      <c r="AB262">
        <v>24.147766134449899</v>
      </c>
      <c r="AC262">
        <v>12.9725058717025</v>
      </c>
      <c r="AD262">
        <v>26.6672680121772</v>
      </c>
      <c r="AE262">
        <v>19.5022342778196</v>
      </c>
      <c r="AF262">
        <v>15.950282897432499</v>
      </c>
    </row>
    <row r="263" spans="1:32" x14ac:dyDescent="0.25">
      <c r="A263" t="s">
        <v>818</v>
      </c>
      <c r="B263" t="s">
        <v>819</v>
      </c>
      <c r="C263" t="s">
        <v>323</v>
      </c>
      <c r="D263">
        <v>18780.064500125001</v>
      </c>
      <c r="E263">
        <v>346.9</v>
      </c>
      <c r="F263">
        <v>-22.034163110199898</v>
      </c>
      <c r="G263">
        <v>58.740105196819897</v>
      </c>
      <c r="H263">
        <v>23.727239071324298</v>
      </c>
      <c r="I263">
        <v>9.0879157062890901</v>
      </c>
      <c r="J263">
        <v>23.7482195095569</v>
      </c>
      <c r="K263">
        <v>29.283477924675999</v>
      </c>
      <c r="L263">
        <v>11.1606490787561</v>
      </c>
      <c r="M263">
        <v>30.566455377804601</v>
      </c>
      <c r="N263">
        <v>35.922976387950897</v>
      </c>
      <c r="O263">
        <v>-4.7025128904387703</v>
      </c>
      <c r="P263">
        <v>-15.108918725119199</v>
      </c>
      <c r="Q263">
        <v>-0.78061043074149405</v>
      </c>
      <c r="R263">
        <v>22.1310597935312</v>
      </c>
      <c r="S263">
        <v>15.7482129630712</v>
      </c>
      <c r="T263">
        <v>15.026709827642501</v>
      </c>
      <c r="U263">
        <v>12.634821322890801</v>
      </c>
      <c r="V263">
        <v>23.123903488210399</v>
      </c>
      <c r="W263">
        <v>10.9367171693789</v>
      </c>
      <c r="X263">
        <v>26.4314361081939</v>
      </c>
      <c r="Y263">
        <v>15.7539476396619</v>
      </c>
      <c r="Z263">
        <v>3076.38</v>
      </c>
      <c r="AA263">
        <v>16.437472608346901</v>
      </c>
      <c r="AB263">
        <v>24.849040898156598</v>
      </c>
      <c r="AC263">
        <v>13.0671209201941</v>
      </c>
      <c r="AD263">
        <v>24.370234921023499</v>
      </c>
      <c r="AE263">
        <v>21.332098583772801</v>
      </c>
      <c r="AF263">
        <v>10.8023822089026</v>
      </c>
    </row>
    <row r="264" spans="1:32" x14ac:dyDescent="0.25">
      <c r="A264" t="s">
        <v>820</v>
      </c>
      <c r="B264" t="s">
        <v>821</v>
      </c>
      <c r="C264" t="s">
        <v>443</v>
      </c>
      <c r="D264">
        <v>18764.454761875</v>
      </c>
      <c r="E264">
        <v>1387</v>
      </c>
      <c r="F264">
        <v>43.8106796116504</v>
      </c>
      <c r="G264">
        <v>14.471424255333099</v>
      </c>
      <c r="H264">
        <v>11.247888163321599</v>
      </c>
      <c r="I264">
        <v>-40.250688854070901</v>
      </c>
      <c r="J264">
        <v>-2.3941386200188202</v>
      </c>
      <c r="K264">
        <v>4.3463825858890797</v>
      </c>
      <c r="L264">
        <v>-10.274239984385201</v>
      </c>
      <c r="M264">
        <v>46.870505888229197</v>
      </c>
      <c r="N264">
        <v>12.105102909217999</v>
      </c>
      <c r="O264">
        <v>-16.340919109490699</v>
      </c>
      <c r="P264">
        <v>48.627719097517797</v>
      </c>
      <c r="Q264">
        <v>16.3402300600846</v>
      </c>
      <c r="R264">
        <v>9.6256572907102296</v>
      </c>
      <c r="S264">
        <v>12.9991517911402</v>
      </c>
      <c r="T264">
        <v>11.436547705093201</v>
      </c>
      <c r="U264">
        <v>9.2473270660793698</v>
      </c>
      <c r="V264">
        <v>14.6317203913288</v>
      </c>
      <c r="W264">
        <v>8.8847362183866707</v>
      </c>
      <c r="X264">
        <v>11.6663811535996</v>
      </c>
      <c r="Y264">
        <v>12.4114843700918</v>
      </c>
      <c r="AA264">
        <v>7.6920401747210798</v>
      </c>
      <c r="AB264">
        <v>15.0740021255356</v>
      </c>
      <c r="AC264">
        <v>6.9903115899271002</v>
      </c>
      <c r="AD264">
        <v>13.953455577856801</v>
      </c>
      <c r="AE264">
        <v>13.7820177183907</v>
      </c>
      <c r="AF264">
        <v>9.7351515084270606</v>
      </c>
    </row>
    <row r="265" spans="1:32" x14ac:dyDescent="0.25">
      <c r="A265" t="s">
        <v>824</v>
      </c>
      <c r="B265" t="s">
        <v>825</v>
      </c>
      <c r="C265" t="s">
        <v>465</v>
      </c>
      <c r="D265">
        <v>18653.24807709</v>
      </c>
      <c r="E265">
        <v>478.1</v>
      </c>
      <c r="F265">
        <v>773.75569851688897</v>
      </c>
      <c r="H265">
        <v>6.5190246262351703</v>
      </c>
      <c r="I265">
        <v>6.38378841213967</v>
      </c>
      <c r="J265">
        <v>16.9003961134561</v>
      </c>
      <c r="K265">
        <v>-12.5356674655318</v>
      </c>
      <c r="L265">
        <v>-56.591375770020498</v>
      </c>
      <c r="O265">
        <v>-134.65133364753299</v>
      </c>
      <c r="P265">
        <v>27.738252812706701</v>
      </c>
      <c r="Q265">
        <v>11.877782045778</v>
      </c>
      <c r="R265">
        <v>29.917365076103302</v>
      </c>
      <c r="S265">
        <v>4.5871900302149298</v>
      </c>
      <c r="T265">
        <v>11.720848447973101</v>
      </c>
      <c r="U265">
        <v>3.3196859876507099</v>
      </c>
      <c r="V265">
        <v>5.5472540216343598</v>
      </c>
      <c r="W265">
        <v>2.8574123848714699</v>
      </c>
      <c r="X265">
        <v>4.7766455024064003</v>
      </c>
      <c r="Y265">
        <v>-1.86585566332401</v>
      </c>
      <c r="Z265">
        <v>5337.5999999999904</v>
      </c>
      <c r="AA265">
        <v>12.6330298031949</v>
      </c>
      <c r="AB265">
        <v>10.7219034881405</v>
      </c>
      <c r="AC265">
        <v>-1.5387396344081099</v>
      </c>
      <c r="AD265">
        <v>2.18193099169281</v>
      </c>
      <c r="AE265">
        <v>-2.6459189323075898</v>
      </c>
      <c r="AF265">
        <v>-1.3799112479990201</v>
      </c>
    </row>
    <row r="266" spans="1:32" x14ac:dyDescent="0.25">
      <c r="A266" t="s">
        <v>810</v>
      </c>
      <c r="B266" t="s">
        <v>811</v>
      </c>
      <c r="C266" t="s">
        <v>24</v>
      </c>
      <c r="D266">
        <v>18632.53093972</v>
      </c>
      <c r="E266">
        <v>2937.75</v>
      </c>
      <c r="F266">
        <v>122.44345163153901</v>
      </c>
      <c r="G266">
        <v>25.992104989487299</v>
      </c>
      <c r="H266">
        <v>22.105659893866601</v>
      </c>
      <c r="I266">
        <v>18.274464964828098</v>
      </c>
      <c r="J266">
        <v>21.587981276868501</v>
      </c>
      <c r="L266">
        <v>0.66700998062729</v>
      </c>
      <c r="M266">
        <v>18.698353186445502</v>
      </c>
      <c r="N266">
        <v>45.375344498803102</v>
      </c>
      <c r="O266">
        <v>-5.0404020614382699</v>
      </c>
      <c r="P266">
        <v>33.497646360537999</v>
      </c>
      <c r="Q266">
        <v>5.4098445018139998</v>
      </c>
      <c r="R266">
        <v>34.683716846871803</v>
      </c>
      <c r="S266">
        <v>20.412612273507801</v>
      </c>
      <c r="T266">
        <v>42.659813071235803</v>
      </c>
      <c r="U266">
        <v>24.041326581898499</v>
      </c>
      <c r="W266">
        <v>10.6562069418782</v>
      </c>
      <c r="X266">
        <v>35.208803272923703</v>
      </c>
      <c r="Y266">
        <v>13.8747386428435</v>
      </c>
      <c r="Z266">
        <v>1.58</v>
      </c>
      <c r="AA266">
        <v>40.811197927834399</v>
      </c>
      <c r="AB266">
        <v>36.146856222176602</v>
      </c>
      <c r="AC266">
        <v>24.343656994845301</v>
      </c>
      <c r="AD266">
        <v>14.6701979585524</v>
      </c>
      <c r="AE266">
        <v>14.4349453533848</v>
      </c>
      <c r="AF266">
        <v>8.8817194543232798</v>
      </c>
    </row>
    <row r="267" spans="1:32" x14ac:dyDescent="0.25">
      <c r="A267" t="s">
        <v>828</v>
      </c>
      <c r="B267" t="s">
        <v>829</v>
      </c>
      <c r="C267" t="s">
        <v>762</v>
      </c>
      <c r="D267">
        <v>18618.497305320001</v>
      </c>
      <c r="E267">
        <v>519.6</v>
      </c>
      <c r="F267">
        <v>13.1820637493246</v>
      </c>
      <c r="G267">
        <v>175.012856699194</v>
      </c>
      <c r="H267">
        <v>3.7742201489025802</v>
      </c>
      <c r="I267">
        <v>100.752172221501</v>
      </c>
      <c r="K267">
        <v>12.2243454799966</v>
      </c>
      <c r="L267">
        <v>13.0600355598148</v>
      </c>
      <c r="M267">
        <v>-116.753265095258</v>
      </c>
      <c r="N267">
        <v>47.458508905112403</v>
      </c>
      <c r="O267">
        <v>126.314393210311</v>
      </c>
      <c r="P267">
        <v>-19.486780200119298</v>
      </c>
      <c r="Q267">
        <v>-15.332472453459101</v>
      </c>
      <c r="R267">
        <v>-0.67618621350159502</v>
      </c>
      <c r="S267">
        <v>4.2787565778619197</v>
      </c>
      <c r="T267">
        <v>26.9605073348609</v>
      </c>
      <c r="U267">
        <v>23.764383051036901</v>
      </c>
      <c r="V267">
        <v>15.855554845673799</v>
      </c>
      <c r="W267">
        <v>4.3125954944249401</v>
      </c>
      <c r="X267">
        <v>43.444553198499797</v>
      </c>
      <c r="Y267">
        <v>6.5611602300926197</v>
      </c>
      <c r="AA267">
        <v>44.700480790054897</v>
      </c>
      <c r="AB267">
        <v>34.057647911895003</v>
      </c>
      <c r="AC267">
        <v>31.8798515345628</v>
      </c>
      <c r="AD267">
        <v>12.0005927682276</v>
      </c>
      <c r="AE267">
        <v>19.834722093474301</v>
      </c>
      <c r="AF267">
        <v>5.9319649659619396</v>
      </c>
    </row>
    <row r="268" spans="1:32" x14ac:dyDescent="0.25">
      <c r="A268" t="s">
        <v>822</v>
      </c>
      <c r="B268" t="s">
        <v>823</v>
      </c>
      <c r="C268" t="s">
        <v>88</v>
      </c>
      <c r="D268">
        <v>18594.300665499999</v>
      </c>
      <c r="E268">
        <v>1810.6</v>
      </c>
      <c r="F268">
        <v>2.1095152603231502</v>
      </c>
      <c r="G268">
        <v>8.3706762661827092</v>
      </c>
      <c r="H268">
        <v>23.188204893672999</v>
      </c>
      <c r="I268">
        <v>-42.1167983197114</v>
      </c>
      <c r="J268">
        <v>-0.567628137687337</v>
      </c>
      <c r="K268">
        <v>23.879384424408201</v>
      </c>
      <c r="L268">
        <v>34.5413888273333</v>
      </c>
      <c r="M268">
        <v>-16.917000811089501</v>
      </c>
      <c r="N268">
        <v>26.105524623524399</v>
      </c>
      <c r="O268">
        <v>32.132252841728601</v>
      </c>
      <c r="P268">
        <v>5.8074341646830998</v>
      </c>
      <c r="Q268">
        <v>3.4383648644263398</v>
      </c>
      <c r="R268">
        <v>28.6747950990801</v>
      </c>
      <c r="S268">
        <v>21.513690240650199</v>
      </c>
      <c r="T268">
        <v>20.826596754608801</v>
      </c>
      <c r="U268">
        <v>24.972890249988101</v>
      </c>
      <c r="V268">
        <v>23.670138472924499</v>
      </c>
      <c r="W268">
        <v>20.331552085816298</v>
      </c>
      <c r="X268">
        <v>30.960118305340899</v>
      </c>
      <c r="Y268">
        <v>18.8619057419222</v>
      </c>
      <c r="AA268">
        <v>7.5619474833275602</v>
      </c>
      <c r="AB268">
        <v>36.268922489203</v>
      </c>
      <c r="AC268">
        <v>21.2305238905397</v>
      </c>
      <c r="AD268">
        <v>32.036597798722497</v>
      </c>
      <c r="AE268">
        <v>20.5621946770361</v>
      </c>
      <c r="AF268">
        <v>18.1308420992065</v>
      </c>
    </row>
    <row r="269" spans="1:32" x14ac:dyDescent="0.25">
      <c r="A269" t="s">
        <v>826</v>
      </c>
      <c r="B269" t="s">
        <v>827</v>
      </c>
      <c r="C269" t="s">
        <v>714</v>
      </c>
      <c r="D269">
        <v>18544.30282003</v>
      </c>
      <c r="E269">
        <v>287.25</v>
      </c>
      <c r="F269">
        <v>23.605183562099199</v>
      </c>
      <c r="H269">
        <v>11.032385852862999</v>
      </c>
      <c r="I269">
        <v>-24.955523867725901</v>
      </c>
      <c r="J269">
        <v>11.8679069744553</v>
      </c>
      <c r="K269">
        <v>8.3069261580240994</v>
      </c>
      <c r="L269">
        <v>0.97933978990027104</v>
      </c>
      <c r="M269">
        <v>21.6453428400803</v>
      </c>
      <c r="N269">
        <v>7.1525024550397696</v>
      </c>
      <c r="O269">
        <v>-20.4435874745181</v>
      </c>
      <c r="P269">
        <v>14.089451893000399</v>
      </c>
      <c r="Q269">
        <v>9.9511597531280707</v>
      </c>
      <c r="R269">
        <v>26.883016631423299</v>
      </c>
      <c r="S269">
        <v>21.849522278088301</v>
      </c>
      <c r="T269">
        <v>10.8059266033773</v>
      </c>
      <c r="U269">
        <v>9.9205350629225695</v>
      </c>
      <c r="V269">
        <v>30.902082885773801</v>
      </c>
      <c r="W269">
        <v>14.532551402565399</v>
      </c>
      <c r="X269">
        <v>12.070399732425599</v>
      </c>
      <c r="Y269">
        <v>13.917248790972501</v>
      </c>
      <c r="Z269">
        <v>4765.53</v>
      </c>
      <c r="AA269">
        <v>7.9665359070063797</v>
      </c>
      <c r="AB269">
        <v>14.3792570896074</v>
      </c>
      <c r="AC269">
        <v>6.6779693760010597</v>
      </c>
      <c r="AD269">
        <v>18.413018506700599</v>
      </c>
      <c r="AE269">
        <v>14.6051384888485</v>
      </c>
      <c r="AF269">
        <v>7.6544531860643001</v>
      </c>
    </row>
    <row r="270" spans="1:32" x14ac:dyDescent="0.25">
      <c r="A270" t="s">
        <v>832</v>
      </c>
      <c r="B270" t="s">
        <v>833</v>
      </c>
      <c r="C270" t="s">
        <v>392</v>
      </c>
      <c r="D270">
        <v>18365.737499999999</v>
      </c>
      <c r="E270">
        <v>423.55</v>
      </c>
      <c r="F270">
        <v>21.379310344827498</v>
      </c>
      <c r="G270">
        <v>25.992104989487299</v>
      </c>
      <c r="H270">
        <v>6.3831201509800497</v>
      </c>
      <c r="I270">
        <v>-30.132497042961099</v>
      </c>
      <c r="J270">
        <v>-2.4702752055392199</v>
      </c>
      <c r="K270">
        <v>4.6098944981438104</v>
      </c>
      <c r="L270">
        <v>-10.0851291530865</v>
      </c>
      <c r="M270">
        <v>23.219723666538101</v>
      </c>
      <c r="N270">
        <v>16.467594020009699</v>
      </c>
      <c r="O270">
        <v>-23.4658500202627</v>
      </c>
      <c r="P270">
        <v>12.8619228055802</v>
      </c>
      <c r="Q270">
        <v>6.9572274697380498</v>
      </c>
      <c r="R270">
        <v>5.7001533182448396</v>
      </c>
      <c r="S270">
        <v>21.265963738076302</v>
      </c>
      <c r="T270">
        <v>22.744931158412498</v>
      </c>
      <c r="U270">
        <v>16.323429338944599</v>
      </c>
      <c r="V270">
        <v>23.154150416122299</v>
      </c>
      <c r="W270">
        <v>16.1628840338388</v>
      </c>
      <c r="X270">
        <v>26.5979980775097</v>
      </c>
      <c r="Y270">
        <v>35.827832841649503</v>
      </c>
      <c r="AA270">
        <v>19.5861015794212</v>
      </c>
      <c r="AB270">
        <v>28.892969845269501</v>
      </c>
      <c r="AC270">
        <v>18.406693028958198</v>
      </c>
      <c r="AD270">
        <v>31.718379548500099</v>
      </c>
      <c r="AE270">
        <v>43.741755864089697</v>
      </c>
      <c r="AF270">
        <v>30.127010460318601</v>
      </c>
    </row>
    <row r="271" spans="1:32" x14ac:dyDescent="0.25">
      <c r="A271" t="s">
        <v>830</v>
      </c>
      <c r="B271" t="s">
        <v>831</v>
      </c>
      <c r="C271" t="s">
        <v>714</v>
      </c>
      <c r="D271">
        <v>18272.080956599999</v>
      </c>
      <c r="E271">
        <v>1425.7</v>
      </c>
      <c r="F271">
        <v>55.965909090909001</v>
      </c>
      <c r="G271">
        <v>0</v>
      </c>
      <c r="H271">
        <v>2.47825186650554</v>
      </c>
      <c r="I271">
        <v>-81.346586789788901</v>
      </c>
      <c r="J271">
        <v>-23.918910072135699</v>
      </c>
      <c r="K271">
        <v>-5.1053904262104703</v>
      </c>
      <c r="L271">
        <v>-38.842599419947902</v>
      </c>
      <c r="M271">
        <v>80.171326856040807</v>
      </c>
      <c r="N271">
        <v>-8.6318989448583103</v>
      </c>
      <c r="O271">
        <v>-60.575030457121699</v>
      </c>
      <c r="P271">
        <v>48.987528496714397</v>
      </c>
      <c r="Q271">
        <v>10.4598113896181</v>
      </c>
      <c r="R271">
        <v>3.03777467424253</v>
      </c>
      <c r="S271">
        <v>17.565308789905799</v>
      </c>
      <c r="T271">
        <v>5.5611794038819804</v>
      </c>
      <c r="U271">
        <v>6.0939503004300901</v>
      </c>
      <c r="V271">
        <v>18.7575120283221</v>
      </c>
      <c r="W271">
        <v>10.6885008057892</v>
      </c>
      <c r="X271">
        <v>7.3238105890248004</v>
      </c>
      <c r="Y271">
        <v>16.0207358246039</v>
      </c>
      <c r="AA271">
        <v>1.48256990915335</v>
      </c>
      <c r="AB271">
        <v>10.4861567842295</v>
      </c>
      <c r="AC271">
        <v>3.2232713658358501</v>
      </c>
      <c r="AD271">
        <v>8.0511992738861906</v>
      </c>
      <c r="AE271">
        <v>17.813150160166401</v>
      </c>
      <c r="AF271">
        <v>10.604035138960599</v>
      </c>
    </row>
    <row r="272" spans="1:32" x14ac:dyDescent="0.25">
      <c r="A272" t="s">
        <v>838</v>
      </c>
      <c r="B272" t="s">
        <v>839</v>
      </c>
      <c r="C272" t="s">
        <v>535</v>
      </c>
      <c r="D272">
        <v>18199.822959500001</v>
      </c>
      <c r="E272">
        <v>113.95</v>
      </c>
      <c r="G272">
        <v>56.179333123816001</v>
      </c>
      <c r="H272">
        <v>25.5340437954553</v>
      </c>
      <c r="I272">
        <v>9425.1730502999508</v>
      </c>
      <c r="K272">
        <v>33.4594324270047</v>
      </c>
      <c r="L272">
        <v>3610.71085494716</v>
      </c>
      <c r="N272">
        <v>37.284571693783398</v>
      </c>
      <c r="O272">
        <v>6520.4522840133104</v>
      </c>
      <c r="R272">
        <v>3043.1571906354502</v>
      </c>
      <c r="S272">
        <v>2.6538917584848498</v>
      </c>
      <c r="T272">
        <v>81.411690536170298</v>
      </c>
      <c r="U272">
        <v>-89.409456159051103</v>
      </c>
      <c r="V272">
        <v>3.9416357885156499</v>
      </c>
      <c r="W272">
        <v>4.1293141601691401</v>
      </c>
      <c r="X272">
        <v>98.646526296972496</v>
      </c>
      <c r="Y272">
        <v>36.5940916773014</v>
      </c>
      <c r="AA272">
        <v>87.8525735153287</v>
      </c>
      <c r="AB272">
        <v>-76.732176924821502</v>
      </c>
      <c r="AC272">
        <v>90.314363420457795</v>
      </c>
      <c r="AD272">
        <v>39.8449299219062</v>
      </c>
      <c r="AE272">
        <v>41.355711211936899</v>
      </c>
      <c r="AF272">
        <v>40.708171725024698</v>
      </c>
    </row>
    <row r="273" spans="1:32" x14ac:dyDescent="0.25">
      <c r="A273" t="s">
        <v>834</v>
      </c>
      <c r="B273" t="s">
        <v>835</v>
      </c>
      <c r="C273" t="s">
        <v>66</v>
      </c>
      <c r="D273">
        <v>17976.49524</v>
      </c>
      <c r="E273">
        <v>2566.15</v>
      </c>
      <c r="F273">
        <v>14.4442235955573</v>
      </c>
      <c r="G273">
        <v>14.4709154911864</v>
      </c>
      <c r="H273">
        <v>20.161218350666498</v>
      </c>
      <c r="I273">
        <v>209.70671378091799</v>
      </c>
      <c r="K273">
        <v>22.052730495351401</v>
      </c>
      <c r="L273">
        <v>51.7473850256332</v>
      </c>
      <c r="M273">
        <v>43.152682989518802</v>
      </c>
      <c r="N273">
        <v>27.4538141618184</v>
      </c>
      <c r="O273">
        <v>58.219160176768902</v>
      </c>
      <c r="P273">
        <v>6.2358395438776997</v>
      </c>
      <c r="Q273">
        <v>14.700394267698201</v>
      </c>
      <c r="R273">
        <v>41.889449957185199</v>
      </c>
      <c r="S273">
        <v>16.024683784471701</v>
      </c>
      <c r="T273">
        <v>9.8420988331105992</v>
      </c>
      <c r="U273">
        <v>10.788851112069599</v>
      </c>
      <c r="V273">
        <v>17.5592617155075</v>
      </c>
      <c r="W273">
        <v>12.8184995207329</v>
      </c>
      <c r="X273">
        <v>17.928863191105499</v>
      </c>
      <c r="Y273">
        <v>18.595046996546401</v>
      </c>
      <c r="Z273">
        <v>3168.68</v>
      </c>
      <c r="AA273">
        <v>6.8884801501634101</v>
      </c>
      <c r="AB273">
        <v>17.600562557105398</v>
      </c>
      <c r="AC273">
        <v>11.3261550135453</v>
      </c>
      <c r="AD273">
        <v>24.823516113895</v>
      </c>
      <c r="AE273">
        <v>20.7330991206871</v>
      </c>
      <c r="AF273">
        <v>15.141551617510199</v>
      </c>
    </row>
    <row r="274" spans="1:32" x14ac:dyDescent="0.25">
      <c r="A274" t="s">
        <v>836</v>
      </c>
      <c r="B274" t="s">
        <v>837</v>
      </c>
      <c r="C274" t="s">
        <v>392</v>
      </c>
      <c r="D274">
        <v>17947.611671430001</v>
      </c>
      <c r="E274">
        <v>5511.5</v>
      </c>
      <c r="F274">
        <v>3.5005510075002801</v>
      </c>
      <c r="G274">
        <v>16.180204901042</v>
      </c>
      <c r="H274">
        <v>5.0284942311181702</v>
      </c>
      <c r="I274">
        <v>4.1452297138730803</v>
      </c>
      <c r="J274">
        <v>13.229648408988499</v>
      </c>
      <c r="K274">
        <v>3.1692916897192598</v>
      </c>
      <c r="L274">
        <v>-0.40834569205460602</v>
      </c>
      <c r="N274">
        <v>2.7134054057172001</v>
      </c>
      <c r="O274">
        <v>-6.7820091500742397</v>
      </c>
      <c r="P274">
        <v>-8.2206984026318999</v>
      </c>
      <c r="Q274">
        <v>7.9994699412518298</v>
      </c>
      <c r="R274">
        <v>10.9129657301031</v>
      </c>
      <c r="S274">
        <v>33.647607311187997</v>
      </c>
      <c r="T274">
        <v>15.322007624959999</v>
      </c>
      <c r="U274">
        <v>13.729254873869699</v>
      </c>
      <c r="V274">
        <v>34.302788259569297</v>
      </c>
      <c r="W274">
        <v>20.2980556522188</v>
      </c>
      <c r="X274">
        <v>21.653783294315101</v>
      </c>
      <c r="Y274">
        <v>34.814006408767803</v>
      </c>
      <c r="Z274">
        <v>1047.44</v>
      </c>
      <c r="AA274">
        <v>20.386501170546399</v>
      </c>
      <c r="AB274">
        <v>22.413193535563199</v>
      </c>
      <c r="AC274">
        <v>12.780158134193099</v>
      </c>
      <c r="AD274">
        <v>44.663010565989701</v>
      </c>
      <c r="AE274">
        <v>35.065840105198603</v>
      </c>
      <c r="AF274">
        <v>19.2659328658848</v>
      </c>
    </row>
    <row r="275" spans="1:32" x14ac:dyDescent="0.25">
      <c r="A275" t="s">
        <v>846</v>
      </c>
      <c r="B275" t="s">
        <v>847</v>
      </c>
      <c r="C275" t="s">
        <v>323</v>
      </c>
      <c r="D275">
        <v>17942.980837499999</v>
      </c>
      <c r="E275">
        <v>1511.75</v>
      </c>
      <c r="F275">
        <v>23.083962311016698</v>
      </c>
      <c r="G275">
        <v>-6.8716341667818401</v>
      </c>
      <c r="H275">
        <v>12.308010273254601</v>
      </c>
      <c r="I275">
        <v>40.958857773584199</v>
      </c>
      <c r="J275">
        <v>23.010605617791299</v>
      </c>
      <c r="K275">
        <v>5.2582122275343703</v>
      </c>
      <c r="L275">
        <v>-15.6069972631055</v>
      </c>
      <c r="M275">
        <v>-23.968779206345101</v>
      </c>
      <c r="N275">
        <v>5.4753636101766796</v>
      </c>
      <c r="O275">
        <v>-16.122456527447099</v>
      </c>
      <c r="P275">
        <v>21.949716539314799</v>
      </c>
      <c r="Q275">
        <v>8.3714282739087107</v>
      </c>
      <c r="R275">
        <v>11.1266045066494</v>
      </c>
      <c r="S275">
        <v>19.229456920549001</v>
      </c>
      <c r="T275">
        <v>18.341546643557301</v>
      </c>
      <c r="U275">
        <v>18.887541310503899</v>
      </c>
      <c r="V275">
        <v>20.2374865400616</v>
      </c>
      <c r="W275">
        <v>16.334660041763101</v>
      </c>
      <c r="X275">
        <v>22.958232672442499</v>
      </c>
      <c r="Y275">
        <v>17.344798780238399</v>
      </c>
      <c r="Z275">
        <v>1090.3499999999999</v>
      </c>
      <c r="AA275">
        <v>20.612400033322199</v>
      </c>
      <c r="AB275">
        <v>29.082503695825999</v>
      </c>
      <c r="AC275">
        <v>15.306876874375201</v>
      </c>
      <c r="AD275">
        <v>21.815177012869601</v>
      </c>
      <c r="AE275">
        <v>17.677415281562901</v>
      </c>
      <c r="AF275">
        <v>13.7021863653947</v>
      </c>
    </row>
    <row r="276" spans="1:32" x14ac:dyDescent="0.25">
      <c r="A276" t="s">
        <v>860</v>
      </c>
      <c r="B276" t="s">
        <v>861</v>
      </c>
      <c r="C276" t="s">
        <v>771</v>
      </c>
      <c r="D276">
        <v>17890.346965279899</v>
      </c>
      <c r="E276">
        <v>684.65</v>
      </c>
      <c r="F276">
        <v>2.57624126912006</v>
      </c>
      <c r="H276">
        <v>3.5318769307382998</v>
      </c>
      <c r="I276">
        <v>-129.82015458263601</v>
      </c>
      <c r="K276">
        <v>2.3300839345317099</v>
      </c>
      <c r="L276">
        <v>24.179012617048301</v>
      </c>
      <c r="N276">
        <v>6.0218502852931399</v>
      </c>
      <c r="O276">
        <v>36.588386801855201</v>
      </c>
      <c r="Q276">
        <v>-56.630973128769298</v>
      </c>
      <c r="R276">
        <v>5.3046979952360296</v>
      </c>
      <c r="S276">
        <v>1.33293908241782</v>
      </c>
      <c r="T276">
        <v>9.5819094077518905</v>
      </c>
      <c r="U276">
        <v>12.9652760210683</v>
      </c>
      <c r="V276">
        <v>11.022547093963199</v>
      </c>
      <c r="W276">
        <v>1.2902435717012</v>
      </c>
      <c r="X276">
        <v>21.629763264855999</v>
      </c>
      <c r="Y276">
        <v>1.61831223957704</v>
      </c>
      <c r="AA276">
        <v>-28.5624366352918</v>
      </c>
      <c r="AB276">
        <v>17.977698903413501</v>
      </c>
      <c r="AC276">
        <v>16.0192108011749</v>
      </c>
      <c r="AD276">
        <v>2.10715294900925</v>
      </c>
      <c r="AE276">
        <v>10.016523433254299</v>
      </c>
      <c r="AF276">
        <v>1.57763784327857</v>
      </c>
    </row>
    <row r="277" spans="1:32" x14ac:dyDescent="0.25">
      <c r="A277" t="s">
        <v>840</v>
      </c>
      <c r="B277" t="s">
        <v>841</v>
      </c>
      <c r="C277" t="s">
        <v>320</v>
      </c>
      <c r="D277">
        <v>17799.316824959998</v>
      </c>
      <c r="E277">
        <v>174.25</v>
      </c>
      <c r="F277">
        <v>34.375427662203002</v>
      </c>
      <c r="H277">
        <v>5.9699640622130801</v>
      </c>
      <c r="I277">
        <v>283.70692919348699</v>
      </c>
      <c r="J277">
        <v>-0.57683438794457997</v>
      </c>
      <c r="K277">
        <v>7.73565493249406</v>
      </c>
      <c r="L277">
        <v>31.295464750785499</v>
      </c>
      <c r="M277">
        <v>2.63763221959183</v>
      </c>
      <c r="N277">
        <v>19.905587486831099</v>
      </c>
      <c r="O277">
        <v>93.167120110609005</v>
      </c>
      <c r="P277">
        <v>16.117341691561801</v>
      </c>
      <c r="Q277">
        <v>20.470411798142202</v>
      </c>
      <c r="R277">
        <v>29.965494435448001</v>
      </c>
      <c r="S277">
        <v>8.1421635287037599</v>
      </c>
      <c r="T277">
        <v>4.8030142818668304</v>
      </c>
      <c r="U277">
        <v>1.28590966871838</v>
      </c>
      <c r="V277">
        <v>5.3501549054803696</v>
      </c>
      <c r="W277">
        <v>1.7127556093340801</v>
      </c>
      <c r="X277">
        <v>8.2894026226598694</v>
      </c>
      <c r="Y277">
        <v>9.9190791390131192</v>
      </c>
      <c r="Z277">
        <v>13150.88</v>
      </c>
      <c r="AA277">
        <v>7.18226366364408</v>
      </c>
      <c r="AB277">
        <v>7.9308129616592096</v>
      </c>
      <c r="AC277">
        <v>3.0695978692128598</v>
      </c>
      <c r="AD277">
        <v>21.2926111186562</v>
      </c>
      <c r="AE277">
        <v>12.790072706439499</v>
      </c>
      <c r="AF277">
        <v>4.4063283869388998</v>
      </c>
    </row>
    <row r="278" spans="1:32" x14ac:dyDescent="0.25">
      <c r="A278" t="s">
        <v>850</v>
      </c>
      <c r="B278" t="s">
        <v>851</v>
      </c>
      <c r="C278" t="s">
        <v>381</v>
      </c>
      <c r="D278">
        <v>17669.445</v>
      </c>
      <c r="E278">
        <v>116.3</v>
      </c>
      <c r="F278">
        <v>100.018637749915</v>
      </c>
      <c r="I278">
        <v>80.869649381760098</v>
      </c>
      <c r="L278">
        <v>-100.35152107339</v>
      </c>
      <c r="O278">
        <v>-7284810.1671349099</v>
      </c>
      <c r="P278">
        <v>91.608949928556996</v>
      </c>
      <c r="T278">
        <v>0</v>
      </c>
      <c r="Y278">
        <v>6.3784685658018798</v>
      </c>
      <c r="AA278">
        <v>53.343800178412103</v>
      </c>
      <c r="AD278">
        <v>-3.6750278741520898E-2</v>
      </c>
      <c r="AE278">
        <v>-0.64736770603836802</v>
      </c>
      <c r="AF278">
        <v>-0.12197076262887201</v>
      </c>
    </row>
    <row r="279" spans="1:32" x14ac:dyDescent="0.25">
      <c r="A279" t="s">
        <v>844</v>
      </c>
      <c r="B279" t="s">
        <v>845</v>
      </c>
      <c r="C279" t="s">
        <v>323</v>
      </c>
      <c r="D279">
        <v>17640.096720540001</v>
      </c>
      <c r="E279">
        <v>3850.2</v>
      </c>
      <c r="F279">
        <v>8.1322957198443397</v>
      </c>
      <c r="G279">
        <v>-40.361318509258801</v>
      </c>
      <c r="H279">
        <v>4.2024893199197502</v>
      </c>
      <c r="I279">
        <v>56.104181779888997</v>
      </c>
      <c r="J279">
        <v>15.1977347018742</v>
      </c>
      <c r="K279">
        <v>8.9253369649466094</v>
      </c>
      <c r="L279">
        <v>4.9321715131483499</v>
      </c>
      <c r="M279">
        <v>100.23616734143</v>
      </c>
      <c r="N279">
        <v>10.302962225949701</v>
      </c>
      <c r="O279">
        <v>-4.0214502742588296</v>
      </c>
      <c r="P279">
        <v>5.7290507628020002</v>
      </c>
      <c r="Q279">
        <v>0.99812021994598898</v>
      </c>
      <c r="R279">
        <v>-4.2948938525755098</v>
      </c>
      <c r="S279">
        <v>17.077181947769699</v>
      </c>
      <c r="T279">
        <v>15.4977443803052</v>
      </c>
      <c r="U279">
        <v>21.924554949007199</v>
      </c>
      <c r="V279">
        <v>17.1144649858769</v>
      </c>
      <c r="W279">
        <v>12.775378315780999</v>
      </c>
      <c r="X279">
        <v>36.849551158546298</v>
      </c>
      <c r="Y279">
        <v>21.464634289138498</v>
      </c>
      <c r="AA279">
        <v>24.950255082958002</v>
      </c>
      <c r="AB279">
        <v>33.9322235183757</v>
      </c>
      <c r="AC279">
        <v>24.3836001891504</v>
      </c>
      <c r="AD279">
        <v>27.477178913381501</v>
      </c>
      <c r="AE279">
        <v>23.302551617228801</v>
      </c>
      <c r="AF279">
        <v>17.095309925053101</v>
      </c>
    </row>
    <row r="280" spans="1:32" x14ac:dyDescent="0.25">
      <c r="A280" t="s">
        <v>848</v>
      </c>
      <c r="B280" t="s">
        <v>849</v>
      </c>
      <c r="C280" t="s">
        <v>512</v>
      </c>
      <c r="D280">
        <v>17572.0365059</v>
      </c>
      <c r="E280">
        <v>552.45000000000005</v>
      </c>
      <c r="F280">
        <v>-10.2649533466371</v>
      </c>
      <c r="G280">
        <v>34.335877242796997</v>
      </c>
      <c r="H280">
        <v>14.741529249416001</v>
      </c>
      <c r="I280">
        <v>141.99241540256699</v>
      </c>
      <c r="J280">
        <v>28.963034866042801</v>
      </c>
      <c r="K280">
        <v>26.663022644747802</v>
      </c>
      <c r="L280">
        <v>73.699889352285197</v>
      </c>
      <c r="M280">
        <v>158.15045415915699</v>
      </c>
      <c r="N280">
        <v>31.228763822245998</v>
      </c>
      <c r="O280">
        <v>107.835444456899</v>
      </c>
      <c r="P280">
        <v>13.8724214797894</v>
      </c>
      <c r="Q280">
        <v>6.9320662483130002</v>
      </c>
      <c r="R280">
        <v>24.5943432777993</v>
      </c>
      <c r="S280">
        <v>11.6925848982887</v>
      </c>
      <c r="T280">
        <v>6.2447337991564202</v>
      </c>
      <c r="U280">
        <v>6.3015697339182299</v>
      </c>
      <c r="V280">
        <v>16.3528650033969</v>
      </c>
      <c r="W280">
        <v>8.6455591109058005</v>
      </c>
      <c r="X280">
        <v>19.0386158257094</v>
      </c>
      <c r="Y280">
        <v>20.2758826035843</v>
      </c>
      <c r="Z280">
        <v>1634.68</v>
      </c>
      <c r="AA280">
        <v>5.1592459683187197</v>
      </c>
      <c r="AB280">
        <v>12.8651260038231</v>
      </c>
      <c r="AC280">
        <v>11.5312614668913</v>
      </c>
      <c r="AD280">
        <v>36.661179698216699</v>
      </c>
      <c r="AE280">
        <v>30.854485016662</v>
      </c>
      <c r="AF280">
        <v>16.710754602194601</v>
      </c>
    </row>
    <row r="281" spans="1:32" x14ac:dyDescent="0.25">
      <c r="A281" t="s">
        <v>842</v>
      </c>
      <c r="B281" t="s">
        <v>843</v>
      </c>
      <c r="C281" t="s">
        <v>415</v>
      </c>
      <c r="D281">
        <v>17468.454984749998</v>
      </c>
      <c r="E281">
        <v>4144.45</v>
      </c>
      <c r="F281">
        <v>178.482358626196</v>
      </c>
      <c r="I281">
        <v>104.23869287236499</v>
      </c>
      <c r="L281">
        <v>-37.595330006590601</v>
      </c>
      <c r="M281">
        <v>5250.0931098696401</v>
      </c>
      <c r="O281">
        <v>-53.8348082595869</v>
      </c>
      <c r="P281">
        <v>99.111675126903506</v>
      </c>
      <c r="Q281">
        <v>25.937573182563298</v>
      </c>
      <c r="R281">
        <v>-10.088735148142501</v>
      </c>
      <c r="T281">
        <v>2.6120849499020098</v>
      </c>
      <c r="U281">
        <v>3.6279902994958002</v>
      </c>
      <c r="X281">
        <v>5.9130395994334997</v>
      </c>
      <c r="Y281">
        <v>9.5533098437036497</v>
      </c>
      <c r="Z281">
        <v>2872.25</v>
      </c>
      <c r="AA281">
        <v>0.119768492188284</v>
      </c>
      <c r="AB281">
        <v>7.7320453925970396</v>
      </c>
      <c r="AC281">
        <v>2.0942758689906702</v>
      </c>
      <c r="AD281">
        <v>14.6314065800194</v>
      </c>
      <c r="AE281">
        <v>7.9993184819185101</v>
      </c>
      <c r="AF281">
        <v>2.52338294553229</v>
      </c>
    </row>
    <row r="282" spans="1:32" x14ac:dyDescent="0.25">
      <c r="A282" t="s">
        <v>852</v>
      </c>
      <c r="B282" t="s">
        <v>853</v>
      </c>
      <c r="C282" t="s">
        <v>535</v>
      </c>
      <c r="D282">
        <v>17296.182024819998</v>
      </c>
      <c r="E282">
        <v>915.25</v>
      </c>
      <c r="F282">
        <v>-0.63581775683427</v>
      </c>
      <c r="G282">
        <v>-5.4162683779777803</v>
      </c>
      <c r="H282">
        <v>15.5781589493218</v>
      </c>
      <c r="I282">
        <v>-411.08882491530801</v>
      </c>
      <c r="K282">
        <v>17.7816065132548</v>
      </c>
      <c r="L282">
        <v>25.1035112517669</v>
      </c>
      <c r="N282">
        <v>22.754662990421298</v>
      </c>
      <c r="O282">
        <v>26.0952637771932</v>
      </c>
      <c r="R282">
        <v>24.7102473162502</v>
      </c>
      <c r="S282">
        <v>1.10277227137821</v>
      </c>
      <c r="T282">
        <v>-73.491633364037696</v>
      </c>
      <c r="U282">
        <v>6.08582949598153</v>
      </c>
      <c r="V282">
        <v>8.1132239303162201</v>
      </c>
      <c r="W282">
        <v>1.0285736003713299</v>
      </c>
      <c r="X282">
        <v>21.769990580119799</v>
      </c>
      <c r="Y282">
        <v>1.1372770419849201</v>
      </c>
      <c r="AA282">
        <v>-159.60318958991601</v>
      </c>
      <c r="AB282">
        <v>19.361204034742901</v>
      </c>
      <c r="AC282">
        <v>7.0212662909235704</v>
      </c>
      <c r="AD282">
        <v>3.5900888989145501</v>
      </c>
      <c r="AE282">
        <v>8.6341156075978898</v>
      </c>
      <c r="AF282">
        <v>1.12780553350486</v>
      </c>
    </row>
    <row r="283" spans="1:32" x14ac:dyDescent="0.25">
      <c r="A283" t="s">
        <v>856</v>
      </c>
      <c r="B283" t="s">
        <v>857</v>
      </c>
      <c r="C283" t="s">
        <v>74</v>
      </c>
      <c r="D283">
        <v>17134.203898799999</v>
      </c>
      <c r="E283">
        <v>1250.5</v>
      </c>
      <c r="F283">
        <v>37.3676248108926</v>
      </c>
      <c r="H283">
        <v>33.530241071189401</v>
      </c>
      <c r="I283">
        <v>-13.3697839676574</v>
      </c>
      <c r="J283">
        <v>46.692378352685203</v>
      </c>
      <c r="K283">
        <v>54.258336263064102</v>
      </c>
      <c r="L283">
        <v>-14.4725297681219</v>
      </c>
      <c r="M283">
        <v>122.082337056863</v>
      </c>
      <c r="N283">
        <v>80.247695984337795</v>
      </c>
      <c r="O283">
        <v>-16.717097116008599</v>
      </c>
      <c r="P283">
        <v>39.062636866396197</v>
      </c>
      <c r="Q283">
        <v>32.302003993196699</v>
      </c>
      <c r="R283">
        <v>4.9238074547655204</v>
      </c>
      <c r="S283">
        <v>11.270312104744299</v>
      </c>
      <c r="T283">
        <v>10.428883544799501</v>
      </c>
      <c r="U283">
        <v>7.4368459432923402</v>
      </c>
      <c r="V283">
        <v>14.0254464440251</v>
      </c>
      <c r="W283">
        <v>7.8156992305164099</v>
      </c>
      <c r="X283">
        <v>18.165495821933</v>
      </c>
      <c r="Y283">
        <v>38.530943398907297</v>
      </c>
      <c r="AA283">
        <v>15.096365724217099</v>
      </c>
      <c r="AB283">
        <v>15.5812024124393</v>
      </c>
      <c r="AC283">
        <v>13.2408489240553</v>
      </c>
      <c r="AD283">
        <v>40.375920607387599</v>
      </c>
      <c r="AE283">
        <v>47.996119511912802</v>
      </c>
      <c r="AF283">
        <v>26.9148514060834</v>
      </c>
    </row>
    <row r="284" spans="1:32" x14ac:dyDescent="0.25">
      <c r="A284" t="s">
        <v>854</v>
      </c>
      <c r="B284" t="s">
        <v>855</v>
      </c>
      <c r="C284" t="s">
        <v>85</v>
      </c>
      <c r="D284">
        <v>17133.70386206</v>
      </c>
      <c r="E284">
        <v>7154.2</v>
      </c>
      <c r="F284">
        <v>16.423870630178001</v>
      </c>
      <c r="H284">
        <v>13.038073577029399</v>
      </c>
      <c r="I284">
        <v>-16.637783644843498</v>
      </c>
      <c r="J284">
        <v>17.745065547393502</v>
      </c>
      <c r="K284">
        <v>21.1198537560898</v>
      </c>
      <c r="L284">
        <v>-2.5235514714012801</v>
      </c>
      <c r="M284">
        <v>22.847894634037399</v>
      </c>
      <c r="N284">
        <v>20.7034890099001</v>
      </c>
      <c r="O284">
        <v>-2.9946656046617601</v>
      </c>
      <c r="P284">
        <v>8.4509433962263998</v>
      </c>
      <c r="Q284">
        <v>10.5323312055892</v>
      </c>
      <c r="R284">
        <v>17.179281648533699</v>
      </c>
      <c r="S284">
        <v>14.440372239648999</v>
      </c>
      <c r="T284">
        <v>14.967405604369199</v>
      </c>
      <c r="U284">
        <v>4.0603029349315003</v>
      </c>
      <c r="V284">
        <v>23.097650400089201</v>
      </c>
      <c r="W284">
        <v>6.5616603607646597</v>
      </c>
      <c r="X284">
        <v>18.629545795175499</v>
      </c>
      <c r="Y284">
        <v>19.019002478584198</v>
      </c>
      <c r="Z284">
        <v>516.57000000000005</v>
      </c>
      <c r="AA284">
        <v>13.772178945709801</v>
      </c>
      <c r="AB284">
        <v>16.895954906558099</v>
      </c>
      <c r="AC284">
        <v>7.1197442095514196</v>
      </c>
      <c r="AD284">
        <v>27.290027430024999</v>
      </c>
      <c r="AE284">
        <v>36.121956569423197</v>
      </c>
      <c r="AF284">
        <v>12.2452823953204</v>
      </c>
    </row>
    <row r="285" spans="1:32" x14ac:dyDescent="0.25">
      <c r="A285" t="s">
        <v>858</v>
      </c>
      <c r="B285" t="s">
        <v>859</v>
      </c>
      <c r="C285" t="s">
        <v>49</v>
      </c>
      <c r="D285">
        <v>16924.561917204999</v>
      </c>
      <c r="E285">
        <v>94.85</v>
      </c>
      <c r="F285">
        <v>2.4327784891165201</v>
      </c>
      <c r="G285">
        <v>18.563110149668699</v>
      </c>
      <c r="H285">
        <v>6.29319325517785</v>
      </c>
      <c r="I285">
        <v>79.974083841047502</v>
      </c>
      <c r="J285">
        <v>22.482933625632</v>
      </c>
      <c r="K285">
        <v>0.41635850720556</v>
      </c>
      <c r="L285">
        <v>-46.533666249828599</v>
      </c>
      <c r="M285">
        <v>195.73680965383599</v>
      </c>
      <c r="N285">
        <v>2.37892903830299</v>
      </c>
      <c r="O285">
        <v>-51.399181216875903</v>
      </c>
      <c r="P285">
        <v>6.2056795529558002</v>
      </c>
      <c r="Q285">
        <v>-7.8637092327450597</v>
      </c>
      <c r="R285">
        <v>8.4678859225206696E-2</v>
      </c>
      <c r="S285">
        <v>13.2570719916844</v>
      </c>
      <c r="T285">
        <v>16.555269707238899</v>
      </c>
      <c r="U285">
        <v>12.155727743165301</v>
      </c>
      <c r="V285">
        <v>13.7595522006051</v>
      </c>
      <c r="W285">
        <v>9.8253641394239395</v>
      </c>
      <c r="X285">
        <v>17.762546332111601</v>
      </c>
      <c r="Y285">
        <v>23.552257454576502</v>
      </c>
      <c r="AA285">
        <v>27.3400132474756</v>
      </c>
      <c r="AB285">
        <v>21.624327285539302</v>
      </c>
      <c r="AC285">
        <v>9.9007003903939701</v>
      </c>
      <c r="AD285">
        <v>13.1068536440845</v>
      </c>
      <c r="AE285">
        <v>25.408800158406201</v>
      </c>
      <c r="AF285">
        <v>18.455292153088202</v>
      </c>
    </row>
    <row r="286" spans="1:32" x14ac:dyDescent="0.25">
      <c r="A286" t="s">
        <v>87</v>
      </c>
      <c r="B286" t="s">
        <v>86</v>
      </c>
      <c r="C286" t="s">
        <v>88</v>
      </c>
      <c r="D286">
        <v>16849.1875468</v>
      </c>
      <c r="E286">
        <v>461.1</v>
      </c>
      <c r="F286">
        <v>12.7081977156428</v>
      </c>
      <c r="G286">
        <v>17.853534368507301</v>
      </c>
      <c r="H286">
        <v>11.658550019397</v>
      </c>
      <c r="I286">
        <v>152.540248722645</v>
      </c>
      <c r="J286">
        <v>31.358435627408099</v>
      </c>
      <c r="K286">
        <v>9.0439020869700109</v>
      </c>
      <c r="L286">
        <v>-36.670191994793299</v>
      </c>
      <c r="M286">
        <v>-35.291647579783103</v>
      </c>
      <c r="N286">
        <v>10.4843341630556</v>
      </c>
      <c r="O286">
        <v>-51.840808919820603</v>
      </c>
      <c r="P286">
        <v>14.7473263872952</v>
      </c>
      <c r="Q286">
        <v>14.4976010055231</v>
      </c>
      <c r="R286">
        <v>8.7600307577041896</v>
      </c>
      <c r="S286">
        <v>12.555232682116699</v>
      </c>
      <c r="T286">
        <v>18.319813412485701</v>
      </c>
      <c r="U286">
        <v>12.780911497419901</v>
      </c>
      <c r="V286">
        <v>19.5993099538574</v>
      </c>
      <c r="W286">
        <v>9.5650415812032996</v>
      </c>
      <c r="X286">
        <v>16.464081553726601</v>
      </c>
      <c r="Y286">
        <v>9.1147160681186108</v>
      </c>
      <c r="Z286">
        <v>3356.37</v>
      </c>
      <c r="AA286">
        <v>19.787172328777</v>
      </c>
      <c r="AB286">
        <v>22.6473006515706</v>
      </c>
      <c r="AC286">
        <v>8.2367994875699395</v>
      </c>
      <c r="AD286">
        <v>13.4431952642309</v>
      </c>
      <c r="AE286">
        <v>11.554543046357599</v>
      </c>
      <c r="AF286">
        <v>6.6363632490830096</v>
      </c>
    </row>
    <row r="287" spans="1:32" x14ac:dyDescent="0.25">
      <c r="A287" t="s">
        <v>114</v>
      </c>
      <c r="B287" t="s">
        <v>113</v>
      </c>
      <c r="C287" t="s">
        <v>115</v>
      </c>
      <c r="D287">
        <v>16630.854291650001</v>
      </c>
      <c r="E287">
        <v>33</v>
      </c>
      <c r="G287">
        <v>0</v>
      </c>
      <c r="H287">
        <v>6.5813604333462896</v>
      </c>
      <c r="I287">
        <v>58.019233752132699</v>
      </c>
      <c r="J287">
        <v>24.528422392762799</v>
      </c>
      <c r="K287">
        <v>1.2253179730175401</v>
      </c>
      <c r="L287">
        <v>-36.733550853473403</v>
      </c>
      <c r="M287">
        <v>-29.698197568813701</v>
      </c>
      <c r="N287">
        <v>10.358739797417501</v>
      </c>
      <c r="O287">
        <v>-47.137631184407702</v>
      </c>
      <c r="P287">
        <v>46.8103576041159</v>
      </c>
      <c r="Q287">
        <v>18.702218027371298</v>
      </c>
      <c r="R287">
        <v>-9.4551498896854103</v>
      </c>
      <c r="S287">
        <v>10.355641656362</v>
      </c>
      <c r="T287">
        <v>16.8696052966312</v>
      </c>
      <c r="U287">
        <v>7.93638246095772</v>
      </c>
      <c r="V287">
        <v>13.635971898445099</v>
      </c>
      <c r="W287">
        <v>7.4440214608449802</v>
      </c>
      <c r="X287">
        <v>15.2815793613339</v>
      </c>
      <c r="Y287">
        <v>9.2322322641998191</v>
      </c>
      <c r="Z287">
        <v>4019.62</v>
      </c>
      <c r="AA287">
        <v>22.435897435897399</v>
      </c>
      <c r="AB287">
        <v>18.507181641024999</v>
      </c>
      <c r="AC287">
        <v>6.9331445650464101</v>
      </c>
      <c r="AD287">
        <v>12.280649419415401</v>
      </c>
      <c r="AE287">
        <v>10.9652772853761</v>
      </c>
      <c r="AF287">
        <v>6.6188755240218402</v>
      </c>
    </row>
    <row r="288" spans="1:32" x14ac:dyDescent="0.25">
      <c r="A288" t="s">
        <v>864</v>
      </c>
      <c r="B288" t="s">
        <v>865</v>
      </c>
      <c r="C288" t="s">
        <v>298</v>
      </c>
      <c r="D288">
        <v>16505.627454860001</v>
      </c>
      <c r="E288">
        <v>800.35</v>
      </c>
      <c r="F288">
        <v>51.898734177215097</v>
      </c>
      <c r="G288">
        <v>38.266463382141097</v>
      </c>
      <c r="H288">
        <v>33.066578574981598</v>
      </c>
      <c r="I288">
        <v>-320.81986251922501</v>
      </c>
      <c r="K288">
        <v>22.223813902999101</v>
      </c>
      <c r="L288">
        <v>10.5093625004424</v>
      </c>
      <c r="N288">
        <v>25.8358785708899</v>
      </c>
      <c r="O288">
        <v>7.7257036915409999E-2</v>
      </c>
      <c r="R288">
        <v>49.217246050580997</v>
      </c>
      <c r="S288">
        <v>3.1049993217332799</v>
      </c>
      <c r="T288">
        <v>-116.62836801448999</v>
      </c>
      <c r="U288">
        <v>20.842363232107999</v>
      </c>
      <c r="V288">
        <v>9.7703517484823106</v>
      </c>
      <c r="W288">
        <v>3.33495595484681</v>
      </c>
      <c r="X288">
        <v>21.310580204778098</v>
      </c>
      <c r="Y288">
        <v>3.0462674903355502</v>
      </c>
      <c r="AA288">
        <v>-136.55567891300501</v>
      </c>
      <c r="AB288">
        <v>29.706721070165699</v>
      </c>
      <c r="AC288">
        <v>13.969965870307099</v>
      </c>
      <c r="AD288">
        <v>4.0279610670966504</v>
      </c>
      <c r="AE288">
        <v>11.266645969388099</v>
      </c>
      <c r="AF288">
        <v>3.16277233098665</v>
      </c>
    </row>
    <row r="289" spans="1:32" x14ac:dyDescent="0.25">
      <c r="A289" t="s">
        <v>874</v>
      </c>
      <c r="B289" t="s">
        <v>875</v>
      </c>
      <c r="C289" t="s">
        <v>61</v>
      </c>
      <c r="D289">
        <v>16380.385494550001</v>
      </c>
      <c r="E289">
        <v>648.1</v>
      </c>
      <c r="F289">
        <v>215.463772766007</v>
      </c>
      <c r="G289">
        <v>-4.0862703139747403</v>
      </c>
      <c r="H289">
        <v>11.4350057148266</v>
      </c>
      <c r="I289">
        <v>313.85569771950202</v>
      </c>
      <c r="J289">
        <v>-1.65770688218503</v>
      </c>
      <c r="K289">
        <v>-2.6195231045448</v>
      </c>
      <c r="L289">
        <v>0.86614903950245103</v>
      </c>
      <c r="M289">
        <v>10.889522522374</v>
      </c>
      <c r="N289">
        <v>-17.493815866809999</v>
      </c>
      <c r="O289">
        <v>-46.991688749699101</v>
      </c>
      <c r="P289">
        <v>73.946092786202996</v>
      </c>
      <c r="Q289">
        <v>15.6377595371809</v>
      </c>
      <c r="R289">
        <v>25.860861941494701</v>
      </c>
      <c r="S289">
        <v>15.7455490387258</v>
      </c>
      <c r="T289">
        <v>2.0721984208916702</v>
      </c>
      <c r="U289">
        <v>3.3703240320235701</v>
      </c>
      <c r="V289">
        <v>15.243328885230101</v>
      </c>
      <c r="W289">
        <v>3.2803766254914701</v>
      </c>
      <c r="X289">
        <v>5.6501374975957299</v>
      </c>
      <c r="Y289">
        <v>11.625498442302201</v>
      </c>
      <c r="Z289">
        <v>7121.8099999999904</v>
      </c>
      <c r="AA289">
        <v>3.5044703324605799</v>
      </c>
      <c r="AB289">
        <v>9.0083688870667</v>
      </c>
      <c r="AC289">
        <v>1.0167486569364099</v>
      </c>
      <c r="AD289">
        <v>18.343919574513901</v>
      </c>
      <c r="AE289">
        <v>4.7631352865173202</v>
      </c>
      <c r="AF289">
        <v>1.00705648938722</v>
      </c>
    </row>
    <row r="290" spans="1:32" x14ac:dyDescent="0.25">
      <c r="A290" t="s">
        <v>872</v>
      </c>
      <c r="B290" t="s">
        <v>873</v>
      </c>
      <c r="C290" t="s">
        <v>448</v>
      </c>
      <c r="D290">
        <v>16379.0562452799</v>
      </c>
      <c r="E290">
        <v>291.60000000000002</v>
      </c>
      <c r="F290">
        <v>-4.4121691302853199</v>
      </c>
      <c r="G290">
        <v>35.720880829745298</v>
      </c>
      <c r="H290">
        <v>19.844823220000201</v>
      </c>
      <c r="I290">
        <v>-5.2379801884513197</v>
      </c>
      <c r="J290">
        <v>10.7996336152968</v>
      </c>
      <c r="K290">
        <v>11.992525593277</v>
      </c>
      <c r="L290">
        <v>4.5945123539199599</v>
      </c>
      <c r="M290">
        <v>-11.6249923653334</v>
      </c>
      <c r="N290">
        <v>17.208430546894501</v>
      </c>
      <c r="O290">
        <v>0.18317225790307801</v>
      </c>
      <c r="P290">
        <v>0.60215080647770003</v>
      </c>
      <c r="Q290">
        <v>5.8591295267409098</v>
      </c>
      <c r="R290">
        <v>0.56141796879087802</v>
      </c>
      <c r="S290">
        <v>16.2803452910312</v>
      </c>
      <c r="T290">
        <v>21.3047745592126</v>
      </c>
      <c r="U290">
        <v>11.2614733964955</v>
      </c>
      <c r="V290">
        <v>22.776562112775899</v>
      </c>
      <c r="W290">
        <v>10.1222856721424</v>
      </c>
      <c r="X290">
        <v>20.903751129305299</v>
      </c>
      <c r="Y290">
        <v>15.583507787435201</v>
      </c>
      <c r="AA290">
        <v>15.126550441944399</v>
      </c>
      <c r="AB290">
        <v>25.567665839024801</v>
      </c>
      <c r="AC290">
        <v>8.99329785666189</v>
      </c>
      <c r="AD290">
        <v>25.609371931498</v>
      </c>
      <c r="AE290">
        <v>17.266950603972798</v>
      </c>
      <c r="AF290">
        <v>11.1210973589014</v>
      </c>
    </row>
    <row r="291" spans="1:32" x14ac:dyDescent="0.25">
      <c r="A291" t="s">
        <v>866</v>
      </c>
      <c r="B291" t="s">
        <v>867</v>
      </c>
      <c r="C291" t="s">
        <v>99</v>
      </c>
      <c r="D291">
        <v>16327.646070975001</v>
      </c>
      <c r="E291">
        <v>118.55</v>
      </c>
      <c r="G291">
        <v>-20.855431720514801</v>
      </c>
      <c r="H291">
        <v>7.7501498396852204</v>
      </c>
      <c r="I291">
        <v>76.997061302594702</v>
      </c>
      <c r="J291">
        <v>44.688198856514099</v>
      </c>
      <c r="K291">
        <v>1.1394811877267501</v>
      </c>
      <c r="L291">
        <v>-11.415776870391699</v>
      </c>
      <c r="N291">
        <v>-4.1544907386625898</v>
      </c>
      <c r="O291">
        <v>30.4687511145281</v>
      </c>
      <c r="R291">
        <v>27.467446093017799</v>
      </c>
      <c r="S291">
        <v>6.6545158909906901</v>
      </c>
      <c r="T291">
        <v>31.458032395949399</v>
      </c>
      <c r="U291">
        <v>10.1811653435711</v>
      </c>
      <c r="V291">
        <v>10.158599403247401</v>
      </c>
      <c r="W291">
        <v>3.2970408999946499</v>
      </c>
      <c r="X291">
        <v>28.005570889628</v>
      </c>
      <c r="Y291">
        <v>5.3986726080189502</v>
      </c>
      <c r="AA291">
        <v>56.973113603932703</v>
      </c>
      <c r="AB291">
        <v>37.319953909738899</v>
      </c>
      <c r="AC291">
        <v>8.0288922305533692</v>
      </c>
      <c r="AD291">
        <v>7.0458163656488999</v>
      </c>
      <c r="AE291">
        <v>6.8810390238556698</v>
      </c>
      <c r="AF291">
        <v>2.1188145366769402</v>
      </c>
    </row>
    <row r="292" spans="1:32" x14ac:dyDescent="0.25">
      <c r="A292" t="s">
        <v>73</v>
      </c>
      <c r="B292" t="s">
        <v>72</v>
      </c>
      <c r="C292" t="s">
        <v>74</v>
      </c>
      <c r="D292">
        <v>16235.965943364999</v>
      </c>
      <c r="E292">
        <v>1466.55</v>
      </c>
      <c r="F292">
        <v>47.934368932737399</v>
      </c>
      <c r="G292">
        <v>20.123329994304299</v>
      </c>
      <c r="H292">
        <v>8.4421976982213796</v>
      </c>
      <c r="I292">
        <v>-12.702915681639</v>
      </c>
      <c r="J292">
        <v>13.3287093299611</v>
      </c>
      <c r="K292">
        <v>9.2538228854528892</v>
      </c>
      <c r="L292">
        <v>11.6033982148617</v>
      </c>
      <c r="M292">
        <v>73.5150749232713</v>
      </c>
      <c r="N292">
        <v>5.2801345115565503</v>
      </c>
      <c r="O292">
        <v>-1.7817452605975701</v>
      </c>
      <c r="P292">
        <v>30.176452995713198</v>
      </c>
      <c r="Q292">
        <v>17.765240352287002</v>
      </c>
      <c r="R292">
        <v>31.223501560314102</v>
      </c>
      <c r="S292">
        <v>13.8577226069511</v>
      </c>
      <c r="T292">
        <v>12.6519607963307</v>
      </c>
      <c r="U292">
        <v>9.1461749169534308</v>
      </c>
      <c r="V292">
        <v>15.788803479026001</v>
      </c>
      <c r="W292">
        <v>10.1259565283989</v>
      </c>
      <c r="X292">
        <v>17.020648483755</v>
      </c>
      <c r="Y292">
        <v>13.124559417255799</v>
      </c>
      <c r="Z292">
        <v>710.8</v>
      </c>
      <c r="AA292">
        <v>9.0843488101290699</v>
      </c>
      <c r="AB292">
        <v>17.0410652236442</v>
      </c>
      <c r="AC292">
        <v>8.4365210831023401</v>
      </c>
      <c r="AD292">
        <v>17.449964260185801</v>
      </c>
      <c r="AE292">
        <v>15.642627985829099</v>
      </c>
      <c r="AF292">
        <v>9.1348202869725608</v>
      </c>
    </row>
    <row r="293" spans="1:32" x14ac:dyDescent="0.25">
      <c r="A293" t="s">
        <v>870</v>
      </c>
      <c r="B293" t="s">
        <v>871</v>
      </c>
      <c r="C293" t="s">
        <v>373</v>
      </c>
      <c r="D293">
        <v>16203.137720000001</v>
      </c>
      <c r="E293">
        <v>474.4</v>
      </c>
      <c r="H293">
        <v>12.6727886462889</v>
      </c>
      <c r="I293">
        <v>-151.076478057613</v>
      </c>
      <c r="K293">
        <v>19.824076365417401</v>
      </c>
      <c r="L293">
        <v>34.359454448666597</v>
      </c>
      <c r="N293">
        <v>23.583174325982299</v>
      </c>
      <c r="O293">
        <v>49.110489039818397</v>
      </c>
      <c r="R293">
        <v>18.294980592353401</v>
      </c>
      <c r="S293">
        <v>5.6026021895490699</v>
      </c>
      <c r="T293">
        <v>-5.7375427937880801</v>
      </c>
      <c r="U293">
        <v>4.4562382983715096</v>
      </c>
      <c r="V293">
        <v>6.4901501365397802</v>
      </c>
      <c r="W293">
        <v>2.4520450766700801</v>
      </c>
      <c r="X293">
        <v>16.124173428212501</v>
      </c>
      <c r="Y293">
        <v>5.6490727027773104</v>
      </c>
      <c r="Z293">
        <v>11169.94</v>
      </c>
      <c r="AA293">
        <v>-24.283628605400501</v>
      </c>
      <c r="AB293">
        <v>14.501985929830299</v>
      </c>
      <c r="AC293">
        <v>5.3683727626043503</v>
      </c>
      <c r="AD293">
        <v>12.139672314737</v>
      </c>
      <c r="AE293">
        <v>7.1198935646104697</v>
      </c>
      <c r="AF293">
        <v>2.5130022433929202</v>
      </c>
    </row>
    <row r="294" spans="1:32" x14ac:dyDescent="0.25">
      <c r="A294" t="s">
        <v>862</v>
      </c>
      <c r="B294" t="s">
        <v>863</v>
      </c>
      <c r="C294" t="s">
        <v>465</v>
      </c>
      <c r="D294">
        <v>16021.3039146799</v>
      </c>
      <c r="E294">
        <v>1414.5</v>
      </c>
      <c r="F294">
        <v>93.761814744801498</v>
      </c>
      <c r="G294">
        <v>22.917892127880599</v>
      </c>
      <c r="H294">
        <v>18.5754321781342</v>
      </c>
      <c r="I294">
        <v>-165.70806705566301</v>
      </c>
      <c r="K294">
        <v>13.290570188092</v>
      </c>
      <c r="L294">
        <v>20.150201869053301</v>
      </c>
      <c r="M294">
        <v>38.634720644428398</v>
      </c>
      <c r="N294">
        <v>8.8946249532415997</v>
      </c>
      <c r="O294">
        <v>-19.906872009923099</v>
      </c>
      <c r="P294">
        <v>51.563088512240903</v>
      </c>
      <c r="Q294">
        <v>43.859612993572199</v>
      </c>
      <c r="R294">
        <v>20.866261776455801</v>
      </c>
      <c r="S294">
        <v>9.7993240386326494</v>
      </c>
      <c r="T294">
        <v>7.2487469581640198</v>
      </c>
      <c r="U294">
        <v>3.6904765722973099</v>
      </c>
      <c r="V294">
        <v>13.768962528136299</v>
      </c>
      <c r="W294">
        <v>4.38063754075589</v>
      </c>
      <c r="X294">
        <v>10.9547994820693</v>
      </c>
      <c r="Y294">
        <v>10.150033700685301</v>
      </c>
      <c r="AA294">
        <v>-4.4146930343119504</v>
      </c>
      <c r="AB294">
        <v>11.5447474547094</v>
      </c>
      <c r="AC294">
        <v>3.2020573070180598</v>
      </c>
      <c r="AD294">
        <v>19.609210517576798</v>
      </c>
      <c r="AE294">
        <v>19.0240723937812</v>
      </c>
      <c r="AF294">
        <v>5.4876817004084097</v>
      </c>
    </row>
    <row r="295" spans="1:32" x14ac:dyDescent="0.25">
      <c r="A295" t="s">
        <v>876</v>
      </c>
      <c r="B295" t="s">
        <v>877</v>
      </c>
      <c r="C295" t="s">
        <v>323</v>
      </c>
      <c r="D295">
        <v>15917.499242189901</v>
      </c>
      <c r="E295">
        <v>6901.5</v>
      </c>
      <c r="F295">
        <v>-5.2575282533031702</v>
      </c>
      <c r="G295">
        <v>17.765065031242798</v>
      </c>
      <c r="H295">
        <v>3.1975176796932199</v>
      </c>
      <c r="I295">
        <v>-28.650680028632699</v>
      </c>
      <c r="J295">
        <v>-1.73215537689779</v>
      </c>
      <c r="K295">
        <v>8.00005189682342</v>
      </c>
      <c r="L295">
        <v>-31.5360832516401</v>
      </c>
      <c r="N295">
        <v>13.741469329989</v>
      </c>
      <c r="O295">
        <v>-34.286319356204999</v>
      </c>
      <c r="P295">
        <v>7.8211106401016997</v>
      </c>
      <c r="Q295">
        <v>-3.65550174872208</v>
      </c>
      <c r="R295">
        <v>-15.5275268450656</v>
      </c>
      <c r="S295">
        <v>29.295927400355598</v>
      </c>
      <c r="T295">
        <v>15.1615668540234</v>
      </c>
      <c r="U295">
        <v>18.0112017615977</v>
      </c>
      <c r="V295">
        <v>27.1129976109466</v>
      </c>
      <c r="W295">
        <v>19.5563028031134</v>
      </c>
      <c r="X295">
        <v>30.532015065913299</v>
      </c>
      <c r="Y295">
        <v>47.891334462059298</v>
      </c>
      <c r="Z295">
        <v>1215</v>
      </c>
      <c r="AA295">
        <v>13.407990314769901</v>
      </c>
      <c r="AB295">
        <v>28.140352382297898</v>
      </c>
      <c r="AC295">
        <v>20.870325531342399</v>
      </c>
      <c r="AD295">
        <v>65.058973781083196</v>
      </c>
      <c r="AE295">
        <v>35.448677671788303</v>
      </c>
      <c r="AF295">
        <v>24.182204297932799</v>
      </c>
    </row>
    <row r="296" spans="1:32" x14ac:dyDescent="0.25">
      <c r="A296" t="s">
        <v>882</v>
      </c>
      <c r="B296" t="s">
        <v>883</v>
      </c>
      <c r="C296" t="s">
        <v>52</v>
      </c>
      <c r="D296">
        <v>15684.694526474999</v>
      </c>
      <c r="E296">
        <v>987.65</v>
      </c>
      <c r="F296">
        <v>20.412496208674501</v>
      </c>
      <c r="G296">
        <v>8.3706762661827092</v>
      </c>
      <c r="H296">
        <v>9.4784237039871897</v>
      </c>
      <c r="I296">
        <v>313.61370988895601</v>
      </c>
      <c r="J296">
        <v>17.328471529498099</v>
      </c>
      <c r="K296">
        <v>3.2392719018836198</v>
      </c>
      <c r="L296">
        <v>-15.7085852478838</v>
      </c>
      <c r="M296">
        <v>20.1481855687463</v>
      </c>
      <c r="N296">
        <v>8.8418458786168905</v>
      </c>
      <c r="O296">
        <v>-15.8391994416997</v>
      </c>
      <c r="P296">
        <v>21.338542484686698</v>
      </c>
      <c r="Q296">
        <v>11.5748237249509</v>
      </c>
      <c r="R296">
        <v>12.052877138413599</v>
      </c>
      <c r="S296">
        <v>14.077655206682399</v>
      </c>
      <c r="T296">
        <v>7.5763870619332696</v>
      </c>
      <c r="U296">
        <v>13.110722778411599</v>
      </c>
      <c r="V296">
        <v>14.911351603682601</v>
      </c>
      <c r="W296">
        <v>13.047657096169001</v>
      </c>
      <c r="X296">
        <v>14.9306894217835</v>
      </c>
      <c r="Y296">
        <v>15.2806644873246</v>
      </c>
      <c r="AA296">
        <v>11.353272660945001</v>
      </c>
      <c r="AB296">
        <v>18.9521757592086</v>
      </c>
      <c r="AC296">
        <v>10.800969834048701</v>
      </c>
      <c r="AD296">
        <v>15.4911805808508</v>
      </c>
      <c r="AE296">
        <v>16.3329730378092</v>
      </c>
      <c r="AF296">
        <v>14.299778870629099</v>
      </c>
    </row>
    <row r="297" spans="1:32" x14ac:dyDescent="0.25">
      <c r="A297" t="s">
        <v>868</v>
      </c>
      <c r="B297" t="s">
        <v>869</v>
      </c>
      <c r="C297" t="s">
        <v>295</v>
      </c>
      <c r="D297">
        <v>15561.22470692</v>
      </c>
      <c r="E297">
        <v>82.4</v>
      </c>
      <c r="H297">
        <v>-10.963873893212501</v>
      </c>
      <c r="I297">
        <v>5.2822215514639197</v>
      </c>
      <c r="J297">
        <v>-1.55073620142547</v>
      </c>
      <c r="L297">
        <v>4.0119698689505299</v>
      </c>
      <c r="O297">
        <v>5.7843621399176799</v>
      </c>
      <c r="R297">
        <v>1.09928694900605</v>
      </c>
      <c r="T297">
        <v>16.761138370594399</v>
      </c>
      <c r="U297">
        <v>-144.04486262232399</v>
      </c>
      <c r="W297">
        <v>-86.633733042025597</v>
      </c>
      <c r="X297">
        <v>44.881693427016799</v>
      </c>
      <c r="Z297">
        <v>29.95</v>
      </c>
      <c r="AA297">
        <v>49.6985564549882</v>
      </c>
      <c r="AB297">
        <v>-6.4380158175636604</v>
      </c>
      <c r="AC297">
        <v>-101.94045933406299</v>
      </c>
      <c r="AD297">
        <v>-3.9600916693024302</v>
      </c>
      <c r="AF297">
        <v>-88.900969607070294</v>
      </c>
    </row>
    <row r="298" spans="1:32" x14ac:dyDescent="0.25">
      <c r="A298" t="s">
        <v>880</v>
      </c>
      <c r="B298" t="s">
        <v>881</v>
      </c>
      <c r="C298" t="s">
        <v>35</v>
      </c>
      <c r="D298">
        <v>15502.9956089399</v>
      </c>
      <c r="E298">
        <v>709.34</v>
      </c>
    </row>
    <row r="299" spans="1:32" x14ac:dyDescent="0.25">
      <c r="A299" t="s">
        <v>878</v>
      </c>
      <c r="B299" t="s">
        <v>879</v>
      </c>
      <c r="C299" t="s">
        <v>61</v>
      </c>
      <c r="D299">
        <v>15459.84</v>
      </c>
      <c r="E299">
        <v>25.4</v>
      </c>
      <c r="F299">
        <v>30.966386554621799</v>
      </c>
      <c r="G299">
        <v>-19.869231060413998</v>
      </c>
      <c r="H299">
        <v>2.2775525561779402</v>
      </c>
      <c r="I299">
        <v>-57.993770189201598</v>
      </c>
      <c r="J299">
        <v>-35.221246894123801</v>
      </c>
      <c r="K299">
        <v>2.7868762260740501</v>
      </c>
      <c r="L299">
        <v>9.5076188892158395</v>
      </c>
      <c r="M299">
        <v>109.91674073536601</v>
      </c>
      <c r="N299">
        <v>-14.584114121447501</v>
      </c>
      <c r="O299">
        <v>57.244404481446402</v>
      </c>
      <c r="P299">
        <v>9.7031012622475998</v>
      </c>
      <c r="Q299">
        <v>9.1177343730186902</v>
      </c>
      <c r="R299">
        <v>5.4734125829013003</v>
      </c>
      <c r="S299">
        <v>9.4859130806288992</v>
      </c>
      <c r="T299">
        <v>29.719003036686701</v>
      </c>
      <c r="U299">
        <v>8.2044259470146006</v>
      </c>
      <c r="V299">
        <v>9.4924483703892495</v>
      </c>
      <c r="W299">
        <v>1.4326610995171201</v>
      </c>
      <c r="X299">
        <v>51.074618360183202</v>
      </c>
      <c r="Y299">
        <v>7.70747260182688</v>
      </c>
      <c r="AA299">
        <v>5.7290986476174002</v>
      </c>
      <c r="AB299">
        <v>47.465182748792301</v>
      </c>
      <c r="AC299">
        <v>10.7409623007141</v>
      </c>
      <c r="AD299">
        <v>6.5437258814727501</v>
      </c>
      <c r="AE299">
        <v>3.7129599140262699</v>
      </c>
      <c r="AF299">
        <v>0.86402677744239698</v>
      </c>
    </row>
    <row r="300" spans="1:32" x14ac:dyDescent="0.25">
      <c r="A300" t="s">
        <v>888</v>
      </c>
      <c r="B300" t="s">
        <v>889</v>
      </c>
      <c r="C300" t="s">
        <v>282</v>
      </c>
      <c r="D300">
        <v>15308.950317094999</v>
      </c>
      <c r="E300">
        <v>82.05</v>
      </c>
      <c r="H300">
        <v>17.2012805128503</v>
      </c>
      <c r="I300">
        <v>266.51905471577601</v>
      </c>
      <c r="K300">
        <v>7.1827707891858301</v>
      </c>
      <c r="L300">
        <v>34.158363482887097</v>
      </c>
      <c r="M300">
        <v>-39.263621493968699</v>
      </c>
      <c r="N300">
        <v>5.9097746741527004</v>
      </c>
      <c r="O300">
        <v>-10.2419447124502</v>
      </c>
      <c r="P300">
        <v>-30.536186509292499</v>
      </c>
      <c r="R300">
        <v>56.208542058017997</v>
      </c>
      <c r="S300">
        <v>4.4571084479129297</v>
      </c>
      <c r="T300">
        <v>1.8266926363710501</v>
      </c>
      <c r="U300">
        <v>-0.36973605331751203</v>
      </c>
      <c r="V300">
        <v>3.8545109962385098</v>
      </c>
      <c r="W300">
        <v>0.43473825187299497</v>
      </c>
      <c r="X300">
        <v>6.1629559307192396</v>
      </c>
      <c r="Y300">
        <v>14.622648125162099</v>
      </c>
      <c r="AA300">
        <v>6.7201066776338099</v>
      </c>
      <c r="AB300">
        <v>2.81399681190255</v>
      </c>
      <c r="AC300">
        <v>2.43425231537694</v>
      </c>
      <c r="AD300">
        <v>25.034401019798601</v>
      </c>
      <c r="AE300">
        <v>51.639239097705001</v>
      </c>
      <c r="AF300">
        <v>7.9080821483319799</v>
      </c>
    </row>
    <row r="301" spans="1:32" x14ac:dyDescent="0.25">
      <c r="A301" t="s">
        <v>892</v>
      </c>
      <c r="B301" t="s">
        <v>893</v>
      </c>
      <c r="C301" t="s">
        <v>55</v>
      </c>
      <c r="D301">
        <v>15257.297591549999</v>
      </c>
      <c r="E301">
        <v>1973.65</v>
      </c>
      <c r="F301">
        <v>13.728289317154401</v>
      </c>
      <c r="H301">
        <v>26.1393516753852</v>
      </c>
      <c r="I301">
        <v>-8.9726662359187692</v>
      </c>
      <c r="J301">
        <v>31.774765210513301</v>
      </c>
      <c r="K301">
        <v>43.012271508628203</v>
      </c>
      <c r="L301">
        <v>16.922379397896201</v>
      </c>
      <c r="M301">
        <v>-1.1952445883756699</v>
      </c>
      <c r="O301">
        <v>-0.435637198292677</v>
      </c>
      <c r="P301">
        <v>18.6613819946988</v>
      </c>
      <c r="Q301">
        <v>13.0951849105156</v>
      </c>
      <c r="R301">
        <v>33.189337141497099</v>
      </c>
      <c r="T301">
        <v>18.655679746037801</v>
      </c>
      <c r="U301">
        <v>11.047649430995</v>
      </c>
      <c r="V301">
        <v>1.13603246465634</v>
      </c>
      <c r="W301">
        <v>7.0974030007208002</v>
      </c>
      <c r="X301">
        <v>28.802526827437699</v>
      </c>
      <c r="Y301">
        <v>21.267177312451601</v>
      </c>
      <c r="AA301">
        <v>19.280614066404802</v>
      </c>
      <c r="AB301">
        <v>24.568696474459799</v>
      </c>
      <c r="AC301">
        <v>15.025152118943099</v>
      </c>
      <c r="AD301">
        <v>30.515709270452799</v>
      </c>
      <c r="AE301">
        <v>29.096172430832102</v>
      </c>
      <c r="AF301">
        <v>19.9374352028861</v>
      </c>
    </row>
    <row r="302" spans="1:32" x14ac:dyDescent="0.25">
      <c r="A302" t="s">
        <v>886</v>
      </c>
      <c r="B302" t="s">
        <v>887</v>
      </c>
      <c r="C302" t="s">
        <v>320</v>
      </c>
      <c r="D302">
        <v>15216.221987064901</v>
      </c>
      <c r="E302">
        <v>513.20000000000005</v>
      </c>
      <c r="F302">
        <v>82.625721352019696</v>
      </c>
      <c r="G302">
        <v>0</v>
      </c>
      <c r="H302">
        <v>12.591993154311201</v>
      </c>
      <c r="I302">
        <v>99.957274753573799</v>
      </c>
      <c r="K302">
        <v>-4.0974368633908096</v>
      </c>
      <c r="L302">
        <v>29.5159821845963</v>
      </c>
      <c r="M302">
        <v>88.931725792890603</v>
      </c>
      <c r="N302">
        <v>2.50568073414787</v>
      </c>
      <c r="O302">
        <v>41.955560505750299</v>
      </c>
      <c r="Q302">
        <v>4.9925213500355596</v>
      </c>
      <c r="R302">
        <v>39.703184873680001</v>
      </c>
      <c r="S302">
        <v>10.2633068193815</v>
      </c>
      <c r="T302">
        <v>-0.44065906164261298</v>
      </c>
      <c r="U302">
        <v>0.50300486211786699</v>
      </c>
      <c r="V302">
        <v>12.853396595652701</v>
      </c>
      <c r="W302">
        <v>4.3341286334554399</v>
      </c>
      <c r="X302">
        <v>0.46480901625049398</v>
      </c>
      <c r="Y302">
        <v>8.2890785605799895</v>
      </c>
      <c r="AA302">
        <v>-1.80122236377947E-3</v>
      </c>
      <c r="AB302">
        <v>0.65135317882950206</v>
      </c>
      <c r="AC302">
        <v>0.42160793505777699</v>
      </c>
      <c r="AD302">
        <v>11.802423327036999</v>
      </c>
      <c r="AE302">
        <v>8.5282028400583805</v>
      </c>
      <c r="AF302">
        <v>4.2592261991432201</v>
      </c>
    </row>
    <row r="303" spans="1:32" x14ac:dyDescent="0.25">
      <c r="A303" t="s">
        <v>890</v>
      </c>
      <c r="B303" t="s">
        <v>891</v>
      </c>
      <c r="C303" t="s">
        <v>55</v>
      </c>
      <c r="D303">
        <v>15180.68517336</v>
      </c>
      <c r="E303">
        <v>310.25</v>
      </c>
      <c r="F303">
        <v>53.981264637002297</v>
      </c>
      <c r="H303">
        <v>11.731153929756401</v>
      </c>
      <c r="I303">
        <v>-16.293208932395199</v>
      </c>
      <c r="J303">
        <v>29.488879232443399</v>
      </c>
      <c r="K303">
        <v>15.2288054485799</v>
      </c>
      <c r="L303">
        <v>3.8162446032265498</v>
      </c>
      <c r="M303">
        <v>-20.228137711425401</v>
      </c>
      <c r="N303">
        <v>7.60469294406351</v>
      </c>
      <c r="O303">
        <v>-19.2905948782299</v>
      </c>
      <c r="P303">
        <v>18.822950673046801</v>
      </c>
      <c r="Q303">
        <v>8.9703513467389708</v>
      </c>
      <c r="R303">
        <v>16.574053227334101</v>
      </c>
      <c r="S303">
        <v>7.6912063644534898</v>
      </c>
      <c r="T303">
        <v>12.0483850342185</v>
      </c>
      <c r="U303">
        <v>3.5391644504750901</v>
      </c>
      <c r="V303">
        <v>8.7241201871449707</v>
      </c>
      <c r="W303">
        <v>3.2012058757800799</v>
      </c>
      <c r="X303">
        <v>13.692075239232899</v>
      </c>
      <c r="Y303">
        <v>8.8696717164993899</v>
      </c>
      <c r="AA303">
        <v>12.7464947285064</v>
      </c>
      <c r="AB303">
        <v>13.795770276367699</v>
      </c>
      <c r="AC303">
        <v>3.53727621989036</v>
      </c>
      <c r="AD303">
        <v>9.6433424898411797</v>
      </c>
      <c r="AE303">
        <v>12.648946582434901</v>
      </c>
      <c r="AF303">
        <v>4.3576018815919397</v>
      </c>
    </row>
    <row r="304" spans="1:32" x14ac:dyDescent="0.25">
      <c r="A304" t="s">
        <v>884</v>
      </c>
      <c r="B304" t="s">
        <v>885</v>
      </c>
      <c r="C304" t="s">
        <v>714</v>
      </c>
      <c r="D304">
        <v>15127.059249279901</v>
      </c>
      <c r="E304">
        <v>775.65</v>
      </c>
      <c r="F304">
        <v>-4.2784799304690697</v>
      </c>
      <c r="G304">
        <v>6.2653255836631701</v>
      </c>
      <c r="H304">
        <v>11.903920195498999</v>
      </c>
      <c r="I304">
        <v>183.04347826086899</v>
      </c>
      <c r="J304">
        <v>67.308704729776295</v>
      </c>
      <c r="K304">
        <v>19.251755551830001</v>
      </c>
      <c r="L304">
        <v>81.293049467751899</v>
      </c>
      <c r="M304">
        <v>58.662785997251198</v>
      </c>
      <c r="N304">
        <v>22.570486535228898</v>
      </c>
      <c r="O304">
        <v>138.78063254575801</v>
      </c>
      <c r="P304">
        <v>27.038083756595999</v>
      </c>
      <c r="Q304">
        <v>16.6460865100129</v>
      </c>
      <c r="R304">
        <v>34.068963708573598</v>
      </c>
      <c r="S304">
        <v>16.182973632577902</v>
      </c>
      <c r="T304">
        <v>5.1524777576794003</v>
      </c>
      <c r="U304">
        <v>3.2433687942781502</v>
      </c>
      <c r="V304">
        <v>20.726215751271301</v>
      </c>
      <c r="W304">
        <v>5.0749873238251197</v>
      </c>
      <c r="X304">
        <v>8.4952441499376405</v>
      </c>
      <c r="Y304">
        <v>22.806006643985501</v>
      </c>
      <c r="Z304">
        <v>4445.88</v>
      </c>
      <c r="AA304">
        <v>3.0244272196004598</v>
      </c>
      <c r="AB304">
        <v>6.9782887949578098</v>
      </c>
      <c r="AC304">
        <v>4.8959581387387798</v>
      </c>
      <c r="AD304">
        <v>37.768601692554299</v>
      </c>
      <c r="AE304">
        <v>34.018297810888598</v>
      </c>
      <c r="AF304">
        <v>8.2469598525489793</v>
      </c>
    </row>
    <row r="305" spans="1:32" x14ac:dyDescent="0.25">
      <c r="A305" t="s">
        <v>894</v>
      </c>
      <c r="B305" t="s">
        <v>895</v>
      </c>
      <c r="C305" t="s">
        <v>896</v>
      </c>
      <c r="D305">
        <v>14746.732211250001</v>
      </c>
      <c r="E305">
        <v>663.1</v>
      </c>
      <c r="F305">
        <v>10.144927536231799</v>
      </c>
      <c r="G305">
        <v>0</v>
      </c>
      <c r="H305">
        <v>12.701286297783501</v>
      </c>
      <c r="I305">
        <v>-25.461513548526298</v>
      </c>
      <c r="J305">
        <v>4.6060314926617396</v>
      </c>
      <c r="K305">
        <v>12.338658176451901</v>
      </c>
      <c r="L305">
        <v>9.4690473181563597</v>
      </c>
      <c r="M305">
        <v>-3.9436103773787599</v>
      </c>
      <c r="N305">
        <v>18.7872301905531</v>
      </c>
      <c r="O305">
        <v>23.180511004280199</v>
      </c>
      <c r="P305">
        <v>18.899796066936101</v>
      </c>
      <c r="Q305">
        <v>14.7198627059275</v>
      </c>
      <c r="R305">
        <v>21.119704664452499</v>
      </c>
      <c r="S305">
        <v>14.519648410875</v>
      </c>
      <c r="T305">
        <v>14.0186662328074</v>
      </c>
      <c r="U305">
        <v>8.5012805419949906</v>
      </c>
      <c r="V305">
        <v>17.834005024090999</v>
      </c>
      <c r="W305">
        <v>10.6927570109555</v>
      </c>
      <c r="X305">
        <v>16.413571324162302</v>
      </c>
      <c r="Y305">
        <v>18.121656186125399</v>
      </c>
      <c r="AA305">
        <v>9.0548147759574302</v>
      </c>
      <c r="AB305">
        <v>15.300004648862799</v>
      </c>
      <c r="AC305">
        <v>10.375826281853399</v>
      </c>
      <c r="AD305">
        <v>33.058083712556801</v>
      </c>
      <c r="AE305">
        <v>22.1997666989317</v>
      </c>
      <c r="AF305">
        <v>15.490926184791601</v>
      </c>
    </row>
    <row r="306" spans="1:32" x14ac:dyDescent="0.25">
      <c r="A306" t="s">
        <v>899</v>
      </c>
      <c r="B306" t="s">
        <v>900</v>
      </c>
      <c r="C306" t="s">
        <v>901</v>
      </c>
      <c r="D306">
        <v>14641.547038785</v>
      </c>
      <c r="E306">
        <v>1483.85</v>
      </c>
      <c r="F306">
        <v>169.58712928862099</v>
      </c>
      <c r="H306">
        <v>10.1161140330306</v>
      </c>
      <c r="I306">
        <v>140.416303188911</v>
      </c>
      <c r="J306">
        <v>-12.196883741652499</v>
      </c>
      <c r="K306">
        <v>20.909479397318101</v>
      </c>
      <c r="L306">
        <v>158.405501782985</v>
      </c>
      <c r="M306">
        <v>66.380742314081004</v>
      </c>
      <c r="O306">
        <v>35.671653522755101</v>
      </c>
      <c r="P306">
        <v>86.610543195028995</v>
      </c>
      <c r="Q306">
        <v>66.502188143811694</v>
      </c>
      <c r="R306">
        <v>131.10618961698799</v>
      </c>
      <c r="S306">
        <v>5.3282103516405703</v>
      </c>
      <c r="T306">
        <v>4.6518290698074303</v>
      </c>
      <c r="U306">
        <v>-26.225272658520801</v>
      </c>
      <c r="V306">
        <v>-9.4075045521687901</v>
      </c>
      <c r="W306">
        <v>-0.90617998938172195</v>
      </c>
      <c r="X306">
        <v>29.139129912552502</v>
      </c>
      <c r="Y306">
        <v>0.151234088437674</v>
      </c>
      <c r="AA306">
        <v>10.064991883557701</v>
      </c>
      <c r="AB306">
        <v>25.029713033586699</v>
      </c>
      <c r="AC306">
        <v>-8.7491807516456799</v>
      </c>
      <c r="AD306">
        <v>6.1579085899623802</v>
      </c>
      <c r="AE306">
        <v>-30.481565532806201</v>
      </c>
      <c r="AF306">
        <v>-6.5866361060277896</v>
      </c>
    </row>
    <row r="307" spans="1:32" x14ac:dyDescent="0.25">
      <c r="A307" t="s">
        <v>913</v>
      </c>
      <c r="B307" t="s">
        <v>914</v>
      </c>
      <c r="C307" t="s">
        <v>41</v>
      </c>
      <c r="D307">
        <v>14589.14562137</v>
      </c>
      <c r="E307">
        <v>3814.4</v>
      </c>
      <c r="F307">
        <v>-7.1668544298436299</v>
      </c>
      <c r="G307">
        <v>61.477541513570003</v>
      </c>
      <c r="H307">
        <v>19.806813602453399</v>
      </c>
      <c r="I307">
        <v>186.49846153846099</v>
      </c>
      <c r="J307">
        <v>25.418453088451098</v>
      </c>
      <c r="K307">
        <v>24.437398291453601</v>
      </c>
      <c r="L307">
        <v>113.405286776507</v>
      </c>
      <c r="M307">
        <v>-17.633244551364601</v>
      </c>
      <c r="N307">
        <v>34.5266395782049</v>
      </c>
      <c r="O307">
        <v>148.401043898257</v>
      </c>
      <c r="P307">
        <v>-8.1728064406215992</v>
      </c>
      <c r="Q307">
        <v>15.4505817387811</v>
      </c>
      <c r="R307">
        <v>53.9131774123505</v>
      </c>
      <c r="S307">
        <v>25.314572444012001</v>
      </c>
      <c r="T307">
        <v>4.2077304404450402</v>
      </c>
      <c r="U307">
        <v>2.6407959037578901</v>
      </c>
      <c r="V307">
        <v>16.891785224515399</v>
      </c>
      <c r="W307">
        <v>4.4224710934693503</v>
      </c>
      <c r="X307">
        <v>9.0552078512149592</v>
      </c>
      <c r="Y307">
        <v>37.580283393681299</v>
      </c>
      <c r="Z307">
        <v>11170.45</v>
      </c>
      <c r="AA307">
        <v>4.8530815963173399</v>
      </c>
      <c r="AB307">
        <v>7.1889503929004697</v>
      </c>
      <c r="AC307">
        <v>4.4318057043896797</v>
      </c>
      <c r="AD307">
        <v>48.131045642720203</v>
      </c>
      <c r="AE307">
        <v>32.276382850577598</v>
      </c>
      <c r="AF307">
        <v>8.6032065736851404</v>
      </c>
    </row>
    <row r="308" spans="1:32" x14ac:dyDescent="0.25">
      <c r="A308" t="s">
        <v>897</v>
      </c>
      <c r="B308" t="s">
        <v>898</v>
      </c>
      <c r="C308" t="s">
        <v>512</v>
      </c>
      <c r="D308">
        <v>14551.154055000001</v>
      </c>
      <c r="E308">
        <v>13890.2</v>
      </c>
      <c r="F308">
        <v>15.9520429155492</v>
      </c>
      <c r="G308">
        <v>114.360820233555</v>
      </c>
      <c r="H308">
        <v>12.0911432737607</v>
      </c>
      <c r="I308">
        <v>-24.883965591930099</v>
      </c>
      <c r="J308">
        <v>11.5822219468825</v>
      </c>
      <c r="K308">
        <v>9.51323924456646</v>
      </c>
      <c r="L308">
        <v>100.23144265924201</v>
      </c>
      <c r="M308">
        <v>-2.1264968343523898</v>
      </c>
      <c r="N308">
        <v>12.904214834881</v>
      </c>
      <c r="O308">
        <v>112.101629384147</v>
      </c>
      <c r="P308">
        <v>19.708607725654101</v>
      </c>
      <c r="Q308">
        <v>7.8412235949677296</v>
      </c>
      <c r="R308">
        <v>50.248048183398097</v>
      </c>
      <c r="S308">
        <v>8.1262801729565606</v>
      </c>
      <c r="T308">
        <v>7.8141971591448796</v>
      </c>
      <c r="U308">
        <v>4.8402586801817797</v>
      </c>
      <c r="V308">
        <v>8.4624709536074398</v>
      </c>
      <c r="W308">
        <v>5.1537433050161496</v>
      </c>
      <c r="X308">
        <v>12.265331407425901</v>
      </c>
      <c r="Y308">
        <v>16.420859079344002</v>
      </c>
      <c r="Z308">
        <v>3136.54</v>
      </c>
      <c r="AA308">
        <v>7.4818624318621199</v>
      </c>
      <c r="AB308">
        <v>9.3459738278101092</v>
      </c>
      <c r="AC308">
        <v>7.8901246566138497</v>
      </c>
      <c r="AD308">
        <v>19.0802553294698</v>
      </c>
      <c r="AE308">
        <v>17.742386335022001</v>
      </c>
      <c r="AF308">
        <v>9.9277285354008509</v>
      </c>
    </row>
    <row r="309" spans="1:32" x14ac:dyDescent="0.25">
      <c r="A309" t="s">
        <v>902</v>
      </c>
      <c r="B309" t="s">
        <v>903</v>
      </c>
      <c r="C309" t="s">
        <v>91</v>
      </c>
      <c r="D309">
        <v>14457.823964884999</v>
      </c>
      <c r="E309">
        <v>1053.05</v>
      </c>
      <c r="F309">
        <v>29.881986922737301</v>
      </c>
      <c r="G309">
        <v>1.2190419445554601</v>
      </c>
      <c r="H309">
        <v>24.633879578068601</v>
      </c>
      <c r="I309">
        <v>-40.374961126660402</v>
      </c>
      <c r="J309">
        <v>-1.50611646965505</v>
      </c>
      <c r="K309">
        <v>19.446535288497699</v>
      </c>
      <c r="L309">
        <v>19.3060293779718</v>
      </c>
      <c r="M309">
        <v>63.998202297688202</v>
      </c>
      <c r="N309">
        <v>18.557136875054201</v>
      </c>
      <c r="O309">
        <v>19.9514443120671</v>
      </c>
      <c r="P309">
        <v>38.350839467372403</v>
      </c>
      <c r="Q309">
        <v>24.746341061231799</v>
      </c>
      <c r="R309">
        <v>32.970373186451702</v>
      </c>
      <c r="S309">
        <v>30.177539725890899</v>
      </c>
      <c r="T309">
        <v>6.2835334710442599</v>
      </c>
      <c r="U309">
        <v>6.8032542553729298</v>
      </c>
      <c r="V309">
        <v>35.955814237405903</v>
      </c>
      <c r="W309">
        <v>15.828086786187299</v>
      </c>
      <c r="X309">
        <v>8.9754705489671398</v>
      </c>
      <c r="Y309">
        <v>24.875869180128401</v>
      </c>
      <c r="Z309">
        <v>5485.68</v>
      </c>
      <c r="AA309">
        <v>3.5694433732183999</v>
      </c>
      <c r="AB309">
        <v>10.4223340106468</v>
      </c>
      <c r="AC309">
        <v>6.0093564576313003</v>
      </c>
      <c r="AD309">
        <v>28.074126416083502</v>
      </c>
      <c r="AE309">
        <v>37.660530197594802</v>
      </c>
      <c r="AF309">
        <v>13.0680019027982</v>
      </c>
    </row>
    <row r="310" spans="1:32" x14ac:dyDescent="0.25">
      <c r="A310" t="s">
        <v>906</v>
      </c>
      <c r="B310" t="s">
        <v>907</v>
      </c>
      <c r="C310" t="s">
        <v>88</v>
      </c>
      <c r="D310">
        <v>14379.068844359999</v>
      </c>
      <c r="E310">
        <v>4665.8</v>
      </c>
      <c r="F310">
        <v>-27.157738095237999</v>
      </c>
      <c r="G310">
        <v>8.7380373002892107</v>
      </c>
      <c r="H310">
        <v>28.775254508642401</v>
      </c>
      <c r="I310">
        <v>-50.111723521525398</v>
      </c>
      <c r="J310">
        <v>8.2363109310888891</v>
      </c>
      <c r="K310">
        <v>38.648663682821599</v>
      </c>
      <c r="L310">
        <v>125.31396580420601</v>
      </c>
      <c r="M310">
        <v>8.6199954751112209</v>
      </c>
      <c r="N310">
        <v>44.528549759773597</v>
      </c>
      <c r="O310">
        <v>138.089871792303</v>
      </c>
      <c r="P310">
        <v>-25.879899446938801</v>
      </c>
      <c r="Q310">
        <v>-14.599819255449001</v>
      </c>
      <c r="R310">
        <v>61.692644501707399</v>
      </c>
      <c r="S310">
        <v>21.6229132994571</v>
      </c>
      <c r="T310">
        <v>10.491170620935</v>
      </c>
      <c r="U310">
        <v>14.4519206750428</v>
      </c>
      <c r="V310">
        <v>26.945047985467902</v>
      </c>
      <c r="W310">
        <v>20.0040004367394</v>
      </c>
      <c r="X310">
        <v>28.940506538223499</v>
      </c>
      <c r="Y310">
        <v>26.010828019219201</v>
      </c>
      <c r="AA310">
        <v>3.5080552238493201</v>
      </c>
      <c r="AB310">
        <v>23.2039431511819</v>
      </c>
      <c r="AC310">
        <v>20.021184038766101</v>
      </c>
      <c r="AD310">
        <v>85.830728003573</v>
      </c>
      <c r="AE310">
        <v>30.711083245596399</v>
      </c>
      <c r="AF310">
        <v>23.774136091612998</v>
      </c>
    </row>
    <row r="311" spans="1:32" x14ac:dyDescent="0.25">
      <c r="A311" t="s">
        <v>904</v>
      </c>
      <c r="B311" t="s">
        <v>905</v>
      </c>
      <c r="C311" t="s">
        <v>714</v>
      </c>
      <c r="D311">
        <v>14142.57696511</v>
      </c>
      <c r="E311">
        <v>1241.55</v>
      </c>
      <c r="F311">
        <v>50.665536661269698</v>
      </c>
      <c r="H311">
        <v>2.93546930428636</v>
      </c>
      <c r="I311">
        <v>-50.810597939046502</v>
      </c>
      <c r="K311">
        <v>10.999558979030599</v>
      </c>
      <c r="L311">
        <v>42.023193343379198</v>
      </c>
      <c r="M311">
        <v>-29.880120135614</v>
      </c>
      <c r="N311">
        <v>18.561332561553801</v>
      </c>
      <c r="O311">
        <v>67.8207554177162</v>
      </c>
      <c r="P311">
        <v>26.849894291754801</v>
      </c>
      <c r="Q311">
        <v>12.7461576607915</v>
      </c>
      <c r="R311">
        <v>12.7784321960113</v>
      </c>
      <c r="S311">
        <v>10.753247937095299</v>
      </c>
      <c r="T311">
        <v>8.8412674436374896</v>
      </c>
      <c r="U311">
        <v>2.5533226184800002</v>
      </c>
      <c r="V311">
        <v>9.5492850415436301</v>
      </c>
      <c r="W311">
        <v>3.16823768562789</v>
      </c>
      <c r="X311">
        <v>7.8752286511986203</v>
      </c>
      <c r="Y311">
        <v>13.172227698618901</v>
      </c>
      <c r="Z311">
        <v>3770.94</v>
      </c>
      <c r="AA311">
        <v>8.1680475049544796</v>
      </c>
      <c r="AB311">
        <v>6.7200699041891596</v>
      </c>
      <c r="AC311">
        <v>3.92707865964532</v>
      </c>
      <c r="AD311">
        <v>17.0742597562692</v>
      </c>
      <c r="AE311">
        <v>11.969228469479001</v>
      </c>
      <c r="AF311">
        <v>4.98781251694309</v>
      </c>
    </row>
    <row r="312" spans="1:32" x14ac:dyDescent="0.25">
      <c r="A312" t="s">
        <v>915</v>
      </c>
      <c r="B312" t="s">
        <v>916</v>
      </c>
      <c r="C312" t="s">
        <v>917</v>
      </c>
      <c r="D312">
        <v>14136.784835570001</v>
      </c>
      <c r="E312">
        <v>183.85</v>
      </c>
      <c r="F312">
        <v>-1.92979754480913</v>
      </c>
      <c r="G312">
        <v>49.604165655637502</v>
      </c>
      <c r="H312">
        <v>13.812047795926</v>
      </c>
      <c r="I312">
        <v>-426.88232915487202</v>
      </c>
      <c r="K312">
        <v>21.513160668545702</v>
      </c>
      <c r="L312">
        <v>21.6928635202751</v>
      </c>
      <c r="M312">
        <v>-127.264405353917</v>
      </c>
      <c r="N312">
        <v>24.235255500486598</v>
      </c>
      <c r="O312">
        <v>8.5840623519427908</v>
      </c>
      <c r="P312">
        <v>3.30911654005449</v>
      </c>
      <c r="Q312">
        <v>13.8606247510806</v>
      </c>
      <c r="R312">
        <v>26.760273973694499</v>
      </c>
      <c r="S312">
        <v>15.6564376064835</v>
      </c>
      <c r="T312">
        <v>1.5616605155811401</v>
      </c>
      <c r="U312">
        <v>1.44213784992773</v>
      </c>
      <c r="V312">
        <v>16.4728424209415</v>
      </c>
      <c r="W312">
        <v>5.5612833809703197</v>
      </c>
      <c r="X312">
        <v>2.94816150815323</v>
      </c>
      <c r="Y312">
        <v>16.4691439678084</v>
      </c>
      <c r="Z312">
        <v>77073.02</v>
      </c>
      <c r="AA312">
        <v>-4.0663637526312897</v>
      </c>
      <c r="AB312">
        <v>2.5755467411619501</v>
      </c>
      <c r="AC312">
        <v>1.75123565259043</v>
      </c>
      <c r="AD312">
        <v>28.636503974421199</v>
      </c>
      <c r="AE312">
        <v>20.783128259582998</v>
      </c>
      <c r="AF312">
        <v>6.6813289730243897</v>
      </c>
    </row>
    <row r="313" spans="1:32" x14ac:dyDescent="0.25">
      <c r="A313" t="s">
        <v>911</v>
      </c>
      <c r="B313" t="s">
        <v>912</v>
      </c>
      <c r="C313" t="s">
        <v>88</v>
      </c>
      <c r="D313">
        <v>14091.2281145299</v>
      </c>
      <c r="E313">
        <v>1075.05</v>
      </c>
      <c r="F313">
        <v>30.950410182487101</v>
      </c>
      <c r="I313">
        <v>-20.588235294117599</v>
      </c>
      <c r="L313">
        <v>15.8441855151931</v>
      </c>
      <c r="M313">
        <v>-3001.3569141637399</v>
      </c>
      <c r="O313">
        <v>12.951219939256299</v>
      </c>
      <c r="P313">
        <v>43.329628615455697</v>
      </c>
      <c r="Q313">
        <v>32.504044095620301</v>
      </c>
      <c r="R313">
        <v>11.787556091353499</v>
      </c>
      <c r="S313">
        <v>18.080505428991099</v>
      </c>
      <c r="T313">
        <v>4.0451002792266602</v>
      </c>
      <c r="U313">
        <v>15.613923150496699</v>
      </c>
      <c r="X313">
        <v>30.3786471751243</v>
      </c>
      <c r="Y313">
        <v>10.751945918925999</v>
      </c>
      <c r="Z313">
        <v>419.59</v>
      </c>
      <c r="AA313">
        <v>-0.98256545443652199</v>
      </c>
      <c r="AB313">
        <v>26.788210710728599</v>
      </c>
      <c r="AC313">
        <v>19.5344796596968</v>
      </c>
      <c r="AD313">
        <v>13.964538455556401</v>
      </c>
      <c r="AE313">
        <v>15.987741342323</v>
      </c>
      <c r="AF313">
        <v>12.133616779781599</v>
      </c>
    </row>
    <row r="314" spans="1:32" x14ac:dyDescent="0.25">
      <c r="A314" t="s">
        <v>922</v>
      </c>
      <c r="B314" t="s">
        <v>923</v>
      </c>
      <c r="C314" t="s">
        <v>924</v>
      </c>
      <c r="D314">
        <v>13991.932508835</v>
      </c>
      <c r="E314">
        <v>1036.3</v>
      </c>
      <c r="F314">
        <v>21.812262615301101</v>
      </c>
      <c r="H314">
        <v>54.742497291998902</v>
      </c>
      <c r="I314">
        <v>102.357795461243</v>
      </c>
      <c r="J314">
        <v>104.00053191252201</v>
      </c>
      <c r="K314">
        <v>49.412827390983402</v>
      </c>
      <c r="L314">
        <v>20.416417542995699</v>
      </c>
      <c r="M314">
        <v>21.416195741117001</v>
      </c>
      <c r="N314">
        <v>109.36357109303</v>
      </c>
      <c r="O314">
        <v>12.326022787517401</v>
      </c>
      <c r="P314">
        <v>26.660525550276301</v>
      </c>
      <c r="Q314">
        <v>15.9089687424409</v>
      </c>
      <c r="R314">
        <v>29.040872596112099</v>
      </c>
      <c r="S314">
        <v>44.8757499019504</v>
      </c>
      <c r="T314">
        <v>20.2670252727894</v>
      </c>
      <c r="U314">
        <v>19.592483562712498</v>
      </c>
      <c r="V314">
        <v>64.006189018093593</v>
      </c>
      <c r="W314">
        <v>29.920461849864299</v>
      </c>
      <c r="X314">
        <v>23.005079689305699</v>
      </c>
      <c r="Y314">
        <v>16.640060240963798</v>
      </c>
      <c r="AA314">
        <v>17.859434338529798</v>
      </c>
      <c r="AB314">
        <v>26.859671735540999</v>
      </c>
      <c r="AC314">
        <v>16.434407503964199</v>
      </c>
      <c r="AD314">
        <v>20.996652977559801</v>
      </c>
      <c r="AE314">
        <v>27.8055819153223</v>
      </c>
      <c r="AF314">
        <v>16.6032111961065</v>
      </c>
    </row>
    <row r="315" spans="1:32" x14ac:dyDescent="0.25">
      <c r="A315" t="s">
        <v>920</v>
      </c>
      <c r="B315" t="s">
        <v>921</v>
      </c>
      <c r="C315" t="s">
        <v>373</v>
      </c>
      <c r="D315">
        <v>13962.56605191</v>
      </c>
      <c r="E315">
        <v>848.5</v>
      </c>
      <c r="G315">
        <v>19.519305557184602</v>
      </c>
      <c r="H315">
        <v>11.3663086684398</v>
      </c>
      <c r="I315">
        <v>5.8781730863471502</v>
      </c>
      <c r="J315">
        <v>9.4033095547297592</v>
      </c>
      <c r="K315">
        <v>9.60870732039076</v>
      </c>
      <c r="L315">
        <v>-8.5897368002967394</v>
      </c>
      <c r="N315">
        <v>6.7185530387663999</v>
      </c>
      <c r="O315">
        <v>-14.663418747365199</v>
      </c>
      <c r="R315">
        <v>19.5132982991014</v>
      </c>
      <c r="S315">
        <v>15.1010449744455</v>
      </c>
      <c r="T315">
        <v>12.0975149099335</v>
      </c>
      <c r="U315">
        <v>9.2092834837463293</v>
      </c>
      <c r="V315">
        <v>19.7117119412002</v>
      </c>
      <c r="W315">
        <v>10.702336614449401</v>
      </c>
      <c r="X315">
        <v>14.484459478170001</v>
      </c>
      <c r="Y315">
        <v>12.196680892858</v>
      </c>
      <c r="Z315">
        <v>7768.1</v>
      </c>
      <c r="AA315">
        <v>10.878071580636201</v>
      </c>
      <c r="AB315">
        <v>16.277512310527101</v>
      </c>
      <c r="AC315">
        <v>7.6432565153214798</v>
      </c>
      <c r="AD315">
        <v>17.978082030502598</v>
      </c>
      <c r="AE315">
        <v>15.575838673683499</v>
      </c>
      <c r="AF315">
        <v>9.0679253153548895</v>
      </c>
    </row>
    <row r="316" spans="1:32" x14ac:dyDescent="0.25">
      <c r="A316" t="s">
        <v>918</v>
      </c>
      <c r="B316" t="s">
        <v>919</v>
      </c>
      <c r="C316" t="s">
        <v>88</v>
      </c>
      <c r="D316">
        <v>13923.196430025</v>
      </c>
      <c r="E316">
        <v>1297.0999999999999</v>
      </c>
      <c r="F316">
        <v>15.1603761772477</v>
      </c>
      <c r="G316">
        <v>112.531713836522</v>
      </c>
      <c r="H316">
        <v>31.4950500054073</v>
      </c>
      <c r="I316">
        <v>119.536345776031</v>
      </c>
      <c r="J316">
        <v>44.101195515590398</v>
      </c>
      <c r="K316">
        <v>40.695674903952998</v>
      </c>
      <c r="L316">
        <v>30.933486794281499</v>
      </c>
      <c r="M316">
        <v>23.2272105726619</v>
      </c>
      <c r="N316">
        <v>45.118075137210802</v>
      </c>
      <c r="O316">
        <v>29.175975734063101</v>
      </c>
      <c r="P316">
        <v>14.402365127791899</v>
      </c>
      <c r="Q316">
        <v>15.323674699419</v>
      </c>
      <c r="R316">
        <v>35.079596004812103</v>
      </c>
      <c r="S316">
        <v>34.417819605151003</v>
      </c>
      <c r="T316">
        <v>28.1472285464747</v>
      </c>
      <c r="U316">
        <v>31.1995126060263</v>
      </c>
      <c r="V316">
        <v>40.212092431691097</v>
      </c>
      <c r="W316">
        <v>33.040737504806003</v>
      </c>
      <c r="X316">
        <v>44.767664633451702</v>
      </c>
      <c r="Y316">
        <v>29.2215876529059</v>
      </c>
      <c r="Z316">
        <v>429.27</v>
      </c>
      <c r="AA316">
        <v>28.9303356358025</v>
      </c>
      <c r="AB316">
        <v>45.222465302724899</v>
      </c>
      <c r="AC316">
        <v>30.5686443047544</v>
      </c>
      <c r="AD316">
        <v>38.2318032249037</v>
      </c>
      <c r="AE316">
        <v>33.195198065731397</v>
      </c>
      <c r="AF316">
        <v>28.4302583167992</v>
      </c>
    </row>
    <row r="317" spans="1:32" x14ac:dyDescent="0.25">
      <c r="A317" t="s">
        <v>925</v>
      </c>
      <c r="B317" t="s">
        <v>926</v>
      </c>
      <c r="C317" t="s">
        <v>91</v>
      </c>
      <c r="D317">
        <v>13871.9211012</v>
      </c>
      <c r="E317">
        <v>922.9</v>
      </c>
      <c r="F317">
        <v>16.210757441231198</v>
      </c>
      <c r="H317">
        <v>25.8063531490969</v>
      </c>
      <c r="I317">
        <v>23.2274565786342</v>
      </c>
      <c r="J317">
        <v>138.40475720639199</v>
      </c>
      <c r="L317">
        <v>29.427047249549599</v>
      </c>
      <c r="M317">
        <v>111.552381411957</v>
      </c>
      <c r="O317">
        <v>26.851122644591999</v>
      </c>
      <c r="P317">
        <v>22.364047705499502</v>
      </c>
      <c r="Q317">
        <v>22.042195256480898</v>
      </c>
      <c r="R317">
        <v>28.2688481096617</v>
      </c>
      <c r="T317">
        <v>14.4774209820868</v>
      </c>
      <c r="U317">
        <v>12.9438872599288</v>
      </c>
      <c r="V317">
        <v>39.044023959314501</v>
      </c>
      <c r="W317">
        <v>15.3375369251811</v>
      </c>
      <c r="X317">
        <v>25.760479867622699</v>
      </c>
      <c r="Y317">
        <v>18.421646983396101</v>
      </c>
      <c r="Z317">
        <v>4.41</v>
      </c>
      <c r="AA317">
        <v>14.2836458907887</v>
      </c>
      <c r="AB317">
        <v>20.292110451765598</v>
      </c>
      <c r="AC317">
        <v>15.925951461665701</v>
      </c>
      <c r="AD317">
        <v>31.533218627907601</v>
      </c>
      <c r="AE317">
        <v>30.704098044689001</v>
      </c>
      <c r="AF317">
        <v>16.807217957579901</v>
      </c>
    </row>
    <row r="318" spans="1:32" x14ac:dyDescent="0.25">
      <c r="A318" t="s">
        <v>929</v>
      </c>
      <c r="B318" t="s">
        <v>930</v>
      </c>
      <c r="C318" t="s">
        <v>323</v>
      </c>
      <c r="D318">
        <v>13786.98224325</v>
      </c>
      <c r="E318">
        <v>779.6</v>
      </c>
      <c r="F318">
        <v>64.624808575803897</v>
      </c>
      <c r="G318">
        <v>-6.5986889781537599</v>
      </c>
      <c r="H318">
        <v>4.7900351237549899</v>
      </c>
      <c r="I318">
        <v>-84.437751004015993</v>
      </c>
      <c r="J318">
        <v>-33.053852077041803</v>
      </c>
      <c r="K318">
        <v>1.43236318629051</v>
      </c>
      <c r="L318">
        <v>186.951724137931</v>
      </c>
      <c r="M318">
        <v>-13.573195147803499</v>
      </c>
      <c r="N318">
        <v>0.19149588454292399</v>
      </c>
      <c r="O318">
        <v>320.235057852941</v>
      </c>
      <c r="P318">
        <v>49.893116716545499</v>
      </c>
      <c r="Q318">
        <v>25.774442508091202</v>
      </c>
      <c r="R318">
        <v>37.572169488208203</v>
      </c>
      <c r="S318">
        <v>13.0270782445583</v>
      </c>
      <c r="T318">
        <v>17.5333127043451</v>
      </c>
      <c r="U318">
        <v>21.192246208714899</v>
      </c>
      <c r="V318">
        <v>15.387614858376001</v>
      </c>
      <c r="W318">
        <v>12.471022744948</v>
      </c>
      <c r="X318">
        <v>36.995412028310199</v>
      </c>
      <c r="Y318">
        <v>4.0114551943749799</v>
      </c>
      <c r="AA318">
        <v>2.2751736960563602</v>
      </c>
      <c r="AB318">
        <v>32.671032056282897</v>
      </c>
      <c r="AC318">
        <v>25.4401251911654</v>
      </c>
      <c r="AD318">
        <v>19.9240684747766</v>
      </c>
      <c r="AE318">
        <v>4.0538929295337898</v>
      </c>
      <c r="AF318">
        <v>3.43399656600343</v>
      </c>
    </row>
    <row r="319" spans="1:32" x14ac:dyDescent="0.25">
      <c r="A319" t="s">
        <v>927</v>
      </c>
      <c r="B319" t="s">
        <v>928</v>
      </c>
      <c r="C319" t="s">
        <v>656</v>
      </c>
      <c r="D319">
        <v>13761.485234874999</v>
      </c>
      <c r="E319">
        <v>901.8</v>
      </c>
      <c r="F319">
        <v>44.553072625698299</v>
      </c>
      <c r="H319">
        <v>14.802387508968501</v>
      </c>
      <c r="I319">
        <v>31.9870009285051</v>
      </c>
      <c r="J319">
        <v>21.035346760582701</v>
      </c>
      <c r="K319">
        <v>32.898989739599202</v>
      </c>
      <c r="L319">
        <v>81.780051622418696</v>
      </c>
      <c r="M319">
        <v>30.696637466751898</v>
      </c>
      <c r="N319">
        <v>54.001273700484901</v>
      </c>
      <c r="O319">
        <v>6782.5851341321004</v>
      </c>
      <c r="P319">
        <v>63.970533397364903</v>
      </c>
      <c r="Q319">
        <v>15.6413453004542</v>
      </c>
      <c r="R319">
        <v>43.278706918584</v>
      </c>
      <c r="S319">
        <v>3.5369493644634802</v>
      </c>
      <c r="T319">
        <v>11.146731413022399</v>
      </c>
      <c r="U319">
        <v>-0.765265897520511</v>
      </c>
      <c r="V319">
        <v>-2.8444683467452601</v>
      </c>
      <c r="W319">
        <v>-0.54456760004755</v>
      </c>
      <c r="X319">
        <v>17.158432382576599</v>
      </c>
      <c r="Y319">
        <v>5.3380102461313301</v>
      </c>
      <c r="AA319">
        <v>10.633138639721199</v>
      </c>
      <c r="AB319">
        <v>12.551428412545199</v>
      </c>
      <c r="AC319">
        <v>4.8544280667559896</v>
      </c>
      <c r="AD319">
        <v>52.411763432948803</v>
      </c>
      <c r="AE319">
        <v>-0.35406110204166202</v>
      </c>
      <c r="AF319">
        <v>-9.48540270362324E-2</v>
      </c>
    </row>
    <row r="320" spans="1:32" x14ac:dyDescent="0.25">
      <c r="A320" t="s">
        <v>935</v>
      </c>
      <c r="B320" t="s">
        <v>936</v>
      </c>
      <c r="C320" t="s">
        <v>465</v>
      </c>
      <c r="D320">
        <v>13732.15020219</v>
      </c>
      <c r="E320">
        <v>554.79999999999995</v>
      </c>
      <c r="F320">
        <v>3.9307128580946</v>
      </c>
      <c r="G320">
        <v>25.992104989487299</v>
      </c>
      <c r="H320">
        <v>8.7691431672456606</v>
      </c>
      <c r="I320">
        <v>13.4763582852495</v>
      </c>
      <c r="J320">
        <v>6.9909210234778003</v>
      </c>
      <c r="K320">
        <v>11.1800690836083</v>
      </c>
      <c r="L320">
        <v>4.5781945006065801</v>
      </c>
      <c r="M320">
        <v>85.472022312423604</v>
      </c>
      <c r="N320">
        <v>15.5177183689015</v>
      </c>
      <c r="O320">
        <v>5.8292204974186799</v>
      </c>
      <c r="P320">
        <v>3.1603304953658</v>
      </c>
      <c r="Q320">
        <v>8.2389238553622093</v>
      </c>
      <c r="R320">
        <v>26.565077222971901</v>
      </c>
      <c r="S320">
        <v>11.6914045630933</v>
      </c>
      <c r="T320">
        <v>16.307651585641398</v>
      </c>
      <c r="U320">
        <v>7.4814771375494002</v>
      </c>
      <c r="V320">
        <v>15.706685093104699</v>
      </c>
      <c r="W320">
        <v>5.5900277172937001</v>
      </c>
      <c r="X320">
        <v>20.426755522645902</v>
      </c>
      <c r="Y320">
        <v>15.6146591522474</v>
      </c>
      <c r="AA320">
        <v>18.307967211475901</v>
      </c>
      <c r="AB320">
        <v>19.962370229854301</v>
      </c>
      <c r="AC320">
        <v>9.0060471430334399</v>
      </c>
      <c r="AD320">
        <v>24.7754982436748</v>
      </c>
      <c r="AE320">
        <v>21.766963812217401</v>
      </c>
      <c r="AF320">
        <v>9.1332087422169099</v>
      </c>
    </row>
    <row r="321" spans="1:32" x14ac:dyDescent="0.25">
      <c r="A321" t="s">
        <v>931</v>
      </c>
      <c r="B321" t="s">
        <v>932</v>
      </c>
      <c r="C321" t="s">
        <v>107</v>
      </c>
      <c r="D321">
        <v>13639.192809419999</v>
      </c>
      <c r="E321">
        <v>215.05</v>
      </c>
      <c r="H321">
        <v>4.5314790155268803</v>
      </c>
      <c r="I321">
        <v>3386.7308721241302</v>
      </c>
      <c r="J321">
        <v>17.716565418610099</v>
      </c>
      <c r="K321">
        <v>7.8548561092610401</v>
      </c>
      <c r="L321">
        <v>834.67962344366595</v>
      </c>
      <c r="M321">
        <v>10.5350122500142</v>
      </c>
      <c r="N321">
        <v>10.3425193282736</v>
      </c>
      <c r="O321">
        <v>422.73520057453601</v>
      </c>
      <c r="P321">
        <v>1.5237285338952</v>
      </c>
      <c r="R321">
        <v>95.485766791910294</v>
      </c>
      <c r="S321">
        <v>1.82449435275998</v>
      </c>
      <c r="T321">
        <v>7.0330155505374501</v>
      </c>
      <c r="U321">
        <v>-9.2044811575179502</v>
      </c>
      <c r="V321">
        <v>0.80682403602618402</v>
      </c>
      <c r="W321">
        <v>0.595442418349032</v>
      </c>
      <c r="X321">
        <v>28.6481505612539</v>
      </c>
      <c r="Y321">
        <v>9.43682014683211</v>
      </c>
      <c r="Z321">
        <v>319.599999999999</v>
      </c>
      <c r="AA321">
        <v>28.588115936633201</v>
      </c>
      <c r="AB321">
        <v>4.5109986150636301</v>
      </c>
      <c r="AC321">
        <v>14.6396060984009</v>
      </c>
      <c r="AD321">
        <v>12.589844774982801</v>
      </c>
      <c r="AE321">
        <v>9.5381471307026597</v>
      </c>
      <c r="AF321">
        <v>7.3740161864073999</v>
      </c>
    </row>
    <row r="322" spans="1:32" x14ac:dyDescent="0.25">
      <c r="A322" t="s">
        <v>939</v>
      </c>
      <c r="B322" t="s">
        <v>940</v>
      </c>
      <c r="C322" t="s">
        <v>771</v>
      </c>
      <c r="D322">
        <v>13544.32536716</v>
      </c>
      <c r="E322">
        <v>275.64999999999998</v>
      </c>
      <c r="F322">
        <v>19.188921859545001</v>
      </c>
      <c r="H322">
        <v>40.850255945378798</v>
      </c>
      <c r="I322">
        <v>-16.517972172120501</v>
      </c>
      <c r="K322">
        <v>44.866791202010802</v>
      </c>
      <c r="L322">
        <v>35.822613127286097</v>
      </c>
      <c r="N322">
        <v>3.5501007246791798</v>
      </c>
      <c r="O322">
        <v>-19.189194623105301</v>
      </c>
      <c r="P322">
        <v>-16.969607096727302</v>
      </c>
      <c r="Q322">
        <v>-8.5739592559787301</v>
      </c>
      <c r="R322">
        <v>34.371169112483699</v>
      </c>
      <c r="S322">
        <v>5.5376077065477096</v>
      </c>
      <c r="T322">
        <v>-154.98103190299099</v>
      </c>
      <c r="U322">
        <v>40.491787568199904</v>
      </c>
      <c r="V322">
        <v>15.318871162513799</v>
      </c>
      <c r="W322">
        <v>6.4467521975966102</v>
      </c>
      <c r="X322">
        <v>58.542072630646501</v>
      </c>
      <c r="Y322">
        <v>6.5572521653477001</v>
      </c>
      <c r="AA322">
        <v>-86.112995560633607</v>
      </c>
      <c r="AB322">
        <v>52.830274344127197</v>
      </c>
      <c r="AC322">
        <v>44.5544729849424</v>
      </c>
      <c r="AD322">
        <v>11.716179306488399</v>
      </c>
      <c r="AE322">
        <v>15.120894025463601</v>
      </c>
      <c r="AF322">
        <v>7.2544567389342198</v>
      </c>
    </row>
    <row r="323" spans="1:32" x14ac:dyDescent="0.25">
      <c r="A323" t="s">
        <v>937</v>
      </c>
      <c r="B323" t="s">
        <v>938</v>
      </c>
      <c r="C323" t="s">
        <v>323</v>
      </c>
      <c r="D323">
        <v>13513.714775</v>
      </c>
      <c r="E323">
        <v>693.7</v>
      </c>
      <c r="F323">
        <v>46.564509547063103</v>
      </c>
      <c r="G323">
        <v>-7.1682233277444096</v>
      </c>
      <c r="H323">
        <v>12.503463357188201</v>
      </c>
      <c r="I323">
        <v>31.065447632841501</v>
      </c>
      <c r="J323">
        <v>18.302180398858599</v>
      </c>
      <c r="K323">
        <v>0.90809494964849602</v>
      </c>
      <c r="L323">
        <v>-26.8534250994731</v>
      </c>
      <c r="M323">
        <v>0.90336482678598795</v>
      </c>
      <c r="N323">
        <v>-4.4876092552311801</v>
      </c>
      <c r="O323">
        <v>-34.351364840480798</v>
      </c>
      <c r="P323">
        <v>38.409278914235202</v>
      </c>
      <c r="Q323">
        <v>10.652549086176601</v>
      </c>
      <c r="R323">
        <v>5.4803386346807796</v>
      </c>
      <c r="S323">
        <v>14.0652427908836</v>
      </c>
      <c r="T323">
        <v>16.026633357354701</v>
      </c>
      <c r="U323">
        <v>13.8951757785476</v>
      </c>
      <c r="V323">
        <v>19.343996928065899</v>
      </c>
      <c r="W323">
        <v>11.9064458853045</v>
      </c>
      <c r="X323">
        <v>12.0273510439653</v>
      </c>
      <c r="Y323">
        <v>7.70075149877563</v>
      </c>
      <c r="Z323">
        <v>1781.71</v>
      </c>
      <c r="AA323">
        <v>12.800953431788599</v>
      </c>
      <c r="AB323">
        <v>21.209521336385301</v>
      </c>
      <c r="AC323">
        <v>6.0471835568380996</v>
      </c>
      <c r="AD323">
        <v>8.9038474229525306</v>
      </c>
      <c r="AE323">
        <v>7.1188518746337497</v>
      </c>
      <c r="AF323">
        <v>5.1408282387037296</v>
      </c>
    </row>
    <row r="324" spans="1:32" x14ac:dyDescent="0.25">
      <c r="A324" t="s">
        <v>933</v>
      </c>
      <c r="B324" t="s">
        <v>934</v>
      </c>
      <c r="C324" t="s">
        <v>762</v>
      </c>
      <c r="D324">
        <v>13387.63504716</v>
      </c>
      <c r="E324">
        <v>1599.15</v>
      </c>
      <c r="F324">
        <v>11.263357173436701</v>
      </c>
      <c r="G324">
        <v>145.29471272970099</v>
      </c>
      <c r="H324">
        <v>30.9564513330461</v>
      </c>
      <c r="I324">
        <v>44.067796610169502</v>
      </c>
      <c r="K324">
        <v>47.803003998403703</v>
      </c>
      <c r="L324">
        <v>42.8885510466611</v>
      </c>
      <c r="M324">
        <v>77.504111427465205</v>
      </c>
      <c r="N324">
        <v>48.128577812084302</v>
      </c>
      <c r="O324">
        <v>41.070524886581502</v>
      </c>
      <c r="P324">
        <v>5.4581575374279998</v>
      </c>
      <c r="Q324">
        <v>-6.7726762679942096</v>
      </c>
      <c r="R324">
        <v>31.517291216827999</v>
      </c>
      <c r="S324">
        <v>15.670892061495699</v>
      </c>
      <c r="T324">
        <v>25.344703962903498</v>
      </c>
      <c r="U324">
        <v>20.107398898927102</v>
      </c>
      <c r="V324">
        <v>31.707166392365998</v>
      </c>
      <c r="W324">
        <v>7.64081817486771</v>
      </c>
      <c r="X324">
        <v>40.443413182571902</v>
      </c>
      <c r="Y324">
        <v>30.1805849936413</v>
      </c>
      <c r="AA324">
        <v>26.587909741783601</v>
      </c>
      <c r="AB324">
        <v>29.372652874878</v>
      </c>
      <c r="AC324">
        <v>29.457715872642801</v>
      </c>
      <c r="AD324">
        <v>54.915569811598999</v>
      </c>
      <c r="AE324">
        <v>47.5154433867066</v>
      </c>
      <c r="AF324">
        <v>12.1101486706323</v>
      </c>
    </row>
    <row r="325" spans="1:32" x14ac:dyDescent="0.25">
      <c r="A325" t="s">
        <v>101</v>
      </c>
      <c r="B325" t="s">
        <v>100</v>
      </c>
      <c r="C325" t="s">
        <v>102</v>
      </c>
      <c r="D325">
        <v>13353.152184</v>
      </c>
      <c r="E325">
        <v>137.15</v>
      </c>
      <c r="F325">
        <v>9.20813906642951</v>
      </c>
      <c r="G325">
        <v>5.7264270346431196</v>
      </c>
      <c r="H325">
        <v>5.7088990880604698</v>
      </c>
      <c r="I325">
        <v>45.334094984211497</v>
      </c>
      <c r="J325">
        <v>8.5292987442668</v>
      </c>
      <c r="K325">
        <v>1.07584243722573</v>
      </c>
      <c r="L325">
        <v>5.7215158068539003</v>
      </c>
      <c r="N325">
        <v>3.3353833335770502</v>
      </c>
      <c r="O325">
        <v>7.5268108008282901</v>
      </c>
      <c r="P325">
        <v>3.6809158532991999</v>
      </c>
      <c r="Q325">
        <v>-0.95300255703764303</v>
      </c>
      <c r="R325">
        <v>14.1740695061183</v>
      </c>
      <c r="S325">
        <v>50.266233727868297</v>
      </c>
      <c r="T325">
        <v>19.8108133352743</v>
      </c>
      <c r="U325">
        <v>18.504018214063699</v>
      </c>
      <c r="V325">
        <v>53.557733028537598</v>
      </c>
      <c r="W325">
        <v>31.213030414668602</v>
      </c>
      <c r="X325">
        <v>24.3341994489356</v>
      </c>
      <c r="Y325">
        <v>42.3124205828572</v>
      </c>
      <c r="Z325">
        <v>2534.48</v>
      </c>
      <c r="AA325">
        <v>18.9177410493355</v>
      </c>
      <c r="AB325">
        <v>27.822124542493501</v>
      </c>
      <c r="AC325">
        <v>16.836585053516</v>
      </c>
      <c r="AD325">
        <v>56.246987024975603</v>
      </c>
      <c r="AE325">
        <v>46.163996443477899</v>
      </c>
      <c r="AF325">
        <v>28.239936393886701</v>
      </c>
    </row>
    <row r="326" spans="1:32" x14ac:dyDescent="0.25">
      <c r="A326" t="s">
        <v>941</v>
      </c>
      <c r="B326" t="s">
        <v>942</v>
      </c>
      <c r="C326" t="s">
        <v>27</v>
      </c>
      <c r="D326">
        <v>13313.2819026</v>
      </c>
      <c r="E326">
        <v>223.3</v>
      </c>
      <c r="F326">
        <v>23.207301173402801</v>
      </c>
      <c r="G326">
        <v>0</v>
      </c>
      <c r="H326">
        <v>16.449587125548</v>
      </c>
      <c r="I326">
        <v>-15.4955028146719</v>
      </c>
      <c r="J326">
        <v>13.4347343503141</v>
      </c>
      <c r="K326">
        <v>2.8213046645108202</v>
      </c>
      <c r="L326">
        <v>4734.3453510438903</v>
      </c>
      <c r="N326">
        <v>-0.70661455543127305</v>
      </c>
      <c r="O326">
        <v>652.81895966717298</v>
      </c>
      <c r="Q326">
        <v>-30.676275330776399</v>
      </c>
      <c r="R326">
        <v>11.671608142366299</v>
      </c>
      <c r="T326">
        <v>7.8641372763706299</v>
      </c>
      <c r="U326">
        <v>5.3722221391160199</v>
      </c>
      <c r="V326">
        <v>6.4534482250847596</v>
      </c>
      <c r="W326">
        <v>0.66734115406304895</v>
      </c>
      <c r="X326">
        <v>10.128578158799201</v>
      </c>
      <c r="AA326">
        <v>59.732206287854098</v>
      </c>
      <c r="AB326">
        <v>8.9954557832115505</v>
      </c>
      <c r="AC326">
        <v>7.6269358884185001</v>
      </c>
      <c r="AD326">
        <v>4.4967499230380499</v>
      </c>
      <c r="AE326">
        <v>-1.3188219264959999</v>
      </c>
      <c r="AF326">
        <v>-0.160701107546422</v>
      </c>
    </row>
    <row r="327" spans="1:32" x14ac:dyDescent="0.25">
      <c r="A327" t="s">
        <v>945</v>
      </c>
      <c r="B327" t="s">
        <v>946</v>
      </c>
      <c r="C327" t="s">
        <v>344</v>
      </c>
      <c r="D327">
        <v>13187.726325</v>
      </c>
      <c r="E327">
        <v>45.6</v>
      </c>
      <c r="I327">
        <v>0</v>
      </c>
      <c r="L327">
        <v>100</v>
      </c>
      <c r="O327">
        <v>100</v>
      </c>
      <c r="T327">
        <v>0</v>
      </c>
      <c r="Y327">
        <v>-25</v>
      </c>
      <c r="AA327">
        <v>0</v>
      </c>
      <c r="AD327">
        <v>0</v>
      </c>
      <c r="AE327">
        <v>-50</v>
      </c>
      <c r="AF327">
        <v>-40</v>
      </c>
    </row>
    <row r="328" spans="1:32" x14ac:dyDescent="0.25">
      <c r="A328" t="s">
        <v>943</v>
      </c>
      <c r="B328" t="s">
        <v>944</v>
      </c>
      <c r="C328" t="s">
        <v>381</v>
      </c>
      <c r="D328">
        <v>13175.946964950001</v>
      </c>
      <c r="E328">
        <v>562.6</v>
      </c>
      <c r="F328">
        <v>17.4582461137229</v>
      </c>
      <c r="G328">
        <v>25.992104989487299</v>
      </c>
      <c r="H328">
        <v>13.1572197467012</v>
      </c>
      <c r="I328">
        <v>-6.3570653437717901</v>
      </c>
      <c r="J328">
        <v>81.751662996447294</v>
      </c>
      <c r="K328">
        <v>11.6129601659821</v>
      </c>
      <c r="L328">
        <v>31.782826338082302</v>
      </c>
      <c r="M328">
        <v>18.161970883731499</v>
      </c>
      <c r="N328">
        <v>11.2114745596086</v>
      </c>
      <c r="O328">
        <v>236.92723595907</v>
      </c>
      <c r="P328">
        <v>30.041554632119301</v>
      </c>
      <c r="Q328">
        <v>14.4942862204898</v>
      </c>
      <c r="R328">
        <v>17.733792667385799</v>
      </c>
      <c r="S328">
        <v>7.0621175223489701</v>
      </c>
      <c r="T328">
        <v>26.6057691552245</v>
      </c>
      <c r="U328">
        <v>4.25013940855915</v>
      </c>
      <c r="V328">
        <v>5.2366653663703797</v>
      </c>
      <c r="W328">
        <v>1.1561214124026999</v>
      </c>
      <c r="X328">
        <v>28.422731098020101</v>
      </c>
      <c r="Y328">
        <v>9.3281941441012801</v>
      </c>
      <c r="Z328">
        <v>1222.6499999999901</v>
      </c>
      <c r="AA328">
        <v>26.7548279222217</v>
      </c>
      <c r="AB328">
        <v>26.0763596692052</v>
      </c>
      <c r="AC328">
        <v>8.0671147628117108</v>
      </c>
      <c r="AD328">
        <v>9.35380784068027</v>
      </c>
      <c r="AE328">
        <v>9.6789514939749406</v>
      </c>
      <c r="AF328">
        <v>1.85219377960095</v>
      </c>
    </row>
    <row r="329" spans="1:32" x14ac:dyDescent="0.25">
      <c r="A329" t="s">
        <v>908</v>
      </c>
      <c r="B329" t="s">
        <v>909</v>
      </c>
      <c r="C329" t="s">
        <v>910</v>
      </c>
      <c r="D329">
        <v>13173.09986608</v>
      </c>
      <c r="E329">
        <v>780.45</v>
      </c>
      <c r="H329">
        <v>5.1709416012998499</v>
      </c>
      <c r="I329">
        <v>-2093.5372186958998</v>
      </c>
      <c r="K329">
        <v>-12.058476097374299</v>
      </c>
      <c r="L329">
        <v>355.78579117330497</v>
      </c>
      <c r="O329">
        <v>54.883913496829898</v>
      </c>
      <c r="R329">
        <v>68.479011264712298</v>
      </c>
      <c r="S329">
        <v>-1.6892998041885501</v>
      </c>
      <c r="T329">
        <v>-4.1789511273796398</v>
      </c>
      <c r="U329">
        <v>-9.5156927353072494</v>
      </c>
      <c r="V329">
        <v>-2.0055396835952299</v>
      </c>
      <c r="W329">
        <v>-1.7351643995819199</v>
      </c>
      <c r="X329">
        <v>9.4994902956285401</v>
      </c>
      <c r="Y329">
        <v>-0.70167197083479205</v>
      </c>
      <c r="Z329">
        <v>571.51</v>
      </c>
      <c r="AA329">
        <v>-37.991964660496897</v>
      </c>
      <c r="AB329">
        <v>5.92332990578553</v>
      </c>
      <c r="AC329">
        <v>-3.6388894441224</v>
      </c>
      <c r="AD329">
        <v>-0.86438724548597501</v>
      </c>
      <c r="AE329">
        <v>-1.48514952449517</v>
      </c>
      <c r="AF329">
        <v>-1.2748264663918101</v>
      </c>
    </row>
    <row r="330" spans="1:32" x14ac:dyDescent="0.25">
      <c r="A330" t="s">
        <v>953</v>
      </c>
      <c r="B330" t="s">
        <v>954</v>
      </c>
      <c r="C330" t="s">
        <v>623</v>
      </c>
      <c r="D330">
        <v>12918.555</v>
      </c>
      <c r="E330">
        <v>374.85</v>
      </c>
      <c r="F330">
        <v>10.7110424677065</v>
      </c>
      <c r="G330">
        <v>50.108853448942902</v>
      </c>
      <c r="H330">
        <v>12.9277875200883</v>
      </c>
      <c r="I330">
        <v>27.980717728976899</v>
      </c>
      <c r="J330">
        <v>13.360150224938501</v>
      </c>
      <c r="K330">
        <v>25.6351648850728</v>
      </c>
      <c r="L330">
        <v>49.8490638468651</v>
      </c>
      <c r="M330">
        <v>58.645481198585301</v>
      </c>
      <c r="N330">
        <v>17.3663854228496</v>
      </c>
      <c r="O330">
        <v>29.490084193448901</v>
      </c>
      <c r="P330">
        <v>13.430368105957699</v>
      </c>
      <c r="Q330">
        <v>10.4433754623221</v>
      </c>
      <c r="R330">
        <v>88.7522164069794</v>
      </c>
      <c r="S330">
        <v>10.259605862235601</v>
      </c>
      <c r="T330">
        <v>6.6723369634536098</v>
      </c>
      <c r="U330">
        <v>4.7964264570096802</v>
      </c>
      <c r="V330">
        <v>13.080962659365801</v>
      </c>
      <c r="W330">
        <v>7.9306564863278801</v>
      </c>
      <c r="X330">
        <v>9.7430282952508307</v>
      </c>
      <c r="Y330">
        <v>9.2312304566793397</v>
      </c>
      <c r="Z330">
        <v>7658.34</v>
      </c>
      <c r="AA330">
        <v>4.06627941276576</v>
      </c>
      <c r="AB330">
        <v>8.7967468306363301</v>
      </c>
      <c r="AC330">
        <v>5.2522066665153799</v>
      </c>
      <c r="AD330">
        <v>12.3470661462605</v>
      </c>
      <c r="AE330">
        <v>14.6750776643631</v>
      </c>
      <c r="AF330">
        <v>8.3938551917645992</v>
      </c>
    </row>
    <row r="331" spans="1:32" x14ac:dyDescent="0.25">
      <c r="A331" t="s">
        <v>949</v>
      </c>
      <c r="B331" t="s">
        <v>950</v>
      </c>
      <c r="C331" t="s">
        <v>331</v>
      </c>
      <c r="D331">
        <v>12824.77106173</v>
      </c>
      <c r="E331">
        <v>623.15</v>
      </c>
      <c r="F331">
        <v>159.24596050269199</v>
      </c>
      <c r="G331">
        <v>0</v>
      </c>
      <c r="H331">
        <v>33.807554895523801</v>
      </c>
      <c r="I331">
        <v>-83.519738830784107</v>
      </c>
      <c r="J331">
        <v>-14.7185351542185</v>
      </c>
      <c r="L331">
        <v>-172.46806569342999</v>
      </c>
      <c r="M331">
        <v>124.79257261165201</v>
      </c>
      <c r="O331">
        <v>-245.537464930852</v>
      </c>
      <c r="P331">
        <v>89.260475321389904</v>
      </c>
      <c r="Q331">
        <v>64.495428909140003</v>
      </c>
      <c r="R331">
        <v>36.7288507581803</v>
      </c>
      <c r="S331">
        <v>22.3712164656582</v>
      </c>
      <c r="T331">
        <v>8.35215443249019</v>
      </c>
      <c r="U331">
        <v>5.5513243653703199</v>
      </c>
      <c r="V331">
        <v>25.4215296111946</v>
      </c>
      <c r="W331">
        <v>17.516875538978201</v>
      </c>
      <c r="X331">
        <v>-10.431061529144801</v>
      </c>
      <c r="Y331">
        <v>24.898713223525899</v>
      </c>
      <c r="AA331">
        <v>1.359736632083</v>
      </c>
      <c r="AB331">
        <v>12.1248520997797</v>
      </c>
      <c r="AC331">
        <v>-16.9874577730433</v>
      </c>
      <c r="AD331">
        <v>-33.407295060480102</v>
      </c>
      <c r="AE331">
        <v>29.325701826110599</v>
      </c>
      <c r="AF331">
        <v>18.3367474581528</v>
      </c>
    </row>
    <row r="332" spans="1:32" x14ac:dyDescent="0.25">
      <c r="A332" t="s">
        <v>947</v>
      </c>
      <c r="B332" t="s">
        <v>948</v>
      </c>
      <c r="C332" t="s">
        <v>415</v>
      </c>
      <c r="D332">
        <v>12715.076520000001</v>
      </c>
      <c r="E332">
        <v>404</v>
      </c>
      <c r="F332">
        <v>39.028475711892803</v>
      </c>
      <c r="H332">
        <v>11.186887169150101</v>
      </c>
      <c r="I332">
        <v>131.46427427106599</v>
      </c>
      <c r="J332">
        <v>39.5054759834332</v>
      </c>
      <c r="K332">
        <v>10.842857828739501</v>
      </c>
      <c r="L332">
        <v>-28.754446563901499</v>
      </c>
      <c r="M332">
        <v>6.2394603709949399</v>
      </c>
      <c r="N332">
        <v>15.4660141612902</v>
      </c>
      <c r="O332">
        <v>-28.5638350982641</v>
      </c>
      <c r="P332">
        <v>39.795525516533203</v>
      </c>
      <c r="Q332">
        <v>28.153654169605499</v>
      </c>
      <c r="R332">
        <v>19.4690347433143</v>
      </c>
      <c r="S332">
        <v>23.535369075812898</v>
      </c>
      <c r="T332">
        <v>23.486523628258698</v>
      </c>
      <c r="U332">
        <v>16.033916971608399</v>
      </c>
      <c r="V332">
        <v>24.808321393220901</v>
      </c>
      <c r="W332">
        <v>15.5231358442997</v>
      </c>
      <c r="X332">
        <v>21.422758241162001</v>
      </c>
      <c r="Y332">
        <v>31.7670463138545</v>
      </c>
      <c r="AA332">
        <v>40.1363063930661</v>
      </c>
      <c r="AB332">
        <v>24.064496151275002</v>
      </c>
      <c r="AC332">
        <v>14.9236147174403</v>
      </c>
      <c r="AD332">
        <v>29.494152685624901</v>
      </c>
      <c r="AE332">
        <v>36.146544746717296</v>
      </c>
      <c r="AF332">
        <v>23.4969279803808</v>
      </c>
    </row>
    <row r="333" spans="1:32" x14ac:dyDescent="0.25">
      <c r="A333" t="s">
        <v>957</v>
      </c>
      <c r="B333" t="s">
        <v>958</v>
      </c>
      <c r="C333" t="s">
        <v>771</v>
      </c>
      <c r="D333">
        <v>12681.39087255</v>
      </c>
      <c r="E333">
        <v>1619.25</v>
      </c>
      <c r="F333">
        <v>17.677685450271099</v>
      </c>
      <c r="H333">
        <v>26.639093415019001</v>
      </c>
      <c r="I333">
        <v>-68.662067993410304</v>
      </c>
      <c r="K333">
        <v>32.769217597646197</v>
      </c>
      <c r="L333">
        <v>21.128741132518901</v>
      </c>
      <c r="N333">
        <v>30.333850703401101</v>
      </c>
      <c r="O333">
        <v>20.534945361999899</v>
      </c>
      <c r="P333">
        <v>-44.405041804310599</v>
      </c>
      <c r="Q333">
        <v>-22.159443685583</v>
      </c>
      <c r="R333">
        <v>23.356182744226899</v>
      </c>
      <c r="S333">
        <v>3.2751342616058401</v>
      </c>
      <c r="T333">
        <v>-122.37515477857499</v>
      </c>
      <c r="U333">
        <v>26.467242020538599</v>
      </c>
      <c r="V333">
        <v>12.983668893609201</v>
      </c>
      <c r="W333">
        <v>3.58857771522699</v>
      </c>
      <c r="X333">
        <v>35.833229852228897</v>
      </c>
      <c r="Y333">
        <v>3.2654224573324302</v>
      </c>
      <c r="AA333">
        <v>-118.868744567242</v>
      </c>
      <c r="AB333">
        <v>35.858843846937297</v>
      </c>
      <c r="AC333">
        <v>26.675152117223298</v>
      </c>
      <c r="AD333">
        <v>4.1526770042510304</v>
      </c>
      <c r="AE333">
        <v>14.1416136310896</v>
      </c>
      <c r="AF333">
        <v>3.5176533584857399</v>
      </c>
    </row>
    <row r="334" spans="1:32" x14ac:dyDescent="0.25">
      <c r="A334" t="s">
        <v>975</v>
      </c>
      <c r="B334" t="s">
        <v>976</v>
      </c>
      <c r="C334" t="s">
        <v>496</v>
      </c>
      <c r="D334">
        <v>12531.894</v>
      </c>
      <c r="E334">
        <v>64.75</v>
      </c>
      <c r="G334">
        <v>0</v>
      </c>
      <c r="H334">
        <v>10.8483909158735</v>
      </c>
      <c r="I334">
        <v>-137.295861465771</v>
      </c>
      <c r="K334">
        <v>10.226687424625201</v>
      </c>
      <c r="L334">
        <v>-2.25692010281902</v>
      </c>
      <c r="N334">
        <v>10.9981464376806</v>
      </c>
      <c r="O334">
        <v>-0.86197353779105201</v>
      </c>
      <c r="R334">
        <v>1.2649942980939399</v>
      </c>
      <c r="S334">
        <v>2.1108835306033402</v>
      </c>
      <c r="T334">
        <v>-120.584727322387</v>
      </c>
      <c r="U334">
        <v>22.778134653444202</v>
      </c>
      <c r="V334">
        <v>12.260942326557</v>
      </c>
      <c r="W334">
        <v>2.1570850346446102</v>
      </c>
      <c r="X334">
        <v>32.465023468215499</v>
      </c>
      <c r="Y334">
        <v>2.2593302133240698</v>
      </c>
      <c r="AA334">
        <v>-11.5171357282291</v>
      </c>
      <c r="AB334">
        <v>31.804515358230301</v>
      </c>
      <c r="AC334">
        <v>24.010538823456301</v>
      </c>
      <c r="AD334">
        <v>2.98023250349189</v>
      </c>
      <c r="AE334">
        <v>12.413215035784299</v>
      </c>
      <c r="AF334">
        <v>2.2026236400427801</v>
      </c>
    </row>
    <row r="335" spans="1:32" x14ac:dyDescent="0.25">
      <c r="A335" t="s">
        <v>965</v>
      </c>
      <c r="B335" t="s">
        <v>966</v>
      </c>
      <c r="C335" t="s">
        <v>465</v>
      </c>
      <c r="D335">
        <v>12520.22116055</v>
      </c>
      <c r="E335">
        <v>5216.6000000000004</v>
      </c>
      <c r="G335">
        <v>23.9262874083628</v>
      </c>
      <c r="H335">
        <v>13.863288397006199</v>
      </c>
      <c r="I335">
        <v>-165.52463633310001</v>
      </c>
      <c r="K335">
        <v>21.665993241946499</v>
      </c>
      <c r="L335">
        <v>46.773792183575402</v>
      </c>
      <c r="N335">
        <v>13.951264188564499</v>
      </c>
      <c r="O335">
        <v>47.399827562734799</v>
      </c>
      <c r="R335">
        <v>31.646344598099699</v>
      </c>
      <c r="S335">
        <v>7.1118389361540002</v>
      </c>
      <c r="T335">
        <v>-2.64287680900292</v>
      </c>
      <c r="U335">
        <v>1.7846903856522101</v>
      </c>
      <c r="V335">
        <v>9.0220294330999096</v>
      </c>
      <c r="W335">
        <v>1.87017852950826</v>
      </c>
      <c r="X335">
        <v>13.0868109176325</v>
      </c>
      <c r="Y335">
        <v>6.5154169993786502</v>
      </c>
      <c r="Z335">
        <v>21936.560000000001</v>
      </c>
      <c r="AA335">
        <v>-12.1608652691244</v>
      </c>
      <c r="AB335">
        <v>11.9587873639815</v>
      </c>
      <c r="AC335">
        <v>1.9219163249729201</v>
      </c>
      <c r="AD335">
        <v>20.475866862581899</v>
      </c>
      <c r="AE335">
        <v>9.7493663249548206</v>
      </c>
      <c r="AF335">
        <v>1.8706454367437899</v>
      </c>
    </row>
    <row r="336" spans="1:32" x14ac:dyDescent="0.25">
      <c r="A336" t="s">
        <v>951</v>
      </c>
      <c r="B336" t="s">
        <v>952</v>
      </c>
      <c r="C336" t="s">
        <v>331</v>
      </c>
      <c r="D336">
        <v>12507.608478059999</v>
      </c>
      <c r="E336">
        <v>354.55</v>
      </c>
      <c r="F336">
        <v>1679.0249739598701</v>
      </c>
      <c r="H336">
        <v>9.5795678657302208</v>
      </c>
      <c r="I336">
        <v>40.181021419502798</v>
      </c>
      <c r="J336">
        <v>12.4653338306336</v>
      </c>
      <c r="K336">
        <v>-6.1378894445612797</v>
      </c>
      <c r="L336">
        <v>-46.854651087225101</v>
      </c>
      <c r="M336">
        <v>-23.343461493513999</v>
      </c>
      <c r="N336">
        <v>-10.1896702723882</v>
      </c>
      <c r="O336">
        <v>-53.472640082888901</v>
      </c>
      <c r="P336">
        <v>46.8274518507558</v>
      </c>
      <c r="Q336">
        <v>8.8931616754942304</v>
      </c>
      <c r="R336">
        <v>13.298736003847999</v>
      </c>
      <c r="S336">
        <v>4.7108093714538697</v>
      </c>
      <c r="T336">
        <v>15.8266210208127</v>
      </c>
      <c r="U336">
        <v>0.68480408338633003</v>
      </c>
      <c r="V336">
        <v>0.88765149187389303</v>
      </c>
      <c r="W336">
        <v>0.34850782060325403</v>
      </c>
      <c r="X336">
        <v>7.7154512811126503</v>
      </c>
      <c r="Y336">
        <v>3.87371239579157</v>
      </c>
      <c r="Z336">
        <v>4601.62</v>
      </c>
      <c r="AA336">
        <v>16.146227420849101</v>
      </c>
      <c r="AB336">
        <v>15.445637629450999</v>
      </c>
      <c r="AC336">
        <v>0.14963139353431901</v>
      </c>
      <c r="AD336">
        <v>-0.97188572361536596</v>
      </c>
      <c r="AE336">
        <v>0.17961271150640201</v>
      </c>
      <c r="AF336">
        <v>8.2170801284465203E-2</v>
      </c>
    </row>
    <row r="337" spans="1:32" x14ac:dyDescent="0.25">
      <c r="A337" t="s">
        <v>961</v>
      </c>
      <c r="B337" t="s">
        <v>962</v>
      </c>
      <c r="C337" t="s">
        <v>323</v>
      </c>
      <c r="D337">
        <v>12487.13764782</v>
      </c>
      <c r="E337">
        <v>103.95</v>
      </c>
      <c r="F337">
        <v>195.700096776788</v>
      </c>
      <c r="I337">
        <v>-36.8635995929125</v>
      </c>
      <c r="L337">
        <v>-29.044201636980802</v>
      </c>
      <c r="M337">
        <v>111.10169666659699</v>
      </c>
      <c r="O337">
        <v>-145.453363547192</v>
      </c>
      <c r="P337">
        <v>-43.471694809529403</v>
      </c>
      <c r="Q337">
        <v>8.1824591529128607</v>
      </c>
      <c r="R337">
        <v>6.7749454955301198</v>
      </c>
      <c r="T337">
        <v>0</v>
      </c>
      <c r="X337">
        <v>12.2363975497861</v>
      </c>
      <c r="Y337">
        <v>1.27085116086436</v>
      </c>
      <c r="Z337">
        <v>2842.47</v>
      </c>
      <c r="AA337">
        <v>6.5737081561039998</v>
      </c>
      <c r="AC337">
        <v>-2.5330831858214702</v>
      </c>
      <c r="AD337">
        <v>2.14173725167778</v>
      </c>
      <c r="AE337">
        <v>-2.76850208981373</v>
      </c>
      <c r="AF337">
        <v>-1.3858931154276599</v>
      </c>
    </row>
    <row r="338" spans="1:32" x14ac:dyDescent="0.25">
      <c r="A338" t="s">
        <v>963</v>
      </c>
      <c r="B338" t="s">
        <v>964</v>
      </c>
      <c r="C338" t="s">
        <v>678</v>
      </c>
      <c r="D338">
        <v>12405.195</v>
      </c>
      <c r="E338">
        <v>1184.75</v>
      </c>
      <c r="F338">
        <v>11.321469140476999</v>
      </c>
      <c r="G338">
        <v>52.628565673777501</v>
      </c>
      <c r="H338">
        <v>22.436614624116601</v>
      </c>
      <c r="I338">
        <v>46.7075197341088</v>
      </c>
      <c r="J338">
        <v>45.893783420757202</v>
      </c>
      <c r="K338">
        <v>20.996002254317901</v>
      </c>
      <c r="L338">
        <v>-8.4077221547763799</v>
      </c>
      <c r="M338">
        <v>24.5051743193007</v>
      </c>
      <c r="N338">
        <v>21.746878102914501</v>
      </c>
      <c r="O338">
        <v>-11.310334854425101</v>
      </c>
      <c r="P338">
        <v>23.2745506092132</v>
      </c>
      <c r="Q338">
        <v>-0.26411569555836301</v>
      </c>
      <c r="R338">
        <v>2.4822577983165401</v>
      </c>
      <c r="S338">
        <v>19.162173079118201</v>
      </c>
      <c r="T338">
        <v>38.7299444421337</v>
      </c>
      <c r="U338">
        <v>45.880729919044803</v>
      </c>
      <c r="V338">
        <v>20.661741294018</v>
      </c>
      <c r="W338">
        <v>18.125744860442001</v>
      </c>
      <c r="X338">
        <v>61.965729378039697</v>
      </c>
      <c r="Y338">
        <v>27.3854248233752</v>
      </c>
      <c r="AA338">
        <v>46.624855586730398</v>
      </c>
      <c r="AB338">
        <v>62.988921234234098</v>
      </c>
      <c r="AC338">
        <v>44.440686700808399</v>
      </c>
      <c r="AD338">
        <v>31.7679389844069</v>
      </c>
      <c r="AE338">
        <v>30.266011768710801</v>
      </c>
      <c r="AF338">
        <v>25.8292107971712</v>
      </c>
    </row>
    <row r="339" spans="1:32" x14ac:dyDescent="0.25">
      <c r="A339" t="s">
        <v>955</v>
      </c>
      <c r="B339" t="s">
        <v>956</v>
      </c>
      <c r="C339" t="s">
        <v>61</v>
      </c>
      <c r="D339">
        <v>12344.769351749999</v>
      </c>
      <c r="E339">
        <v>1253.9000000000001</v>
      </c>
      <c r="F339">
        <v>-42.959712804148303</v>
      </c>
      <c r="H339">
        <v>24.347358974192201</v>
      </c>
      <c r="I339">
        <v>132.39936081255601</v>
      </c>
      <c r="J339">
        <v>-26.286639415583501</v>
      </c>
      <c r="K339">
        <v>32.353349493059802</v>
      </c>
      <c r="L339">
        <v>46.662742332276103</v>
      </c>
      <c r="M339">
        <v>390.37231530240302</v>
      </c>
      <c r="N339">
        <v>29.147831316568102</v>
      </c>
      <c r="O339">
        <v>74.826133646668197</v>
      </c>
      <c r="P339">
        <v>-47.217812067686502</v>
      </c>
      <c r="Q339">
        <v>-3.9243124275641401</v>
      </c>
      <c r="R339">
        <v>12.244500567157401</v>
      </c>
      <c r="S339">
        <v>17.100155016946999</v>
      </c>
      <c r="T339">
        <v>-4.8571296114779399</v>
      </c>
      <c r="U339">
        <v>12.5892807664346</v>
      </c>
      <c r="V339">
        <v>29.0023831951552</v>
      </c>
      <c r="W339">
        <v>12.109987378118699</v>
      </c>
      <c r="X339">
        <v>27.600088203235199</v>
      </c>
      <c r="Y339">
        <v>12.406284336814601</v>
      </c>
      <c r="AA339">
        <v>1.7361937930573299</v>
      </c>
      <c r="AB339">
        <v>24.677194432685699</v>
      </c>
      <c r="AC339">
        <v>15.1996956779369</v>
      </c>
      <c r="AD339">
        <v>25.189604260259401</v>
      </c>
      <c r="AE339">
        <v>18.925282544997899</v>
      </c>
      <c r="AF339">
        <v>7.6468325406086697</v>
      </c>
    </row>
    <row r="340" spans="1:32" x14ac:dyDescent="0.25">
      <c r="A340" t="s">
        <v>969</v>
      </c>
      <c r="B340" t="s">
        <v>970</v>
      </c>
      <c r="C340" t="s">
        <v>41</v>
      </c>
      <c r="D340">
        <v>12327.375077875</v>
      </c>
      <c r="E340">
        <v>280.8</v>
      </c>
      <c r="F340">
        <v>48.401826484018201</v>
      </c>
      <c r="G340">
        <v>13.0403814338055</v>
      </c>
      <c r="H340">
        <v>12.131824951707801</v>
      </c>
      <c r="I340">
        <v>-117.42516317803199</v>
      </c>
      <c r="K340">
        <v>10.801692207289101</v>
      </c>
      <c r="L340">
        <v>-4.1737891737893698</v>
      </c>
      <c r="M340">
        <v>-58.4011114430213</v>
      </c>
      <c r="N340">
        <v>6.7620745209148998</v>
      </c>
      <c r="O340">
        <v>-17.115834754271201</v>
      </c>
      <c r="P340">
        <v>43.976058588190597</v>
      </c>
      <c r="Q340">
        <v>17.678298989977002</v>
      </c>
      <c r="R340">
        <v>17.987439297056302</v>
      </c>
      <c r="S340">
        <v>17.465867235436999</v>
      </c>
      <c r="T340">
        <v>4.1551524373711803</v>
      </c>
      <c r="U340">
        <v>6.4347404547160796</v>
      </c>
      <c r="V340">
        <v>18.950512998692201</v>
      </c>
      <c r="W340">
        <v>12.5358109303224</v>
      </c>
      <c r="X340">
        <v>8.1195322608678708</v>
      </c>
      <c r="Y340">
        <v>15.9086151124077</v>
      </c>
      <c r="AA340">
        <v>-1.1025505917201801</v>
      </c>
      <c r="AB340">
        <v>10.1604294846156</v>
      </c>
      <c r="AC340">
        <v>4.5656225256368002</v>
      </c>
      <c r="AD340">
        <v>18.370545515960099</v>
      </c>
      <c r="AE340">
        <v>17.325237214752601</v>
      </c>
      <c r="AF340">
        <v>11.4658790767472</v>
      </c>
    </row>
    <row r="341" spans="1:32" x14ac:dyDescent="0.25">
      <c r="A341" t="s">
        <v>967</v>
      </c>
      <c r="B341" t="s">
        <v>968</v>
      </c>
      <c r="C341" t="s">
        <v>323</v>
      </c>
      <c r="D341">
        <v>12308.215622600001</v>
      </c>
      <c r="E341">
        <v>486.15</v>
      </c>
      <c r="F341">
        <v>13.2425742574257</v>
      </c>
      <c r="G341">
        <v>33.884358536075197</v>
      </c>
      <c r="I341">
        <v>-13.73676643576</v>
      </c>
      <c r="L341">
        <v>-14.303691275167701</v>
      </c>
      <c r="M341">
        <v>4.2109287746356001</v>
      </c>
      <c r="O341">
        <v>-9.3463991361643206</v>
      </c>
      <c r="P341">
        <v>12.243786655963</v>
      </c>
      <c r="Q341">
        <v>7.7421774152838596</v>
      </c>
      <c r="R341">
        <v>-4.6102730255690503</v>
      </c>
      <c r="T341">
        <v>0</v>
      </c>
      <c r="U341">
        <v>31.717372726035599</v>
      </c>
      <c r="X341">
        <v>44.198775501373703</v>
      </c>
      <c r="Y341">
        <v>28.462722403496802</v>
      </c>
      <c r="AA341">
        <v>22.700538621870901</v>
      </c>
      <c r="AB341">
        <v>47.282876122256503</v>
      </c>
      <c r="AC341">
        <v>29.659837454658199</v>
      </c>
      <c r="AD341">
        <v>34.902118199221803</v>
      </c>
      <c r="AE341">
        <v>33.515018574730902</v>
      </c>
      <c r="AF341">
        <v>27.468712640547199</v>
      </c>
    </row>
    <row r="342" spans="1:32" x14ac:dyDescent="0.25">
      <c r="A342" t="s">
        <v>959</v>
      </c>
      <c r="B342" t="s">
        <v>960</v>
      </c>
      <c r="C342" t="s">
        <v>88</v>
      </c>
      <c r="D342">
        <v>12275.523830399999</v>
      </c>
      <c r="E342">
        <v>2416.25</v>
      </c>
      <c r="F342">
        <v>32.486297286364199</v>
      </c>
      <c r="G342">
        <v>7.7217345015941898</v>
      </c>
      <c r="H342">
        <v>22.324132970890702</v>
      </c>
      <c r="I342">
        <v>21.350400625366401</v>
      </c>
      <c r="J342">
        <v>19.576154585522801</v>
      </c>
      <c r="K342">
        <v>24.449954468628999</v>
      </c>
      <c r="L342">
        <v>4.9713361752167398</v>
      </c>
      <c r="M342">
        <v>22.270060221124801</v>
      </c>
      <c r="N342">
        <v>28.830803663105598</v>
      </c>
      <c r="O342">
        <v>1.6033414108242099</v>
      </c>
      <c r="P342">
        <v>27.8926732867222</v>
      </c>
      <c r="Q342">
        <v>14.3817243920412</v>
      </c>
      <c r="R342">
        <v>8.9448804737376193</v>
      </c>
      <c r="S342">
        <v>26.346509904649999</v>
      </c>
      <c r="T342">
        <v>18.411006055015001</v>
      </c>
      <c r="U342">
        <v>16.451348740975</v>
      </c>
      <c r="V342">
        <v>32.782556383982097</v>
      </c>
      <c r="W342">
        <v>20.825780037870601</v>
      </c>
      <c r="X342">
        <v>21.049963154016101</v>
      </c>
      <c r="Y342">
        <v>18.4930087211619</v>
      </c>
      <c r="Z342">
        <v>1038.3899999999901</v>
      </c>
      <c r="AA342">
        <v>14.6428887251289</v>
      </c>
      <c r="AB342">
        <v>25.267558005624501</v>
      </c>
      <c r="AC342">
        <v>13.4803242446573</v>
      </c>
      <c r="AD342">
        <v>25.198548956557499</v>
      </c>
      <c r="AE342">
        <v>21.184678028285099</v>
      </c>
      <c r="AF342">
        <v>15.441288192134801</v>
      </c>
    </row>
    <row r="343" spans="1:32" x14ac:dyDescent="0.25">
      <c r="A343" t="s">
        <v>971</v>
      </c>
      <c r="B343" t="s">
        <v>972</v>
      </c>
      <c r="C343" t="s">
        <v>88</v>
      </c>
      <c r="D343">
        <v>12109.62489574</v>
      </c>
      <c r="E343">
        <v>2644.9</v>
      </c>
      <c r="F343">
        <v>25.1645156490601</v>
      </c>
      <c r="G343">
        <v>66.825245893315795</v>
      </c>
      <c r="H343">
        <v>5.2858657351514102</v>
      </c>
      <c r="I343">
        <v>300.49423393739698</v>
      </c>
      <c r="J343">
        <v>21.636197826957599</v>
      </c>
      <c r="K343">
        <v>0.484799991789852</v>
      </c>
      <c r="L343">
        <v>20.8442694663166</v>
      </c>
      <c r="M343">
        <v>4.7099958864664702</v>
      </c>
      <c r="N343">
        <v>-3.01345186606473</v>
      </c>
      <c r="O343">
        <v>15.5118924508789</v>
      </c>
      <c r="P343">
        <v>4.8452220726782897</v>
      </c>
      <c r="Q343">
        <v>10.3864734299516</v>
      </c>
      <c r="R343">
        <v>20.6787886427378</v>
      </c>
      <c r="S343">
        <v>20.41434649304</v>
      </c>
      <c r="T343">
        <v>9.32957801441089</v>
      </c>
      <c r="U343">
        <v>8.4585974214805493</v>
      </c>
      <c r="V343">
        <v>20.522110672728299</v>
      </c>
      <c r="W343">
        <v>10.5851559226997</v>
      </c>
      <c r="X343">
        <v>14.427470949210001</v>
      </c>
      <c r="Y343">
        <v>25.194805194805099</v>
      </c>
      <c r="Z343">
        <v>2300.1</v>
      </c>
      <c r="AA343">
        <v>12.696174435304799</v>
      </c>
      <c r="AB343">
        <v>14.3921426013749</v>
      </c>
      <c r="AC343">
        <v>8.7504896200548199</v>
      </c>
      <c r="AD343">
        <v>31.829879452796899</v>
      </c>
      <c r="AE343">
        <v>26.0191008618681</v>
      </c>
      <c r="AF343">
        <v>12.5691566174677</v>
      </c>
    </row>
    <row r="344" spans="1:32" x14ac:dyDescent="0.25">
      <c r="A344" t="s">
        <v>979</v>
      </c>
      <c r="B344" t="s">
        <v>980</v>
      </c>
      <c r="C344" t="s">
        <v>431</v>
      </c>
      <c r="D344">
        <v>11914.68625504</v>
      </c>
      <c r="E344">
        <v>2356.65</v>
      </c>
      <c r="G344">
        <v>38.672254870126899</v>
      </c>
      <c r="H344">
        <v>13.5247373921628</v>
      </c>
      <c r="I344">
        <v>87.491835401698197</v>
      </c>
      <c r="J344">
        <v>27.9518055415387</v>
      </c>
      <c r="K344">
        <v>13.1895445688771</v>
      </c>
      <c r="L344">
        <v>10.6785497265546</v>
      </c>
      <c r="N344">
        <v>15.911207257685099</v>
      </c>
      <c r="O344">
        <v>17.548772519368999</v>
      </c>
      <c r="R344">
        <v>15.2688883984403</v>
      </c>
      <c r="S344">
        <v>1.25049781172707</v>
      </c>
      <c r="T344">
        <v>59.457624860435303</v>
      </c>
      <c r="U344">
        <v>75.899558603805403</v>
      </c>
      <c r="V344">
        <v>1.34180833722362</v>
      </c>
      <c r="W344">
        <v>1.22701633185138</v>
      </c>
      <c r="X344">
        <v>87.184478412100702</v>
      </c>
      <c r="Y344">
        <v>1.2711137310160601</v>
      </c>
      <c r="AA344">
        <v>73.280786290965906</v>
      </c>
      <c r="AB344">
        <v>84.197231712587396</v>
      </c>
      <c r="AC344">
        <v>80.371445894629304</v>
      </c>
      <c r="AD344">
        <v>1.3073364208868401</v>
      </c>
      <c r="AE344">
        <v>1.2833156482117201</v>
      </c>
      <c r="AF344">
        <v>1.19707798141263</v>
      </c>
    </row>
    <row r="345" spans="1:32" x14ac:dyDescent="0.25">
      <c r="A345" t="s">
        <v>977</v>
      </c>
      <c r="B345" t="s">
        <v>978</v>
      </c>
      <c r="C345" t="s">
        <v>583</v>
      </c>
      <c r="D345">
        <v>11873.757792505001</v>
      </c>
      <c r="E345">
        <v>1760.05</v>
      </c>
      <c r="F345">
        <v>38.197067035959002</v>
      </c>
      <c r="H345">
        <v>6.6769365899566502</v>
      </c>
      <c r="I345">
        <v>18.716048653755301</v>
      </c>
      <c r="J345">
        <v>15.3011482860638</v>
      </c>
      <c r="K345">
        <v>16.944384619169401</v>
      </c>
      <c r="L345">
        <v>73.068696704471805</v>
      </c>
      <c r="M345">
        <v>79.904979930494903</v>
      </c>
      <c r="N345">
        <v>29.359675943075899</v>
      </c>
      <c r="O345">
        <v>103.17277406468401</v>
      </c>
      <c r="P345">
        <v>37.030635887677903</v>
      </c>
      <c r="Q345">
        <v>8.2648200096020492</v>
      </c>
      <c r="R345">
        <v>31.5759708630804</v>
      </c>
      <c r="S345">
        <v>8.5641795088746999</v>
      </c>
      <c r="T345">
        <v>9.8199080774193295</v>
      </c>
      <c r="U345">
        <v>1.5385889455614301</v>
      </c>
      <c r="V345">
        <v>7.0555383713756896</v>
      </c>
      <c r="W345">
        <v>2.3510905207258701</v>
      </c>
      <c r="X345">
        <v>14.725485759165901</v>
      </c>
      <c r="Y345">
        <v>14.2596482063894</v>
      </c>
      <c r="Z345">
        <v>3771.92</v>
      </c>
      <c r="AA345">
        <v>9.6287409950924197</v>
      </c>
      <c r="AB345">
        <v>10.297196686259699</v>
      </c>
      <c r="AC345">
        <v>6.3327981571741603</v>
      </c>
      <c r="AD345">
        <v>22.469985947504099</v>
      </c>
      <c r="AE345">
        <v>19.517036911309098</v>
      </c>
      <c r="AF345">
        <v>6.8023256561645002</v>
      </c>
    </row>
    <row r="346" spans="1:32" x14ac:dyDescent="0.25">
      <c r="A346" t="s">
        <v>1009</v>
      </c>
      <c r="B346" t="s">
        <v>1010</v>
      </c>
      <c r="C346" t="s">
        <v>771</v>
      </c>
      <c r="D346">
        <v>11850.051354375</v>
      </c>
      <c r="E346">
        <v>851.2</v>
      </c>
      <c r="F346">
        <v>18.960335106725399</v>
      </c>
      <c r="G346">
        <v>20.507113208761499</v>
      </c>
      <c r="H346">
        <v>12.5038769780548</v>
      </c>
      <c r="I346">
        <v>-3.2612331505932901</v>
      </c>
      <c r="K346">
        <v>14.015324422883999</v>
      </c>
      <c r="L346">
        <v>29.718078342585901</v>
      </c>
      <c r="N346">
        <v>16.763665753452401</v>
      </c>
      <c r="O346">
        <v>31.8658458925917</v>
      </c>
      <c r="P346">
        <v>20.341325711736399</v>
      </c>
      <c r="Q346">
        <v>-54.482653027745599</v>
      </c>
      <c r="R346">
        <v>37.9490171032582</v>
      </c>
      <c r="S346">
        <v>1.8141229399448799</v>
      </c>
      <c r="T346">
        <v>-122.42631379552</v>
      </c>
      <c r="U346">
        <v>20.918903089450701</v>
      </c>
      <c r="V346">
        <v>18.3098959645218</v>
      </c>
      <c r="W346">
        <v>1.9297891324094201</v>
      </c>
      <c r="X346">
        <v>30.494362279585701</v>
      </c>
      <c r="Y346">
        <v>1.89886398892263</v>
      </c>
      <c r="AA346">
        <v>-147.423928140481</v>
      </c>
      <c r="AB346">
        <v>29.455062527414899</v>
      </c>
      <c r="AC346">
        <v>22.646392989030701</v>
      </c>
      <c r="AD346">
        <v>3.0581321212238102</v>
      </c>
      <c r="AE346">
        <v>18.505488613175601</v>
      </c>
      <c r="AF346">
        <v>2.0362918326577302</v>
      </c>
    </row>
    <row r="347" spans="1:32" x14ac:dyDescent="0.25">
      <c r="A347" t="s">
        <v>991</v>
      </c>
      <c r="B347" t="s">
        <v>992</v>
      </c>
      <c r="C347" t="s">
        <v>336</v>
      </c>
      <c r="D347">
        <v>11750.6677986</v>
      </c>
      <c r="E347">
        <v>487.8</v>
      </c>
      <c r="F347">
        <v>45.631067961165002</v>
      </c>
      <c r="G347">
        <v>55.361625297692903</v>
      </c>
      <c r="I347">
        <v>-50.951446369144101</v>
      </c>
      <c r="L347">
        <v>51.603692144232603</v>
      </c>
      <c r="M347">
        <v>19.840704397659898</v>
      </c>
      <c r="O347">
        <v>62.739649839640798</v>
      </c>
      <c r="P347">
        <v>37.786188421090998</v>
      </c>
      <c r="Q347">
        <v>19.654883429759899</v>
      </c>
      <c r="R347">
        <v>22.161028708871601</v>
      </c>
      <c r="T347">
        <v>0</v>
      </c>
      <c r="U347">
        <v>5.7828544265791999</v>
      </c>
      <c r="X347">
        <v>11.525762578378201</v>
      </c>
      <c r="Y347">
        <v>8.6900645635078408</v>
      </c>
      <c r="AA347">
        <v>3.5449751765395101</v>
      </c>
      <c r="AB347">
        <v>10.691448583034299</v>
      </c>
      <c r="AC347">
        <v>6.4893627762800499</v>
      </c>
      <c r="AD347">
        <v>19.874768343367201</v>
      </c>
      <c r="AE347">
        <v>10.915914549184601</v>
      </c>
      <c r="AF347">
        <v>8.1227954087188401</v>
      </c>
    </row>
    <row r="348" spans="1:32" x14ac:dyDescent="0.25">
      <c r="A348" t="s">
        <v>981</v>
      </c>
      <c r="B348" t="s">
        <v>982</v>
      </c>
      <c r="C348" t="s">
        <v>983</v>
      </c>
      <c r="D348">
        <v>11748.85147872</v>
      </c>
      <c r="E348">
        <v>1192</v>
      </c>
      <c r="F348">
        <v>101.523729608271</v>
      </c>
      <c r="H348">
        <v>8.3030265699663701</v>
      </c>
      <c r="I348">
        <v>7.5374080649251702</v>
      </c>
      <c r="J348">
        <v>9.6558979566747194</v>
      </c>
      <c r="K348">
        <v>10.083017302917799</v>
      </c>
      <c r="L348">
        <v>-2.6235664264689902</v>
      </c>
      <c r="M348">
        <v>49.523576377539001</v>
      </c>
      <c r="N348">
        <v>14.937907896684999</v>
      </c>
      <c r="O348">
        <v>23.407257446090799</v>
      </c>
      <c r="P348">
        <v>26.193024333629801</v>
      </c>
      <c r="Q348">
        <v>7.1619220087707998</v>
      </c>
      <c r="R348">
        <v>0.51209954019710802</v>
      </c>
      <c r="S348">
        <v>15.0018946163727</v>
      </c>
      <c r="T348">
        <v>7.5050112019248001</v>
      </c>
      <c r="U348">
        <v>7.7273286999769999</v>
      </c>
      <c r="V348">
        <v>19.2135813733309</v>
      </c>
      <c r="W348">
        <v>11.3007579135749</v>
      </c>
      <c r="X348">
        <v>12.9663290335223</v>
      </c>
      <c r="Y348">
        <v>10.1952526448108</v>
      </c>
      <c r="Z348">
        <v>1738.74</v>
      </c>
      <c r="AA348">
        <v>7.1629355839206399</v>
      </c>
      <c r="AB348">
        <v>13.7684262315891</v>
      </c>
      <c r="AC348">
        <v>6.7963592380617701</v>
      </c>
      <c r="AD348">
        <v>14.568578701823499</v>
      </c>
      <c r="AE348">
        <v>13.3712660028449</v>
      </c>
      <c r="AF348">
        <v>7.9542421504449399</v>
      </c>
    </row>
    <row r="349" spans="1:32" x14ac:dyDescent="0.25">
      <c r="A349" t="s">
        <v>986</v>
      </c>
      <c r="B349" t="s">
        <v>987</v>
      </c>
      <c r="C349" t="s">
        <v>66</v>
      </c>
      <c r="D349">
        <v>11711.147070000001</v>
      </c>
      <c r="E349">
        <v>191.45</v>
      </c>
      <c r="F349">
        <v>130.19801980198</v>
      </c>
      <c r="G349">
        <v>-9.1439703583930108</v>
      </c>
      <c r="H349">
        <v>10.329285639694699</v>
      </c>
      <c r="I349">
        <v>-33.899764075750802</v>
      </c>
      <c r="J349">
        <v>19.8301864087593</v>
      </c>
      <c r="K349">
        <v>-3.55892745785766</v>
      </c>
      <c r="L349">
        <v>-70.435510887772196</v>
      </c>
      <c r="M349">
        <v>95.167224634558593</v>
      </c>
      <c r="N349">
        <v>-3.93157832984696</v>
      </c>
      <c r="O349">
        <v>-76.156614039359596</v>
      </c>
      <c r="P349">
        <v>160.59684145757899</v>
      </c>
      <c r="Q349">
        <v>0.41323314759491298</v>
      </c>
      <c r="R349">
        <v>-11.034528685112999</v>
      </c>
      <c r="S349">
        <v>17.5870723782099</v>
      </c>
      <c r="T349">
        <v>13.358792856911901</v>
      </c>
      <c r="U349">
        <v>13.902152282605799</v>
      </c>
      <c r="V349">
        <v>19.7587563414972</v>
      </c>
      <c r="W349">
        <v>14.640936953548101</v>
      </c>
      <c r="X349">
        <v>9.6366762581375092</v>
      </c>
      <c r="Y349">
        <v>25.331919426321399</v>
      </c>
      <c r="AA349">
        <v>12.1824816231557</v>
      </c>
      <c r="AB349">
        <v>21.1142138558935</v>
      </c>
      <c r="AC349">
        <v>5.5193154023464102</v>
      </c>
      <c r="AD349">
        <v>8.4051204383434595</v>
      </c>
      <c r="AE349">
        <v>29.754187556691299</v>
      </c>
      <c r="AF349">
        <v>21.8135228363202</v>
      </c>
    </row>
    <row r="350" spans="1:32" x14ac:dyDescent="0.25">
      <c r="A350" t="s">
        <v>1018</v>
      </c>
      <c r="B350" t="s">
        <v>1019</v>
      </c>
      <c r="C350" t="s">
        <v>505</v>
      </c>
      <c r="D350">
        <v>11676.26868933</v>
      </c>
      <c r="E350">
        <v>493.1</v>
      </c>
      <c r="F350">
        <v>9.9290780141843999</v>
      </c>
      <c r="G350">
        <v>8.6120371442153001</v>
      </c>
      <c r="H350">
        <v>10.589949445614399</v>
      </c>
      <c r="I350">
        <v>-39.959278650378103</v>
      </c>
      <c r="J350">
        <v>-11.0208808067297</v>
      </c>
      <c r="K350">
        <v>7.8730105114338302</v>
      </c>
      <c r="L350">
        <v>4.2043149548220704</v>
      </c>
      <c r="M350">
        <v>4.2763650217015599</v>
      </c>
      <c r="N350">
        <v>15.534258247201</v>
      </c>
      <c r="O350">
        <v>4.98693903054017</v>
      </c>
      <c r="P350">
        <v>7.5940021210045998</v>
      </c>
      <c r="Q350">
        <v>4.8557482817586299</v>
      </c>
      <c r="R350">
        <v>-0.54661325564457897</v>
      </c>
      <c r="S350">
        <v>19.011456405471801</v>
      </c>
      <c r="T350">
        <v>16.131190146135701</v>
      </c>
      <c r="U350">
        <v>20.7120661784638</v>
      </c>
      <c r="V350">
        <v>19.2204492281287</v>
      </c>
      <c r="W350">
        <v>8.5509182594395305</v>
      </c>
      <c r="X350">
        <v>31.0381949402963</v>
      </c>
      <c r="Y350">
        <v>20.1781716809231</v>
      </c>
      <c r="AA350">
        <v>11.2756737072104</v>
      </c>
      <c r="AB350">
        <v>32.365700333590297</v>
      </c>
      <c r="AC350">
        <v>19.84774752013</v>
      </c>
      <c r="AD350">
        <v>27.7989969067137</v>
      </c>
      <c r="AE350">
        <v>20.350639344359099</v>
      </c>
      <c r="AF350">
        <v>8.8425804230951197</v>
      </c>
    </row>
    <row r="351" spans="1:32" x14ac:dyDescent="0.25">
      <c r="A351" t="s">
        <v>984</v>
      </c>
      <c r="B351" t="s">
        <v>985</v>
      </c>
      <c r="C351" t="s">
        <v>344</v>
      </c>
      <c r="D351">
        <v>11589.813400720001</v>
      </c>
      <c r="E351">
        <v>192.05</v>
      </c>
      <c r="H351">
        <v>-1.4813855361182899</v>
      </c>
      <c r="I351">
        <v>-27.887788778877798</v>
      </c>
      <c r="L351">
        <v>-118.448780273201</v>
      </c>
      <c r="O351">
        <v>-131.22042259532199</v>
      </c>
      <c r="R351">
        <v>-47.291559820043197</v>
      </c>
      <c r="S351">
        <v>8.3023515244791799</v>
      </c>
      <c r="T351">
        <v>-1.3681148495469699</v>
      </c>
      <c r="U351">
        <v>4.7971179906642902</v>
      </c>
      <c r="V351">
        <v>8.4163926978331194</v>
      </c>
      <c r="W351">
        <v>6.8108633256482598</v>
      </c>
      <c r="X351">
        <v>-5.1650131480899901</v>
      </c>
      <c r="Y351">
        <v>14.356594885895399</v>
      </c>
      <c r="AA351">
        <v>2.2695845803280998</v>
      </c>
      <c r="AB351">
        <v>8.5914916236735408</v>
      </c>
      <c r="AC351">
        <v>-6.0148662713002201</v>
      </c>
      <c r="AD351">
        <v>-4.6386866123389403</v>
      </c>
      <c r="AE351">
        <v>15.1785995355516</v>
      </c>
      <c r="AF351">
        <v>12.0925548661913</v>
      </c>
    </row>
    <row r="352" spans="1:32" x14ac:dyDescent="0.25">
      <c r="A352" t="s">
        <v>1005</v>
      </c>
      <c r="B352" t="s">
        <v>1006</v>
      </c>
      <c r="C352" t="s">
        <v>431</v>
      </c>
      <c r="D352">
        <v>11541.849511480001</v>
      </c>
      <c r="E352">
        <v>410.05</v>
      </c>
      <c r="F352">
        <v>1.4101510756384199</v>
      </c>
      <c r="G352">
        <v>-23.523717056296299</v>
      </c>
      <c r="H352">
        <v>0.44982447872474701</v>
      </c>
      <c r="I352">
        <v>-22.342767853971999</v>
      </c>
      <c r="J352">
        <v>4.7962122509515899</v>
      </c>
      <c r="K352">
        <v>8.6432101803014092</v>
      </c>
      <c r="L352">
        <v>-10.978781950684599</v>
      </c>
      <c r="M352">
        <v>16.555473088318699</v>
      </c>
      <c r="N352">
        <v>-3.07304664563401</v>
      </c>
      <c r="O352">
        <v>-33.516773435990402</v>
      </c>
      <c r="P352">
        <v>-21.2227664112878</v>
      </c>
      <c r="Q352">
        <v>-3.0663879265130598</v>
      </c>
      <c r="R352">
        <v>-3.8920008803504298</v>
      </c>
      <c r="S352">
        <v>30.680374614109301</v>
      </c>
      <c r="T352">
        <v>35.4862527201484</v>
      </c>
      <c r="U352">
        <v>41.451210590132597</v>
      </c>
      <c r="V352">
        <v>34.299677616574897</v>
      </c>
      <c r="W352">
        <v>28.8811397073584</v>
      </c>
      <c r="X352">
        <v>61.180016399376498</v>
      </c>
      <c r="Y352">
        <v>23.250890831260499</v>
      </c>
      <c r="AA352">
        <v>32.307510471223502</v>
      </c>
      <c r="AB352">
        <v>58.5410350311721</v>
      </c>
      <c r="AC352">
        <v>44.055964719179102</v>
      </c>
      <c r="AD352">
        <v>30.5361628144028</v>
      </c>
      <c r="AE352">
        <v>25.305879981754298</v>
      </c>
      <c r="AF352">
        <v>22.837635246521501</v>
      </c>
    </row>
    <row r="353" spans="1:32" x14ac:dyDescent="0.25">
      <c r="A353" t="s">
        <v>997</v>
      </c>
      <c r="B353" t="s">
        <v>998</v>
      </c>
      <c r="C353" t="s">
        <v>373</v>
      </c>
      <c r="D353">
        <v>11532.593065200001</v>
      </c>
      <c r="E353">
        <v>2652.15</v>
      </c>
      <c r="F353">
        <v>25.700317357094601</v>
      </c>
      <c r="G353">
        <v>38.672254870126899</v>
      </c>
      <c r="H353">
        <v>18.7969875998742</v>
      </c>
      <c r="I353">
        <v>60.858363895371703</v>
      </c>
      <c r="J353">
        <v>12.8479024955234</v>
      </c>
      <c r="K353">
        <v>6.9916741883486004</v>
      </c>
      <c r="L353">
        <v>-22.001983206042102</v>
      </c>
      <c r="M353">
        <v>-62.202291227012303</v>
      </c>
      <c r="N353">
        <v>10.324994097928901</v>
      </c>
      <c r="O353">
        <v>-32.269181628672797</v>
      </c>
      <c r="P353">
        <v>12.4742497999029</v>
      </c>
      <c r="Q353">
        <v>3.8859589181107101</v>
      </c>
      <c r="R353">
        <v>4.2723630492323297</v>
      </c>
      <c r="S353">
        <v>16.1137788096175</v>
      </c>
      <c r="T353">
        <v>3.4908149209006201</v>
      </c>
      <c r="U353">
        <v>2.9179905214856898</v>
      </c>
      <c r="V353">
        <v>17.796219371746201</v>
      </c>
      <c r="W353">
        <v>6.1320697302648899</v>
      </c>
      <c r="X353">
        <v>5.39798445266005</v>
      </c>
      <c r="Y353">
        <v>14.848434110073599</v>
      </c>
      <c r="Z353">
        <v>11679.61</v>
      </c>
      <c r="AA353">
        <v>3.8745699951524002</v>
      </c>
      <c r="AB353">
        <v>6.3163784568462296</v>
      </c>
      <c r="AC353">
        <v>2.9413353658180501</v>
      </c>
      <c r="AD353">
        <v>19.5319153410226</v>
      </c>
      <c r="AE353">
        <v>15.9963948654626</v>
      </c>
      <c r="AF353">
        <v>6.3574593516461402</v>
      </c>
    </row>
    <row r="354" spans="1:32" x14ac:dyDescent="0.25">
      <c r="A354" t="s">
        <v>995</v>
      </c>
      <c r="B354" t="s">
        <v>996</v>
      </c>
      <c r="C354" t="s">
        <v>349</v>
      </c>
      <c r="D354">
        <v>11516.9498752</v>
      </c>
      <c r="E354">
        <v>115.98</v>
      </c>
      <c r="G354">
        <v>-24.315829847184599</v>
      </c>
      <c r="H354">
        <v>30.2315844095498</v>
      </c>
      <c r="I354">
        <v>0.38838288365698398</v>
      </c>
      <c r="J354">
        <v>25.640220575948501</v>
      </c>
      <c r="L354">
        <v>-135.543823127374</v>
      </c>
      <c r="O354">
        <v>-121.789522566111</v>
      </c>
      <c r="R354">
        <v>5.7816810223498303</v>
      </c>
      <c r="T354">
        <v>0</v>
      </c>
      <c r="X354">
        <v>-21.548696114954701</v>
      </c>
      <c r="Y354">
        <v>-1.72697211338914</v>
      </c>
      <c r="Z354">
        <v>1.34</v>
      </c>
      <c r="AA354">
        <v>88.825363035048994</v>
      </c>
      <c r="AC354">
        <v>-14.8353987683418</v>
      </c>
      <c r="AD354">
        <v>-5.9749834707937399</v>
      </c>
      <c r="AE354">
        <v>-2.1380583257227102</v>
      </c>
      <c r="AF354">
        <v>-1.78221746468993</v>
      </c>
    </row>
    <row r="355" spans="1:32" x14ac:dyDescent="0.25">
      <c r="A355" t="s">
        <v>999</v>
      </c>
      <c r="B355" t="s">
        <v>1000</v>
      </c>
      <c r="C355" t="s">
        <v>535</v>
      </c>
      <c r="D355">
        <v>11448.8719212</v>
      </c>
      <c r="E355">
        <v>2336.85</v>
      </c>
      <c r="F355">
        <v>12.658504818749099</v>
      </c>
      <c r="G355">
        <v>45.799674995340901</v>
      </c>
      <c r="H355">
        <v>8.7077174299342293</v>
      </c>
      <c r="I355">
        <v>-0.73417327733707005</v>
      </c>
      <c r="J355">
        <v>14.526621229979799</v>
      </c>
      <c r="K355">
        <v>10.277894058490901</v>
      </c>
      <c r="L355">
        <v>1.5043044857272101</v>
      </c>
      <c r="M355">
        <v>23.617161302453798</v>
      </c>
      <c r="N355">
        <v>14.2604387453316</v>
      </c>
      <c r="O355">
        <v>-0.80159877920993095</v>
      </c>
      <c r="P355">
        <v>13.250014301641899</v>
      </c>
      <c r="Q355">
        <v>7.1457181767203402</v>
      </c>
      <c r="R355">
        <v>7.7351284872807202</v>
      </c>
      <c r="S355">
        <v>33.5805895151626</v>
      </c>
      <c r="T355">
        <v>31.273706156648601</v>
      </c>
      <c r="U355">
        <v>25.9209210438359</v>
      </c>
      <c r="V355">
        <v>38.234471977934597</v>
      </c>
      <c r="W355">
        <v>25.047838208041501</v>
      </c>
      <c r="X355">
        <v>44.8650164223343</v>
      </c>
      <c r="Y355">
        <v>33.441054218243202</v>
      </c>
      <c r="AA355">
        <v>31.952455339261299</v>
      </c>
      <c r="AB355">
        <v>43.252608339628097</v>
      </c>
      <c r="AC355">
        <v>28.562845469838901</v>
      </c>
      <c r="AD355">
        <v>41.786364664935299</v>
      </c>
      <c r="AE355">
        <v>39.8909167191105</v>
      </c>
      <c r="AF355">
        <v>27.786815777424898</v>
      </c>
    </row>
    <row r="356" spans="1:32" x14ac:dyDescent="0.25">
      <c r="A356" t="s">
        <v>988</v>
      </c>
      <c r="B356" t="s">
        <v>989</v>
      </c>
      <c r="C356" t="s">
        <v>990</v>
      </c>
      <c r="D356">
        <v>11425.3887963</v>
      </c>
      <c r="E356">
        <v>124.55</v>
      </c>
      <c r="H356">
        <v>0.55537885446832402</v>
      </c>
      <c r="I356">
        <v>26.547203848466602</v>
      </c>
      <c r="K356">
        <v>13.429746959997001</v>
      </c>
      <c r="L356">
        <v>4.4260864920682703</v>
      </c>
      <c r="N356">
        <v>28.887406975764101</v>
      </c>
      <c r="O356">
        <v>-22.5548968622101</v>
      </c>
      <c r="R356">
        <v>-5.2863789078983201</v>
      </c>
      <c r="S356">
        <v>3.5067277421839398</v>
      </c>
      <c r="T356">
        <v>29.3371144219714</v>
      </c>
      <c r="U356">
        <v>-2.7099228917086999</v>
      </c>
      <c r="V356">
        <v>1.2632683887989</v>
      </c>
      <c r="W356">
        <v>1.2069085728853299</v>
      </c>
      <c r="X356">
        <v>33.077487029099899</v>
      </c>
      <c r="Y356">
        <v>17.402079095266</v>
      </c>
      <c r="AA356">
        <v>56.204297686641702</v>
      </c>
      <c r="AB356">
        <v>19.2074318259811</v>
      </c>
      <c r="AC356">
        <v>16.662531017369702</v>
      </c>
      <c r="AD356">
        <v>18.855305230560599</v>
      </c>
      <c r="AE356">
        <v>24.9178470254957</v>
      </c>
      <c r="AF356">
        <v>11.957011946456801</v>
      </c>
    </row>
    <row r="357" spans="1:32" x14ac:dyDescent="0.25">
      <c r="A357" t="s">
        <v>973</v>
      </c>
      <c r="B357" t="s">
        <v>974</v>
      </c>
      <c r="C357" t="s">
        <v>66</v>
      </c>
      <c r="D357">
        <v>11414.23154739</v>
      </c>
      <c r="E357">
        <v>362.15</v>
      </c>
      <c r="F357">
        <v>41.075652919130597</v>
      </c>
      <c r="G357">
        <v>14.471424255333099</v>
      </c>
      <c r="H357">
        <v>15.8862455427142</v>
      </c>
      <c r="I357">
        <v>2101.4699877500998</v>
      </c>
      <c r="J357">
        <v>23.4064795643155</v>
      </c>
      <c r="K357">
        <v>11.2973471090818</v>
      </c>
      <c r="L357">
        <v>16.9671746248207</v>
      </c>
      <c r="M357">
        <v>-3.5997862774122602</v>
      </c>
      <c r="N357">
        <v>28.785800316203101</v>
      </c>
      <c r="O357">
        <v>53.5834851244691</v>
      </c>
      <c r="P357">
        <v>17.757026786155102</v>
      </c>
      <c r="Q357">
        <v>0.93946923368480295</v>
      </c>
      <c r="R357">
        <v>34.164004529041399</v>
      </c>
      <c r="S357">
        <v>9.2988129317495094</v>
      </c>
      <c r="T357">
        <v>10.1055374027372</v>
      </c>
      <c r="U357">
        <v>4.1899957785449899</v>
      </c>
      <c r="V357">
        <v>8.8989560805557701</v>
      </c>
      <c r="W357">
        <v>3.61926193066228</v>
      </c>
      <c r="X357">
        <v>10.0760485771091</v>
      </c>
      <c r="Y357">
        <v>10.4094024533983</v>
      </c>
      <c r="Z357">
        <v>11991.01</v>
      </c>
      <c r="AA357">
        <v>8.9625830361358201</v>
      </c>
      <c r="AB357">
        <v>12.7090967194278</v>
      </c>
      <c r="AC357">
        <v>3.50419696825288</v>
      </c>
      <c r="AD357">
        <v>13.7256479699978</v>
      </c>
      <c r="AE357">
        <v>8.9525129482149399</v>
      </c>
      <c r="AF357">
        <v>3.6868836598083501</v>
      </c>
    </row>
    <row r="358" spans="1:32" x14ac:dyDescent="0.25">
      <c r="A358" t="s">
        <v>1001</v>
      </c>
      <c r="B358" t="s">
        <v>1002</v>
      </c>
      <c r="C358" t="s">
        <v>55</v>
      </c>
      <c r="D358">
        <v>11286.4800859649</v>
      </c>
      <c r="E358">
        <v>1061.1500000000001</v>
      </c>
      <c r="F358">
        <v>12.697468208983601</v>
      </c>
      <c r="G358">
        <v>44.224957030740804</v>
      </c>
      <c r="H358">
        <v>23.964645529338299</v>
      </c>
      <c r="I358">
        <v>46.261118312251298</v>
      </c>
      <c r="J358">
        <v>46.853867445223401</v>
      </c>
      <c r="K358">
        <v>40.363790695290298</v>
      </c>
      <c r="L358">
        <v>31.718587428850999</v>
      </c>
      <c r="M358">
        <v>3.3536454927175399</v>
      </c>
      <c r="N358">
        <v>36.972394605001803</v>
      </c>
      <c r="O358">
        <v>41.885556933921599</v>
      </c>
      <c r="P358">
        <v>17.249284241295801</v>
      </c>
      <c r="Q358">
        <v>16.352827870213499</v>
      </c>
      <c r="R358">
        <v>21.329706860078499</v>
      </c>
      <c r="S358">
        <v>12.7347559264586</v>
      </c>
      <c r="T358">
        <v>23.5515176764975</v>
      </c>
      <c r="U358">
        <v>10.6445419271985</v>
      </c>
      <c r="V358">
        <v>17.439969607971801</v>
      </c>
      <c r="W358">
        <v>8.2783638119272496</v>
      </c>
      <c r="X358">
        <v>35.7369399887084</v>
      </c>
      <c r="Y358">
        <v>16.463638365010599</v>
      </c>
      <c r="Z358">
        <v>179.51</v>
      </c>
      <c r="AA358">
        <v>27.1686426887184</v>
      </c>
      <c r="AB358">
        <v>30.626875215166599</v>
      </c>
      <c r="AC358">
        <v>17.504400385241201</v>
      </c>
      <c r="AD358">
        <v>20.8449254225239</v>
      </c>
      <c r="AE358">
        <v>25.231122732902801</v>
      </c>
      <c r="AF358">
        <v>13.7255987005504</v>
      </c>
    </row>
    <row r="359" spans="1:32" x14ac:dyDescent="0.25">
      <c r="A359" t="s">
        <v>993</v>
      </c>
      <c r="B359" t="s">
        <v>994</v>
      </c>
      <c r="C359" t="s">
        <v>118</v>
      </c>
      <c r="D359">
        <v>11265.374162025</v>
      </c>
      <c r="E359">
        <v>1997.2</v>
      </c>
      <c r="F359">
        <v>21.789408548387001</v>
      </c>
      <c r="I359">
        <v>-133.033148112665</v>
      </c>
      <c r="L359">
        <v>24.848275862068899</v>
      </c>
      <c r="M359">
        <v>-496.75174013921099</v>
      </c>
      <c r="O359">
        <v>-25.091255141624</v>
      </c>
      <c r="P359">
        <v>33.993015133876597</v>
      </c>
      <c r="Q359">
        <v>23.370869085957501</v>
      </c>
      <c r="R359">
        <v>46.968012451955097</v>
      </c>
      <c r="S359">
        <v>16.692610305067902</v>
      </c>
      <c r="T359">
        <v>7.3950970991750999</v>
      </c>
      <c r="U359">
        <v>20.023815784745601</v>
      </c>
      <c r="X359">
        <v>39.127239717293101</v>
      </c>
      <c r="Y359">
        <v>11.2639688090494</v>
      </c>
      <c r="Z359">
        <v>197.32999999999899</v>
      </c>
      <c r="AA359">
        <v>-3.7261979380552002</v>
      </c>
      <c r="AB359">
        <v>35.360727511733202</v>
      </c>
      <c r="AC359">
        <v>26.800959647264701</v>
      </c>
      <c r="AD359">
        <v>13.1871322686635</v>
      </c>
      <c r="AE359">
        <v>14.2398612761901</v>
      </c>
      <c r="AF359">
        <v>11.580072935781899</v>
      </c>
    </row>
    <row r="360" spans="1:32" x14ac:dyDescent="0.25">
      <c r="A360" t="s">
        <v>1007</v>
      </c>
      <c r="B360" t="s">
        <v>1008</v>
      </c>
      <c r="C360" t="s">
        <v>541</v>
      </c>
      <c r="D360">
        <v>11227.2068077</v>
      </c>
      <c r="E360">
        <v>269.89999999999998</v>
      </c>
      <c r="F360">
        <v>25.150905432595501</v>
      </c>
      <c r="G360">
        <v>23.310603716523499</v>
      </c>
      <c r="H360">
        <v>29.372264418019501</v>
      </c>
      <c r="I360">
        <v>-100.348956945654</v>
      </c>
      <c r="K360">
        <v>15.7914014284004</v>
      </c>
      <c r="L360">
        <v>-22.537431048069301</v>
      </c>
      <c r="M360">
        <v>-43.922377333094502</v>
      </c>
      <c r="N360">
        <v>15.700921944281101</v>
      </c>
      <c r="O360">
        <v>-33.953402200538797</v>
      </c>
      <c r="P360">
        <v>14.788248550306299</v>
      </c>
      <c r="Q360">
        <v>-27.4829363421089</v>
      </c>
      <c r="R360">
        <v>70.271498083403401</v>
      </c>
      <c r="S360">
        <v>12.878992027389099</v>
      </c>
      <c r="T360">
        <v>12.654866759209501</v>
      </c>
      <c r="U360">
        <v>8.2589776625990297</v>
      </c>
      <c r="V360">
        <v>27.658097470082701</v>
      </c>
      <c r="W360">
        <v>9.2045958139477495</v>
      </c>
      <c r="X360">
        <v>7.3027812601569302</v>
      </c>
      <c r="Y360">
        <v>15.6193957819443</v>
      </c>
      <c r="AA360">
        <v>-0.147355656225274</v>
      </c>
      <c r="AB360">
        <v>14.840511946018401</v>
      </c>
      <c r="AC360">
        <v>3.69389351420274</v>
      </c>
      <c r="AD360">
        <v>18.302027995615099</v>
      </c>
      <c r="AE360">
        <v>26.620383552608601</v>
      </c>
      <c r="AF360">
        <v>13.3072792852047</v>
      </c>
    </row>
    <row r="361" spans="1:32" x14ac:dyDescent="0.25">
      <c r="A361" t="s">
        <v>1022</v>
      </c>
      <c r="B361" t="s">
        <v>1023</v>
      </c>
      <c r="C361" t="s">
        <v>623</v>
      </c>
      <c r="D361">
        <v>11101.57443936</v>
      </c>
      <c r="E361">
        <v>777.25</v>
      </c>
      <c r="F361">
        <v>-37.513149067770598</v>
      </c>
      <c r="G361">
        <v>52.628565673777501</v>
      </c>
      <c r="H361">
        <v>14.464649889322599</v>
      </c>
      <c r="I361">
        <v>124.910779095088</v>
      </c>
      <c r="J361">
        <v>25.149046935100401</v>
      </c>
      <c r="K361">
        <v>22.6014766694963</v>
      </c>
      <c r="L361">
        <v>113.801623511287</v>
      </c>
      <c r="M361">
        <v>-8.1013117818313898</v>
      </c>
      <c r="O361">
        <v>314.94987234608601</v>
      </c>
      <c r="P361">
        <v>-25.527846736377501</v>
      </c>
      <c r="Q361">
        <v>-18.075104437753801</v>
      </c>
      <c r="R361">
        <v>68.191282923425803</v>
      </c>
      <c r="S361">
        <v>9.4525428614169495</v>
      </c>
      <c r="T361">
        <v>38.769147456168596</v>
      </c>
      <c r="U361">
        <v>17.876601208762398</v>
      </c>
      <c r="V361">
        <v>10.2992756409816</v>
      </c>
      <c r="W361">
        <v>6.0034503262146304</v>
      </c>
      <c r="X361">
        <v>58.471044247902299</v>
      </c>
      <c r="Y361">
        <v>20.9536975529183</v>
      </c>
      <c r="Z361">
        <v>604.76</v>
      </c>
      <c r="AA361">
        <v>48.201466827847</v>
      </c>
      <c r="AB361">
        <v>45.764315204427497</v>
      </c>
      <c r="AC361">
        <v>41.726650181327898</v>
      </c>
      <c r="AD361">
        <v>21.029412191813801</v>
      </c>
      <c r="AE361">
        <v>28.101247035739199</v>
      </c>
      <c r="AF361">
        <v>17.650522384888198</v>
      </c>
    </row>
    <row r="362" spans="1:32" x14ac:dyDescent="0.25">
      <c r="A362" t="s">
        <v>1011</v>
      </c>
      <c r="B362" t="s">
        <v>1012</v>
      </c>
      <c r="C362" t="s">
        <v>535</v>
      </c>
      <c r="D362">
        <v>10989.06988365</v>
      </c>
      <c r="E362">
        <v>782.4</v>
      </c>
      <c r="F362">
        <v>41.3817417354485</v>
      </c>
      <c r="G362">
        <v>35.720880829745298</v>
      </c>
      <c r="H362">
        <v>8.8052524396814391</v>
      </c>
      <c r="I362">
        <v>-402.56466071675902</v>
      </c>
      <c r="K362">
        <v>8.4601057195486007</v>
      </c>
      <c r="L362">
        <v>-21.840427385867098</v>
      </c>
      <c r="N362">
        <v>7.8561502784175898</v>
      </c>
      <c r="O362">
        <v>-28.7369454951127</v>
      </c>
      <c r="P362">
        <v>-19.202660578196198</v>
      </c>
      <c r="Q362">
        <v>10.6758920402561</v>
      </c>
      <c r="R362">
        <v>-2.7636392279695299</v>
      </c>
      <c r="S362">
        <v>6.9955041252381296</v>
      </c>
      <c r="T362">
        <v>-1.0228107349948901</v>
      </c>
      <c r="U362">
        <v>21.3839425432623</v>
      </c>
      <c r="V362">
        <v>18.0031471569126</v>
      </c>
      <c r="W362">
        <v>5.6463257505981597</v>
      </c>
      <c r="X362">
        <v>30.988630298871598</v>
      </c>
      <c r="Y362">
        <v>5.6258755615670699</v>
      </c>
      <c r="AA362">
        <v>-72.857102012808696</v>
      </c>
      <c r="AB362">
        <v>28.207801332202799</v>
      </c>
      <c r="AC362">
        <v>22.198316941140501</v>
      </c>
      <c r="AD362">
        <v>11.8374460656512</v>
      </c>
      <c r="AE362">
        <v>15.5491191046601</v>
      </c>
      <c r="AF362">
        <v>4.6807914174354099</v>
      </c>
    </row>
    <row r="363" spans="1:32" x14ac:dyDescent="0.25">
      <c r="A363" t="s">
        <v>1026</v>
      </c>
      <c r="B363" t="s">
        <v>1027</v>
      </c>
      <c r="C363" t="s">
        <v>1028</v>
      </c>
      <c r="D363">
        <v>10987.546045839999</v>
      </c>
      <c r="E363">
        <v>1155.9000000000001</v>
      </c>
      <c r="F363">
        <v>28.4109149277688</v>
      </c>
      <c r="G363">
        <v>14.471424255333099</v>
      </c>
      <c r="H363">
        <v>16.5606689413321</v>
      </c>
      <c r="I363">
        <v>3.9922513265392001</v>
      </c>
      <c r="J363">
        <v>17.102503118088499</v>
      </c>
      <c r="K363">
        <v>17.143397614426402</v>
      </c>
      <c r="L363">
        <v>18.847901002506301</v>
      </c>
      <c r="M363">
        <v>28.493886059670999</v>
      </c>
      <c r="N363">
        <v>18.489837627540499</v>
      </c>
      <c r="O363">
        <v>22.325615630673799</v>
      </c>
      <c r="P363">
        <v>30.226045435173798</v>
      </c>
      <c r="Q363">
        <v>15.6554008358333</v>
      </c>
      <c r="R363">
        <v>19.714347993066198</v>
      </c>
      <c r="S363">
        <v>15.2002665203708</v>
      </c>
      <c r="T363">
        <v>15.3008771625917</v>
      </c>
      <c r="U363">
        <v>14.2964325578073</v>
      </c>
      <c r="V363">
        <v>19.700575308506298</v>
      </c>
      <c r="W363">
        <v>12.592068407244</v>
      </c>
      <c r="X363">
        <v>26.314009745608399</v>
      </c>
      <c r="Y363">
        <v>12.573814641859901</v>
      </c>
      <c r="AA363">
        <v>12.8159350639914</v>
      </c>
      <c r="AB363">
        <v>26.521810212696401</v>
      </c>
      <c r="AC363">
        <v>15.543551771377</v>
      </c>
      <c r="AD363">
        <v>21.415964596537801</v>
      </c>
      <c r="AE363">
        <v>14.272423954604101</v>
      </c>
      <c r="AF363">
        <v>11.267616465747601</v>
      </c>
    </row>
    <row r="364" spans="1:32" x14ac:dyDescent="0.25">
      <c r="A364" t="s">
        <v>1013</v>
      </c>
      <c r="B364" t="s">
        <v>1014</v>
      </c>
      <c r="C364" t="s">
        <v>1015</v>
      </c>
      <c r="D364">
        <v>10977.512561625001</v>
      </c>
      <c r="E364">
        <v>123.4</v>
      </c>
      <c r="F364">
        <v>14.0350877192982</v>
      </c>
      <c r="G364">
        <v>6.2685725318734002</v>
      </c>
      <c r="H364">
        <v>13.736074801414899</v>
      </c>
      <c r="I364">
        <v>148.83144013578701</v>
      </c>
      <c r="J364">
        <v>29.926037493572299</v>
      </c>
      <c r="K364">
        <v>14.9733367287399</v>
      </c>
      <c r="L364">
        <v>-0.36989044646013602</v>
      </c>
      <c r="M364">
        <v>-1209.06261329371</v>
      </c>
      <c r="N364">
        <v>103.169404361852</v>
      </c>
      <c r="O364">
        <v>-0.84382269423719702</v>
      </c>
      <c r="P364">
        <v>15.8545649136368</v>
      </c>
      <c r="Q364">
        <v>-5.3369172685489099</v>
      </c>
      <c r="R364">
        <v>-0.908850619116363</v>
      </c>
      <c r="S364">
        <v>43.135711290815898</v>
      </c>
      <c r="T364">
        <v>76.319314132447005</v>
      </c>
      <c r="U364">
        <v>59.737628346547297</v>
      </c>
      <c r="V364">
        <v>47.2964426044025</v>
      </c>
      <c r="W364">
        <v>24.564939626475201</v>
      </c>
      <c r="X364">
        <v>86.769533814839093</v>
      </c>
      <c r="Y364">
        <v>43.625073589190102</v>
      </c>
      <c r="AA364">
        <v>154.996645182278</v>
      </c>
      <c r="AB364">
        <v>83.6580864679147</v>
      </c>
      <c r="AC364">
        <v>62.764691398555399</v>
      </c>
      <c r="AD364">
        <v>54.449831649831602</v>
      </c>
      <c r="AE364">
        <v>49.119686152428898</v>
      </c>
      <c r="AF364">
        <v>23.096685536751799</v>
      </c>
    </row>
    <row r="365" spans="1:32" x14ac:dyDescent="0.25">
      <c r="A365" t="s">
        <v>1003</v>
      </c>
      <c r="B365" t="s">
        <v>1004</v>
      </c>
      <c r="C365" t="s">
        <v>24</v>
      </c>
      <c r="D365">
        <v>10974.87928707</v>
      </c>
      <c r="E365">
        <v>948.6</v>
      </c>
      <c r="F365">
        <v>75.059952038369303</v>
      </c>
      <c r="H365">
        <v>16.567720199854801</v>
      </c>
      <c r="I365">
        <v>5778.5467128027603</v>
      </c>
      <c r="J365">
        <v>38.142512679842298</v>
      </c>
      <c r="K365">
        <v>36.469047682992702</v>
      </c>
      <c r="L365">
        <v>2.6372106805384199</v>
      </c>
      <c r="M365">
        <v>27.8066585554695</v>
      </c>
      <c r="N365">
        <v>-66.836212191803398</v>
      </c>
      <c r="O365">
        <v>-73.937155075148794</v>
      </c>
      <c r="P365">
        <v>47.418531863969797</v>
      </c>
      <c r="Q365">
        <v>27.284958674095499</v>
      </c>
      <c r="R365">
        <v>20.810415048390801</v>
      </c>
      <c r="S365">
        <v>8.9537872820874895</v>
      </c>
      <c r="T365">
        <v>2.4508984729038299</v>
      </c>
      <c r="U365">
        <v>1.2517063321291799</v>
      </c>
      <c r="V365">
        <v>8.3721765647008706</v>
      </c>
      <c r="W365">
        <v>3.5695383495416699</v>
      </c>
      <c r="X365">
        <v>6.7715834175056697</v>
      </c>
      <c r="Y365">
        <v>7.2682310566352299</v>
      </c>
      <c r="AA365">
        <v>4.45830621627863</v>
      </c>
      <c r="AB365">
        <v>6.6849180481534001</v>
      </c>
      <c r="AC365">
        <v>1.08088147448219</v>
      </c>
      <c r="AD365">
        <v>6.3968944251983801</v>
      </c>
      <c r="AE365">
        <v>8.9193617457037302</v>
      </c>
      <c r="AF365">
        <v>4.6065600569269201</v>
      </c>
    </row>
    <row r="366" spans="1:32" x14ac:dyDescent="0.25">
      <c r="A366" t="s">
        <v>1024</v>
      </c>
      <c r="B366" t="s">
        <v>1025</v>
      </c>
      <c r="C366" t="s">
        <v>714</v>
      </c>
      <c r="D366">
        <v>10873.5767989</v>
      </c>
      <c r="E366">
        <v>785.75</v>
      </c>
      <c r="F366">
        <v>18.888367470590499</v>
      </c>
      <c r="G366">
        <v>44.224957030740804</v>
      </c>
      <c r="H366">
        <v>6.9986205077259198</v>
      </c>
      <c r="I366">
        <v>-32.235430362069501</v>
      </c>
      <c r="J366">
        <v>9.4305644152552706</v>
      </c>
      <c r="K366">
        <v>0.71251187130032501</v>
      </c>
      <c r="L366">
        <v>-11.9746078516335</v>
      </c>
      <c r="M366">
        <v>66.901231465192296</v>
      </c>
      <c r="N366">
        <v>-0.58504555545841797</v>
      </c>
      <c r="O366">
        <v>-16.622126228513199</v>
      </c>
      <c r="P366">
        <v>14.042738770170001</v>
      </c>
      <c r="Q366">
        <v>5.9589980126045496</v>
      </c>
      <c r="R366">
        <v>2.36772438803263</v>
      </c>
      <c r="S366">
        <v>14.9997339826333</v>
      </c>
      <c r="T366">
        <v>9.4189372441261607</v>
      </c>
      <c r="U366">
        <v>9.70444281392985</v>
      </c>
      <c r="V366">
        <v>16.423993595719001</v>
      </c>
      <c r="W366">
        <v>11.7755296628756</v>
      </c>
      <c r="X366">
        <v>14.393206721009999</v>
      </c>
      <c r="Y366">
        <v>12.749194279869499</v>
      </c>
      <c r="Z366">
        <v>1744.05</v>
      </c>
      <c r="AA366">
        <v>7.0479915261142301</v>
      </c>
      <c r="AB366">
        <v>15.145447004019299</v>
      </c>
      <c r="AC366">
        <v>9.0042121447220609</v>
      </c>
      <c r="AD366">
        <v>16.886158847008701</v>
      </c>
      <c r="AE366">
        <v>13.8461328938946</v>
      </c>
      <c r="AF366">
        <v>10.1628568115571</v>
      </c>
    </row>
    <row r="367" spans="1:32" x14ac:dyDescent="0.25">
      <c r="A367" t="s">
        <v>1037</v>
      </c>
      <c r="B367" t="s">
        <v>1038</v>
      </c>
      <c r="C367" t="s">
        <v>115</v>
      </c>
      <c r="D367">
        <v>10767.668562000001</v>
      </c>
      <c r="E367">
        <v>376.75</v>
      </c>
      <c r="F367">
        <v>19.814020028612202</v>
      </c>
      <c r="H367">
        <v>9.9175625491501496</v>
      </c>
      <c r="I367">
        <v>761.51001908396904</v>
      </c>
      <c r="J367">
        <v>1.3592883215058</v>
      </c>
      <c r="K367">
        <v>6.8451693638759297</v>
      </c>
      <c r="L367">
        <v>-38.675234721899301</v>
      </c>
      <c r="M367">
        <v>-62.309211804580997</v>
      </c>
      <c r="N367">
        <v>6.0128237288434798</v>
      </c>
      <c r="O367">
        <v>-48.777438698291398</v>
      </c>
      <c r="P367">
        <v>15.087727248695201</v>
      </c>
      <c r="Q367">
        <v>-2.8441686057556499</v>
      </c>
      <c r="R367">
        <v>4.8899817327396402</v>
      </c>
      <c r="S367">
        <v>10.284642603071999</v>
      </c>
      <c r="T367">
        <v>7.6258386429506402</v>
      </c>
      <c r="U367">
        <v>9.6877477549469493</v>
      </c>
      <c r="V367">
        <v>12.703000001261101</v>
      </c>
      <c r="W367">
        <v>8.30314161532878</v>
      </c>
      <c r="X367">
        <v>15.0095612435498</v>
      </c>
      <c r="Y367">
        <v>16.760242251514001</v>
      </c>
      <c r="AA367">
        <v>14.611583020955701</v>
      </c>
      <c r="AB367">
        <v>18.6665356574863</v>
      </c>
      <c r="AC367">
        <v>7.6678955331683003</v>
      </c>
      <c r="AD367">
        <v>12.841293345415099</v>
      </c>
      <c r="AE367">
        <v>21.420974938308198</v>
      </c>
      <c r="AF367">
        <v>15.016541697892601</v>
      </c>
    </row>
    <row r="368" spans="1:32" x14ac:dyDescent="0.25">
      <c r="A368" t="s">
        <v>1031</v>
      </c>
      <c r="B368" t="s">
        <v>1032</v>
      </c>
      <c r="C368" t="s">
        <v>35</v>
      </c>
      <c r="D368">
        <v>10739.054693185</v>
      </c>
      <c r="E368">
        <v>69.42</v>
      </c>
    </row>
    <row r="369" spans="1:32" x14ac:dyDescent="0.25">
      <c r="A369" t="s">
        <v>1041</v>
      </c>
      <c r="B369" t="s">
        <v>1042</v>
      </c>
      <c r="C369" t="s">
        <v>44</v>
      </c>
      <c r="D369">
        <v>10687.588464</v>
      </c>
      <c r="E369">
        <v>994.75</v>
      </c>
      <c r="F369">
        <v>53.854760041195</v>
      </c>
      <c r="G369">
        <v>18.563110149668699</v>
      </c>
      <c r="H369">
        <v>4.2168157352378604</v>
      </c>
      <c r="I369">
        <v>629.94328183062703</v>
      </c>
      <c r="J369">
        <v>-34.273587587042599</v>
      </c>
      <c r="K369">
        <v>-6.1389284340133097</v>
      </c>
      <c r="L369">
        <v>38.837932845771398</v>
      </c>
      <c r="M369">
        <v>-50.121789193976902</v>
      </c>
      <c r="N369">
        <v>10.5973721050146</v>
      </c>
      <c r="O369">
        <v>63.261874737284103</v>
      </c>
      <c r="P369">
        <v>65.228604479168595</v>
      </c>
      <c r="Q369">
        <v>8.6038561851742994</v>
      </c>
      <c r="R369">
        <v>18.649304683669801</v>
      </c>
      <c r="S369">
        <v>32.672213675240002</v>
      </c>
      <c r="T369">
        <v>6.0844930676634101</v>
      </c>
      <c r="U369">
        <v>16.386489678193598</v>
      </c>
      <c r="V369">
        <v>44.347293018194797</v>
      </c>
      <c r="W369">
        <v>16.868058403544602</v>
      </c>
      <c r="X369">
        <v>13.8513881218531</v>
      </c>
      <c r="Y369">
        <v>6.38982711748712</v>
      </c>
      <c r="Z369">
        <v>3010.18</v>
      </c>
      <c r="AA369">
        <v>5.4613837279144102</v>
      </c>
      <c r="AB369">
        <v>24.2746835463353</v>
      </c>
      <c r="AC369">
        <v>5.4799269558066301</v>
      </c>
      <c r="AD369">
        <v>9.1439495407556795</v>
      </c>
      <c r="AE369">
        <v>6.8692993759316598</v>
      </c>
      <c r="AF369">
        <v>3.3669683414820102</v>
      </c>
    </row>
    <row r="370" spans="1:32" x14ac:dyDescent="0.25">
      <c r="A370" t="s">
        <v>37</v>
      </c>
      <c r="B370" t="s">
        <v>36</v>
      </c>
      <c r="C370" t="s">
        <v>38</v>
      </c>
      <c r="D370">
        <v>10676.635312500001</v>
      </c>
      <c r="E370">
        <v>627.9</v>
      </c>
      <c r="F370">
        <v>17.202564144097298</v>
      </c>
      <c r="G370">
        <v>-17.842783547770502</v>
      </c>
      <c r="H370">
        <v>8.9091952947680699</v>
      </c>
      <c r="I370">
        <v>44.390929476044597</v>
      </c>
      <c r="J370">
        <v>23.238096641273199</v>
      </c>
      <c r="K370">
        <v>6.9445930329144296</v>
      </c>
      <c r="L370">
        <v>26.730130497123401</v>
      </c>
      <c r="M370">
        <v>25.5345210363419</v>
      </c>
      <c r="N370">
        <v>7.5245621244571703</v>
      </c>
      <c r="O370">
        <v>35.499541526035898</v>
      </c>
      <c r="P370">
        <v>13.2599909537914</v>
      </c>
      <c r="Q370">
        <v>7.3439157881880304</v>
      </c>
      <c r="R370">
        <v>19.431165122340001</v>
      </c>
      <c r="S370">
        <v>14.4513708875524</v>
      </c>
      <c r="T370">
        <v>10.400659136154401</v>
      </c>
      <c r="U370">
        <v>7.6111174437881202</v>
      </c>
      <c r="V370">
        <v>15.3121394832802</v>
      </c>
      <c r="W370">
        <v>11.1529370559948</v>
      </c>
      <c r="X370">
        <v>13.324981107302801</v>
      </c>
      <c r="Y370">
        <v>13.255704257267301</v>
      </c>
      <c r="Z370">
        <v>7444.68</v>
      </c>
      <c r="AA370">
        <v>8.7247047777531801</v>
      </c>
      <c r="AB370">
        <v>14.7666139749876</v>
      </c>
      <c r="AC370">
        <v>6.62704289214751</v>
      </c>
      <c r="AD370">
        <v>17.091247008952401</v>
      </c>
      <c r="AE370">
        <v>14.099669905356601</v>
      </c>
      <c r="AF370">
        <v>10.290049825691501</v>
      </c>
    </row>
    <row r="371" spans="1:32" x14ac:dyDescent="0.25">
      <c r="A371" t="s">
        <v>1020</v>
      </c>
      <c r="B371" t="s">
        <v>1021</v>
      </c>
      <c r="C371" t="s">
        <v>298</v>
      </c>
      <c r="D371">
        <v>10673.037532689999</v>
      </c>
      <c r="E371">
        <v>130.1</v>
      </c>
      <c r="F371">
        <v>18.510158013544</v>
      </c>
      <c r="G371">
        <v>-35.150068275197199</v>
      </c>
      <c r="H371">
        <v>14.173281084600999</v>
      </c>
      <c r="I371">
        <v>31.6880600629692</v>
      </c>
      <c r="K371">
        <v>15.2262120560836</v>
      </c>
      <c r="L371">
        <v>13.2867697525131</v>
      </c>
      <c r="N371">
        <v>17.121198806635501</v>
      </c>
      <c r="O371">
        <v>12.8973525377695</v>
      </c>
      <c r="Q371">
        <v>-24.697497018496399</v>
      </c>
      <c r="R371">
        <v>10.179520495174801</v>
      </c>
      <c r="S371">
        <v>4.7115620792250503</v>
      </c>
      <c r="T371">
        <v>-24.389384231557401</v>
      </c>
      <c r="U371">
        <v>23.901156727284199</v>
      </c>
      <c r="V371">
        <v>22.471694691860598</v>
      </c>
      <c r="W371">
        <v>4.9688274004008104</v>
      </c>
      <c r="X371">
        <v>33.256542641056498</v>
      </c>
      <c r="Y371">
        <v>4.0012445438258899</v>
      </c>
      <c r="AA371">
        <v>-6.90610350095979</v>
      </c>
      <c r="AB371">
        <v>35.968510838758299</v>
      </c>
      <c r="AC371">
        <v>22.1626826865384</v>
      </c>
      <c r="AD371">
        <v>6.2788170829698098</v>
      </c>
      <c r="AE371">
        <v>16.880899721648401</v>
      </c>
      <c r="AF371">
        <v>4.0782319362599102</v>
      </c>
    </row>
    <row r="372" spans="1:32" x14ac:dyDescent="0.25">
      <c r="A372" t="s">
        <v>1029</v>
      </c>
      <c r="B372" t="s">
        <v>1030</v>
      </c>
      <c r="C372" t="s">
        <v>27</v>
      </c>
      <c r="D372">
        <v>10654.92220859</v>
      </c>
      <c r="E372">
        <v>95.8</v>
      </c>
      <c r="F372">
        <v>50.743099787685701</v>
      </c>
      <c r="H372">
        <v>22.050655396745</v>
      </c>
      <c r="I372">
        <v>-92.198401127234604</v>
      </c>
      <c r="J372">
        <v>-34.609280389317199</v>
      </c>
      <c r="K372">
        <v>41.395547967754702</v>
      </c>
      <c r="L372">
        <v>69.5632995147771</v>
      </c>
      <c r="M372">
        <v>-161.14274997837401</v>
      </c>
      <c r="N372">
        <v>71.613564305825903</v>
      </c>
      <c r="O372">
        <v>100.59576142605199</v>
      </c>
      <c r="Q372">
        <v>-17.604616409946399</v>
      </c>
      <c r="R372">
        <v>20.870202615311001</v>
      </c>
      <c r="T372">
        <v>32.528712450676302</v>
      </c>
      <c r="U372">
        <v>9.3288918499510807</v>
      </c>
      <c r="V372">
        <v>8.1952739430542305</v>
      </c>
      <c r="W372">
        <v>1.19053297111957</v>
      </c>
      <c r="X372">
        <v>15.912374313354499</v>
      </c>
      <c r="AA372">
        <v>3.9892625643257902</v>
      </c>
      <c r="AB372">
        <v>15.4069028687837</v>
      </c>
      <c r="AC372">
        <v>11.8719807263228</v>
      </c>
      <c r="AD372">
        <v>9.6002677285901292</v>
      </c>
      <c r="AE372">
        <v>7.3468009855400904</v>
      </c>
      <c r="AF372">
        <v>1.0866241574734099</v>
      </c>
    </row>
    <row r="373" spans="1:32" x14ac:dyDescent="0.25">
      <c r="A373" t="s">
        <v>1033</v>
      </c>
      <c r="B373" t="s">
        <v>1034</v>
      </c>
      <c r="C373" t="s">
        <v>35</v>
      </c>
      <c r="D373">
        <v>10625.948094249999</v>
      </c>
      <c r="E373">
        <v>466.81</v>
      </c>
    </row>
    <row r="374" spans="1:32" x14ac:dyDescent="0.25">
      <c r="A374" t="s">
        <v>1016</v>
      </c>
      <c r="B374" t="s">
        <v>1017</v>
      </c>
      <c r="C374" t="s">
        <v>91</v>
      </c>
      <c r="D374">
        <v>10623.409836855</v>
      </c>
      <c r="E374">
        <v>485.2</v>
      </c>
      <c r="F374">
        <v>69.266442467948707</v>
      </c>
      <c r="G374">
        <v>21.3213751601293</v>
      </c>
      <c r="H374">
        <v>9.2433480257784808</v>
      </c>
      <c r="I374">
        <v>112.779267202859</v>
      </c>
      <c r="J374">
        <v>28.242568041398201</v>
      </c>
      <c r="K374">
        <v>8.3158631829894691</v>
      </c>
      <c r="L374">
        <v>-17.5270712666835</v>
      </c>
      <c r="M374">
        <v>-10.0797984040319</v>
      </c>
      <c r="N374">
        <v>6.1279348517364598</v>
      </c>
      <c r="O374">
        <v>-21.4536605078255</v>
      </c>
      <c r="P374">
        <v>52.406804198335102</v>
      </c>
      <c r="Q374">
        <v>2.9307210664512202</v>
      </c>
      <c r="R374">
        <v>12.997831792765</v>
      </c>
      <c r="S374">
        <v>13.530414000641001</v>
      </c>
      <c r="T374">
        <v>12.908381450166599</v>
      </c>
      <c r="U374">
        <v>7.5787019495715899</v>
      </c>
      <c r="V374">
        <v>14.3131035636333</v>
      </c>
      <c r="W374">
        <v>9.5479366413223001</v>
      </c>
      <c r="X374">
        <v>13.2296505756412</v>
      </c>
      <c r="Y374">
        <v>10.9411547457835</v>
      </c>
      <c r="Z374">
        <v>140.1</v>
      </c>
      <c r="AA374">
        <v>14.4273884063825</v>
      </c>
      <c r="AB374">
        <v>15.352462408169201</v>
      </c>
      <c r="AC374">
        <v>6.6168450818016504</v>
      </c>
      <c r="AD374">
        <v>14.466102733848199</v>
      </c>
      <c r="AE374">
        <v>11.569635005562301</v>
      </c>
      <c r="AF374">
        <v>8.2306387789711604</v>
      </c>
    </row>
    <row r="375" spans="1:32" x14ac:dyDescent="0.25">
      <c r="A375" t="s">
        <v>1053</v>
      </c>
      <c r="B375" t="s">
        <v>1054</v>
      </c>
      <c r="D375">
        <v>10574.6078622</v>
      </c>
      <c r="E375">
        <v>558.6</v>
      </c>
      <c r="F375">
        <v>732.11678832116695</v>
      </c>
      <c r="H375">
        <v>139.343381211767</v>
      </c>
      <c r="I375">
        <v>40722.222222222197</v>
      </c>
      <c r="L375">
        <v>457.47460087082601</v>
      </c>
      <c r="M375">
        <v>135.51231124828701</v>
      </c>
      <c r="O375">
        <v>420.45959599616998</v>
      </c>
      <c r="P375">
        <v>135.76676260996999</v>
      </c>
      <c r="Q375">
        <v>14.4390234587586</v>
      </c>
      <c r="R375">
        <v>445.39158508643999</v>
      </c>
      <c r="S375">
        <v>-23.8984373632398</v>
      </c>
      <c r="T375">
        <v>3.9159133728519699</v>
      </c>
      <c r="U375">
        <v>-5.3134675041787602</v>
      </c>
      <c r="V375">
        <v>-75.828808897685505</v>
      </c>
      <c r="W375">
        <v>-7.8508532404219302</v>
      </c>
      <c r="X375">
        <v>5.5009213553949303</v>
      </c>
      <c r="Y375">
        <v>0.162221535081849</v>
      </c>
      <c r="AA375">
        <v>9.5657154759425094</v>
      </c>
      <c r="AB375">
        <v>-1.2285617800989199</v>
      </c>
      <c r="AC375">
        <v>1.2679377870284501</v>
      </c>
      <c r="AD375">
        <v>1.1531443147257801</v>
      </c>
      <c r="AE375">
        <v>0.12802024780011101</v>
      </c>
      <c r="AF375">
        <v>8.5103746684295795E-2</v>
      </c>
    </row>
    <row r="376" spans="1:32" x14ac:dyDescent="0.25">
      <c r="A376" t="s">
        <v>1035</v>
      </c>
      <c r="B376" t="s">
        <v>1036</v>
      </c>
      <c r="C376" t="s">
        <v>91</v>
      </c>
      <c r="D376">
        <v>10550.075487325001</v>
      </c>
      <c r="E376">
        <v>378.05</v>
      </c>
      <c r="F376">
        <v>60.919802283762202</v>
      </c>
      <c r="G376">
        <v>20.507113208761499</v>
      </c>
      <c r="H376">
        <v>15.568637043072</v>
      </c>
      <c r="I376">
        <v>99.836118137446903</v>
      </c>
      <c r="J376">
        <v>6.6035619865961896</v>
      </c>
      <c r="K376">
        <v>7.9654052042525896</v>
      </c>
      <c r="L376">
        <v>-23.068862487432401</v>
      </c>
      <c r="M376">
        <v>-5.9854810990437199</v>
      </c>
      <c r="N376">
        <v>7.4718260199469499</v>
      </c>
      <c r="O376">
        <v>-28.1701363810459</v>
      </c>
      <c r="P376">
        <v>47.320412381412503</v>
      </c>
      <c r="Q376">
        <v>7.2094288003520104</v>
      </c>
      <c r="R376">
        <v>14.7985845515959</v>
      </c>
      <c r="S376">
        <v>14.952016159970301</v>
      </c>
      <c r="T376">
        <v>8.1065072269723899</v>
      </c>
      <c r="U376">
        <v>8.9108258723527207</v>
      </c>
      <c r="V376">
        <v>15.4461513915504</v>
      </c>
      <c r="W376">
        <v>11.1295768941359</v>
      </c>
      <c r="X376">
        <v>11.2770312065393</v>
      </c>
      <c r="Y376">
        <v>13.731510674007501</v>
      </c>
      <c r="Z376">
        <v>7.18</v>
      </c>
      <c r="AA376">
        <v>11.643190149411099</v>
      </c>
      <c r="AB376">
        <v>14.3661935805561</v>
      </c>
      <c r="AC376">
        <v>6.8827087458848704</v>
      </c>
      <c r="AD376">
        <v>17.985370135570101</v>
      </c>
      <c r="AE376">
        <v>13.1805840988683</v>
      </c>
      <c r="AF376">
        <v>10.0927609901608</v>
      </c>
    </row>
    <row r="377" spans="1:32" x14ac:dyDescent="0.25">
      <c r="A377" t="s">
        <v>1043</v>
      </c>
      <c r="B377" t="s">
        <v>1044</v>
      </c>
      <c r="C377" t="s">
        <v>88</v>
      </c>
      <c r="D377">
        <v>10540.959449280001</v>
      </c>
      <c r="E377">
        <v>983.2</v>
      </c>
      <c r="F377">
        <v>17.168818747010999</v>
      </c>
      <c r="H377">
        <v>35.787702806937503</v>
      </c>
      <c r="I377">
        <v>-11828.082191780801</v>
      </c>
      <c r="K377">
        <v>40.268140939574202</v>
      </c>
      <c r="L377">
        <v>41.112531969309401</v>
      </c>
      <c r="M377">
        <v>-13.616598760571</v>
      </c>
      <c r="N377">
        <v>25.9777140858649</v>
      </c>
      <c r="O377">
        <v>37.528407740027603</v>
      </c>
      <c r="P377">
        <v>24.258736362835499</v>
      </c>
      <c r="Q377">
        <v>26.405905890381199</v>
      </c>
      <c r="R377">
        <v>49.011795592367903</v>
      </c>
      <c r="S377">
        <v>6.7184907617782699</v>
      </c>
      <c r="T377">
        <v>0.72069016746359404</v>
      </c>
      <c r="U377">
        <v>10.597542337047599</v>
      </c>
      <c r="V377">
        <v>9.4603980486336194</v>
      </c>
      <c r="W377">
        <v>4.4775303298069202</v>
      </c>
      <c r="X377">
        <v>27.3829833431558</v>
      </c>
      <c r="Y377">
        <v>7.1399030845941898</v>
      </c>
      <c r="AA377">
        <v>-15.828834491939</v>
      </c>
      <c r="AB377">
        <v>26.237162970741899</v>
      </c>
      <c r="AC377">
        <v>11.2187102577623</v>
      </c>
      <c r="AD377">
        <v>16.1324330211282</v>
      </c>
      <c r="AE377">
        <v>9.2217256268464496</v>
      </c>
      <c r="AF377">
        <v>5.8655966202568699</v>
      </c>
    </row>
    <row r="378" spans="1:32" x14ac:dyDescent="0.25">
      <c r="A378" t="s">
        <v>1039</v>
      </c>
      <c r="B378" t="s">
        <v>1040</v>
      </c>
      <c r="C378" t="s">
        <v>910</v>
      </c>
      <c r="D378">
        <v>10536.125275169999</v>
      </c>
      <c r="E378">
        <v>108.7</v>
      </c>
      <c r="H378">
        <v>-4.28321199752697</v>
      </c>
      <c r="I378">
        <v>-559.06240034017196</v>
      </c>
      <c r="L378">
        <v>-127.848556031504</v>
      </c>
      <c r="O378">
        <v>-397.16117728214499</v>
      </c>
      <c r="R378">
        <v>-31.535479601002201</v>
      </c>
      <c r="S378">
        <v>7.9011763795655403</v>
      </c>
      <c r="T378">
        <v>-6.1199892131904097</v>
      </c>
      <c r="U378">
        <v>-1.5401648039357501</v>
      </c>
      <c r="V378">
        <v>6.8218760935552298</v>
      </c>
      <c r="W378">
        <v>1.6646150841365499</v>
      </c>
      <c r="X378">
        <v>-6.9581489128107998</v>
      </c>
      <c r="Y378">
        <v>7.3658151719446101</v>
      </c>
      <c r="AA378">
        <v>-20.415071148300399</v>
      </c>
      <c r="AB378">
        <v>8.9838445213920597</v>
      </c>
      <c r="AC378">
        <v>-24.8475725540832</v>
      </c>
      <c r="AD378">
        <v>-4.8748442852693801</v>
      </c>
      <c r="AE378">
        <v>4.7265798540837798</v>
      </c>
      <c r="AF378">
        <v>1.28908366173428</v>
      </c>
    </row>
    <row r="379" spans="1:32" x14ac:dyDescent="0.25">
      <c r="A379" t="s">
        <v>1047</v>
      </c>
      <c r="B379" t="s">
        <v>1048</v>
      </c>
      <c r="C379" t="s">
        <v>41</v>
      </c>
      <c r="D379">
        <v>10498.209077760001</v>
      </c>
      <c r="E379">
        <v>1842.2</v>
      </c>
      <c r="F379">
        <v>37.2983870967741</v>
      </c>
      <c r="I379">
        <v>-17.5390625</v>
      </c>
      <c r="L379">
        <v>80.995064961224699</v>
      </c>
      <c r="M379">
        <v>-247.10791092461</v>
      </c>
      <c r="O379">
        <v>107.013088207343</v>
      </c>
      <c r="P379">
        <v>45.943986977031599</v>
      </c>
      <c r="Q379">
        <v>43.317421385306503</v>
      </c>
      <c r="R379">
        <v>60.1314826285263</v>
      </c>
      <c r="T379">
        <v>0</v>
      </c>
      <c r="U379">
        <v>4.3469621674266401</v>
      </c>
      <c r="X379">
        <v>15.7985424303962</v>
      </c>
      <c r="Y379">
        <v>18.423661156803298</v>
      </c>
      <c r="AA379">
        <v>2.97173264260375</v>
      </c>
      <c r="AB379">
        <v>12.560027727524499</v>
      </c>
      <c r="AC379">
        <v>8.3682780810718107</v>
      </c>
      <c r="AD379">
        <v>61.842560221291599</v>
      </c>
      <c r="AE379">
        <v>24.276850476273701</v>
      </c>
      <c r="AF379">
        <v>7.9994624791230704</v>
      </c>
    </row>
    <row r="380" spans="1:32" x14ac:dyDescent="0.25">
      <c r="A380" t="s">
        <v>1049</v>
      </c>
      <c r="B380" t="s">
        <v>1050</v>
      </c>
      <c r="C380" t="s">
        <v>27</v>
      </c>
      <c r="D380">
        <v>10379.046082535</v>
      </c>
      <c r="E380">
        <v>129.25</v>
      </c>
      <c r="F380">
        <v>27.443881245474302</v>
      </c>
      <c r="H380">
        <v>3.06660305712143</v>
      </c>
      <c r="I380">
        <v>-91.220105005749403</v>
      </c>
      <c r="J380">
        <v>-28.7678633377487</v>
      </c>
      <c r="K380">
        <v>19.530168032572799</v>
      </c>
      <c r="L380">
        <v>36.833384123114399</v>
      </c>
      <c r="N380">
        <v>24.851549713575899</v>
      </c>
      <c r="O380">
        <v>64.031045820348993</v>
      </c>
      <c r="Q380">
        <v>-44.214636459691803</v>
      </c>
      <c r="R380">
        <v>20.746076592959799</v>
      </c>
      <c r="T380">
        <v>12.1594398270535</v>
      </c>
      <c r="U380">
        <v>7.4054629330864499</v>
      </c>
      <c r="V380">
        <v>5.5205961511894497</v>
      </c>
      <c r="W380">
        <v>0.51159467984552798</v>
      </c>
      <c r="X380">
        <v>18.720107771621102</v>
      </c>
      <c r="AA380">
        <v>4.6484665047382903</v>
      </c>
      <c r="AB380">
        <v>11.4532968783437</v>
      </c>
      <c r="AC380">
        <v>14.4106760610723</v>
      </c>
      <c r="AD380">
        <v>12.5235656853986</v>
      </c>
      <c r="AE380">
        <v>9.2505190320927309</v>
      </c>
      <c r="AF380">
        <v>0.869427544110291</v>
      </c>
    </row>
    <row r="381" spans="1:32" x14ac:dyDescent="0.25">
      <c r="A381" t="s">
        <v>1045</v>
      </c>
      <c r="B381" t="s">
        <v>1046</v>
      </c>
      <c r="C381" t="s">
        <v>448</v>
      </c>
      <c r="D381">
        <v>10359.813356639999</v>
      </c>
      <c r="E381">
        <v>1089.3</v>
      </c>
      <c r="F381">
        <v>10.3400850212553</v>
      </c>
      <c r="G381">
        <v>-9.4333227308812599</v>
      </c>
      <c r="H381">
        <v>22.855345926154499</v>
      </c>
      <c r="I381">
        <v>12.1845244745695</v>
      </c>
      <c r="J381">
        <v>11.1671665294375</v>
      </c>
      <c r="K381">
        <v>9.1183073164315491</v>
      </c>
      <c r="L381">
        <v>28.314869266486401</v>
      </c>
      <c r="M381">
        <v>19.998968327659099</v>
      </c>
      <c r="N381">
        <v>10.576424249119601</v>
      </c>
      <c r="O381">
        <v>32.341307364647498</v>
      </c>
      <c r="P381">
        <v>11.223958993067001</v>
      </c>
      <c r="Q381">
        <v>-8.6624729378146803</v>
      </c>
      <c r="R381">
        <v>75.844297614051797</v>
      </c>
      <c r="S381">
        <v>21.475479653328499</v>
      </c>
      <c r="T381">
        <v>29.054874729406301</v>
      </c>
      <c r="U381">
        <v>20.265099215808199</v>
      </c>
      <c r="V381">
        <v>23.1544718714092</v>
      </c>
      <c r="W381">
        <v>16.240739928569099</v>
      </c>
      <c r="X381">
        <v>20.215842374858799</v>
      </c>
      <c r="Y381">
        <v>16.336154710943902</v>
      </c>
      <c r="AA381">
        <v>24.7859942456382</v>
      </c>
      <c r="AB381">
        <v>32.885536692423699</v>
      </c>
      <c r="AC381">
        <v>12.3230429438666</v>
      </c>
      <c r="AD381">
        <v>27.2556492005763</v>
      </c>
      <c r="AE381">
        <v>17.481294932427399</v>
      </c>
      <c r="AF381">
        <v>12.1395634954931</v>
      </c>
    </row>
    <row r="382" spans="1:32" x14ac:dyDescent="0.25">
      <c r="A382" t="s">
        <v>1051</v>
      </c>
      <c r="B382" t="s">
        <v>1052</v>
      </c>
      <c r="C382" t="s">
        <v>431</v>
      </c>
      <c r="D382">
        <v>10349.1959185</v>
      </c>
      <c r="E382">
        <v>810.25</v>
      </c>
      <c r="F382">
        <v>17.485113246753201</v>
      </c>
      <c r="G382">
        <v>46.478836033945697</v>
      </c>
      <c r="H382">
        <v>2.1928596752991099</v>
      </c>
      <c r="I382">
        <v>17.324353192499402</v>
      </c>
      <c r="J382">
        <v>4.5569492457717597</v>
      </c>
      <c r="K382">
        <v>1.52457746315666</v>
      </c>
      <c r="L382">
        <v>-10.249641319942601</v>
      </c>
      <c r="M382">
        <v>-9.5415117719950295</v>
      </c>
      <c r="N382">
        <v>1.6913486141421199</v>
      </c>
      <c r="O382">
        <v>-18.204272919944199</v>
      </c>
      <c r="P382">
        <v>-16.247304097771401</v>
      </c>
      <c r="Q382">
        <v>-4.5144137230736003</v>
      </c>
      <c r="R382">
        <v>-2.8012386326821201</v>
      </c>
      <c r="S382">
        <v>12.8547966895666</v>
      </c>
      <c r="T382">
        <v>20.144419251855801</v>
      </c>
      <c r="U382">
        <v>35.8867388268458</v>
      </c>
      <c r="V382">
        <v>13.5664219326598</v>
      </c>
      <c r="W382">
        <v>12.138497378354399</v>
      </c>
      <c r="X382">
        <v>48.489640257656397</v>
      </c>
      <c r="Y382">
        <v>11.3076032100604</v>
      </c>
      <c r="AA382">
        <v>30.651349905820499</v>
      </c>
      <c r="AB382">
        <v>49.148148002493002</v>
      </c>
      <c r="AC382">
        <v>33.901510747312201</v>
      </c>
      <c r="AD382">
        <v>15.081482549754799</v>
      </c>
      <c r="AE382">
        <v>11.6638353365993</v>
      </c>
      <c r="AF382">
        <v>10.722275271912</v>
      </c>
    </row>
    <row r="383" spans="1:32" x14ac:dyDescent="0.25">
      <c r="A383" t="s">
        <v>1055</v>
      </c>
      <c r="B383" t="s">
        <v>1056</v>
      </c>
      <c r="C383" t="s">
        <v>323</v>
      </c>
      <c r="D383">
        <v>10253.491963050001</v>
      </c>
      <c r="E383">
        <v>761.3</v>
      </c>
      <c r="F383">
        <v>13.3451957295373</v>
      </c>
      <c r="G383">
        <v>36.815451331392801</v>
      </c>
      <c r="H383">
        <v>13.974010544775499</v>
      </c>
      <c r="I383">
        <v>0.77259164535378699</v>
      </c>
      <c r="J383">
        <v>13.569295177667399</v>
      </c>
      <c r="K383">
        <v>9.4705276184064093</v>
      </c>
      <c r="L383">
        <v>7.1959618093598401</v>
      </c>
      <c r="M383">
        <v>124.27657692861401</v>
      </c>
      <c r="N383">
        <v>5.6094543365249701</v>
      </c>
      <c r="O383">
        <v>-5.9974528452881799</v>
      </c>
      <c r="P383">
        <v>33.284644878583201</v>
      </c>
      <c r="Q383">
        <v>20.134999705240801</v>
      </c>
      <c r="R383">
        <v>23.535280709037</v>
      </c>
      <c r="S383">
        <v>22.732081602084801</v>
      </c>
      <c r="T383">
        <v>26.357735457851501</v>
      </c>
      <c r="U383">
        <v>27.419057994466701</v>
      </c>
      <c r="V383">
        <v>28.0432078854564</v>
      </c>
      <c r="W383">
        <v>21.919371101023199</v>
      </c>
      <c r="X383">
        <v>32.299711136001797</v>
      </c>
      <c r="Y383">
        <v>20.592589618640801</v>
      </c>
      <c r="AA383">
        <v>27.547282485999101</v>
      </c>
      <c r="AB383">
        <v>35.585248555853397</v>
      </c>
      <c r="AC383">
        <v>22.529033779402202</v>
      </c>
      <c r="AD383">
        <v>21.2598697196999</v>
      </c>
      <c r="AE383">
        <v>23.308710849389499</v>
      </c>
      <c r="AF383">
        <v>20.248197600789702</v>
      </c>
    </row>
    <row r="384" spans="1:32" x14ac:dyDescent="0.25">
      <c r="A384" t="s">
        <v>1059</v>
      </c>
      <c r="B384" t="s">
        <v>1060</v>
      </c>
      <c r="C384" t="s">
        <v>344</v>
      </c>
      <c r="D384">
        <v>10190.5728144</v>
      </c>
      <c r="E384">
        <v>334.85</v>
      </c>
      <c r="F384">
        <v>20.383177129148098</v>
      </c>
      <c r="H384">
        <v>9.0729287596002095</v>
      </c>
      <c r="I384">
        <v>58.661789745853497</v>
      </c>
      <c r="J384">
        <v>-22.736879139151199</v>
      </c>
      <c r="L384">
        <v>20.6416715740801</v>
      </c>
      <c r="M384">
        <v>69.402599467387404</v>
      </c>
      <c r="O384">
        <v>20.2114876231675</v>
      </c>
      <c r="P384">
        <v>20.022807184263002</v>
      </c>
      <c r="Q384">
        <v>7.5536044697601703</v>
      </c>
      <c r="R384">
        <v>19.713777964377801</v>
      </c>
      <c r="S384">
        <v>14.368140621470401</v>
      </c>
      <c r="T384">
        <v>14.0248516713452</v>
      </c>
      <c r="U384">
        <v>9.1287738167101402</v>
      </c>
      <c r="V384">
        <v>19.018811457386899</v>
      </c>
      <c r="W384">
        <v>7.6628636591031496</v>
      </c>
      <c r="X384">
        <v>16.7232038118734</v>
      </c>
      <c r="Y384">
        <v>15.5167420592998</v>
      </c>
      <c r="Z384">
        <v>1983.27</v>
      </c>
      <c r="AA384">
        <v>7.6065135628680904</v>
      </c>
      <c r="AB384">
        <v>15.2197089132874</v>
      </c>
      <c r="AC384">
        <v>10.586051349030701</v>
      </c>
      <c r="AD384">
        <v>20.530369643883802</v>
      </c>
      <c r="AE384">
        <v>18.762341354153001</v>
      </c>
      <c r="AF384">
        <v>12.063331283387001</v>
      </c>
    </row>
    <row r="385" spans="1:32" x14ac:dyDescent="0.25">
      <c r="A385" t="s">
        <v>1061</v>
      </c>
      <c r="B385" t="s">
        <v>1062</v>
      </c>
      <c r="C385" t="s">
        <v>1063</v>
      </c>
      <c r="D385">
        <v>10089.04152402</v>
      </c>
      <c r="E385">
        <v>47.35</v>
      </c>
      <c r="H385">
        <v>3.1036271526577699</v>
      </c>
      <c r="I385">
        <v>91.375397185655899</v>
      </c>
      <c r="L385">
        <v>40.596588449216497</v>
      </c>
      <c r="O385">
        <v>-42.882596281939598</v>
      </c>
      <c r="R385">
        <v>40.064660608707896</v>
      </c>
      <c r="T385">
        <v>-3.2009908935921501</v>
      </c>
      <c r="U385">
        <v>-1.96438585126563</v>
      </c>
      <c r="W385">
        <v>-1.5504123775837</v>
      </c>
      <c r="X385">
        <v>7.1322681601054096</v>
      </c>
      <c r="AA385">
        <v>-2.07486111196559</v>
      </c>
      <c r="AB385">
        <v>7.0971808582137799</v>
      </c>
      <c r="AC385">
        <v>-2.1632899577225002</v>
      </c>
      <c r="AD385">
        <v>17.507684589581199</v>
      </c>
      <c r="AF385">
        <v>-1.97773583936</v>
      </c>
    </row>
    <row r="386" spans="1:32" x14ac:dyDescent="0.25">
      <c r="A386" t="s">
        <v>1068</v>
      </c>
      <c r="B386" t="s">
        <v>1069</v>
      </c>
      <c r="C386" t="s">
        <v>344</v>
      </c>
      <c r="D386">
        <v>10076.96257944</v>
      </c>
      <c r="E386">
        <v>399.75</v>
      </c>
      <c r="F386">
        <v>47.925435959109997</v>
      </c>
      <c r="H386">
        <v>27.1544761514165</v>
      </c>
      <c r="I386">
        <v>59.969512483785699</v>
      </c>
      <c r="J386">
        <v>65.878607636432093</v>
      </c>
      <c r="K386">
        <v>15.3862247826698</v>
      </c>
      <c r="L386">
        <v>-39.920823793465097</v>
      </c>
      <c r="M386">
        <v>16.114860605095298</v>
      </c>
      <c r="N386">
        <v>12.8583865224444</v>
      </c>
      <c r="O386">
        <v>-52.874808328945598</v>
      </c>
      <c r="P386">
        <v>43.1128818418591</v>
      </c>
      <c r="Q386">
        <v>17.130274092874501</v>
      </c>
      <c r="R386">
        <v>21.696921115236002</v>
      </c>
      <c r="S386">
        <v>19.469219299441001</v>
      </c>
      <c r="T386">
        <v>9.39893213739008</v>
      </c>
      <c r="U386">
        <v>11.445666545366899</v>
      </c>
      <c r="V386">
        <v>25.430512968212401</v>
      </c>
      <c r="W386">
        <v>16.012012566856601</v>
      </c>
      <c r="X386">
        <v>12.560906689262101</v>
      </c>
      <c r="Y386">
        <v>27.386119685977</v>
      </c>
      <c r="AA386">
        <v>16.161586208677701</v>
      </c>
      <c r="AB386">
        <v>19.543658030728</v>
      </c>
      <c r="AC386">
        <v>6.7409035923451004</v>
      </c>
      <c r="AD386">
        <v>18.086521958767602</v>
      </c>
      <c r="AE386">
        <v>36.394102371734498</v>
      </c>
      <c r="AF386">
        <v>24.912206192298299</v>
      </c>
    </row>
    <row r="387" spans="1:32" x14ac:dyDescent="0.25">
      <c r="A387" t="s">
        <v>1080</v>
      </c>
      <c r="B387" t="s">
        <v>1081</v>
      </c>
      <c r="C387" t="s">
        <v>512</v>
      </c>
      <c r="D387">
        <v>10048.6247116</v>
      </c>
      <c r="E387">
        <v>4617.05</v>
      </c>
      <c r="F387">
        <v>49.622364221586899</v>
      </c>
      <c r="H387">
        <v>16.4755376572896</v>
      </c>
      <c r="I387">
        <v>85.709483206503407</v>
      </c>
      <c r="J387">
        <v>16.537841039339298</v>
      </c>
      <c r="K387">
        <v>17.9468576303438</v>
      </c>
      <c r="L387">
        <v>28.543750230652702</v>
      </c>
      <c r="M387">
        <v>9.7159595826613501</v>
      </c>
      <c r="N387">
        <v>49.618916600101898</v>
      </c>
      <c r="O387">
        <v>52.302409712428499</v>
      </c>
      <c r="P387">
        <v>39.197566966896702</v>
      </c>
      <c r="Q387">
        <v>43.261714471683099</v>
      </c>
      <c r="R387">
        <v>43.636281912980898</v>
      </c>
      <c r="S387">
        <v>12.584937728627899</v>
      </c>
      <c r="T387">
        <v>19.371176558526699</v>
      </c>
      <c r="U387">
        <v>5.8568271840342998</v>
      </c>
      <c r="V387">
        <v>13.444559289298301</v>
      </c>
      <c r="W387">
        <v>4.9125859469166597</v>
      </c>
      <c r="X387">
        <v>21.799525600665898</v>
      </c>
      <c r="Y387">
        <v>13.7640816539899</v>
      </c>
      <c r="Z387">
        <v>1865.7</v>
      </c>
      <c r="AA387">
        <v>19.0154023319418</v>
      </c>
      <c r="AB387">
        <v>25.2696592376791</v>
      </c>
      <c r="AC387">
        <v>7.772826556349</v>
      </c>
      <c r="AD387">
        <v>18.523992434730001</v>
      </c>
      <c r="AE387">
        <v>19.3026219673303</v>
      </c>
      <c r="AF387">
        <v>7.6645838154748098</v>
      </c>
    </row>
    <row r="388" spans="1:32" x14ac:dyDescent="0.25">
      <c r="A388" t="s">
        <v>1066</v>
      </c>
      <c r="B388" t="s">
        <v>1067</v>
      </c>
      <c r="C388" t="s">
        <v>749</v>
      </c>
      <c r="D388">
        <v>9963.8651007699991</v>
      </c>
      <c r="E388">
        <v>7847.75</v>
      </c>
      <c r="F388">
        <v>21.0585435121065</v>
      </c>
      <c r="G388">
        <v>56.6783120190969</v>
      </c>
      <c r="H388">
        <v>8.9171910859862091</v>
      </c>
      <c r="I388">
        <v>82.471910112359495</v>
      </c>
      <c r="J388">
        <v>16.5757943524636</v>
      </c>
      <c r="K388">
        <v>11.0214305070701</v>
      </c>
      <c r="L388">
        <v>31.173727954591399</v>
      </c>
      <c r="M388">
        <v>42.3068112682856</v>
      </c>
      <c r="N388">
        <v>15.2074333429421</v>
      </c>
      <c r="O388">
        <v>38.5771012574452</v>
      </c>
      <c r="P388">
        <v>15.2846015820875</v>
      </c>
      <c r="Q388">
        <v>11.9533242345315</v>
      </c>
      <c r="R388">
        <v>25.1510738492527</v>
      </c>
      <c r="S388">
        <v>14.4980774414029</v>
      </c>
      <c r="T388">
        <v>11.161628083348999</v>
      </c>
      <c r="U388">
        <v>9.4510147510441591</v>
      </c>
      <c r="V388">
        <v>15.609329088080401</v>
      </c>
      <c r="W388">
        <v>10.148856933709499</v>
      </c>
      <c r="X388">
        <v>17.5925875578417</v>
      </c>
      <c r="Y388">
        <v>17.425768201046601</v>
      </c>
      <c r="Z388">
        <v>954.13</v>
      </c>
      <c r="AA388">
        <v>8.8305502237543898</v>
      </c>
      <c r="AB388">
        <v>15.9312446246982</v>
      </c>
      <c r="AC388">
        <v>11.3856460058616</v>
      </c>
      <c r="AD388">
        <v>22.672932448018901</v>
      </c>
      <c r="AE388">
        <v>18.926883061709599</v>
      </c>
      <c r="AF388">
        <v>12.9718712539145</v>
      </c>
    </row>
    <row r="389" spans="1:32" x14ac:dyDescent="0.25">
      <c r="A389" t="s">
        <v>1064</v>
      </c>
      <c r="B389" t="s">
        <v>1065</v>
      </c>
      <c r="C389" t="s">
        <v>341</v>
      </c>
      <c r="D389">
        <v>9915.2668164000006</v>
      </c>
      <c r="E389">
        <v>74.95</v>
      </c>
      <c r="F389">
        <v>8.1347429458680303</v>
      </c>
      <c r="G389">
        <v>508.22019955733901</v>
      </c>
      <c r="H389">
        <v>8.0912786871378106</v>
      </c>
      <c r="I389">
        <v>-20.836551197045299</v>
      </c>
      <c r="J389">
        <v>-4.3310110560514499</v>
      </c>
      <c r="K389">
        <v>2.0045530518903298</v>
      </c>
      <c r="L389">
        <v>-4.6849486298408598</v>
      </c>
      <c r="M389">
        <v>44.453711426188399</v>
      </c>
      <c r="N389">
        <v>13.566920816465201</v>
      </c>
      <c r="O389">
        <v>-1.1221807417878999</v>
      </c>
      <c r="P389">
        <v>2.2391843172599999</v>
      </c>
      <c r="Q389">
        <v>-2.5589861078738498</v>
      </c>
      <c r="R389">
        <v>16.718361208081902</v>
      </c>
      <c r="S389">
        <v>10.749843536739</v>
      </c>
      <c r="T389">
        <v>19.865629309407002</v>
      </c>
      <c r="U389">
        <v>9.8132373998603608</v>
      </c>
      <c r="V389">
        <v>13.038265712079101</v>
      </c>
      <c r="W389">
        <v>3.6491756901213899</v>
      </c>
      <c r="X389">
        <v>24.3721444963038</v>
      </c>
      <c r="Y389">
        <v>10.0744037293085</v>
      </c>
      <c r="Z389">
        <v>9135.2000000000007</v>
      </c>
      <c r="AA389">
        <v>12.496470592693999</v>
      </c>
      <c r="AB389">
        <v>30.496247281469401</v>
      </c>
      <c r="AC389">
        <v>8.4821369353185201</v>
      </c>
      <c r="AD389">
        <v>9.8363149798904193</v>
      </c>
      <c r="AE389">
        <v>12.086847296249401</v>
      </c>
      <c r="AF389">
        <v>3.5711018469960099</v>
      </c>
    </row>
    <row r="390" spans="1:32" x14ac:dyDescent="0.25">
      <c r="A390" t="s">
        <v>1057</v>
      </c>
      <c r="B390" t="s">
        <v>1058</v>
      </c>
      <c r="C390" t="s">
        <v>678</v>
      </c>
      <c r="D390">
        <v>9867.5324999999993</v>
      </c>
      <c r="E390">
        <v>737.75</v>
      </c>
      <c r="F390">
        <v>32.004981320049801</v>
      </c>
      <c r="G390">
        <v>28.417048858590601</v>
      </c>
      <c r="H390">
        <v>-3.6165284306568202</v>
      </c>
      <c r="I390">
        <v>2234.3449296817098</v>
      </c>
      <c r="J390">
        <v>12.022676118973999</v>
      </c>
      <c r="K390">
        <v>-13.688276883771801</v>
      </c>
      <c r="L390">
        <v>-3.1732461654513702</v>
      </c>
      <c r="N390">
        <v>-17.834007103161898</v>
      </c>
      <c r="O390">
        <v>-14.6433275892918</v>
      </c>
      <c r="P390">
        <v>-6.1470215462611</v>
      </c>
      <c r="Q390">
        <v>-5.6690291775072996</v>
      </c>
      <c r="R390">
        <v>8.1340073945521603</v>
      </c>
      <c r="S390">
        <v>10.0740307423701</v>
      </c>
      <c r="T390">
        <v>28.028036547349199</v>
      </c>
      <c r="U390">
        <v>23.108173133311102</v>
      </c>
      <c r="V390">
        <v>9.8802694823829995</v>
      </c>
      <c r="W390">
        <v>5.6670329758518303</v>
      </c>
      <c r="X390">
        <v>38.386315380244604</v>
      </c>
      <c r="Y390">
        <v>9.9106365132109495</v>
      </c>
      <c r="AA390">
        <v>155.40955686583001</v>
      </c>
      <c r="AB390">
        <v>35.671994145861703</v>
      </c>
      <c r="AC390">
        <v>21.997268658353001</v>
      </c>
      <c r="AD390">
        <v>9.4420925309948505</v>
      </c>
      <c r="AE390">
        <v>9.5616196819059294</v>
      </c>
      <c r="AF390">
        <v>4.7043786439373703</v>
      </c>
    </row>
    <row r="391" spans="1:32" x14ac:dyDescent="0.25">
      <c r="A391" t="s">
        <v>1070</v>
      </c>
      <c r="B391" t="s">
        <v>1071</v>
      </c>
      <c r="C391" t="s">
        <v>71</v>
      </c>
      <c r="D391">
        <v>9861.5301791399997</v>
      </c>
      <c r="E391">
        <v>2476.5500000000002</v>
      </c>
      <c r="F391">
        <v>161.630638831928</v>
      </c>
      <c r="G391">
        <v>0</v>
      </c>
      <c r="H391">
        <v>12.3469771327754</v>
      </c>
      <c r="I391">
        <v>94.782594645251905</v>
      </c>
      <c r="J391">
        <v>12.385031915237199</v>
      </c>
      <c r="K391">
        <v>8.5872150506980809</v>
      </c>
      <c r="L391">
        <v>31.005522163277</v>
      </c>
      <c r="M391">
        <v>-16.5567528556852</v>
      </c>
      <c r="N391">
        <v>-4.7919110986019504</v>
      </c>
      <c r="O391">
        <v>161.474719101126</v>
      </c>
      <c r="P391">
        <v>32.087583999400998</v>
      </c>
      <c r="Q391">
        <v>5.8501160489733701</v>
      </c>
      <c r="R391">
        <v>20.593051993074901</v>
      </c>
      <c r="S391">
        <v>8.1638128448180005</v>
      </c>
      <c r="T391">
        <v>11.3872480553455</v>
      </c>
      <c r="U391">
        <v>3.0025074243152301</v>
      </c>
      <c r="V391">
        <v>7.7659514343104901</v>
      </c>
      <c r="W391">
        <v>3.2213177647983899</v>
      </c>
      <c r="X391">
        <v>8.5145202309692003</v>
      </c>
      <c r="Y391">
        <v>7.4449369839200203</v>
      </c>
      <c r="Z391">
        <v>7756.45</v>
      </c>
      <c r="AA391">
        <v>10.630385783471599</v>
      </c>
      <c r="AB391">
        <v>9.9222320389160501</v>
      </c>
      <c r="AC391">
        <v>1.6417049675309701</v>
      </c>
      <c r="AD391">
        <v>9.0519395710434107</v>
      </c>
      <c r="AE391">
        <v>5.51338737047225</v>
      </c>
      <c r="AF391">
        <v>1.9819973278115099</v>
      </c>
    </row>
    <row r="392" spans="1:32" x14ac:dyDescent="0.25">
      <c r="A392" t="s">
        <v>40</v>
      </c>
      <c r="B392" t="s">
        <v>39</v>
      </c>
      <c r="C392" t="s">
        <v>41</v>
      </c>
      <c r="D392">
        <v>9759.3996293</v>
      </c>
      <c r="E392">
        <v>1081.95</v>
      </c>
      <c r="H392">
        <v>45.566484885260003</v>
      </c>
      <c r="I392">
        <v>-41.828374299266898</v>
      </c>
      <c r="K392">
        <v>48.612835147876602</v>
      </c>
      <c r="L392">
        <v>69.383938393839202</v>
      </c>
      <c r="N392">
        <v>31.1252651875756</v>
      </c>
      <c r="O392">
        <v>85.523363120225895</v>
      </c>
      <c r="R392">
        <v>83.274647887323894</v>
      </c>
      <c r="S392">
        <v>3.2810538620496201</v>
      </c>
      <c r="T392">
        <v>-26.3168668162857</v>
      </c>
      <c r="U392">
        <v>2.3135335917979001</v>
      </c>
      <c r="V392">
        <v>2.1702800150104502</v>
      </c>
      <c r="W392">
        <v>1.3339445794958</v>
      </c>
      <c r="X392">
        <v>13.953382995305599</v>
      </c>
      <c r="Y392">
        <v>5.2854097584083402</v>
      </c>
      <c r="AA392">
        <v>20.165094339622598</v>
      </c>
      <c r="AB392">
        <v>11.9420801985507</v>
      </c>
      <c r="AC392">
        <v>5.9440305946749303</v>
      </c>
      <c r="AD392">
        <v>14.0538152050047</v>
      </c>
      <c r="AE392">
        <v>4.6574133240229001</v>
      </c>
      <c r="AF392">
        <v>3.3275599149048301</v>
      </c>
    </row>
    <row r="393" spans="1:32" x14ac:dyDescent="0.25">
      <c r="A393" t="s">
        <v>1074</v>
      </c>
      <c r="B393" t="s">
        <v>1075</v>
      </c>
      <c r="C393" t="s">
        <v>381</v>
      </c>
      <c r="D393">
        <v>9717.1900299270001</v>
      </c>
      <c r="E393">
        <v>264.44</v>
      </c>
      <c r="F393">
        <v>11.843011292346301</v>
      </c>
      <c r="H393">
        <v>7.1471345467201104</v>
      </c>
      <c r="I393">
        <v>52.133945075257401</v>
      </c>
      <c r="J393">
        <v>17.313494177360301</v>
      </c>
      <c r="K393">
        <v>7.4337554228152296</v>
      </c>
      <c r="L393">
        <v>32.354777288759799</v>
      </c>
      <c r="M393">
        <v>46.983100079218303</v>
      </c>
      <c r="N393">
        <v>-48.292570693884997</v>
      </c>
      <c r="O393">
        <v>-49.280047287223802</v>
      </c>
      <c r="P393">
        <v>44.949583101812202</v>
      </c>
      <c r="Q393">
        <v>47.108186557571798</v>
      </c>
      <c r="R393">
        <v>36.728906484580897</v>
      </c>
      <c r="T393">
        <v>68.553001082495499</v>
      </c>
      <c r="U393">
        <v>11.2368444396917</v>
      </c>
      <c r="W393">
        <v>0.61697388745404902</v>
      </c>
      <c r="X393">
        <v>68.976315190161699</v>
      </c>
      <c r="Y393">
        <v>4.0722837775454703</v>
      </c>
      <c r="Z393">
        <v>120.44</v>
      </c>
      <c r="AA393">
        <v>74.975599440413802</v>
      </c>
      <c r="AB393">
        <v>67.727962568765903</v>
      </c>
      <c r="AC393">
        <v>10.673618114975399</v>
      </c>
      <c r="AD393">
        <v>4.0987535953978904</v>
      </c>
      <c r="AE393">
        <v>1.5245271357814201</v>
      </c>
      <c r="AF393">
        <v>0.89191775570846299</v>
      </c>
    </row>
    <row r="394" spans="1:32" x14ac:dyDescent="0.25">
      <c r="A394" t="s">
        <v>1076</v>
      </c>
      <c r="B394" t="s">
        <v>1077</v>
      </c>
      <c r="C394" t="s">
        <v>115</v>
      </c>
      <c r="D394">
        <v>9697.3623734399898</v>
      </c>
      <c r="E394">
        <v>100.1</v>
      </c>
      <c r="F394">
        <v>192.07920792079199</v>
      </c>
      <c r="G394">
        <v>-53.5841116638722</v>
      </c>
      <c r="H394">
        <v>6.0263622897606499</v>
      </c>
      <c r="I394">
        <v>-38.472670833508097</v>
      </c>
      <c r="J394">
        <v>-6.7521732010213098</v>
      </c>
      <c r="K394">
        <v>-6.2167420439424204</v>
      </c>
      <c r="L394">
        <v>-38.658234422927002</v>
      </c>
      <c r="M394">
        <v>26.5247532611859</v>
      </c>
      <c r="N394">
        <v>-12.0179040684536</v>
      </c>
      <c r="O394">
        <v>-66.5200946431125</v>
      </c>
      <c r="P394">
        <v>68.616119976733003</v>
      </c>
      <c r="Q394">
        <v>9.9170435110740591</v>
      </c>
      <c r="R394">
        <v>-12.394534115920701</v>
      </c>
      <c r="S394">
        <v>9.2443150334969797</v>
      </c>
      <c r="T394">
        <v>10.304984424307699</v>
      </c>
      <c r="U394">
        <v>5.3332999143372204</v>
      </c>
      <c r="V394">
        <v>14.239012414823801</v>
      </c>
      <c r="W394">
        <v>5.5419138381114399</v>
      </c>
      <c r="X394">
        <v>10.6380285204774</v>
      </c>
      <c r="Y394">
        <v>9.9241078505895892</v>
      </c>
      <c r="AA394">
        <v>6.2565049736388598</v>
      </c>
      <c r="AB394">
        <v>15.6026335513272</v>
      </c>
      <c r="AC394">
        <v>2.4202844744161598</v>
      </c>
      <c r="AD394">
        <v>7.4826489676027297</v>
      </c>
      <c r="AE394">
        <v>15.3761946111574</v>
      </c>
      <c r="AF394">
        <v>6.7254181920900598</v>
      </c>
    </row>
    <row r="395" spans="1:32" x14ac:dyDescent="0.25">
      <c r="A395" t="s">
        <v>1072</v>
      </c>
      <c r="B395" t="s">
        <v>1073</v>
      </c>
      <c r="C395" t="s">
        <v>27</v>
      </c>
      <c r="D395">
        <v>9655.0296603999996</v>
      </c>
      <c r="E395">
        <v>129.69999999999999</v>
      </c>
      <c r="F395">
        <v>8.9187056037884798</v>
      </c>
      <c r="G395">
        <v>25.992104989487299</v>
      </c>
      <c r="H395">
        <v>7.0245446064786101</v>
      </c>
      <c r="I395">
        <v>26.4374050770232</v>
      </c>
      <c r="J395">
        <v>32.665545647818398</v>
      </c>
      <c r="K395">
        <v>6.9253917018352098</v>
      </c>
      <c r="L395">
        <v>10.0263507073577</v>
      </c>
      <c r="M395">
        <v>16831.216931216899</v>
      </c>
      <c r="N395">
        <v>9.3113645378283696</v>
      </c>
      <c r="O395">
        <v>23.2070682098507</v>
      </c>
      <c r="P395">
        <v>31.1935064911175</v>
      </c>
      <c r="Q395">
        <v>-43.155284449834298</v>
      </c>
      <c r="R395">
        <v>13.5867397499105</v>
      </c>
      <c r="T395">
        <v>17.2136232854239</v>
      </c>
      <c r="U395">
        <v>14.132159602983499</v>
      </c>
      <c r="V395">
        <v>12.550641734420299</v>
      </c>
      <c r="W395">
        <v>1.33092355191079</v>
      </c>
      <c r="X395">
        <v>21.313012471265399</v>
      </c>
      <c r="AA395">
        <v>23.962449577084801</v>
      </c>
      <c r="AB395">
        <v>19.2503833118157</v>
      </c>
      <c r="AC395">
        <v>16.968885188335999</v>
      </c>
      <c r="AD395">
        <v>8.5070412766486108</v>
      </c>
      <c r="AE395">
        <v>12.232845034429801</v>
      </c>
      <c r="AF395">
        <v>1.32382942599953</v>
      </c>
    </row>
    <row r="396" spans="1:32" x14ac:dyDescent="0.25">
      <c r="A396" t="s">
        <v>1078</v>
      </c>
      <c r="B396" t="s">
        <v>1079</v>
      </c>
      <c r="C396" t="s">
        <v>349</v>
      </c>
      <c r="D396">
        <v>9591.9028099999996</v>
      </c>
      <c r="E396">
        <v>137.26</v>
      </c>
      <c r="F396">
        <v>47.741550695824998</v>
      </c>
      <c r="G396">
        <v>-34.211959441744597</v>
      </c>
      <c r="H396">
        <v>39.287441203455799</v>
      </c>
      <c r="I396">
        <v>-2.1651783568675298</v>
      </c>
      <c r="J396">
        <v>36.266529756930701</v>
      </c>
      <c r="K396">
        <v>39.018222808813</v>
      </c>
      <c r="L396">
        <v>5.7542738147125796</v>
      </c>
      <c r="M396">
        <v>24.114582982883299</v>
      </c>
      <c r="N396">
        <v>-13.5537125529449</v>
      </c>
      <c r="O396">
        <v>19.867155244219799</v>
      </c>
      <c r="P396">
        <v>6.6365750062344997</v>
      </c>
      <c r="Q396">
        <v>5.6921327042556902</v>
      </c>
      <c r="R396">
        <v>6.1487662897240503</v>
      </c>
      <c r="S396">
        <v>7.09716889189892</v>
      </c>
      <c r="T396">
        <v>89.547384904391606</v>
      </c>
      <c r="U396">
        <v>23.206093017585498</v>
      </c>
      <c r="V396">
        <v>8.1541930226120307</v>
      </c>
      <c r="W396">
        <v>2.98398020012189</v>
      </c>
      <c r="X396">
        <v>90.449780266662202</v>
      </c>
      <c r="Y396">
        <v>7.5028715122956999</v>
      </c>
      <c r="Z396">
        <v>4.03</v>
      </c>
      <c r="AA396">
        <v>84.315057428892104</v>
      </c>
      <c r="AB396">
        <v>89.196949541487697</v>
      </c>
      <c r="AC396">
        <v>18.8701440174958</v>
      </c>
      <c r="AD396">
        <v>7.8934031815805401</v>
      </c>
      <c r="AE396">
        <v>8.6461106925352809</v>
      </c>
      <c r="AF396">
        <v>2.2911076628996998</v>
      </c>
    </row>
    <row r="397" spans="1:32" x14ac:dyDescent="0.25">
      <c r="A397" t="s">
        <v>1091</v>
      </c>
      <c r="B397" t="s">
        <v>1092</v>
      </c>
      <c r="C397" t="s">
        <v>107</v>
      </c>
      <c r="D397">
        <v>9533.6561760000004</v>
      </c>
      <c r="E397">
        <v>470.3</v>
      </c>
      <c r="F397">
        <v>35.318540577101302</v>
      </c>
      <c r="H397">
        <v>7.7900669031060996</v>
      </c>
      <c r="I397">
        <v>666.44165863066496</v>
      </c>
      <c r="J397">
        <v>13.8867901712161</v>
      </c>
      <c r="K397">
        <v>24.961903266583299</v>
      </c>
      <c r="L397">
        <v>397.72436483275402</v>
      </c>
      <c r="M397">
        <v>16.539256263096998</v>
      </c>
      <c r="O397">
        <v>324.91663956176501</v>
      </c>
      <c r="P397">
        <v>44.081155638903603</v>
      </c>
      <c r="Q397">
        <v>19.2459836925809</v>
      </c>
      <c r="R397">
        <v>133.83169101823501</v>
      </c>
      <c r="S397">
        <v>5.1080106589116001</v>
      </c>
      <c r="T397">
        <v>26.031699749472001</v>
      </c>
      <c r="U397">
        <v>-7.2744626754396498</v>
      </c>
      <c r="V397">
        <v>0.60754780935639596</v>
      </c>
      <c r="W397">
        <v>0.203616427551295</v>
      </c>
      <c r="X397">
        <v>43.966254944699998</v>
      </c>
      <c r="Y397">
        <v>7.6867938696794802</v>
      </c>
      <c r="Z397">
        <v>164.65</v>
      </c>
      <c r="AA397">
        <v>38.4984257689513</v>
      </c>
      <c r="AB397">
        <v>28.455756140433198</v>
      </c>
      <c r="AC397">
        <v>14.8001937515136</v>
      </c>
      <c r="AD397">
        <v>11.089656747483801</v>
      </c>
      <c r="AE397">
        <v>11.305919064592899</v>
      </c>
      <c r="AF397">
        <v>3.8914850283004498</v>
      </c>
    </row>
    <row r="398" spans="1:32" x14ac:dyDescent="0.25">
      <c r="A398" t="s">
        <v>1085</v>
      </c>
      <c r="B398" t="s">
        <v>1086</v>
      </c>
      <c r="C398" t="s">
        <v>88</v>
      </c>
      <c r="D398">
        <v>9489.81892032</v>
      </c>
      <c r="E398">
        <v>2670.8</v>
      </c>
      <c r="F398">
        <v>-10.1021302115597</v>
      </c>
      <c r="G398">
        <v>16.260329205681401</v>
      </c>
      <c r="H398">
        <v>12.7584971917461</v>
      </c>
      <c r="I398">
        <v>11521.7038539553</v>
      </c>
      <c r="J398">
        <v>31.557750060787999</v>
      </c>
      <c r="K398">
        <v>14.1840861200342</v>
      </c>
      <c r="L398">
        <v>39.908523304776999</v>
      </c>
      <c r="M398">
        <v>-22.698315734357202</v>
      </c>
      <c r="N398">
        <v>19.242899422163099</v>
      </c>
      <c r="O398">
        <v>44.980592130299001</v>
      </c>
      <c r="P398">
        <v>-8.2334228394534001</v>
      </c>
      <c r="Q398">
        <v>-3.80553479278757</v>
      </c>
      <c r="R398">
        <v>20.4657916511186</v>
      </c>
      <c r="S398">
        <v>17.611681477672199</v>
      </c>
      <c r="T398">
        <v>9.6830186325249503</v>
      </c>
      <c r="U398">
        <v>8.4443908876512896</v>
      </c>
      <c r="V398">
        <v>22.692405732262401</v>
      </c>
      <c r="W398">
        <v>13.519761771674901</v>
      </c>
      <c r="X398">
        <v>12.976842218675699</v>
      </c>
      <c r="Y398">
        <v>18.221474080509701</v>
      </c>
      <c r="Z398">
        <v>3032.64</v>
      </c>
      <c r="AA398">
        <v>12.8605707179877</v>
      </c>
      <c r="AB398">
        <v>13.587667438738301</v>
      </c>
      <c r="AC398">
        <v>8.5515668594798395</v>
      </c>
      <c r="AD398">
        <v>24.155780734953002</v>
      </c>
      <c r="AE398">
        <v>22.041713674101</v>
      </c>
      <c r="AF398">
        <v>14.310774212208701</v>
      </c>
    </row>
    <row r="399" spans="1:32" x14ac:dyDescent="0.25">
      <c r="A399" t="s">
        <v>1082</v>
      </c>
      <c r="B399" t="s">
        <v>1083</v>
      </c>
      <c r="C399" t="s">
        <v>1084</v>
      </c>
      <c r="D399">
        <v>9451.6785437100007</v>
      </c>
      <c r="E399">
        <v>138.05000000000001</v>
      </c>
      <c r="F399">
        <v>11.251528491619901</v>
      </c>
      <c r="G399">
        <v>11.868894208139601</v>
      </c>
      <c r="H399">
        <v>11.686954126973401</v>
      </c>
      <c r="I399">
        <v>12.9996020239922</v>
      </c>
      <c r="J399">
        <v>20.3340924196789</v>
      </c>
      <c r="K399">
        <v>15.7013868248274</v>
      </c>
      <c r="L399">
        <v>0.57580011800848896</v>
      </c>
      <c r="M399">
        <v>-0.38652969788296299</v>
      </c>
      <c r="N399">
        <v>9.0737174033263202</v>
      </c>
      <c r="O399">
        <v>-4.4603511237602298</v>
      </c>
      <c r="P399">
        <v>8.3094519405974001</v>
      </c>
      <c r="Q399">
        <v>4.8158916460946104</v>
      </c>
      <c r="R399">
        <v>3.9086682731846101</v>
      </c>
      <c r="S399">
        <v>12.096010783429101</v>
      </c>
      <c r="T399">
        <v>12.888750835708001</v>
      </c>
      <c r="U399">
        <v>8.5355352653486491</v>
      </c>
      <c r="V399">
        <v>14.9489697627931</v>
      </c>
      <c r="W399">
        <v>9.2927394596915693</v>
      </c>
      <c r="X399">
        <v>16.067165379796101</v>
      </c>
      <c r="Y399">
        <v>13.1078597161973</v>
      </c>
      <c r="Z399">
        <v>33.369999999999997</v>
      </c>
      <c r="AA399">
        <v>12.9204946393484</v>
      </c>
      <c r="AB399">
        <v>15.5200701110697</v>
      </c>
      <c r="AC399">
        <v>8.3490298496547304</v>
      </c>
      <c r="AD399">
        <v>18.2045163119713</v>
      </c>
      <c r="AE399">
        <v>16.052808374345702</v>
      </c>
      <c r="AF399">
        <v>9.2086441838538207</v>
      </c>
    </row>
    <row r="400" spans="1:32" x14ac:dyDescent="0.25">
      <c r="A400" t="s">
        <v>1087</v>
      </c>
      <c r="B400" t="s">
        <v>1088</v>
      </c>
      <c r="C400" t="s">
        <v>323</v>
      </c>
      <c r="D400">
        <v>9425.125</v>
      </c>
      <c r="E400">
        <v>3814.85</v>
      </c>
      <c r="G400">
        <v>151.98420997897401</v>
      </c>
      <c r="H400">
        <v>12.025794851764999</v>
      </c>
      <c r="I400">
        <v>-42.172619047619001</v>
      </c>
      <c r="J400">
        <v>45.989303315232299</v>
      </c>
      <c r="K400">
        <v>20.864592851046101</v>
      </c>
      <c r="L400">
        <v>49.583911234396602</v>
      </c>
      <c r="N400">
        <v>30.824058982314401</v>
      </c>
      <c r="O400">
        <v>61.185064935064901</v>
      </c>
      <c r="R400">
        <v>25.441269686479099</v>
      </c>
      <c r="S400">
        <v>17.309388245356299</v>
      </c>
      <c r="T400">
        <v>9.6725512366015103</v>
      </c>
      <c r="U400">
        <v>8.8615562201467206</v>
      </c>
      <c r="V400">
        <v>19.023034734391199</v>
      </c>
      <c r="W400">
        <v>10.595118786897601</v>
      </c>
      <c r="X400">
        <v>14.6724712604584</v>
      </c>
      <c r="Y400">
        <v>16.767914079543502</v>
      </c>
      <c r="Z400">
        <v>414.38</v>
      </c>
      <c r="AA400">
        <v>5.6643377029745299</v>
      </c>
      <c r="AB400">
        <v>14.502413330451599</v>
      </c>
      <c r="AC400">
        <v>9.6485175935553293</v>
      </c>
      <c r="AD400">
        <v>22.419875528338899</v>
      </c>
      <c r="AE400">
        <v>18.051414442585902</v>
      </c>
      <c r="AF400">
        <v>10.784010252901201</v>
      </c>
    </row>
    <row r="401" spans="1:32" x14ac:dyDescent="0.25">
      <c r="A401" t="s">
        <v>1089</v>
      </c>
      <c r="B401" t="s">
        <v>1090</v>
      </c>
      <c r="C401" t="s">
        <v>583</v>
      </c>
      <c r="D401">
        <v>9419.4725038649995</v>
      </c>
      <c r="E401">
        <v>299.55</v>
      </c>
      <c r="F401">
        <v>40.999999999999901</v>
      </c>
      <c r="H401">
        <v>28.342506412701798</v>
      </c>
      <c r="I401">
        <v>-85.656825677741097</v>
      </c>
      <c r="K401">
        <v>29.4843540920739</v>
      </c>
      <c r="L401">
        <v>5.0793260361579096</v>
      </c>
      <c r="M401">
        <v>114.838653561798</v>
      </c>
      <c r="N401">
        <v>-73.985334081879898</v>
      </c>
      <c r="O401">
        <v>7.8434751335913502</v>
      </c>
      <c r="P401">
        <v>29.925662725673799</v>
      </c>
      <c r="Q401">
        <v>17.750097511768601</v>
      </c>
      <c r="R401">
        <v>24.2708385565528</v>
      </c>
      <c r="S401">
        <v>14.742090322588799</v>
      </c>
      <c r="T401">
        <v>8.3087778982577607</v>
      </c>
      <c r="U401">
        <v>7.10566236916224</v>
      </c>
      <c r="X401">
        <v>17.2373907195696</v>
      </c>
      <c r="Y401">
        <v>17.885203120420801</v>
      </c>
      <c r="AA401">
        <v>1.49008006150863</v>
      </c>
      <c r="AB401">
        <v>18.057757240574201</v>
      </c>
      <c r="AC401">
        <v>7.8762609280430302</v>
      </c>
      <c r="AD401">
        <v>31.949234377155399</v>
      </c>
      <c r="AE401">
        <v>29.3125565442834</v>
      </c>
      <c r="AF401">
        <v>13.1341549743161</v>
      </c>
    </row>
    <row r="402" spans="1:32" x14ac:dyDescent="0.25">
      <c r="A402" t="s">
        <v>1093</v>
      </c>
      <c r="B402" t="s">
        <v>1094</v>
      </c>
      <c r="C402" t="s">
        <v>336</v>
      </c>
      <c r="D402">
        <v>9381.9233113600003</v>
      </c>
      <c r="E402">
        <v>1470.25</v>
      </c>
      <c r="F402">
        <v>37.773627502658101</v>
      </c>
      <c r="G402">
        <v>0</v>
      </c>
      <c r="H402">
        <v>32.770887666969003</v>
      </c>
      <c r="I402">
        <v>-61.279290690310297</v>
      </c>
      <c r="J402">
        <v>5.8371225356212904</v>
      </c>
      <c r="K402">
        <v>15.6697003049161</v>
      </c>
      <c r="L402">
        <v>-6.5296353653384802</v>
      </c>
      <c r="M402">
        <v>369.414458619561</v>
      </c>
      <c r="N402">
        <v>7.3143617250196602</v>
      </c>
      <c r="O402">
        <v>0.48564120827544499</v>
      </c>
      <c r="P402">
        <v>35.067089244986697</v>
      </c>
      <c r="Q402">
        <v>11.1012767463987</v>
      </c>
      <c r="R402">
        <v>11.891557316167299</v>
      </c>
      <c r="S402">
        <v>5.2095708487903396</v>
      </c>
      <c r="T402">
        <v>12.5202305508548</v>
      </c>
      <c r="U402">
        <v>12.5032313915067</v>
      </c>
      <c r="V402">
        <v>5.6317246035139004</v>
      </c>
      <c r="W402">
        <v>4.1760068701152404</v>
      </c>
      <c r="X402">
        <v>14.6907706945765</v>
      </c>
      <c r="Y402">
        <v>6.0232183119121103</v>
      </c>
      <c r="Z402">
        <v>1257.73</v>
      </c>
      <c r="AA402">
        <v>4.0585931449560704</v>
      </c>
      <c r="AB402">
        <v>16.886146799114499</v>
      </c>
      <c r="AC402">
        <v>13.7353129909499</v>
      </c>
      <c r="AD402">
        <v>5.9708402633908104</v>
      </c>
      <c r="AE402">
        <v>6.2281522031408603</v>
      </c>
      <c r="AF402">
        <v>5.3859228839684699</v>
      </c>
    </row>
    <row r="403" spans="1:32" x14ac:dyDescent="0.25">
      <c r="A403" t="s">
        <v>1106</v>
      </c>
      <c r="B403" t="s">
        <v>1107</v>
      </c>
      <c r="C403" t="s">
        <v>420</v>
      </c>
      <c r="D403">
        <v>9343.0904322799997</v>
      </c>
      <c r="E403">
        <v>594.70000000000005</v>
      </c>
      <c r="F403">
        <v>41.990759750425198</v>
      </c>
      <c r="G403">
        <v>25.992104989487299</v>
      </c>
      <c r="H403">
        <v>13.603017647412599</v>
      </c>
      <c r="I403">
        <v>-8.0248297508617501</v>
      </c>
      <c r="J403">
        <v>0.20849163912450799</v>
      </c>
      <c r="K403">
        <v>8.0069852845893408</v>
      </c>
      <c r="L403">
        <v>5.4334110809467404</v>
      </c>
      <c r="M403">
        <v>89.628117430186293</v>
      </c>
      <c r="N403">
        <v>9.13075688870377</v>
      </c>
      <c r="O403">
        <v>-21.971626107681701</v>
      </c>
      <c r="P403">
        <v>27.672993088390399</v>
      </c>
      <c r="Q403">
        <v>16.3596317396158</v>
      </c>
      <c r="R403">
        <v>9.8006608097810108</v>
      </c>
      <c r="S403">
        <v>14.6174922878426</v>
      </c>
      <c r="T403">
        <v>6.5253875007042303</v>
      </c>
      <c r="U403">
        <v>3.7357691398189301</v>
      </c>
      <c r="V403">
        <v>13.556708571255101</v>
      </c>
      <c r="W403">
        <v>3.23721676009764</v>
      </c>
      <c r="X403">
        <v>10.010921951913099</v>
      </c>
      <c r="Y403">
        <v>12.522656276717299</v>
      </c>
      <c r="Z403">
        <v>7236.05</v>
      </c>
      <c r="AA403">
        <v>3.9717784023695399</v>
      </c>
      <c r="AB403">
        <v>12.064699989908901</v>
      </c>
      <c r="AC403">
        <v>2.6669530779633699</v>
      </c>
      <c r="AD403">
        <v>18.245330620666898</v>
      </c>
      <c r="AE403">
        <v>9.6747675696084006</v>
      </c>
      <c r="AF403">
        <v>2.4060743893238499</v>
      </c>
    </row>
    <row r="404" spans="1:32" x14ac:dyDescent="0.25">
      <c r="A404" t="s">
        <v>1100</v>
      </c>
      <c r="B404" t="s">
        <v>1101</v>
      </c>
      <c r="C404" t="s">
        <v>381</v>
      </c>
      <c r="D404">
        <v>9324.6</v>
      </c>
      <c r="E404">
        <v>4748.6000000000004</v>
      </c>
      <c r="H404">
        <v>-10.176823861760599</v>
      </c>
      <c r="I404">
        <v>-157.664233576642</v>
      </c>
      <c r="K404">
        <v>-11.7739843740386</v>
      </c>
      <c r="L404">
        <v>-64.614482556434993</v>
      </c>
      <c r="N404">
        <v>5.3348532701884999</v>
      </c>
      <c r="O404">
        <v>-66.504065040650403</v>
      </c>
      <c r="R404">
        <v>-37.748049052396802</v>
      </c>
      <c r="S404">
        <v>6.0839436070633601</v>
      </c>
      <c r="T404">
        <v>0.86062305541898698</v>
      </c>
      <c r="U404">
        <v>36.522944871855898</v>
      </c>
      <c r="V404">
        <v>5.6418310296193797</v>
      </c>
      <c r="W404">
        <v>5.0538602143809799</v>
      </c>
      <c r="X404">
        <v>43.230659025787901</v>
      </c>
      <c r="Y404">
        <v>10.4509845437222</v>
      </c>
      <c r="AA404">
        <v>-1.7614269788182799</v>
      </c>
      <c r="AB404">
        <v>50.876887702045103</v>
      </c>
      <c r="AC404">
        <v>29.5487106017192</v>
      </c>
      <c r="AD404">
        <v>5.1111581621850499</v>
      </c>
      <c r="AE404">
        <v>10.9897473698318</v>
      </c>
      <c r="AF404">
        <v>10.4008117706747</v>
      </c>
    </row>
    <row r="405" spans="1:32" x14ac:dyDescent="0.25">
      <c r="A405" t="s">
        <v>1098</v>
      </c>
      <c r="B405" t="s">
        <v>1099</v>
      </c>
      <c r="C405" t="s">
        <v>91</v>
      </c>
      <c r="D405">
        <v>9308.4103581899999</v>
      </c>
      <c r="E405">
        <v>1486.6</v>
      </c>
      <c r="F405">
        <v>13.6928667049149</v>
      </c>
      <c r="G405">
        <v>10.064241629820801</v>
      </c>
      <c r="H405">
        <v>47.924918335212404</v>
      </c>
      <c r="I405">
        <v>-39.428314202115601</v>
      </c>
      <c r="K405">
        <v>44.611029791770001</v>
      </c>
      <c r="L405">
        <v>101.303026518463</v>
      </c>
      <c r="M405">
        <v>341.05996448572603</v>
      </c>
      <c r="N405">
        <v>39.955436899235103</v>
      </c>
      <c r="O405">
        <v>89.729382774869293</v>
      </c>
      <c r="P405">
        <v>22.2222222222222</v>
      </c>
      <c r="Q405">
        <v>20.789607136226198</v>
      </c>
      <c r="R405">
        <v>78.460404828667293</v>
      </c>
      <c r="S405">
        <v>19.0815435566888</v>
      </c>
      <c r="T405">
        <v>8.1277929807001303</v>
      </c>
      <c r="U405">
        <v>7.8705926699418596</v>
      </c>
      <c r="V405">
        <v>25.8210232525492</v>
      </c>
      <c r="W405">
        <v>12.7686187796619</v>
      </c>
      <c r="X405">
        <v>13.3998220931489</v>
      </c>
      <c r="Y405">
        <v>10.222138108868901</v>
      </c>
      <c r="AA405">
        <v>6.6545010360567503</v>
      </c>
      <c r="AB405">
        <v>11.981858275485401</v>
      </c>
      <c r="AC405">
        <v>9.0632733197917208</v>
      </c>
      <c r="AD405">
        <v>22.962273205063699</v>
      </c>
      <c r="AE405">
        <v>14.2999135137925</v>
      </c>
      <c r="AF405">
        <v>9.0433145214395498</v>
      </c>
    </row>
    <row r="406" spans="1:32" x14ac:dyDescent="0.25">
      <c r="A406" t="s">
        <v>1095</v>
      </c>
      <c r="B406" t="s">
        <v>1096</v>
      </c>
      <c r="C406" t="s">
        <v>1097</v>
      </c>
      <c r="D406">
        <v>9289.5509604599993</v>
      </c>
      <c r="E406">
        <v>476.45</v>
      </c>
      <c r="F406">
        <v>6.9159795965687696</v>
      </c>
      <c r="G406">
        <v>19.9831626207976</v>
      </c>
      <c r="H406">
        <v>12.644304485042699</v>
      </c>
      <c r="I406">
        <v>828.04664723031999</v>
      </c>
      <c r="J406">
        <v>19.8250995544959</v>
      </c>
      <c r="K406">
        <v>5.6566588966808302</v>
      </c>
      <c r="L406">
        <v>-14.8742271751566</v>
      </c>
      <c r="M406">
        <v>-39.532276149287199</v>
      </c>
      <c r="N406">
        <v>5.27025085418388</v>
      </c>
      <c r="O406">
        <v>-25.031294292060799</v>
      </c>
      <c r="P406">
        <v>18.4127469921001</v>
      </c>
      <c r="Q406">
        <v>6.8309583776578897</v>
      </c>
      <c r="R406">
        <v>12.769279097197</v>
      </c>
      <c r="S406">
        <v>11.5473842033679</v>
      </c>
      <c r="T406">
        <v>3.6804112617335498</v>
      </c>
      <c r="U406">
        <v>4.5340316461572501</v>
      </c>
      <c r="V406">
        <v>14.4263240958638</v>
      </c>
      <c r="W406">
        <v>7.0544912167768503</v>
      </c>
      <c r="X406">
        <v>6.9616194829057703</v>
      </c>
      <c r="Y406">
        <v>9.6018292390939806</v>
      </c>
      <c r="Z406">
        <v>7601.14</v>
      </c>
      <c r="AA406">
        <v>9.1874834439870607</v>
      </c>
      <c r="AB406">
        <v>8.8369410781786595</v>
      </c>
      <c r="AC406">
        <v>3.1736037236838102</v>
      </c>
      <c r="AD406">
        <v>15.553286643027899</v>
      </c>
      <c r="AE406">
        <v>11.1153859606169</v>
      </c>
      <c r="AF406">
        <v>5.4892377957594602</v>
      </c>
    </row>
    <row r="407" spans="1:32" x14ac:dyDescent="0.25">
      <c r="A407" t="s">
        <v>1104</v>
      </c>
      <c r="B407" t="s">
        <v>1105</v>
      </c>
      <c r="C407" t="s">
        <v>541</v>
      </c>
      <c r="D407">
        <v>9176.7020422349997</v>
      </c>
      <c r="E407">
        <v>588.1</v>
      </c>
      <c r="G407">
        <v>81.712059283213904</v>
      </c>
      <c r="H407">
        <v>12.108759102344701</v>
      </c>
      <c r="I407">
        <v>4.3653152196985703</v>
      </c>
      <c r="J407">
        <v>6.3558709550656003</v>
      </c>
      <c r="K407">
        <v>7.89258890952184</v>
      </c>
      <c r="L407">
        <v>-13.620237544346701</v>
      </c>
      <c r="N407">
        <v>13.175160297526901</v>
      </c>
      <c r="O407">
        <v>-13.704188928327101</v>
      </c>
      <c r="R407">
        <v>19.6153059691291</v>
      </c>
      <c r="S407">
        <v>14.897118640447101</v>
      </c>
      <c r="T407">
        <v>20.918348041700401</v>
      </c>
      <c r="U407">
        <v>13.6058684372315</v>
      </c>
      <c r="V407">
        <v>16.207570577081299</v>
      </c>
      <c r="W407">
        <v>10.615977545157399</v>
      </c>
      <c r="X407">
        <v>21.1560256894597</v>
      </c>
      <c r="Y407">
        <v>21.445356490402599</v>
      </c>
      <c r="AA407">
        <v>22.2178539513834</v>
      </c>
      <c r="AB407">
        <v>20.887122454007802</v>
      </c>
      <c r="AC407">
        <v>13.9025311673592</v>
      </c>
      <c r="AD407">
        <v>20.680304065596101</v>
      </c>
      <c r="AE407">
        <v>24.3332197581061</v>
      </c>
      <c r="AF407">
        <v>17.879516762471599</v>
      </c>
    </row>
    <row r="408" spans="1:32" x14ac:dyDescent="0.25">
      <c r="A408" t="s">
        <v>1102</v>
      </c>
      <c r="B408" t="s">
        <v>1103</v>
      </c>
      <c r="C408" t="s">
        <v>331</v>
      </c>
      <c r="D408">
        <v>9131.6790739949993</v>
      </c>
      <c r="E408">
        <v>1197.95</v>
      </c>
      <c r="F408">
        <v>904.94296577946704</v>
      </c>
      <c r="G408">
        <v>-30.663872564936501</v>
      </c>
      <c r="H408">
        <v>8.6852967162476897</v>
      </c>
      <c r="I408">
        <v>-21.776081539862801</v>
      </c>
      <c r="J408">
        <v>8.9394307998698199</v>
      </c>
      <c r="K408">
        <v>0.50249096653644998</v>
      </c>
      <c r="L408">
        <v>-24.261264704633302</v>
      </c>
      <c r="M408">
        <v>43.936384177985197</v>
      </c>
      <c r="N408">
        <v>-23.4345112536922</v>
      </c>
      <c r="O408">
        <v>-89.837975733962196</v>
      </c>
      <c r="P408">
        <v>68.572945946296002</v>
      </c>
      <c r="Q408">
        <v>8.0985279431763502</v>
      </c>
      <c r="R408">
        <v>16.3204704638562</v>
      </c>
      <c r="S408">
        <v>7.8544754095331504</v>
      </c>
      <c r="T408">
        <v>16.421697260636801</v>
      </c>
      <c r="U408">
        <v>5.1907370942326203</v>
      </c>
      <c r="V408">
        <v>7.9830475885605097</v>
      </c>
      <c r="W408">
        <v>3.21343398396372</v>
      </c>
      <c r="X408">
        <v>10.1308002640317</v>
      </c>
      <c r="Y408">
        <v>6.1808241677212896</v>
      </c>
      <c r="AA408">
        <v>13.7326549491211</v>
      </c>
      <c r="AB408">
        <v>16.304791259647502</v>
      </c>
      <c r="AC408">
        <v>0.46012426763552999</v>
      </c>
      <c r="AD408">
        <v>3.2588221538114799</v>
      </c>
      <c r="AE408">
        <v>6.91101455406712</v>
      </c>
      <c r="AF408">
        <v>2.9787469369178798</v>
      </c>
    </row>
    <row r="409" spans="1:32" x14ac:dyDescent="0.25">
      <c r="A409" t="s">
        <v>1108</v>
      </c>
      <c r="B409" t="s">
        <v>1109</v>
      </c>
      <c r="C409" t="s">
        <v>656</v>
      </c>
      <c r="D409">
        <v>9054.7510125000008</v>
      </c>
      <c r="E409">
        <v>1391.6</v>
      </c>
      <c r="F409">
        <v>-39.287880497191097</v>
      </c>
      <c r="H409">
        <v>18.923336836391499</v>
      </c>
      <c r="I409">
        <v>-3.3097824710678898</v>
      </c>
      <c r="J409">
        <v>161.541623859499</v>
      </c>
      <c r="K409">
        <v>92.262006398494194</v>
      </c>
      <c r="L409">
        <v>33.956268221574398</v>
      </c>
      <c r="M409">
        <v>39.5942077570379</v>
      </c>
      <c r="O409">
        <v>359.64727392425601</v>
      </c>
      <c r="P409">
        <v>24.8395020376263</v>
      </c>
      <c r="Q409">
        <v>37.614724961339903</v>
      </c>
      <c r="R409">
        <v>30.525418430848799</v>
      </c>
      <c r="S409">
        <v>1.45897139902933</v>
      </c>
      <c r="T409">
        <v>14.590530654674</v>
      </c>
      <c r="U409">
        <v>-2.3344784959921601</v>
      </c>
      <c r="V409">
        <v>-6.7265718692094998</v>
      </c>
      <c r="W409">
        <v>-2.4176936252857102</v>
      </c>
      <c r="X409">
        <v>20.0060087257147</v>
      </c>
      <c r="Y409">
        <v>14.4463140989493</v>
      </c>
      <c r="Z409">
        <v>889.39</v>
      </c>
      <c r="AA409">
        <v>16.625011973909899</v>
      </c>
      <c r="AB409">
        <v>13.6604394173791</v>
      </c>
      <c r="AC409">
        <v>10.159971436782101</v>
      </c>
      <c r="AD409">
        <v>9.4954710541285703</v>
      </c>
      <c r="AE409">
        <v>20.655498262774699</v>
      </c>
      <c r="AF409">
        <v>9.8137886801181899</v>
      </c>
    </row>
    <row r="410" spans="1:32" x14ac:dyDescent="0.25">
      <c r="A410" t="s">
        <v>1124</v>
      </c>
      <c r="B410" t="s">
        <v>1125</v>
      </c>
      <c r="C410" t="s">
        <v>512</v>
      </c>
      <c r="D410">
        <v>9020.8716800000002</v>
      </c>
      <c r="E410">
        <v>2866.65</v>
      </c>
      <c r="G410">
        <v>-10.6096464903432</v>
      </c>
      <c r="H410">
        <v>11.1939159135139</v>
      </c>
      <c r="I410">
        <v>83.016069221260807</v>
      </c>
      <c r="J410">
        <v>13.931255366481601</v>
      </c>
      <c r="K410">
        <v>12.929780301446099</v>
      </c>
      <c r="L410">
        <v>60.598715307235402</v>
      </c>
      <c r="N410">
        <v>15.4899257433734</v>
      </c>
      <c r="O410">
        <v>65.767973856208997</v>
      </c>
      <c r="R410">
        <v>26.7135229967835</v>
      </c>
      <c r="S410">
        <v>21.969519111021899</v>
      </c>
      <c r="T410">
        <v>10.6074952024233</v>
      </c>
      <c r="U410">
        <v>12.176451592885501</v>
      </c>
      <c r="V410">
        <v>20.663195640856799</v>
      </c>
      <c r="W410">
        <v>14.2473756755028</v>
      </c>
      <c r="X410">
        <v>22.650120506640601</v>
      </c>
      <c r="Y410">
        <v>31.754367898946199</v>
      </c>
      <c r="Z410">
        <v>681.31999999999903</v>
      </c>
      <c r="AA410">
        <v>12.6540519289609</v>
      </c>
      <c r="AB410">
        <v>19.269172067818101</v>
      </c>
      <c r="AC410">
        <v>15.6068919542587</v>
      </c>
      <c r="AD410">
        <v>42.661337358904802</v>
      </c>
      <c r="AE410">
        <v>32.322356252157199</v>
      </c>
      <c r="AF410">
        <v>21.5470297759868</v>
      </c>
    </row>
    <row r="411" spans="1:32" x14ac:dyDescent="0.25">
      <c r="A411" t="s">
        <v>1120</v>
      </c>
      <c r="B411" t="s">
        <v>1121</v>
      </c>
      <c r="C411" t="s">
        <v>600</v>
      </c>
      <c r="D411">
        <v>8953.9543472999994</v>
      </c>
      <c r="E411">
        <v>688.1</v>
      </c>
      <c r="F411">
        <v>42.055267702936</v>
      </c>
      <c r="G411">
        <v>0.73619840817575799</v>
      </c>
      <c r="H411">
        <v>0.69030988650029501</v>
      </c>
      <c r="I411">
        <v>96.741717005308402</v>
      </c>
      <c r="J411">
        <v>45.771420616036799</v>
      </c>
      <c r="K411">
        <v>-4.3865610938353896</v>
      </c>
      <c r="L411">
        <v>-41.532054941733499</v>
      </c>
      <c r="M411">
        <v>-64.320733735111503</v>
      </c>
      <c r="N411">
        <v>-6.1489940155639804</v>
      </c>
      <c r="O411">
        <v>-45.980646989148099</v>
      </c>
      <c r="P411">
        <v>77.6544591809824</v>
      </c>
      <c r="Q411">
        <v>41.474075142972097</v>
      </c>
      <c r="R411">
        <v>-23.792959751820199</v>
      </c>
      <c r="S411">
        <v>14.2272711251522</v>
      </c>
      <c r="T411">
        <v>16.294428645551498</v>
      </c>
      <c r="U411">
        <v>16.048546023645802</v>
      </c>
      <c r="V411">
        <v>15.2954734132525</v>
      </c>
      <c r="W411">
        <v>8.9031848777758302</v>
      </c>
      <c r="X411">
        <v>19.8338257296706</v>
      </c>
      <c r="Y411">
        <v>12.481821951194799</v>
      </c>
      <c r="AA411">
        <v>40.434546064892501</v>
      </c>
      <c r="AB411">
        <v>25.477571059228001</v>
      </c>
      <c r="AC411">
        <v>11.570681025905801</v>
      </c>
      <c r="AD411">
        <v>9.1641219754214092</v>
      </c>
      <c r="AE411">
        <v>13.385184824775701</v>
      </c>
      <c r="AF411">
        <v>7.0518711916881998</v>
      </c>
    </row>
    <row r="412" spans="1:32" x14ac:dyDescent="0.25">
      <c r="A412" t="s">
        <v>1110</v>
      </c>
      <c r="B412" t="s">
        <v>1111</v>
      </c>
      <c r="C412" t="s">
        <v>61</v>
      </c>
      <c r="D412">
        <v>8949.3687710249997</v>
      </c>
      <c r="E412">
        <v>349.85</v>
      </c>
      <c r="F412">
        <v>-4.1682898324892799</v>
      </c>
      <c r="G412">
        <v>0</v>
      </c>
      <c r="H412">
        <v>26.966595299204702</v>
      </c>
      <c r="I412">
        <v>-362.93639911401698</v>
      </c>
      <c r="K412">
        <v>16.372161201738599</v>
      </c>
      <c r="L412">
        <v>3.6420369753703401</v>
      </c>
      <c r="M412">
        <v>-156.47359144396199</v>
      </c>
      <c r="N412">
        <v>22.064978794767999</v>
      </c>
      <c r="O412">
        <v>13.5035137722126</v>
      </c>
      <c r="P412">
        <v>-33.783244779751001</v>
      </c>
      <c r="Q412">
        <v>1.03636936009884</v>
      </c>
      <c r="R412">
        <v>10.136726860106</v>
      </c>
      <c r="S412">
        <v>14.089135149161701</v>
      </c>
      <c r="T412">
        <v>6.9790526717364498</v>
      </c>
      <c r="U412">
        <v>8.6564122330225395</v>
      </c>
      <c r="V412">
        <v>18.697645884658399</v>
      </c>
      <c r="W412">
        <v>5.5884860928615101</v>
      </c>
      <c r="X412">
        <v>20.912537593119499</v>
      </c>
      <c r="Y412">
        <v>11.9407752935881</v>
      </c>
      <c r="AA412">
        <v>-6.8326428697703001</v>
      </c>
      <c r="AB412">
        <v>24.5500029769584</v>
      </c>
      <c r="AC412">
        <v>8.19315366611462</v>
      </c>
      <c r="AD412">
        <v>15.984630959366701</v>
      </c>
      <c r="AE412">
        <v>17.369527958027302</v>
      </c>
      <c r="AF412">
        <v>5.7387394337916797</v>
      </c>
    </row>
    <row r="413" spans="1:32" x14ac:dyDescent="0.25">
      <c r="A413" t="s">
        <v>1126</v>
      </c>
      <c r="B413" t="s">
        <v>1127</v>
      </c>
      <c r="C413" t="s">
        <v>538</v>
      </c>
      <c r="D413">
        <v>8942.4619970799995</v>
      </c>
      <c r="E413">
        <v>380.2</v>
      </c>
      <c r="H413">
        <v>10.825144983039699</v>
      </c>
      <c r="I413">
        <v>46.149636463138101</v>
      </c>
      <c r="J413">
        <v>16.769583144658402</v>
      </c>
      <c r="K413">
        <v>5.4346166583565996</v>
      </c>
      <c r="L413">
        <v>46.373891450869003</v>
      </c>
      <c r="N413">
        <v>10.0415095992812</v>
      </c>
      <c r="O413">
        <v>52.588397556813099</v>
      </c>
      <c r="R413">
        <v>28.278007274402899</v>
      </c>
      <c r="S413">
        <v>14.059807016479899</v>
      </c>
      <c r="T413">
        <v>9.7261984876717396</v>
      </c>
      <c r="U413">
        <v>12.4158025109727</v>
      </c>
      <c r="V413">
        <v>17.6079748545081</v>
      </c>
      <c r="W413">
        <v>11.6506961287064</v>
      </c>
      <c r="X413">
        <v>18.907040126392701</v>
      </c>
      <c r="Y413">
        <v>11.2135967232011</v>
      </c>
      <c r="AA413">
        <v>13.185619535087101</v>
      </c>
      <c r="AB413">
        <v>19.437217270595099</v>
      </c>
      <c r="AC413">
        <v>12.8478503521804</v>
      </c>
      <c r="AD413">
        <v>22.434065083008299</v>
      </c>
      <c r="AE413">
        <v>11.833313585385801</v>
      </c>
      <c r="AF413">
        <v>9.7996448322018797</v>
      </c>
    </row>
    <row r="414" spans="1:32" x14ac:dyDescent="0.25">
      <c r="A414" t="s">
        <v>1112</v>
      </c>
      <c r="B414" t="s">
        <v>1113</v>
      </c>
      <c r="C414" t="s">
        <v>287</v>
      </c>
      <c r="D414">
        <v>8902.9735737800002</v>
      </c>
      <c r="E414">
        <v>290.89999999999998</v>
      </c>
      <c r="F414">
        <v>24.062148754952801</v>
      </c>
      <c r="G414">
        <v>0</v>
      </c>
      <c r="H414">
        <v>7.8600435879666799</v>
      </c>
      <c r="I414">
        <v>62.223538704581301</v>
      </c>
      <c r="J414">
        <v>6.2845159113055402</v>
      </c>
      <c r="K414">
        <v>2.5271643740926102</v>
      </c>
      <c r="L414">
        <v>35.796178343949201</v>
      </c>
      <c r="M414">
        <v>-7.09122497465777</v>
      </c>
      <c r="N414">
        <v>4.9877890382877998</v>
      </c>
      <c r="O414">
        <v>48.021238500957203</v>
      </c>
      <c r="P414">
        <v>26.786862279175399</v>
      </c>
      <c r="Q414">
        <v>7.6605372365838802</v>
      </c>
      <c r="R414">
        <v>14.3298903916647</v>
      </c>
      <c r="S414">
        <v>13.950965790855699</v>
      </c>
      <c r="T414">
        <v>13.852586805191899</v>
      </c>
      <c r="U414">
        <v>9.6207965616942897</v>
      </c>
      <c r="V414">
        <v>14.7347101350193</v>
      </c>
      <c r="W414">
        <v>9.9754308167196193</v>
      </c>
      <c r="X414">
        <v>14.3110412660557</v>
      </c>
      <c r="Y414">
        <v>15.826338422248501</v>
      </c>
      <c r="Z414">
        <v>1470.44</v>
      </c>
      <c r="AA414">
        <v>12.974859728578201</v>
      </c>
      <c r="AB414">
        <v>14.9253082426938</v>
      </c>
      <c r="AC414">
        <v>9.4665934872995798</v>
      </c>
      <c r="AD414">
        <v>18.866853128265799</v>
      </c>
      <c r="AE414">
        <v>16.232447291094001</v>
      </c>
      <c r="AF414">
        <v>11.7395892245505</v>
      </c>
    </row>
    <row r="415" spans="1:32" x14ac:dyDescent="0.25">
      <c r="A415" t="s">
        <v>1114</v>
      </c>
      <c r="B415" t="s">
        <v>1115</v>
      </c>
      <c r="C415" t="s">
        <v>910</v>
      </c>
      <c r="D415">
        <v>8885.4477090550008</v>
      </c>
      <c r="E415">
        <v>64.95</v>
      </c>
      <c r="F415">
        <v>33.0275229357798</v>
      </c>
      <c r="H415">
        <v>8.0468141595149092</v>
      </c>
      <c r="I415">
        <v>42.211784209435599</v>
      </c>
      <c r="J415">
        <v>8.6351466483588002</v>
      </c>
      <c r="K415">
        <v>16.725694346771999</v>
      </c>
      <c r="L415">
        <v>-3.0577922739781198</v>
      </c>
      <c r="M415">
        <v>228.243306120722</v>
      </c>
      <c r="N415">
        <v>9.9859931392114198</v>
      </c>
      <c r="O415">
        <v>-7.4286199747697799</v>
      </c>
      <c r="P415">
        <v>17.019557135930199</v>
      </c>
      <c r="Q415">
        <v>11.429102242150501</v>
      </c>
      <c r="R415">
        <v>0.42577009672590799</v>
      </c>
      <c r="S415">
        <v>14.351388660326901</v>
      </c>
      <c r="T415">
        <v>3.8206604831906099</v>
      </c>
      <c r="U415">
        <v>5.7387817325396497</v>
      </c>
      <c r="V415">
        <v>14.7976271452556</v>
      </c>
      <c r="W415">
        <v>6.4147088855495502</v>
      </c>
      <c r="X415">
        <v>13.8977432371218</v>
      </c>
      <c r="Y415">
        <v>13.414272526365799</v>
      </c>
      <c r="AA415">
        <v>4.3159796904938599</v>
      </c>
      <c r="AB415">
        <v>12.847128695427401</v>
      </c>
      <c r="AC415">
        <v>6.2826558452266701</v>
      </c>
      <c r="AD415">
        <v>19.465597862391402</v>
      </c>
      <c r="AE415">
        <v>13.206687699289599</v>
      </c>
      <c r="AF415">
        <v>6.0289296974656201</v>
      </c>
    </row>
    <row r="416" spans="1:32" x14ac:dyDescent="0.25">
      <c r="A416" t="s">
        <v>1116</v>
      </c>
      <c r="B416" t="s">
        <v>1117</v>
      </c>
      <c r="C416" t="s">
        <v>1084</v>
      </c>
      <c r="D416">
        <v>8869.7967840000001</v>
      </c>
      <c r="E416">
        <v>215.75</v>
      </c>
      <c r="G416">
        <v>81.712059283213904</v>
      </c>
      <c r="H416">
        <v>14.1547652341609</v>
      </c>
      <c r="I416">
        <v>311.75294379026798</v>
      </c>
      <c r="J416">
        <v>31.086605285176201</v>
      </c>
      <c r="K416">
        <v>7.9024979651563596</v>
      </c>
      <c r="L416">
        <v>94.789888645045806</v>
      </c>
      <c r="N416">
        <v>32.938550237879397</v>
      </c>
      <c r="O416">
        <v>260.15171627257899</v>
      </c>
      <c r="R416">
        <v>77.771610933814301</v>
      </c>
      <c r="S416">
        <v>20.488026381572499</v>
      </c>
      <c r="T416">
        <v>13.5533170684425</v>
      </c>
      <c r="U416">
        <v>11.001395549765601</v>
      </c>
      <c r="V416">
        <v>24.9010734375784</v>
      </c>
      <c r="W416">
        <v>17.716130557506801</v>
      </c>
      <c r="X416">
        <v>15.5876001665105</v>
      </c>
      <c r="Y416">
        <v>19.4650510335806</v>
      </c>
      <c r="AA416">
        <v>21.429397345173602</v>
      </c>
      <c r="AB416">
        <v>13.7557290849692</v>
      </c>
      <c r="AC416">
        <v>13.058070558851</v>
      </c>
      <c r="AD416">
        <v>38.194252555954598</v>
      </c>
      <c r="AE416">
        <v>21.610860783095099</v>
      </c>
      <c r="AF416">
        <v>19.668740719790701</v>
      </c>
    </row>
    <row r="417" spans="1:32" x14ac:dyDescent="0.25">
      <c r="A417" t="s">
        <v>1122</v>
      </c>
      <c r="B417" t="s">
        <v>1123</v>
      </c>
      <c r="C417" t="s">
        <v>61</v>
      </c>
      <c r="D417">
        <v>8727.9860671999995</v>
      </c>
      <c r="E417">
        <v>91.05</v>
      </c>
      <c r="F417">
        <v>-7.8624078624078599</v>
      </c>
      <c r="G417">
        <v>8.0936664850788294</v>
      </c>
      <c r="H417">
        <v>20.673368057078701</v>
      </c>
      <c r="I417">
        <v>171.249903497259</v>
      </c>
      <c r="J417">
        <v>8.8609994506988006</v>
      </c>
      <c r="K417">
        <v>11.879289055156599</v>
      </c>
      <c r="L417">
        <v>30.947857293645601</v>
      </c>
      <c r="M417">
        <v>-669.32610379550704</v>
      </c>
      <c r="N417">
        <v>80.622615222195805</v>
      </c>
      <c r="O417">
        <v>29.239250989429902</v>
      </c>
      <c r="P417">
        <v>-9.5059305401484995</v>
      </c>
      <c r="Q417">
        <v>-1.29139911309643</v>
      </c>
      <c r="R417">
        <v>41.012601937049098</v>
      </c>
      <c r="S417">
        <v>9.0726600384427396</v>
      </c>
      <c r="T417">
        <v>-12.0925670783174</v>
      </c>
      <c r="U417">
        <v>7.9199196381419297</v>
      </c>
      <c r="V417">
        <v>11.304392000776399</v>
      </c>
      <c r="W417">
        <v>3.9106965339394399</v>
      </c>
      <c r="X417">
        <v>10.356236197203801</v>
      </c>
      <c r="Y417">
        <v>10.899912956319801</v>
      </c>
      <c r="AA417">
        <v>18.381694165963602</v>
      </c>
      <c r="AB417">
        <v>12.370736741788701</v>
      </c>
      <c r="AC417">
        <v>7.0977328400113802</v>
      </c>
      <c r="AD417">
        <v>15.012229012812099</v>
      </c>
      <c r="AE417">
        <v>13.061694311280799</v>
      </c>
      <c r="AF417">
        <v>4.6095888225603199</v>
      </c>
    </row>
    <row r="418" spans="1:32" x14ac:dyDescent="0.25">
      <c r="A418" t="s">
        <v>1118</v>
      </c>
      <c r="B418" t="s">
        <v>1119</v>
      </c>
      <c r="C418" t="s">
        <v>61</v>
      </c>
      <c r="D418">
        <v>8692.5360108599998</v>
      </c>
      <c r="E418">
        <v>137.55000000000001</v>
      </c>
      <c r="G418">
        <v>122.398009056931</v>
      </c>
      <c r="H418">
        <v>13.0614169723475</v>
      </c>
      <c r="I418">
        <v>68.149529601824497</v>
      </c>
      <c r="J418">
        <v>35.181774062050302</v>
      </c>
      <c r="K418">
        <v>13.524517802377099</v>
      </c>
      <c r="L418">
        <v>23.331460803853702</v>
      </c>
      <c r="M418">
        <v>-31.415949314159398</v>
      </c>
      <c r="N418">
        <v>27.356449831550702</v>
      </c>
      <c r="O418">
        <v>23.509072464501099</v>
      </c>
      <c r="P418">
        <v>9.3701807414717901</v>
      </c>
      <c r="R418">
        <v>37.655088424824598</v>
      </c>
      <c r="S418">
        <v>11.9413489328197</v>
      </c>
      <c r="T418">
        <v>9.0458555241392702</v>
      </c>
      <c r="U418">
        <v>3.92164640841533</v>
      </c>
      <c r="V418">
        <v>7.3771580904479004</v>
      </c>
      <c r="W418">
        <v>2.6963299911781302</v>
      </c>
      <c r="X418">
        <v>10.2007005073363</v>
      </c>
      <c r="Y418">
        <v>13.3426314634275</v>
      </c>
      <c r="AA418">
        <v>12.402255194438199</v>
      </c>
      <c r="AB418">
        <v>11.855936569966101</v>
      </c>
      <c r="AC418">
        <v>3.87742203625757</v>
      </c>
      <c r="AD418">
        <v>22.952531619629902</v>
      </c>
      <c r="AE418">
        <v>8.4889789856372992</v>
      </c>
      <c r="AF418">
        <v>3.44604786006935</v>
      </c>
    </row>
    <row r="419" spans="1:32" x14ac:dyDescent="0.25">
      <c r="A419" t="s">
        <v>1128</v>
      </c>
      <c r="B419" t="s">
        <v>1129</v>
      </c>
      <c r="C419" t="s">
        <v>35</v>
      </c>
      <c r="D419">
        <v>8642.3479203879997</v>
      </c>
      <c r="E419">
        <v>467.61</v>
      </c>
    </row>
    <row r="420" spans="1:32" x14ac:dyDescent="0.25">
      <c r="A420" t="s">
        <v>1138</v>
      </c>
      <c r="B420" t="s">
        <v>1139</v>
      </c>
      <c r="C420" t="s">
        <v>79</v>
      </c>
      <c r="D420">
        <v>8632.4476391999997</v>
      </c>
      <c r="E420">
        <v>432.5</v>
      </c>
      <c r="F420">
        <v>12.919633774160699</v>
      </c>
      <c r="G420">
        <v>241.96611727298</v>
      </c>
      <c r="H420">
        <v>17.238913375040902</v>
      </c>
      <c r="I420">
        <v>-50.224026145168899</v>
      </c>
      <c r="K420">
        <v>43.303740803181697</v>
      </c>
      <c r="L420">
        <v>26.427670689965801</v>
      </c>
      <c r="M420">
        <v>163.85286489035599</v>
      </c>
      <c r="N420">
        <v>43.101848786106501</v>
      </c>
      <c r="O420">
        <v>18.225277279573199</v>
      </c>
      <c r="P420">
        <v>18.592370026404399</v>
      </c>
      <c r="Q420">
        <v>12.6675611467398</v>
      </c>
      <c r="R420">
        <v>31.980050037365501</v>
      </c>
      <c r="S420">
        <v>13.3371803557013</v>
      </c>
      <c r="T420">
        <v>11.8486068459294</v>
      </c>
      <c r="U420">
        <v>17.829376914111101</v>
      </c>
      <c r="V420">
        <v>14.517597153868</v>
      </c>
      <c r="W420">
        <v>9.7588207716433999</v>
      </c>
      <c r="X420">
        <v>34.554832038799098</v>
      </c>
      <c r="Y420">
        <v>11.3678620779464</v>
      </c>
      <c r="AA420">
        <v>15.341001397147201</v>
      </c>
      <c r="AB420">
        <v>26.772543973136301</v>
      </c>
      <c r="AC420">
        <v>23.299154347049999</v>
      </c>
      <c r="AD420">
        <v>17.994452149791901</v>
      </c>
      <c r="AE420">
        <v>16.150488133978801</v>
      </c>
      <c r="AF420">
        <v>12.3477367337278</v>
      </c>
    </row>
    <row r="421" spans="1:32" x14ac:dyDescent="0.25">
      <c r="A421" t="s">
        <v>76</v>
      </c>
      <c r="B421" t="s">
        <v>75</v>
      </c>
      <c r="C421" t="s">
        <v>74</v>
      </c>
      <c r="D421">
        <v>8594.6001943800002</v>
      </c>
      <c r="E421">
        <v>618.85</v>
      </c>
      <c r="F421">
        <v>20.862195806982601</v>
      </c>
      <c r="H421">
        <v>15.3394165898638</v>
      </c>
      <c r="I421">
        <v>-61.498211683666703</v>
      </c>
      <c r="J421">
        <v>28.662946561683601</v>
      </c>
      <c r="K421">
        <v>35.687960320152897</v>
      </c>
      <c r="L421">
        <v>-5.1428571428570997</v>
      </c>
      <c r="M421">
        <v>179.83416385207701</v>
      </c>
      <c r="N421">
        <v>37.715622022858398</v>
      </c>
      <c r="O421">
        <v>-24.2257470658888</v>
      </c>
      <c r="P421">
        <v>26.3427215705909</v>
      </c>
      <c r="Q421">
        <v>11.740085984221601</v>
      </c>
      <c r="R421">
        <v>18.895031075298999</v>
      </c>
      <c r="S421">
        <v>13.285554961313</v>
      </c>
      <c r="T421">
        <v>12.3088201590846</v>
      </c>
      <c r="U421">
        <v>11.399068458101301</v>
      </c>
      <c r="V421">
        <v>14.5060797860008</v>
      </c>
      <c r="W421">
        <v>9.5886567594446692</v>
      </c>
      <c r="X421">
        <v>21.511816263451401</v>
      </c>
      <c r="Y421">
        <v>13.0611952761541</v>
      </c>
      <c r="Z421">
        <v>6.47</v>
      </c>
      <c r="AA421">
        <v>7.6348209829520002</v>
      </c>
      <c r="AB421">
        <v>18.948918401351399</v>
      </c>
      <c r="AC421">
        <v>11.699370441391499</v>
      </c>
      <c r="AD421">
        <v>17.7270461473571</v>
      </c>
      <c r="AE421">
        <v>13.7383780560218</v>
      </c>
      <c r="AF421">
        <v>9.7530798863485</v>
      </c>
    </row>
    <row r="422" spans="1:32" x14ac:dyDescent="0.25">
      <c r="A422" t="s">
        <v>1136</v>
      </c>
      <c r="B422" t="s">
        <v>1137</v>
      </c>
      <c r="C422" t="s">
        <v>290</v>
      </c>
      <c r="D422">
        <v>8567.8181072000007</v>
      </c>
      <c r="E422">
        <v>1687.2</v>
      </c>
      <c r="G422">
        <v>22.390341034165999</v>
      </c>
      <c r="H422">
        <v>8.4096576224263497</v>
      </c>
      <c r="I422">
        <v>54.471807120033503</v>
      </c>
      <c r="J422">
        <v>14.302315744806499</v>
      </c>
      <c r="K422">
        <v>23.871224770129398</v>
      </c>
      <c r="L422">
        <v>30.002140811902802</v>
      </c>
      <c r="M422">
        <v>-11.2675290792477</v>
      </c>
      <c r="N422">
        <v>34.1174147310522</v>
      </c>
      <c r="O422">
        <v>57.622074053782498</v>
      </c>
      <c r="P422">
        <v>8.2682064811587992</v>
      </c>
      <c r="R422">
        <v>32.281970817155099</v>
      </c>
      <c r="S422">
        <v>13.0488792366934</v>
      </c>
      <c r="T422">
        <v>15.026415963374999</v>
      </c>
      <c r="U422">
        <v>14.103180562060199</v>
      </c>
      <c r="V422">
        <v>14.3661463113816</v>
      </c>
      <c r="W422">
        <v>10.1945081577183</v>
      </c>
      <c r="X422">
        <v>26.044685100052199</v>
      </c>
      <c r="Y422">
        <v>14.434957062119199</v>
      </c>
      <c r="AA422">
        <v>16.970728507348898</v>
      </c>
      <c r="AB422">
        <v>23.648261313096899</v>
      </c>
      <c r="AC422">
        <v>18.5085309136722</v>
      </c>
      <c r="AD422">
        <v>24.943814057311101</v>
      </c>
      <c r="AE422">
        <v>15.864496642836899</v>
      </c>
      <c r="AF422">
        <v>11.1845439539607</v>
      </c>
    </row>
    <row r="423" spans="1:32" x14ac:dyDescent="0.25">
      <c r="A423" t="s">
        <v>1132</v>
      </c>
      <c r="B423" t="s">
        <v>1133</v>
      </c>
      <c r="C423" t="s">
        <v>323</v>
      </c>
      <c r="D423">
        <v>8553.9935322399997</v>
      </c>
      <c r="E423">
        <v>5158.6499999999996</v>
      </c>
      <c r="F423">
        <v>34.505692499480404</v>
      </c>
      <c r="H423">
        <v>7.8697514193602798</v>
      </c>
      <c r="I423">
        <v>-31.440588853838001</v>
      </c>
      <c r="J423">
        <v>25.867630076145101</v>
      </c>
      <c r="K423">
        <v>13.2289466152078</v>
      </c>
      <c r="L423">
        <v>6.3418143268212503</v>
      </c>
      <c r="N423">
        <v>15.4390655223102</v>
      </c>
      <c r="O423">
        <v>8.89140271493231</v>
      </c>
      <c r="P423">
        <v>32.158751003137098</v>
      </c>
      <c r="Q423">
        <v>8.9304717985100908</v>
      </c>
      <c r="R423">
        <v>9.8136984700486192</v>
      </c>
      <c r="T423">
        <v>0</v>
      </c>
      <c r="X423">
        <v>24.908655551614</v>
      </c>
      <c r="Y423">
        <v>31.153523219014399</v>
      </c>
      <c r="Z423">
        <v>359.25</v>
      </c>
      <c r="AA423">
        <v>15.0336998935792</v>
      </c>
      <c r="AC423">
        <v>17.073430294430601</v>
      </c>
      <c r="AD423">
        <v>38.576357749775802</v>
      </c>
      <c r="AE423">
        <v>29.1652779881836</v>
      </c>
      <c r="AF423">
        <v>20.482158435644799</v>
      </c>
    </row>
    <row r="424" spans="1:32" x14ac:dyDescent="0.25">
      <c r="A424" t="s">
        <v>1134</v>
      </c>
      <c r="B424" t="s">
        <v>1135</v>
      </c>
      <c r="C424" t="s">
        <v>1084</v>
      </c>
      <c r="D424">
        <v>8553.2647125250005</v>
      </c>
      <c r="E424">
        <v>1729</v>
      </c>
      <c r="F424">
        <v>8.7484811664641509</v>
      </c>
      <c r="G424">
        <v>14.4719330149576</v>
      </c>
      <c r="H424">
        <v>13.726001050269399</v>
      </c>
      <c r="I424">
        <v>22.931124338261501</v>
      </c>
      <c r="J424">
        <v>7.4825621783666403</v>
      </c>
      <c r="K424">
        <v>12.939717105908301</v>
      </c>
      <c r="L424">
        <v>14.818267900065599</v>
      </c>
      <c r="M424">
        <v>24.854336607291401</v>
      </c>
      <c r="N424">
        <v>14.737805625214801</v>
      </c>
      <c r="O424">
        <v>19.0767361370496</v>
      </c>
      <c r="P424">
        <v>13.664213565212499</v>
      </c>
      <c r="Q424">
        <v>5.8127752086519102</v>
      </c>
      <c r="R424">
        <v>24.2053666640732</v>
      </c>
      <c r="S424">
        <v>19.964767907732</v>
      </c>
      <c r="T424">
        <v>20.210315064413098</v>
      </c>
      <c r="U424">
        <v>16.859718284664002</v>
      </c>
      <c r="V424">
        <v>20.890744338369601</v>
      </c>
      <c r="W424">
        <v>16.856099270621201</v>
      </c>
      <c r="X424">
        <v>29.042504191462299</v>
      </c>
      <c r="Y424">
        <v>25.414999451478899</v>
      </c>
      <c r="AA424">
        <v>20.5114944369945</v>
      </c>
      <c r="AB424">
        <v>27.980815067469699</v>
      </c>
      <c r="AC424">
        <v>18.012786263058</v>
      </c>
      <c r="AD424">
        <v>38.450482513174997</v>
      </c>
      <c r="AE424">
        <v>27.188140158213699</v>
      </c>
      <c r="AF424">
        <v>20.634492986467201</v>
      </c>
    </row>
    <row r="425" spans="1:32" x14ac:dyDescent="0.25">
      <c r="A425" t="s">
        <v>1155</v>
      </c>
      <c r="B425" t="s">
        <v>1156</v>
      </c>
      <c r="C425" t="s">
        <v>1063</v>
      </c>
      <c r="D425">
        <v>8533.2705993700001</v>
      </c>
      <c r="E425">
        <v>486.65</v>
      </c>
      <c r="H425">
        <v>17.846137183148901</v>
      </c>
      <c r="I425">
        <v>-84.262640449438194</v>
      </c>
      <c r="J425">
        <v>6.6993845286064699</v>
      </c>
      <c r="K425">
        <v>17.357225474177898</v>
      </c>
      <c r="L425">
        <v>23.858799775144401</v>
      </c>
      <c r="M425">
        <v>73.220660419455598</v>
      </c>
      <c r="N425">
        <v>29.785698030327602</v>
      </c>
      <c r="O425">
        <v>4.3604147807009301</v>
      </c>
      <c r="P425">
        <v>-88.854948970517995</v>
      </c>
      <c r="R425">
        <v>49.230638517664197</v>
      </c>
      <c r="S425">
        <v>9.2744709755914894</v>
      </c>
      <c r="T425">
        <v>9.4639035172406807</v>
      </c>
      <c r="U425">
        <v>2.5021361991810198</v>
      </c>
      <c r="V425">
        <v>8.7030416638604802</v>
      </c>
      <c r="W425">
        <v>3.7772087301328998</v>
      </c>
      <c r="X425">
        <v>9.1290028453090599</v>
      </c>
      <c r="Y425">
        <v>11.165178639452201</v>
      </c>
      <c r="Z425">
        <v>29380.28</v>
      </c>
      <c r="AA425">
        <v>1.01061318594284</v>
      </c>
      <c r="AB425">
        <v>10.4566421683882</v>
      </c>
      <c r="AC425">
        <v>2.67050362956586</v>
      </c>
      <c r="AD425">
        <v>27.770474594786499</v>
      </c>
      <c r="AE425">
        <v>10.743097909955599</v>
      </c>
      <c r="AF425">
        <v>5.4576580478971</v>
      </c>
    </row>
    <row r="426" spans="1:32" x14ac:dyDescent="0.25">
      <c r="A426" t="s">
        <v>1142</v>
      </c>
      <c r="B426" t="s">
        <v>1143</v>
      </c>
      <c r="C426" t="s">
        <v>88</v>
      </c>
      <c r="D426">
        <v>8471.2624570999997</v>
      </c>
      <c r="E426">
        <v>443.05</v>
      </c>
      <c r="F426">
        <v>83.461110469259296</v>
      </c>
      <c r="G426">
        <v>100</v>
      </c>
      <c r="H426">
        <v>11.991978233546501</v>
      </c>
      <c r="I426">
        <v>-51.7584793142005</v>
      </c>
      <c r="J426">
        <v>8.7523756261563399</v>
      </c>
      <c r="K426">
        <v>28.642508284932699</v>
      </c>
      <c r="L426">
        <v>-23.1919321274212</v>
      </c>
      <c r="M426">
        <v>138.61347676307699</v>
      </c>
      <c r="N426">
        <v>42.474288317670698</v>
      </c>
      <c r="O426">
        <v>0.13661883337641501</v>
      </c>
      <c r="P426">
        <v>19.7697210576919</v>
      </c>
      <c r="Q426">
        <v>15.7676379593501</v>
      </c>
      <c r="R426">
        <v>5.5965078612625296</v>
      </c>
      <c r="S426">
        <v>27.608137850445701</v>
      </c>
      <c r="T426">
        <v>8.2718214743996104</v>
      </c>
      <c r="U426">
        <v>8.5196825233315092</v>
      </c>
      <c r="V426">
        <v>31.850781571171002</v>
      </c>
      <c r="W426">
        <v>19.340511445332901</v>
      </c>
      <c r="X426">
        <v>13.4626104067607</v>
      </c>
      <c r="Y426">
        <v>27.1094795569003</v>
      </c>
      <c r="Z426">
        <v>4470.58</v>
      </c>
      <c r="AA426">
        <v>6.0525912153441501</v>
      </c>
      <c r="AB426">
        <v>12.524055726144599</v>
      </c>
      <c r="AC426">
        <v>9.3175637001649498</v>
      </c>
      <c r="AD426">
        <v>35.637405166160903</v>
      </c>
      <c r="AE426">
        <v>29.655008185741799</v>
      </c>
      <c r="AF426">
        <v>19.8882079332441</v>
      </c>
    </row>
    <row r="427" spans="1:32" x14ac:dyDescent="0.25">
      <c r="A427" t="s">
        <v>1161</v>
      </c>
      <c r="B427" t="s">
        <v>1162</v>
      </c>
      <c r="C427" t="s">
        <v>678</v>
      </c>
      <c r="D427">
        <v>8431.2882594300008</v>
      </c>
      <c r="E427">
        <v>1665.3</v>
      </c>
      <c r="F427">
        <v>27.092586265801099</v>
      </c>
      <c r="G427">
        <v>-13.9875025673589</v>
      </c>
      <c r="H427">
        <v>10.557104994523799</v>
      </c>
      <c r="I427">
        <v>312.167217914655</v>
      </c>
      <c r="K427">
        <v>5.3206285637569604</v>
      </c>
      <c r="L427">
        <v>2.59915937968014</v>
      </c>
      <c r="M427">
        <v>95.658322726629905</v>
      </c>
      <c r="N427">
        <v>6.6159061964477797</v>
      </c>
      <c r="O427">
        <v>4.0587145785987904</v>
      </c>
      <c r="P427">
        <v>-36.268287794775901</v>
      </c>
      <c r="Q427">
        <v>5.85542956449921</v>
      </c>
      <c r="R427">
        <v>34.123375874085497</v>
      </c>
      <c r="S427">
        <v>12.5912186304726</v>
      </c>
      <c r="T427">
        <v>47.042959875921198</v>
      </c>
      <c r="U427">
        <v>37.588702935676203</v>
      </c>
      <c r="V427">
        <v>12.693784507897</v>
      </c>
      <c r="W427">
        <v>7.3461895250132896</v>
      </c>
      <c r="X427">
        <v>36.541803603076502</v>
      </c>
      <c r="Y427">
        <v>10.1263592605904</v>
      </c>
      <c r="AA427">
        <v>90.304862569522896</v>
      </c>
      <c r="AB427">
        <v>48.306523390327698</v>
      </c>
      <c r="AC427">
        <v>25.632775263692199</v>
      </c>
      <c r="AD427">
        <v>9.4939984473595107</v>
      </c>
      <c r="AE427">
        <v>10.115148395467299</v>
      </c>
      <c r="AF427">
        <v>5.4100941910787101</v>
      </c>
    </row>
    <row r="428" spans="1:32" x14ac:dyDescent="0.25">
      <c r="A428" t="s">
        <v>1140</v>
      </c>
      <c r="B428" t="s">
        <v>1141</v>
      </c>
      <c r="C428" t="s">
        <v>583</v>
      </c>
      <c r="D428">
        <v>8424.2062790399996</v>
      </c>
      <c r="E428">
        <v>605.35</v>
      </c>
      <c r="F428">
        <v>63.550764658001903</v>
      </c>
      <c r="G428">
        <v>12.035118663929101</v>
      </c>
      <c r="H428">
        <v>8.1505371614796207</v>
      </c>
      <c r="I428">
        <v>838.555743243243</v>
      </c>
      <c r="J428">
        <v>15.4716234948558</v>
      </c>
      <c r="K428">
        <v>8.0488426765902297</v>
      </c>
      <c r="L428">
        <v>65.271003452622395</v>
      </c>
      <c r="M428">
        <v>77.3114529132597</v>
      </c>
      <c r="N428">
        <v>3.7102066532623801</v>
      </c>
      <c r="O428">
        <v>127.33927838322801</v>
      </c>
      <c r="P428">
        <v>22.051851407309599</v>
      </c>
      <c r="Q428">
        <v>14.975707344955699</v>
      </c>
      <c r="R428">
        <v>58.341315513587297</v>
      </c>
      <c r="S428">
        <v>11.9219447049128</v>
      </c>
      <c r="T428">
        <v>6.6184310834823403</v>
      </c>
      <c r="U428">
        <v>2.4517034389918999</v>
      </c>
      <c r="V428">
        <v>13.2783255338485</v>
      </c>
      <c r="W428">
        <v>6.8712394535854404</v>
      </c>
      <c r="X428">
        <v>14.364580356292199</v>
      </c>
      <c r="Y428">
        <v>18.4838271542834</v>
      </c>
      <c r="Z428">
        <v>1060.33</v>
      </c>
      <c r="AA428">
        <v>8.3304753739163502</v>
      </c>
      <c r="AB428">
        <v>10.7915295625989</v>
      </c>
      <c r="AC428">
        <v>7.2563589597027596</v>
      </c>
      <c r="AD428">
        <v>28.894720827628099</v>
      </c>
      <c r="AE428">
        <v>25.3612572417926</v>
      </c>
      <c r="AF428">
        <v>11.522882762950299</v>
      </c>
    </row>
    <row r="429" spans="1:32" x14ac:dyDescent="0.25">
      <c r="A429" t="s">
        <v>1174</v>
      </c>
      <c r="B429" t="s">
        <v>1175</v>
      </c>
      <c r="C429" t="s">
        <v>1165</v>
      </c>
      <c r="D429">
        <v>8407.2045463499999</v>
      </c>
      <c r="E429">
        <v>211.85</v>
      </c>
      <c r="H429">
        <v>83.990957080389293</v>
      </c>
      <c r="I429">
        <v>-11.665182546749699</v>
      </c>
      <c r="J429">
        <v>60.091877636187299</v>
      </c>
      <c r="K429">
        <v>190.947334150872</v>
      </c>
      <c r="L429">
        <v>117.05922512374001</v>
      </c>
      <c r="O429">
        <v>143.42246219895199</v>
      </c>
      <c r="R429">
        <v>75.447221893140593</v>
      </c>
      <c r="T429">
        <v>0.57036897834696898</v>
      </c>
      <c r="U429">
        <v>8.2541701653371504</v>
      </c>
      <c r="W429">
        <v>7.8416629109505003</v>
      </c>
      <c r="X429">
        <v>12.2677046104575</v>
      </c>
      <c r="Y429">
        <v>8.2513229122316307</v>
      </c>
      <c r="AA429">
        <v>5.0366408854739602</v>
      </c>
      <c r="AB429">
        <v>15.4692040622446</v>
      </c>
      <c r="AC429">
        <v>5.8249289789854899</v>
      </c>
      <c r="AD429">
        <v>32.133650882600101</v>
      </c>
      <c r="AE429">
        <v>7.5467110412060299</v>
      </c>
      <c r="AF429">
        <v>4.81301821600431</v>
      </c>
    </row>
    <row r="430" spans="1:32" x14ac:dyDescent="0.25">
      <c r="A430" t="s">
        <v>1144</v>
      </c>
      <c r="B430" t="s">
        <v>1145</v>
      </c>
      <c r="C430" t="s">
        <v>35</v>
      </c>
      <c r="D430">
        <v>8375.5088797930002</v>
      </c>
      <c r="E430">
        <v>204.77</v>
      </c>
    </row>
    <row r="431" spans="1:32" x14ac:dyDescent="0.25">
      <c r="A431" t="s">
        <v>1157</v>
      </c>
      <c r="B431" t="s">
        <v>1158</v>
      </c>
      <c r="C431" t="s">
        <v>409</v>
      </c>
      <c r="D431">
        <v>8373.9663755399997</v>
      </c>
      <c r="E431">
        <v>472.7</v>
      </c>
      <c r="F431">
        <v>31.093544137022299</v>
      </c>
      <c r="I431">
        <v>-134.03395311236801</v>
      </c>
      <c r="L431">
        <v>58.044917741825202</v>
      </c>
      <c r="M431">
        <v>-380.33395440128498</v>
      </c>
      <c r="O431">
        <v>197.71982228595499</v>
      </c>
      <c r="P431">
        <v>39.346750528575001</v>
      </c>
      <c r="Q431">
        <v>31.052415230338301</v>
      </c>
      <c r="R431">
        <v>62.883435582822003</v>
      </c>
      <c r="T431">
        <v>0</v>
      </c>
      <c r="X431">
        <v>11.066181039509701</v>
      </c>
      <c r="Y431">
        <v>10.949825262106801</v>
      </c>
      <c r="AA431">
        <v>-0.98330790071937901</v>
      </c>
      <c r="AC431">
        <v>5.7032512164577902</v>
      </c>
      <c r="AD431">
        <v>31.736375158428299</v>
      </c>
      <c r="AE431">
        <v>13.0166407359805</v>
      </c>
      <c r="AF431">
        <v>7.28213667369935</v>
      </c>
    </row>
    <row r="432" spans="1:32" x14ac:dyDescent="0.25">
      <c r="A432" t="s">
        <v>1130</v>
      </c>
      <c r="B432" t="s">
        <v>1131</v>
      </c>
      <c r="C432" t="s">
        <v>328</v>
      </c>
      <c r="D432">
        <v>8372.0893527699991</v>
      </c>
      <c r="E432">
        <v>776.3</v>
      </c>
      <c r="F432">
        <v>39.317039220755902</v>
      </c>
      <c r="H432">
        <v>0.75023052551275105</v>
      </c>
      <c r="I432">
        <v>42.021220991009798</v>
      </c>
      <c r="J432">
        <v>12.7625967546693</v>
      </c>
      <c r="K432">
        <v>14.374542473518</v>
      </c>
      <c r="L432">
        <v>61.651039982756799</v>
      </c>
      <c r="M432">
        <v>41.710983935373399</v>
      </c>
      <c r="N432">
        <v>-17.054073432511402</v>
      </c>
      <c r="O432">
        <v>346.50436212056701</v>
      </c>
      <c r="P432">
        <v>13.862169118175601</v>
      </c>
      <c r="Q432">
        <v>9.8934506210068207</v>
      </c>
      <c r="R432">
        <v>50.320626216168399</v>
      </c>
      <c r="S432">
        <v>5.6499607205839597</v>
      </c>
      <c r="T432">
        <v>9.8728324039461803</v>
      </c>
      <c r="U432">
        <v>-2.9361653240079502</v>
      </c>
      <c r="V432">
        <v>-54.851951103527298</v>
      </c>
      <c r="W432">
        <v>-1.36782246482577</v>
      </c>
      <c r="X432">
        <v>18.387000289296498</v>
      </c>
      <c r="Y432">
        <v>12.599679166763501</v>
      </c>
      <c r="Z432">
        <v>2935.72</v>
      </c>
      <c r="AA432">
        <v>13.3230853718931</v>
      </c>
      <c r="AB432">
        <v>14.580668892934099</v>
      </c>
      <c r="AC432">
        <v>2.8441770494697201</v>
      </c>
      <c r="AD432">
        <v>16.7147680243955</v>
      </c>
      <c r="AE432">
        <v>82.282431378112406</v>
      </c>
      <c r="AF432">
        <v>2.7667475155079599</v>
      </c>
    </row>
    <row r="433" spans="1:32" x14ac:dyDescent="0.25">
      <c r="A433" t="s">
        <v>1146</v>
      </c>
      <c r="B433" t="s">
        <v>1147</v>
      </c>
      <c r="C433" t="s">
        <v>1148</v>
      </c>
      <c r="D433">
        <v>8369.7008711939998</v>
      </c>
      <c r="E433">
        <v>1230.3900000000001</v>
      </c>
    </row>
    <row r="434" spans="1:32" x14ac:dyDescent="0.25">
      <c r="A434" t="s">
        <v>1149</v>
      </c>
      <c r="B434" t="s">
        <v>1150</v>
      </c>
      <c r="C434" t="s">
        <v>344</v>
      </c>
      <c r="D434">
        <v>8353.2488763000001</v>
      </c>
      <c r="E434">
        <v>314.60000000000002</v>
      </c>
      <c r="F434">
        <v>284.32364096080897</v>
      </c>
      <c r="G434">
        <v>-21.910333438092</v>
      </c>
      <c r="H434">
        <v>9.4112893933597697</v>
      </c>
      <c r="I434">
        <v>-71.785303877390206</v>
      </c>
      <c r="J434">
        <v>-11.5005145670024</v>
      </c>
      <c r="K434">
        <v>7.8999849401816</v>
      </c>
      <c r="L434">
        <v>-13.5098999193848</v>
      </c>
      <c r="M434">
        <v>-453.845074375526</v>
      </c>
      <c r="N434">
        <v>5.7943241602078803</v>
      </c>
      <c r="O434">
        <v>-52.964911701497101</v>
      </c>
      <c r="P434">
        <v>159.756072394081</v>
      </c>
      <c r="Q434">
        <v>42.712362199838601</v>
      </c>
      <c r="R434">
        <v>43.889103825926497</v>
      </c>
      <c r="S434">
        <v>10.8658116087505</v>
      </c>
      <c r="T434">
        <v>8.2735396199002693</v>
      </c>
      <c r="U434">
        <v>4.8308428160428196</v>
      </c>
      <c r="V434">
        <v>11.2226188038556</v>
      </c>
      <c r="W434">
        <v>4.9432597728068401</v>
      </c>
      <c r="X434">
        <v>8.6647776238046994</v>
      </c>
      <c r="Y434">
        <v>8.2114554572432503</v>
      </c>
      <c r="AA434">
        <v>3.0967939424601698</v>
      </c>
      <c r="AB434">
        <v>12.241201328859599</v>
      </c>
      <c r="AC434">
        <v>2.0356948338912799</v>
      </c>
      <c r="AD434">
        <v>9.2096166159181596</v>
      </c>
      <c r="AE434">
        <v>9.5488978692937394</v>
      </c>
      <c r="AF434">
        <v>5.2049372113450598</v>
      </c>
    </row>
    <row r="435" spans="1:32" x14ac:dyDescent="0.25">
      <c r="A435" t="s">
        <v>1151</v>
      </c>
      <c r="B435" t="s">
        <v>1152</v>
      </c>
      <c r="C435" t="s">
        <v>27</v>
      </c>
      <c r="D435">
        <v>8337.4593898999992</v>
      </c>
      <c r="E435">
        <v>44</v>
      </c>
      <c r="F435">
        <v>-7.9169451818785204</v>
      </c>
      <c r="H435">
        <v>24.657639022369398</v>
      </c>
      <c r="I435">
        <v>-58.385754113166001</v>
      </c>
      <c r="J435">
        <v>-14.457452676122699</v>
      </c>
      <c r="K435">
        <v>98.743774281308603</v>
      </c>
      <c r="L435">
        <v>431.441521961185</v>
      </c>
      <c r="M435">
        <v>-46.215592250780198</v>
      </c>
      <c r="N435">
        <v>162.65980934473299</v>
      </c>
      <c r="O435">
        <v>348.99283377122498</v>
      </c>
      <c r="Q435">
        <v>-31.1122002111825</v>
      </c>
      <c r="R435">
        <v>52.081687230292303</v>
      </c>
      <c r="T435">
        <v>44.132150362586998</v>
      </c>
      <c r="U435">
        <v>6.2962662457087299</v>
      </c>
      <c r="V435">
        <v>8.6661697738664891</v>
      </c>
      <c r="W435">
        <v>1.18231707782176</v>
      </c>
      <c r="X435">
        <v>32.760854658426901</v>
      </c>
      <c r="AA435">
        <v>22.291751679574599</v>
      </c>
      <c r="AB435">
        <v>10.2174393175986</v>
      </c>
      <c r="AC435">
        <v>23.135640636240101</v>
      </c>
      <c r="AD435">
        <v>18.836093901245999</v>
      </c>
      <c r="AE435">
        <v>31.3733823558774</v>
      </c>
      <c r="AF435">
        <v>3.8635534181722</v>
      </c>
    </row>
    <row r="436" spans="1:32" x14ac:dyDescent="0.25">
      <c r="A436" t="s">
        <v>1163</v>
      </c>
      <c r="B436" t="s">
        <v>1164</v>
      </c>
      <c r="C436" t="s">
        <v>1165</v>
      </c>
      <c r="D436">
        <v>8315.1982616250007</v>
      </c>
      <c r="E436">
        <v>540.65</v>
      </c>
      <c r="H436">
        <v>16.412900132032799</v>
      </c>
      <c r="I436">
        <v>-69.139253207195495</v>
      </c>
      <c r="J436">
        <v>-21.403706632615101</v>
      </c>
      <c r="K436">
        <v>18.892740152298</v>
      </c>
      <c r="L436">
        <v>33.965059452803203</v>
      </c>
      <c r="M436">
        <v>-33.354193412651703</v>
      </c>
      <c r="N436">
        <v>20.147282180610102</v>
      </c>
      <c r="O436">
        <v>25.213683316501498</v>
      </c>
      <c r="P436">
        <v>10.3465628840355</v>
      </c>
      <c r="R436">
        <v>37.6937688169495</v>
      </c>
      <c r="S436">
        <v>8.4923885518153792</v>
      </c>
      <c r="T436">
        <v>11.147907045519</v>
      </c>
      <c r="U436">
        <v>4.9781957546047702</v>
      </c>
      <c r="V436">
        <v>10.7719510402759</v>
      </c>
      <c r="W436">
        <v>3.63534366220025</v>
      </c>
      <c r="X436">
        <v>21.779877066487298</v>
      </c>
      <c r="Y436">
        <v>10.9476572784751</v>
      </c>
      <c r="AA436">
        <v>1.8546674649288599</v>
      </c>
      <c r="AB436">
        <v>19.910215495971698</v>
      </c>
      <c r="AC436">
        <v>7.7607645025572003</v>
      </c>
      <c r="AD436">
        <v>24.0349666660187</v>
      </c>
      <c r="AE436">
        <v>20.198167233563002</v>
      </c>
      <c r="AF436">
        <v>6.4050402012975702</v>
      </c>
    </row>
    <row r="437" spans="1:32" x14ac:dyDescent="0.25">
      <c r="A437" t="s">
        <v>1153</v>
      </c>
      <c r="B437" t="s">
        <v>1154</v>
      </c>
      <c r="C437" t="s">
        <v>438</v>
      </c>
      <c r="D437">
        <v>8276.3320428000006</v>
      </c>
      <c r="E437">
        <v>610.20000000000005</v>
      </c>
      <c r="F437">
        <v>11.5784265215239</v>
      </c>
      <c r="G437">
        <v>3.2280115456367202</v>
      </c>
      <c r="H437">
        <v>12.663589841302199</v>
      </c>
      <c r="I437">
        <v>-41.056696506933399</v>
      </c>
      <c r="J437">
        <v>-0.20608520970969399</v>
      </c>
      <c r="K437">
        <v>10.585797187957301</v>
      </c>
      <c r="L437">
        <v>20.2774876920782</v>
      </c>
      <c r="M437">
        <v>41.736476040938697</v>
      </c>
      <c r="N437">
        <v>12.6624216749513</v>
      </c>
      <c r="O437">
        <v>31.5632132713483</v>
      </c>
      <c r="P437">
        <v>24.020856711769198</v>
      </c>
      <c r="Q437">
        <v>22.5108099900215</v>
      </c>
      <c r="R437">
        <v>41.493874989768898</v>
      </c>
      <c r="S437">
        <v>12.9442572583696</v>
      </c>
      <c r="T437">
        <v>11.2223631727685</v>
      </c>
      <c r="U437">
        <v>14.0637620261185</v>
      </c>
      <c r="V437">
        <v>19.123453508687199</v>
      </c>
      <c r="W437">
        <v>12.0088625787273</v>
      </c>
      <c r="X437">
        <v>19.431951293583399</v>
      </c>
      <c r="Y437">
        <v>11.6074574666701</v>
      </c>
      <c r="AA437">
        <v>6.8711974463208998</v>
      </c>
      <c r="AB437">
        <v>22.958739221485398</v>
      </c>
      <c r="AC437">
        <v>12.961382907441401</v>
      </c>
      <c r="AD437">
        <v>23.572758084231499</v>
      </c>
      <c r="AE437">
        <v>17.4807527801539</v>
      </c>
      <c r="AF437">
        <v>10.5932148476075</v>
      </c>
    </row>
    <row r="438" spans="1:32" x14ac:dyDescent="0.25">
      <c r="A438" t="s">
        <v>1159</v>
      </c>
      <c r="B438" t="s">
        <v>1160</v>
      </c>
      <c r="C438" t="s">
        <v>415</v>
      </c>
      <c r="D438">
        <v>8243.8924283750002</v>
      </c>
      <c r="E438">
        <v>750.35</v>
      </c>
      <c r="H438">
        <v>5.4969521890583897</v>
      </c>
      <c r="I438">
        <v>38.8978494623655</v>
      </c>
      <c r="J438">
        <v>34.531852367621802</v>
      </c>
      <c r="K438">
        <v>22.067914074264401</v>
      </c>
      <c r="L438">
        <v>40.996928340915197</v>
      </c>
      <c r="N438">
        <v>99.579905576426896</v>
      </c>
      <c r="O438">
        <v>69.068128425998196</v>
      </c>
      <c r="R438">
        <v>27.090306477351699</v>
      </c>
      <c r="S438">
        <v>13.3179130020301</v>
      </c>
      <c r="T438">
        <v>17.7564566481642</v>
      </c>
      <c r="U438">
        <v>9.1704015821264804</v>
      </c>
      <c r="V438">
        <v>12.3414884533784</v>
      </c>
      <c r="W438">
        <v>6.31998307958834</v>
      </c>
      <c r="X438">
        <v>23.350590477662202</v>
      </c>
      <c r="Y438">
        <v>18.881933433030898</v>
      </c>
      <c r="Z438">
        <v>741.46</v>
      </c>
      <c r="AA438">
        <v>19.962910018158599</v>
      </c>
      <c r="AB438">
        <v>18.5453672078328</v>
      </c>
      <c r="AC438">
        <v>15.292534353307801</v>
      </c>
      <c r="AD438">
        <v>22.767302903359202</v>
      </c>
      <c r="AE438">
        <v>20.391096228561601</v>
      </c>
      <c r="AF438">
        <v>13.789599591229999</v>
      </c>
    </row>
    <row r="439" spans="1:32" x14ac:dyDescent="0.25">
      <c r="A439" t="s">
        <v>1172</v>
      </c>
      <c r="B439" t="s">
        <v>1173</v>
      </c>
      <c r="C439" t="s">
        <v>1165</v>
      </c>
      <c r="D439">
        <v>8067.7338861600001</v>
      </c>
      <c r="E439">
        <v>680.85</v>
      </c>
      <c r="F439">
        <v>78.500986193293897</v>
      </c>
      <c r="H439">
        <v>16.8038106528257</v>
      </c>
      <c r="I439">
        <v>-19.352932486334701</v>
      </c>
      <c r="L439">
        <v>82.760393240378093</v>
      </c>
      <c r="M439">
        <v>229.69342666093101</v>
      </c>
      <c r="O439">
        <v>37959.9081249839</v>
      </c>
      <c r="P439">
        <v>34.723642787880401</v>
      </c>
      <c r="Q439">
        <v>30.633402665324901</v>
      </c>
      <c r="R439">
        <v>43.502844968296003</v>
      </c>
      <c r="S439">
        <v>1.64715763752074</v>
      </c>
      <c r="T439">
        <v>-0.28923784335534097</v>
      </c>
      <c r="U439">
        <v>-1.2924239906597801E-2</v>
      </c>
      <c r="V439">
        <v>-4.7077152590589302</v>
      </c>
      <c r="W439">
        <v>-1.68433036076917</v>
      </c>
      <c r="X439">
        <v>10.0784148368099</v>
      </c>
      <c r="Y439">
        <v>5.2824834709571098</v>
      </c>
      <c r="AA439">
        <v>2.7758144643374698</v>
      </c>
      <c r="AB439">
        <v>6.0610218240393801</v>
      </c>
      <c r="AC439">
        <v>4.6134711941520203</v>
      </c>
      <c r="AD439">
        <v>18.737123726679599</v>
      </c>
      <c r="AE439">
        <v>-3.8031399674372197E-2</v>
      </c>
      <c r="AF439">
        <v>-1.24836639553761E-2</v>
      </c>
    </row>
    <row r="440" spans="1:32" x14ac:dyDescent="0.25">
      <c r="A440" t="s">
        <v>1166</v>
      </c>
      <c r="B440" t="s">
        <v>1167</v>
      </c>
      <c r="C440" t="s">
        <v>41</v>
      </c>
      <c r="D440">
        <v>8011.3762319699999</v>
      </c>
      <c r="E440">
        <v>420.1</v>
      </c>
      <c r="F440">
        <v>204.30961593679399</v>
      </c>
      <c r="G440">
        <v>61.980590063874097</v>
      </c>
      <c r="H440">
        <v>-0.24354294035176999</v>
      </c>
      <c r="I440">
        <v>67.150787635454805</v>
      </c>
      <c r="K440">
        <v>-23.8634955069673</v>
      </c>
      <c r="L440">
        <v>-47.875790928909502</v>
      </c>
      <c r="M440">
        <v>-639.41132451983003</v>
      </c>
      <c r="N440">
        <v>-28.024066114931902</v>
      </c>
      <c r="O440">
        <v>-60.490328206754398</v>
      </c>
      <c r="P440">
        <v>93.080745734814698</v>
      </c>
      <c r="Q440">
        <v>-5.4277928826417403</v>
      </c>
      <c r="R440">
        <v>-0.19485956257492201</v>
      </c>
      <c r="S440">
        <v>14.7564282897099</v>
      </c>
      <c r="T440">
        <v>8.5357515986627597</v>
      </c>
      <c r="U440">
        <v>12.653104540258701</v>
      </c>
      <c r="V440">
        <v>19.776756740897198</v>
      </c>
      <c r="W440">
        <v>15.132557988563599</v>
      </c>
      <c r="X440">
        <v>11.832691083235</v>
      </c>
      <c r="Y440">
        <v>3.9382013311394699</v>
      </c>
      <c r="Z440">
        <v>2412.42</v>
      </c>
      <c r="AA440">
        <v>-4.8390552435671799</v>
      </c>
      <c r="AB440">
        <v>21.154679983654699</v>
      </c>
      <c r="AC440">
        <v>6.0156252357515401</v>
      </c>
      <c r="AD440">
        <v>6.5865203170209998</v>
      </c>
      <c r="AE440">
        <v>4.0224255013907397</v>
      </c>
      <c r="AF440">
        <v>3.1135448180212202</v>
      </c>
    </row>
    <row r="441" spans="1:32" x14ac:dyDescent="0.25">
      <c r="A441" t="s">
        <v>1170</v>
      </c>
      <c r="B441" t="s">
        <v>1171</v>
      </c>
      <c r="C441" t="s">
        <v>1063</v>
      </c>
      <c r="D441">
        <v>7995.3225793499996</v>
      </c>
      <c r="E441">
        <v>399.45</v>
      </c>
      <c r="F441">
        <v>90.100430416068804</v>
      </c>
      <c r="G441">
        <v>0</v>
      </c>
      <c r="H441">
        <v>1.5785783533915401</v>
      </c>
      <c r="I441">
        <v>6.9992760431909398</v>
      </c>
      <c r="J441">
        <v>14.981616160727199</v>
      </c>
      <c r="K441">
        <v>3.5609762995369998</v>
      </c>
      <c r="L441">
        <v>-21.116132676942801</v>
      </c>
      <c r="M441">
        <v>77.913942465218597</v>
      </c>
      <c r="N441">
        <v>6.8746787435607999</v>
      </c>
      <c r="O441">
        <v>-37.891772301732402</v>
      </c>
      <c r="P441">
        <v>78.853284451716405</v>
      </c>
      <c r="Q441">
        <v>21.429279643228501</v>
      </c>
      <c r="R441">
        <v>-3.0811757946755098</v>
      </c>
      <c r="S441">
        <v>13.552318097442701</v>
      </c>
      <c r="T441">
        <v>12.029029023572299</v>
      </c>
      <c r="U441">
        <v>9.89764702906316</v>
      </c>
      <c r="V441">
        <v>20.926260695748098</v>
      </c>
      <c r="W441">
        <v>10.1936479803522</v>
      </c>
      <c r="X441">
        <v>12.372027871712399</v>
      </c>
      <c r="Y441">
        <v>12.4489375493038</v>
      </c>
      <c r="AA441">
        <v>14.2026460900553</v>
      </c>
      <c r="AB441">
        <v>15.1132816998959</v>
      </c>
      <c r="AC441">
        <v>5.9947809100287097</v>
      </c>
      <c r="AD441">
        <v>15.2215260498379</v>
      </c>
      <c r="AE441">
        <v>17.244834714577799</v>
      </c>
      <c r="AF441">
        <v>10.1830271193089</v>
      </c>
    </row>
    <row r="442" spans="1:32" x14ac:dyDescent="0.25">
      <c r="A442" t="s">
        <v>1190</v>
      </c>
      <c r="B442" t="s">
        <v>1191</v>
      </c>
      <c r="C442" t="s">
        <v>61</v>
      </c>
      <c r="D442">
        <v>7950.0893660849997</v>
      </c>
      <c r="E442">
        <v>148.25</v>
      </c>
      <c r="F442">
        <v>21.7532467532467</v>
      </c>
      <c r="G442">
        <v>-16.4836814928825</v>
      </c>
      <c r="H442">
        <v>11.8020410331285</v>
      </c>
      <c r="I442">
        <v>-71.8077349355422</v>
      </c>
      <c r="J442">
        <v>-27.203551767660699</v>
      </c>
      <c r="K442">
        <v>-4.81630886194504</v>
      </c>
      <c r="L442">
        <v>-0.65777030576874196</v>
      </c>
      <c r="M442">
        <v>-363.111672542176</v>
      </c>
      <c r="N442">
        <v>0.96643802699987102</v>
      </c>
      <c r="O442">
        <v>148.15059014334699</v>
      </c>
      <c r="P442">
        <v>32.960913058804699</v>
      </c>
      <c r="Q442">
        <v>8.6392903133495498</v>
      </c>
      <c r="R442">
        <v>14.8478992480412</v>
      </c>
      <c r="S442">
        <v>14.511485277453399</v>
      </c>
      <c r="T442">
        <v>13.5535339809026</v>
      </c>
      <c r="U442">
        <v>9.5511841642548294</v>
      </c>
      <c r="V442">
        <v>13.650806547982</v>
      </c>
      <c r="W442">
        <v>6.7212329725652502</v>
      </c>
      <c r="X442">
        <v>13.5275432823007</v>
      </c>
      <c r="Y442">
        <v>8.0208145408623697</v>
      </c>
      <c r="AA442">
        <v>1.5883814481779399</v>
      </c>
      <c r="AB442">
        <v>16.6624087059716</v>
      </c>
      <c r="AC442">
        <v>9.9092860208899598</v>
      </c>
      <c r="AD442">
        <v>25.058158111585001</v>
      </c>
      <c r="AE442">
        <v>7.9255840374920297</v>
      </c>
      <c r="AF442">
        <v>3.2375361124969602</v>
      </c>
    </row>
    <row r="443" spans="1:32" x14ac:dyDescent="0.25">
      <c r="A443" t="s">
        <v>1213</v>
      </c>
      <c r="B443" t="s">
        <v>1214</v>
      </c>
      <c r="C443" t="s">
        <v>1215</v>
      </c>
      <c r="D443">
        <v>7947.6125010399901</v>
      </c>
      <c r="E443">
        <v>677.9</v>
      </c>
      <c r="F443">
        <v>39.486467730742497</v>
      </c>
      <c r="G443">
        <v>25.992104989487299</v>
      </c>
      <c r="H443">
        <v>14.9934125464271</v>
      </c>
      <c r="I443">
        <v>26.609342319311999</v>
      </c>
      <c r="J443">
        <v>7.4059238311487503</v>
      </c>
      <c r="K443">
        <v>21.379076022032802</v>
      </c>
      <c r="L443">
        <v>57.409743497327099</v>
      </c>
      <c r="M443">
        <v>-26.349947132387701</v>
      </c>
      <c r="N443">
        <v>26.548953059091701</v>
      </c>
      <c r="O443">
        <v>59.539260626487902</v>
      </c>
      <c r="P443">
        <v>25.205930807248698</v>
      </c>
      <c r="Q443">
        <v>16.185023627771699</v>
      </c>
      <c r="R443">
        <v>33.819773805180603</v>
      </c>
      <c r="S443">
        <v>14.4531626192401</v>
      </c>
      <c r="T443">
        <v>6.2362818077920199</v>
      </c>
      <c r="U443">
        <v>5.8560059029327096</v>
      </c>
      <c r="V443">
        <v>14.4934787289678</v>
      </c>
      <c r="W443">
        <v>7.2392141897602302</v>
      </c>
      <c r="X443">
        <v>11.9065794256634</v>
      </c>
      <c r="Y443">
        <v>15.552413124885399</v>
      </c>
      <c r="AA443">
        <v>6.6253192265596397</v>
      </c>
      <c r="AB443">
        <v>9.8068773283893904</v>
      </c>
      <c r="AC443">
        <v>7.7976190476190501</v>
      </c>
      <c r="AD443">
        <v>31.638037207493301</v>
      </c>
      <c r="AE443">
        <v>16.437905939431801</v>
      </c>
      <c r="AF443">
        <v>8.9859474258336203</v>
      </c>
    </row>
    <row r="444" spans="1:32" x14ac:dyDescent="0.25">
      <c r="A444" t="s">
        <v>1168</v>
      </c>
      <c r="B444" t="s">
        <v>1169</v>
      </c>
      <c r="C444" t="s">
        <v>378</v>
      </c>
      <c r="D444">
        <v>7884.1087377249996</v>
      </c>
      <c r="E444">
        <v>12257.95</v>
      </c>
      <c r="G444">
        <v>76.873299618365394</v>
      </c>
      <c r="H444">
        <v>20.9672857358679</v>
      </c>
      <c r="I444">
        <v>41.642439134186098</v>
      </c>
      <c r="J444">
        <v>33.727612160620502</v>
      </c>
      <c r="K444">
        <v>28.691491238635798</v>
      </c>
      <c r="L444">
        <v>14.9422513914358</v>
      </c>
      <c r="N444">
        <v>29.9232158674677</v>
      </c>
      <c r="O444">
        <v>31.3083613372497</v>
      </c>
      <c r="R444">
        <v>20.4127026494569</v>
      </c>
      <c r="S444">
        <v>6.2935135223906498</v>
      </c>
      <c r="T444">
        <v>17.621902372689199</v>
      </c>
      <c r="U444">
        <v>6.9775703199872501</v>
      </c>
      <c r="V444">
        <v>10.851016314181001</v>
      </c>
      <c r="W444">
        <v>5.4359072012179501</v>
      </c>
      <c r="X444">
        <v>23.570310809455702</v>
      </c>
      <c r="Y444">
        <v>8.2020805488116402</v>
      </c>
      <c r="AA444">
        <v>19.927707377832199</v>
      </c>
      <c r="AB444">
        <v>21.6093051661719</v>
      </c>
      <c r="AC444">
        <v>8.2710993123030701</v>
      </c>
      <c r="AD444">
        <v>19.210942108300198</v>
      </c>
      <c r="AE444">
        <v>12.7012107342108</v>
      </c>
      <c r="AF444">
        <v>7.0743149529345697</v>
      </c>
    </row>
    <row r="445" spans="1:32" x14ac:dyDescent="0.25">
      <c r="A445" t="s">
        <v>1182</v>
      </c>
      <c r="B445" t="s">
        <v>1183</v>
      </c>
      <c r="C445" t="s">
        <v>331</v>
      </c>
      <c r="D445">
        <v>7877.4225683699997</v>
      </c>
      <c r="E445">
        <v>686.05</v>
      </c>
      <c r="F445">
        <v>42.388451443569501</v>
      </c>
      <c r="G445">
        <v>14.471424255333099</v>
      </c>
      <c r="H445">
        <v>11.246907603310699</v>
      </c>
      <c r="I445">
        <v>-34.101547735576503</v>
      </c>
      <c r="J445">
        <v>11.396089102715299</v>
      </c>
      <c r="K445">
        <v>12.223940100269999</v>
      </c>
      <c r="L445">
        <v>-9.6562499999999698</v>
      </c>
      <c r="M445">
        <v>41.415574791479401</v>
      </c>
      <c r="N445">
        <v>45.378512148744399</v>
      </c>
      <c r="O445">
        <v>-22.622995692466901</v>
      </c>
      <c r="P445">
        <v>26.8614896686578</v>
      </c>
      <c r="Q445">
        <v>8.1614436581850907</v>
      </c>
      <c r="R445">
        <v>18.600053569378701</v>
      </c>
      <c r="S445">
        <v>11.761635325102599</v>
      </c>
      <c r="T445">
        <v>15.779781413883301</v>
      </c>
      <c r="U445">
        <v>5.83941526586562</v>
      </c>
      <c r="V445">
        <v>12.886872197144699</v>
      </c>
      <c r="W445">
        <v>4.5931514962454596</v>
      </c>
      <c r="X445">
        <v>13.7687393801217</v>
      </c>
      <c r="Y445">
        <v>13.709620838171</v>
      </c>
      <c r="AA445">
        <v>12.3894676041915</v>
      </c>
      <c r="AB445">
        <v>16.458102237838901</v>
      </c>
      <c r="AC445">
        <v>5.5095851602852601</v>
      </c>
      <c r="AD445">
        <v>15.8452391684974</v>
      </c>
      <c r="AE445">
        <v>19.984307774549201</v>
      </c>
      <c r="AF445">
        <v>8.2687025079376308</v>
      </c>
    </row>
    <row r="446" spans="1:32" x14ac:dyDescent="0.25">
      <c r="A446" t="s">
        <v>1186</v>
      </c>
      <c r="B446" t="s">
        <v>1187</v>
      </c>
      <c r="C446" t="s">
        <v>438</v>
      </c>
      <c r="D446">
        <v>7830.8491965000003</v>
      </c>
      <c r="E446">
        <v>1115.7</v>
      </c>
      <c r="G446">
        <v>0</v>
      </c>
      <c r="H446">
        <v>10.6534275381859</v>
      </c>
      <c r="I446">
        <v>-14.4605655861233</v>
      </c>
      <c r="J446">
        <v>28.657932111073499</v>
      </c>
      <c r="K446">
        <v>-9.0747504103473506</v>
      </c>
      <c r="L446">
        <v>-52.3115595644908</v>
      </c>
      <c r="O446">
        <v>-2752.7110228669999</v>
      </c>
      <c r="R446">
        <v>16.065503011682701</v>
      </c>
      <c r="S446">
        <v>5.8959006579702002</v>
      </c>
      <c r="T446">
        <v>10.8803088716821</v>
      </c>
      <c r="U446">
        <v>0.70804635855767595</v>
      </c>
      <c r="V446">
        <v>5.9897158951081</v>
      </c>
      <c r="W446">
        <v>3.9713943270674701</v>
      </c>
      <c r="X446">
        <v>5.4556615257396803</v>
      </c>
      <c r="Y446">
        <v>2.4900361468314198</v>
      </c>
      <c r="AA446">
        <v>9.70072177171531</v>
      </c>
      <c r="AB446">
        <v>14.430072084537001</v>
      </c>
      <c r="AC446">
        <v>-9.6765997352926707</v>
      </c>
      <c r="AD446">
        <v>6.7538977313413602</v>
      </c>
      <c r="AE446">
        <v>0.90173492605234895</v>
      </c>
      <c r="AF446">
        <v>0.45834870860378701</v>
      </c>
    </row>
    <row r="447" spans="1:32" x14ac:dyDescent="0.25">
      <c r="A447" t="s">
        <v>1180</v>
      </c>
      <c r="B447" t="s">
        <v>1181</v>
      </c>
      <c r="C447" t="s">
        <v>323</v>
      </c>
      <c r="D447">
        <v>7795.7913184999998</v>
      </c>
      <c r="E447">
        <v>631.95000000000005</v>
      </c>
      <c r="F447">
        <v>14.9304644450275</v>
      </c>
      <c r="H447">
        <v>514.48029419122201</v>
      </c>
      <c r="I447">
        <v>53.974388704233299</v>
      </c>
      <c r="L447">
        <v>6.4192402815650897</v>
      </c>
      <c r="M447">
        <v>60.942425750788097</v>
      </c>
      <c r="O447">
        <v>4.8189383050726597</v>
      </c>
      <c r="P447">
        <v>12.551210428305399</v>
      </c>
      <c r="Q447">
        <v>11.837136673698</v>
      </c>
      <c r="R447">
        <v>2.44491115154519</v>
      </c>
      <c r="T447">
        <v>-25.943045990392001</v>
      </c>
      <c r="U447">
        <v>20.361781880637</v>
      </c>
      <c r="X447">
        <v>30.648165904172199</v>
      </c>
      <c r="Y447">
        <v>21.7130079720007</v>
      </c>
      <c r="AA447">
        <v>27.952065334836298</v>
      </c>
      <c r="AB447">
        <v>30.150691248254301</v>
      </c>
      <c r="AC447">
        <v>21.320622049329199</v>
      </c>
      <c r="AD447">
        <v>30.146477496514098</v>
      </c>
      <c r="AE447">
        <v>29.833242491280899</v>
      </c>
      <c r="AF447">
        <v>18.742684234202901</v>
      </c>
    </row>
    <row r="448" spans="1:32" x14ac:dyDescent="0.25">
      <c r="A448" t="s">
        <v>1178</v>
      </c>
      <c r="B448" t="s">
        <v>1179</v>
      </c>
      <c r="C448" t="s">
        <v>74</v>
      </c>
      <c r="D448">
        <v>7791.81239826</v>
      </c>
      <c r="E448">
        <v>1493.9</v>
      </c>
      <c r="F448">
        <v>15.309126594700601</v>
      </c>
      <c r="H448">
        <v>14.394176587237601</v>
      </c>
      <c r="I448">
        <v>-64.849670007333103</v>
      </c>
      <c r="K448">
        <v>20.8572902473258</v>
      </c>
      <c r="L448">
        <v>18.943248532289498</v>
      </c>
      <c r="M448">
        <v>21.148069863166</v>
      </c>
      <c r="N448">
        <v>-21.709851857915201</v>
      </c>
      <c r="O448">
        <v>-31.6763069368983</v>
      </c>
      <c r="P448">
        <v>29.759986430328201</v>
      </c>
      <c r="Q448">
        <v>21.920324276394901</v>
      </c>
      <c r="R448">
        <v>30.492995578329602</v>
      </c>
      <c r="S448">
        <v>14.0542983583218</v>
      </c>
      <c r="T448">
        <v>20.657875399515198</v>
      </c>
      <c r="U448">
        <v>27.155551358512302</v>
      </c>
      <c r="X448">
        <v>48.118943568307003</v>
      </c>
      <c r="Y448">
        <v>19.183945625053699</v>
      </c>
      <c r="AA448">
        <v>11.884788627629201</v>
      </c>
      <c r="AB448">
        <v>41.638938107273802</v>
      </c>
      <c r="AC448">
        <v>33.963518905567099</v>
      </c>
      <c r="AD448">
        <v>30.672395923302801</v>
      </c>
      <c r="AE448">
        <v>21.660838508157301</v>
      </c>
      <c r="AF448">
        <v>18.394327200481801</v>
      </c>
    </row>
    <row r="449" spans="1:32" x14ac:dyDescent="0.25">
      <c r="A449" t="s">
        <v>63</v>
      </c>
      <c r="B449" t="s">
        <v>62</v>
      </c>
      <c r="C449" t="s">
        <v>61</v>
      </c>
      <c r="D449">
        <v>7776.5750150399899</v>
      </c>
      <c r="E449">
        <v>414.9</v>
      </c>
      <c r="F449">
        <v>24.862274161801199</v>
      </c>
      <c r="G449">
        <v>18.563110149668699</v>
      </c>
      <c r="H449">
        <v>30.525730778276198</v>
      </c>
      <c r="I449">
        <v>-13.604390919748401</v>
      </c>
      <c r="J449">
        <v>9.8411536346377098</v>
      </c>
      <c r="K449">
        <v>35.209758909250098</v>
      </c>
      <c r="L449">
        <v>53.770220907984303</v>
      </c>
      <c r="M449">
        <v>47.842407518313699</v>
      </c>
      <c r="N449">
        <v>42.889120898151297</v>
      </c>
      <c r="O449">
        <v>59.411544845383503</v>
      </c>
      <c r="P449">
        <v>26.344191784264201</v>
      </c>
      <c r="Q449">
        <v>13.737604369529601</v>
      </c>
      <c r="R449">
        <v>50.195422490817201</v>
      </c>
      <c r="S449">
        <v>13.563386539009199</v>
      </c>
      <c r="T449">
        <v>6.6898077847830004</v>
      </c>
      <c r="U449">
        <v>6.2296248100928802</v>
      </c>
      <c r="V449">
        <v>14.212758058655099</v>
      </c>
      <c r="W449">
        <v>7.0522882336289303</v>
      </c>
      <c r="X449">
        <v>9.8943993015915801</v>
      </c>
      <c r="Y449">
        <v>21.820015889877801</v>
      </c>
      <c r="Z449">
        <v>2240.81</v>
      </c>
      <c r="AA449">
        <v>4.5365769032749004</v>
      </c>
      <c r="AB449">
        <v>9.7993901091690905</v>
      </c>
      <c r="AC449">
        <v>6.7098694961162302</v>
      </c>
      <c r="AD449">
        <v>28.919972811505001</v>
      </c>
      <c r="AE449">
        <v>24.054327873127999</v>
      </c>
      <c r="AF449">
        <v>9.9164462897066397</v>
      </c>
    </row>
    <row r="450" spans="1:32" x14ac:dyDescent="0.25">
      <c r="A450" t="s">
        <v>1176</v>
      </c>
      <c r="B450" t="s">
        <v>1177</v>
      </c>
      <c r="C450" t="s">
        <v>91</v>
      </c>
      <c r="D450">
        <v>7735.0318514999999</v>
      </c>
      <c r="E450">
        <v>375</v>
      </c>
      <c r="F450">
        <v>4.3102371485556397</v>
      </c>
      <c r="H450">
        <v>39.849422176797297</v>
      </c>
      <c r="I450">
        <v>11.449159327461899</v>
      </c>
      <c r="J450">
        <v>42.9038415431557</v>
      </c>
      <c r="K450">
        <v>27.437655986341898</v>
      </c>
      <c r="L450">
        <v>21.349196762894</v>
      </c>
      <c r="M450">
        <v>11.1407577685645</v>
      </c>
      <c r="N450">
        <v>18.96618421194</v>
      </c>
      <c r="O450">
        <v>9.9274734197740706</v>
      </c>
      <c r="P450">
        <v>8.0991644375809901</v>
      </c>
      <c r="Q450">
        <v>5.6464770490976104</v>
      </c>
      <c r="R450">
        <v>31.705101792162299</v>
      </c>
      <c r="S450">
        <v>17.068126897869401</v>
      </c>
      <c r="T450">
        <v>20.8278289218479</v>
      </c>
      <c r="U450">
        <v>25.016742542549402</v>
      </c>
      <c r="V450">
        <v>21.3459530575836</v>
      </c>
      <c r="W450">
        <v>18.712760547337901</v>
      </c>
      <c r="X450">
        <v>33.796444250079801</v>
      </c>
      <c r="Y450">
        <v>12.8715691140929</v>
      </c>
      <c r="Z450">
        <v>0.48</v>
      </c>
      <c r="AA450">
        <v>16.389416850284999</v>
      </c>
      <c r="AB450">
        <v>33.273758667221003</v>
      </c>
      <c r="AC450">
        <v>26.1433401174036</v>
      </c>
      <c r="AD450">
        <v>15.630008705486</v>
      </c>
      <c r="AE450">
        <v>13.9160097232108</v>
      </c>
      <c r="AF450">
        <v>13.155088360755601</v>
      </c>
    </row>
    <row r="451" spans="1:32" x14ac:dyDescent="0.25">
      <c r="A451" t="s">
        <v>1188</v>
      </c>
      <c r="B451" t="s">
        <v>1189</v>
      </c>
      <c r="C451" t="s">
        <v>512</v>
      </c>
      <c r="D451">
        <v>7586.5436390199902</v>
      </c>
      <c r="E451">
        <v>2200.9499999999998</v>
      </c>
      <c r="F451">
        <v>21.9055497428038</v>
      </c>
      <c r="G451">
        <v>23.310603716523499</v>
      </c>
      <c r="H451">
        <v>13.800372981601001</v>
      </c>
      <c r="I451">
        <v>-38.806208993438901</v>
      </c>
      <c r="K451">
        <v>15.8175043886203</v>
      </c>
      <c r="L451">
        <v>18.868453740433601</v>
      </c>
      <c r="N451">
        <v>20.854265245595101</v>
      </c>
      <c r="O451">
        <v>22.332306868389502</v>
      </c>
      <c r="P451">
        <v>23.3383138364856</v>
      </c>
      <c r="Q451">
        <v>14.852267931644199</v>
      </c>
      <c r="R451">
        <v>21.762065825419501</v>
      </c>
      <c r="S451">
        <v>12.6513242999872</v>
      </c>
      <c r="T451">
        <v>8.3997263913935107</v>
      </c>
      <c r="U451">
        <v>8.1976476060532004</v>
      </c>
      <c r="V451">
        <v>13.2088221273453</v>
      </c>
      <c r="W451">
        <v>8.0173607132755098</v>
      </c>
      <c r="X451">
        <v>15.8474761881867</v>
      </c>
      <c r="Y451">
        <v>16.4808027923211</v>
      </c>
      <c r="Z451">
        <v>1087.79</v>
      </c>
      <c r="AA451">
        <v>2.04276777939817</v>
      </c>
      <c r="AB451">
        <v>15.2746297749155</v>
      </c>
      <c r="AC451">
        <v>9.7619085775947294</v>
      </c>
      <c r="AD451">
        <v>21.132088159642201</v>
      </c>
      <c r="AE451">
        <v>16.9678174153652</v>
      </c>
      <c r="AF451">
        <v>10.642424101241</v>
      </c>
    </row>
    <row r="452" spans="1:32" x14ac:dyDescent="0.25">
      <c r="A452" t="s">
        <v>1194</v>
      </c>
      <c r="B452" t="s">
        <v>1195</v>
      </c>
      <c r="C452" t="s">
        <v>714</v>
      </c>
      <c r="D452">
        <v>7570.1351025899903</v>
      </c>
      <c r="E452">
        <v>2264.6</v>
      </c>
      <c r="F452">
        <v>36.9524464665094</v>
      </c>
      <c r="H452">
        <v>26.8361906407427</v>
      </c>
      <c r="I452">
        <v>33.157479333693303</v>
      </c>
      <c r="J452">
        <v>20.336644302765301</v>
      </c>
      <c r="K452">
        <v>19.563639935049299</v>
      </c>
      <c r="L452">
        <v>52.485256950295302</v>
      </c>
      <c r="M452">
        <v>14.7856165308757</v>
      </c>
      <c r="N452">
        <v>15.6461520809252</v>
      </c>
      <c r="O452">
        <v>43.978386299112998</v>
      </c>
      <c r="P452">
        <v>18.1945245596131</v>
      </c>
      <c r="Q452">
        <v>16.658738982429099</v>
      </c>
      <c r="R452">
        <v>64.631347546837802</v>
      </c>
      <c r="S452">
        <v>8.3746236944674308</v>
      </c>
      <c r="T452">
        <v>4.4915641064770098</v>
      </c>
      <c r="U452">
        <v>2.9742239629329599</v>
      </c>
      <c r="V452">
        <v>9.0269062489846394</v>
      </c>
      <c r="W452">
        <v>3.6979801491390298</v>
      </c>
      <c r="X452">
        <v>6.7423521725675402</v>
      </c>
      <c r="Y452">
        <v>7.8914561779691699</v>
      </c>
      <c r="Z452">
        <v>5982.14</v>
      </c>
      <c r="AA452">
        <v>4.5925647873279303</v>
      </c>
      <c r="AB452">
        <v>7.6836197244255597</v>
      </c>
      <c r="AC452">
        <v>2.2523697089871302</v>
      </c>
      <c r="AD452">
        <v>11.8747895366582</v>
      </c>
      <c r="AE452">
        <v>8.4365248236465398</v>
      </c>
      <c r="AF452">
        <v>2.8199406630385302</v>
      </c>
    </row>
    <row r="453" spans="1:32" x14ac:dyDescent="0.25">
      <c r="A453" t="s">
        <v>1206</v>
      </c>
      <c r="B453" t="s">
        <v>1207</v>
      </c>
      <c r="C453" t="s">
        <v>61</v>
      </c>
      <c r="D453">
        <v>7533</v>
      </c>
      <c r="E453">
        <v>42.75</v>
      </c>
      <c r="F453">
        <v>55.405405405405297</v>
      </c>
      <c r="G453">
        <v>56.827387572413002</v>
      </c>
      <c r="H453">
        <v>0.80516810122441795</v>
      </c>
      <c r="I453">
        <v>-82.495891311493295</v>
      </c>
      <c r="J453">
        <v>-33.296592129936101</v>
      </c>
      <c r="K453">
        <v>-9.3311503076078903</v>
      </c>
      <c r="L453">
        <v>15.2581587920114</v>
      </c>
      <c r="M453">
        <v>-161.11116031494299</v>
      </c>
      <c r="N453">
        <v>-6.7739706735037801</v>
      </c>
      <c r="O453">
        <v>18.7536218963137</v>
      </c>
      <c r="P453">
        <v>14.9499610563287</v>
      </c>
      <c r="Q453">
        <v>-15.0422986546104</v>
      </c>
      <c r="R453">
        <v>13.284812878565701</v>
      </c>
      <c r="S453">
        <v>14.381537081520699</v>
      </c>
      <c r="T453">
        <v>5.1165058575886198</v>
      </c>
      <c r="U453">
        <v>2.7227005232463899</v>
      </c>
      <c r="V453">
        <v>13.520469720886201</v>
      </c>
      <c r="W453">
        <v>2.13904625800394</v>
      </c>
      <c r="X453">
        <v>4.2242866355888697</v>
      </c>
      <c r="Y453">
        <v>12.0459985967229</v>
      </c>
      <c r="AA453">
        <v>1.00967712578241</v>
      </c>
      <c r="AB453">
        <v>4.4407319247041901</v>
      </c>
      <c r="AC453">
        <v>2.97529919240921</v>
      </c>
      <c r="AD453">
        <v>15.6742733363557</v>
      </c>
      <c r="AE453">
        <v>11.9927935248644</v>
      </c>
      <c r="AF453">
        <v>1.66740127561809</v>
      </c>
    </row>
    <row r="454" spans="1:32" x14ac:dyDescent="0.25">
      <c r="A454" t="s">
        <v>1198</v>
      </c>
      <c r="B454" t="s">
        <v>1199</v>
      </c>
      <c r="C454" t="s">
        <v>323</v>
      </c>
      <c r="D454">
        <v>7429.5023954199996</v>
      </c>
      <c r="E454">
        <v>308.95</v>
      </c>
      <c r="F454">
        <v>11.933038028686999</v>
      </c>
      <c r="G454">
        <v>14.471424255333099</v>
      </c>
      <c r="H454">
        <v>21.4686792220391</v>
      </c>
      <c r="I454">
        <v>122.474853942058</v>
      </c>
      <c r="K454">
        <v>24.894107784748101</v>
      </c>
      <c r="L454">
        <v>25.379811851210999</v>
      </c>
      <c r="M454">
        <v>-23.390759242990502</v>
      </c>
      <c r="N454">
        <v>30.854695991608999</v>
      </c>
      <c r="O454">
        <v>26.601406709628399</v>
      </c>
      <c r="P454">
        <v>12.5103970451244</v>
      </c>
      <c r="Q454">
        <v>13.5006739288949</v>
      </c>
      <c r="R454">
        <v>19.647431745418999</v>
      </c>
      <c r="S454">
        <v>13.8051358625916</v>
      </c>
      <c r="T454">
        <v>13.440045192351301</v>
      </c>
      <c r="U454">
        <v>12.3350940584795</v>
      </c>
      <c r="V454">
        <v>20.065459417324099</v>
      </c>
      <c r="W454">
        <v>11.2086975959462</v>
      </c>
      <c r="X454">
        <v>20.496497779348999</v>
      </c>
      <c r="Y454">
        <v>14.417486118630601</v>
      </c>
      <c r="Z454">
        <v>2448.34</v>
      </c>
      <c r="AA454">
        <v>16.3234416775305</v>
      </c>
      <c r="AB454">
        <v>21.8941638514757</v>
      </c>
      <c r="AC454">
        <v>11.415029719159399</v>
      </c>
      <c r="AD454">
        <v>24.0519152654831</v>
      </c>
      <c r="AE454">
        <v>19.056032725870999</v>
      </c>
      <c r="AF454">
        <v>10.974563129070701</v>
      </c>
    </row>
    <row r="455" spans="1:32" x14ac:dyDescent="0.25">
      <c r="A455" t="s">
        <v>1200</v>
      </c>
      <c r="B455" t="s">
        <v>1201</v>
      </c>
      <c r="C455" t="s">
        <v>381</v>
      </c>
      <c r="D455">
        <v>7415.6769200549998</v>
      </c>
      <c r="E455">
        <v>478.3</v>
      </c>
      <c r="F455">
        <v>63.097692974758402</v>
      </c>
      <c r="H455">
        <v>4.1832232999540198</v>
      </c>
      <c r="I455">
        <v>-185.34615384615299</v>
      </c>
      <c r="K455">
        <v>-6.4870485182032898</v>
      </c>
      <c r="L455">
        <v>14.6749777382012</v>
      </c>
      <c r="M455">
        <v>-141.54138577254199</v>
      </c>
      <c r="N455">
        <v>-2.0831760056806301</v>
      </c>
      <c r="O455">
        <v>-34.460411028127702</v>
      </c>
      <c r="P455">
        <v>-157.24278553137799</v>
      </c>
      <c r="Q455">
        <v>6.0674157303370704</v>
      </c>
      <c r="R455">
        <v>42.019686229717401</v>
      </c>
      <c r="S455">
        <v>1.29064089576687</v>
      </c>
      <c r="T455">
        <v>-9.3934501513328001</v>
      </c>
      <c r="U455">
        <v>-2.2813937414086398</v>
      </c>
      <c r="V455">
        <v>1.1265230029695801</v>
      </c>
      <c r="W455">
        <v>0.55215890532619905</v>
      </c>
      <c r="X455">
        <v>15.231224127735</v>
      </c>
      <c r="Y455">
        <v>5.4160258048340602</v>
      </c>
      <c r="Z455">
        <v>0.51</v>
      </c>
      <c r="AA455">
        <v>-17.549379065641599</v>
      </c>
      <c r="AB455">
        <v>-0.37584791345754898</v>
      </c>
      <c r="AC455">
        <v>11.9952690715552</v>
      </c>
      <c r="AD455">
        <v>6.4052481497964298</v>
      </c>
      <c r="AE455">
        <v>5.56709802253296</v>
      </c>
      <c r="AF455">
        <v>3.0510605910188899</v>
      </c>
    </row>
    <row r="456" spans="1:32" x14ac:dyDescent="0.25">
      <c r="A456" t="s">
        <v>1196</v>
      </c>
      <c r="B456" t="s">
        <v>1197</v>
      </c>
      <c r="C456" t="s">
        <v>541</v>
      </c>
      <c r="D456">
        <v>7415.2098404999997</v>
      </c>
      <c r="E456">
        <v>590.79999999999995</v>
      </c>
      <c r="F456">
        <v>-31.4227226202661</v>
      </c>
      <c r="G456">
        <v>50.926122069975399</v>
      </c>
      <c r="H456">
        <v>13.5952697963163</v>
      </c>
      <c r="I456">
        <v>-2.9242484969939802</v>
      </c>
      <c r="J456">
        <v>8.7480466685743803</v>
      </c>
      <c r="K456">
        <v>31.739929892059202</v>
      </c>
      <c r="L456">
        <v>60.689487670371598</v>
      </c>
      <c r="N456">
        <v>40.442613634497</v>
      </c>
      <c r="O456">
        <v>60.802353909209998</v>
      </c>
      <c r="P456">
        <v>-28.282473769764898</v>
      </c>
      <c r="Q456">
        <v>-2.5649313860431899</v>
      </c>
      <c r="R456">
        <v>47.714869953108803</v>
      </c>
      <c r="S456">
        <v>8.2988812057728794</v>
      </c>
      <c r="T456">
        <v>13.2511390167309</v>
      </c>
      <c r="U456">
        <v>5.8295814582646397</v>
      </c>
      <c r="V456">
        <v>10.2274344706625</v>
      </c>
      <c r="W456">
        <v>3.83138563925958</v>
      </c>
      <c r="X456">
        <v>19.758606060233401</v>
      </c>
      <c r="Y456">
        <v>12.512033834411399</v>
      </c>
      <c r="AA456">
        <v>15.712799167533801</v>
      </c>
      <c r="AB456">
        <v>14.8104634499136</v>
      </c>
      <c r="AC456">
        <v>10.6291684197489</v>
      </c>
      <c r="AD456">
        <v>30.912037741825799</v>
      </c>
      <c r="AE456">
        <v>19.9444541643939</v>
      </c>
      <c r="AF456">
        <v>8.5291876353375304</v>
      </c>
    </row>
    <row r="457" spans="1:32" x14ac:dyDescent="0.25">
      <c r="A457" t="s">
        <v>1192</v>
      </c>
      <c r="B457" t="s">
        <v>1193</v>
      </c>
      <c r="C457" t="s">
        <v>115</v>
      </c>
      <c r="D457">
        <v>7398.2081974899902</v>
      </c>
      <c r="E457">
        <v>15.05</v>
      </c>
      <c r="H457">
        <v>3.8606642573020702</v>
      </c>
      <c r="I457">
        <v>-46.469736461048299</v>
      </c>
      <c r="L457">
        <v>-102.266233126416</v>
      </c>
      <c r="O457">
        <v>-12133.4695834021</v>
      </c>
      <c r="R457">
        <v>-4.7916828134411702</v>
      </c>
      <c r="T457">
        <v>0.17538275911083601</v>
      </c>
      <c r="U457">
        <v>-6.9945973954397802</v>
      </c>
      <c r="W457">
        <v>-19.993198116579201</v>
      </c>
      <c r="X457">
        <v>-0.19708626522955799</v>
      </c>
      <c r="AA457">
        <v>2.5133219388094998</v>
      </c>
      <c r="AB457">
        <v>13.866053028893599</v>
      </c>
      <c r="AC457">
        <v>-12.574389353914</v>
      </c>
      <c r="AD457">
        <v>-8.2872154422174997</v>
      </c>
      <c r="AF457">
        <v>-2.5640474090645098</v>
      </c>
    </row>
    <row r="458" spans="1:32" x14ac:dyDescent="0.25">
      <c r="A458" t="s">
        <v>1239</v>
      </c>
      <c r="B458" t="s">
        <v>1240</v>
      </c>
      <c r="C458" t="s">
        <v>1165</v>
      </c>
      <c r="D458">
        <v>7381.6958475000001</v>
      </c>
      <c r="E458">
        <v>1804.45</v>
      </c>
      <c r="F458">
        <v>45.344236349248199</v>
      </c>
      <c r="G458">
        <v>23.5108635616259</v>
      </c>
      <c r="H458">
        <v>3.7433464437740498</v>
      </c>
      <c r="I458">
        <v>117.07803208982401</v>
      </c>
      <c r="J458">
        <v>-24.432654082079701</v>
      </c>
      <c r="K458">
        <v>6.9148993437976296</v>
      </c>
      <c r="L458">
        <v>17.250339930503099</v>
      </c>
      <c r="M458">
        <v>-76.588781322710702</v>
      </c>
      <c r="N458">
        <v>8.8811611441060592</v>
      </c>
      <c r="O458">
        <v>54.059103471933398</v>
      </c>
      <c r="P458">
        <v>11.7837464676583</v>
      </c>
      <c r="Q458">
        <v>12.544422746485701</v>
      </c>
      <c r="R458">
        <v>-9.6852774113036606</v>
      </c>
      <c r="S458">
        <v>5.0432846837155596</v>
      </c>
      <c r="T458">
        <v>1.5242742730613199</v>
      </c>
      <c r="U458">
        <v>2.55573687558261</v>
      </c>
      <c r="V458">
        <v>4.0781319156204203</v>
      </c>
      <c r="W458">
        <v>1.74453805689439</v>
      </c>
      <c r="X458">
        <v>9.8925696105074703</v>
      </c>
      <c r="Y458">
        <v>6.0712706194540296</v>
      </c>
      <c r="AA458">
        <v>1.1836921709618899</v>
      </c>
      <c r="AB458">
        <v>6.9499708996542999</v>
      </c>
      <c r="AC458">
        <v>4.0251979584656796</v>
      </c>
      <c r="AD458">
        <v>8.7991482241995502</v>
      </c>
      <c r="AE458">
        <v>5.63607085346215</v>
      </c>
      <c r="AF458">
        <v>2.2100300704790201</v>
      </c>
    </row>
    <row r="459" spans="1:32" x14ac:dyDescent="0.25">
      <c r="A459" t="s">
        <v>1202</v>
      </c>
      <c r="B459" t="s">
        <v>1203</v>
      </c>
      <c r="C459" t="s">
        <v>323</v>
      </c>
      <c r="D459">
        <v>7371.5078714199999</v>
      </c>
      <c r="E459">
        <v>222.1</v>
      </c>
      <c r="H459">
        <v>13.5629442877835</v>
      </c>
      <c r="I459">
        <v>66.805935744129002</v>
      </c>
      <c r="L459">
        <v>-12.928686565504901</v>
      </c>
      <c r="M459">
        <v>-17408.613253585499</v>
      </c>
      <c r="O459">
        <v>2.0376730346324501</v>
      </c>
      <c r="P459">
        <v>-4904.23460225087</v>
      </c>
      <c r="Q459">
        <v>19670.447809020199</v>
      </c>
      <c r="R459">
        <v>73.266708307307894</v>
      </c>
      <c r="T459">
        <v>-112.408907410811</v>
      </c>
      <c r="U459">
        <v>-144.74688461412501</v>
      </c>
      <c r="W459">
        <v>-62.861170387481401</v>
      </c>
      <c r="X459">
        <v>-81.378674997997194</v>
      </c>
      <c r="Y459">
        <v>-40.674437968359697</v>
      </c>
      <c r="Z459">
        <v>27.86</v>
      </c>
      <c r="AA459">
        <v>-27.6856524873828</v>
      </c>
      <c r="AB459">
        <v>-134.67754999341699</v>
      </c>
      <c r="AC459">
        <v>-89.149242970439801</v>
      </c>
      <c r="AD459">
        <v>-33.007770508922199</v>
      </c>
      <c r="AE459">
        <v>-81.827205882352899</v>
      </c>
      <c r="AF459">
        <v>-40.094755994307398</v>
      </c>
    </row>
    <row r="460" spans="1:32" x14ac:dyDescent="0.25">
      <c r="A460" t="s">
        <v>1220</v>
      </c>
      <c r="B460" t="s">
        <v>1221</v>
      </c>
      <c r="C460" t="s">
        <v>771</v>
      </c>
      <c r="D460">
        <v>7349.9772014800001</v>
      </c>
      <c r="E460">
        <v>823.05</v>
      </c>
      <c r="F460">
        <v>21.568068071312801</v>
      </c>
      <c r="H460">
        <v>40.314309873319097</v>
      </c>
      <c r="I460">
        <v>-79.804963879905301</v>
      </c>
      <c r="K460">
        <v>50.645449695917797</v>
      </c>
      <c r="L460">
        <v>30.144134125999699</v>
      </c>
      <c r="N460">
        <v>39.713893803699499</v>
      </c>
      <c r="O460">
        <v>22.246248242828202</v>
      </c>
      <c r="P460">
        <v>-40.269056819902303</v>
      </c>
      <c r="Q460">
        <v>-22.593011563599799</v>
      </c>
      <c r="R460">
        <v>33.557159644116098</v>
      </c>
      <c r="S460">
        <v>2.7164731724453302</v>
      </c>
      <c r="T460">
        <v>-170.257374919374</v>
      </c>
      <c r="U460">
        <v>23.247073908705399</v>
      </c>
      <c r="V460">
        <v>11.266671809611299</v>
      </c>
      <c r="W460">
        <v>3.0532928031850899</v>
      </c>
      <c r="X460">
        <v>38.246606334841601</v>
      </c>
      <c r="Y460">
        <v>3.4428674626478499</v>
      </c>
      <c r="AA460">
        <v>-182.38813474107499</v>
      </c>
      <c r="AB460">
        <v>31.907643418893301</v>
      </c>
      <c r="AC460">
        <v>28.694067370537901</v>
      </c>
      <c r="AD460">
        <v>4.4522464073016703</v>
      </c>
      <c r="AE460">
        <v>13.4643456412948</v>
      </c>
      <c r="AF460">
        <v>3.8517346219128199</v>
      </c>
    </row>
    <row r="461" spans="1:32" x14ac:dyDescent="0.25">
      <c r="A461" t="s">
        <v>1204</v>
      </c>
      <c r="B461" t="s">
        <v>1205</v>
      </c>
      <c r="C461" t="s">
        <v>344</v>
      </c>
      <c r="D461">
        <v>7316.5592541599999</v>
      </c>
      <c r="E461">
        <v>547.5</v>
      </c>
      <c r="H461">
        <v>18.2101743545083</v>
      </c>
      <c r="I461">
        <v>37.321166828381998</v>
      </c>
      <c r="J461">
        <v>146.52586238191699</v>
      </c>
      <c r="K461">
        <v>15.2409072171929</v>
      </c>
      <c r="L461">
        <v>-39.960055608858198</v>
      </c>
      <c r="N461">
        <v>32.934894694671499</v>
      </c>
      <c r="O461">
        <v>-43.102220170019997</v>
      </c>
      <c r="R461">
        <v>4.8118273321090497</v>
      </c>
      <c r="S461">
        <v>21.131992963984299</v>
      </c>
      <c r="T461">
        <v>19.7904705391493</v>
      </c>
      <c r="U461">
        <v>13.6648672687912</v>
      </c>
      <c r="V461">
        <v>28.378626333758302</v>
      </c>
      <c r="W461">
        <v>14.3270883977809</v>
      </c>
      <c r="X461">
        <v>20.924769302422298</v>
      </c>
      <c r="Y461">
        <v>38.400665528172503</v>
      </c>
      <c r="AA461">
        <v>23.7880578706725</v>
      </c>
      <c r="AB461">
        <v>25.9770761092526</v>
      </c>
      <c r="AC461">
        <v>13.535622708591699</v>
      </c>
      <c r="AD461">
        <v>30.178199617498699</v>
      </c>
      <c r="AE461">
        <v>52.8507286276431</v>
      </c>
      <c r="AF461">
        <v>35.072762860391599</v>
      </c>
    </row>
    <row r="462" spans="1:32" x14ac:dyDescent="0.25">
      <c r="A462" t="s">
        <v>1184</v>
      </c>
      <c r="B462" t="s">
        <v>1185</v>
      </c>
      <c r="C462" t="s">
        <v>27</v>
      </c>
      <c r="D462">
        <v>7313.19221448999</v>
      </c>
      <c r="E462">
        <v>67.849999999999994</v>
      </c>
      <c r="H462">
        <v>7.2795184824142103</v>
      </c>
      <c r="I462">
        <v>-10965.984474241301</v>
      </c>
      <c r="K462">
        <v>52.3500027598472</v>
      </c>
      <c r="L462">
        <v>100.75534473843901</v>
      </c>
      <c r="N462">
        <v>26.656956750762799</v>
      </c>
      <c r="O462">
        <v>103.833317506668</v>
      </c>
      <c r="R462">
        <v>14.961054775489901</v>
      </c>
      <c r="T462">
        <v>5.7638619028385003</v>
      </c>
      <c r="U462">
        <v>2.9145326086194401</v>
      </c>
      <c r="V462">
        <v>1.12064872997623</v>
      </c>
      <c r="W462">
        <v>7.2873019120139604E-2</v>
      </c>
      <c r="X462">
        <v>17.647796989665402</v>
      </c>
      <c r="AA462">
        <v>-17.811888374819201</v>
      </c>
      <c r="AB462">
        <v>6.5959201645846797</v>
      </c>
      <c r="AC462">
        <v>11.8432246723719</v>
      </c>
      <c r="AD462">
        <v>11.251878946101799</v>
      </c>
      <c r="AE462">
        <v>6.6513524085008804</v>
      </c>
      <c r="AF462">
        <v>0.39453231030583202</v>
      </c>
    </row>
    <row r="463" spans="1:32" x14ac:dyDescent="0.25">
      <c r="A463" t="s">
        <v>1208</v>
      </c>
      <c r="B463" t="s">
        <v>1209</v>
      </c>
      <c r="C463" t="s">
        <v>85</v>
      </c>
      <c r="D463">
        <v>7282.41533136</v>
      </c>
      <c r="E463">
        <v>299.75</v>
      </c>
      <c r="F463">
        <v>7.9115690866510597</v>
      </c>
      <c r="G463">
        <v>12.918637753446101</v>
      </c>
      <c r="H463">
        <v>24.423774804169302</v>
      </c>
      <c r="I463">
        <v>157.874147081122</v>
      </c>
      <c r="J463">
        <v>18.854558791350001</v>
      </c>
      <c r="K463">
        <v>24.3719584847879</v>
      </c>
      <c r="L463">
        <v>-27.103594820842702</v>
      </c>
      <c r="M463">
        <v>-63.403647408589499</v>
      </c>
      <c r="N463">
        <v>29.723145870207599</v>
      </c>
      <c r="O463">
        <v>-32.002131476836198</v>
      </c>
      <c r="P463">
        <v>-11.1965009827705</v>
      </c>
      <c r="Q463">
        <v>-12.777847489603699</v>
      </c>
      <c r="R463">
        <v>-10.475082121809701</v>
      </c>
      <c r="S463">
        <v>10.3010730990969</v>
      </c>
      <c r="T463">
        <v>4.2654073921233797</v>
      </c>
      <c r="U463">
        <v>3.2277923165004201</v>
      </c>
      <c r="V463">
        <v>13.8088087886888</v>
      </c>
      <c r="W463">
        <v>6.0569648843220198</v>
      </c>
      <c r="X463">
        <v>6.8724669841123003</v>
      </c>
      <c r="Y463">
        <v>17.828554274203299</v>
      </c>
      <c r="AA463">
        <v>4.1896781002430501</v>
      </c>
      <c r="AB463">
        <v>7.2779027783043997</v>
      </c>
      <c r="AC463">
        <v>3.4649896202760102</v>
      </c>
      <c r="AD463">
        <v>19.5960554338719</v>
      </c>
      <c r="AE463">
        <v>30.0545587655206</v>
      </c>
      <c r="AF463">
        <v>10.9442008078135</v>
      </c>
    </row>
    <row r="464" spans="1:32" x14ac:dyDescent="0.25">
      <c r="A464" t="s">
        <v>1210</v>
      </c>
      <c r="B464" t="s">
        <v>1211</v>
      </c>
      <c r="C464" t="s">
        <v>1212</v>
      </c>
      <c r="D464">
        <v>7266.1776</v>
      </c>
      <c r="E464">
        <v>41.25</v>
      </c>
      <c r="F464">
        <v>42.857142857142797</v>
      </c>
      <c r="H464">
        <v>27.730734393683498</v>
      </c>
      <c r="I464">
        <v>-72.660798916723095</v>
      </c>
      <c r="K464">
        <v>130.48932851714599</v>
      </c>
      <c r="L464">
        <v>29.713781877373801</v>
      </c>
      <c r="M464">
        <v>-313.41822364309797</v>
      </c>
      <c r="N464">
        <v>308.29989933286902</v>
      </c>
      <c r="O464">
        <v>26.372809834136</v>
      </c>
      <c r="P464">
        <v>47.093105899076001</v>
      </c>
      <c r="Q464">
        <v>34.510986643688</v>
      </c>
      <c r="R464">
        <v>85.858424087123595</v>
      </c>
      <c r="S464">
        <v>30.4529907347254</v>
      </c>
      <c r="T464">
        <v>25.6121603596082</v>
      </c>
      <c r="U464">
        <v>29.174599268648102</v>
      </c>
      <c r="V464">
        <v>36.266917549893599</v>
      </c>
      <c r="W464">
        <v>13.104918750133301</v>
      </c>
      <c r="X464">
        <v>41.199913830245499</v>
      </c>
      <c r="Y464">
        <v>37.885139383776902</v>
      </c>
      <c r="AA464">
        <v>8.0837604099935891</v>
      </c>
      <c r="AB464">
        <v>42.741804134537702</v>
      </c>
      <c r="AC464">
        <v>28.912106850495402</v>
      </c>
      <c r="AD464">
        <v>78.857023236340794</v>
      </c>
      <c r="AE464">
        <v>53.1439755106137</v>
      </c>
      <c r="AF464">
        <v>24.0482327160423</v>
      </c>
    </row>
    <row r="465" spans="1:32" x14ac:dyDescent="0.25">
      <c r="A465" t="s">
        <v>1216</v>
      </c>
      <c r="B465" t="s">
        <v>1217</v>
      </c>
      <c r="C465" t="s">
        <v>107</v>
      </c>
      <c r="D465">
        <v>7231.8263241550003</v>
      </c>
      <c r="E465">
        <v>348.7</v>
      </c>
      <c r="F465">
        <v>42.678972684622103</v>
      </c>
      <c r="H465">
        <v>2.2302145544546401</v>
      </c>
      <c r="I465">
        <v>36.786316550228797</v>
      </c>
      <c r="J465">
        <v>4.3386004687762902</v>
      </c>
      <c r="K465">
        <v>7.8239147962943996</v>
      </c>
      <c r="L465">
        <v>20.7958683977695</v>
      </c>
      <c r="M465">
        <v>-65.275484580172304</v>
      </c>
      <c r="N465">
        <v>-2.89796526841771</v>
      </c>
      <c r="O465">
        <v>69.935065625777398</v>
      </c>
      <c r="P465">
        <v>-32.792222446408303</v>
      </c>
      <c r="Q465">
        <v>-48.149277046463297</v>
      </c>
      <c r="R465">
        <v>20.459228866338901</v>
      </c>
      <c r="S465">
        <v>4.8050040916713002</v>
      </c>
      <c r="T465">
        <v>20.8058882978683</v>
      </c>
      <c r="U465">
        <v>0.79519347008292296</v>
      </c>
      <c r="V465">
        <v>-0.984756764452973</v>
      </c>
      <c r="W465">
        <v>0.26105640901165</v>
      </c>
      <c r="X465">
        <v>22.3679347722553</v>
      </c>
      <c r="Y465">
        <v>7.9951939467560704</v>
      </c>
      <c r="Z465">
        <v>272.97000000000003</v>
      </c>
      <c r="AA465">
        <v>25.960032766273599</v>
      </c>
      <c r="AB465">
        <v>18.4552617417297</v>
      </c>
      <c r="AC465">
        <v>4.3853466176442497</v>
      </c>
      <c r="AD465">
        <v>3.9578792545736401</v>
      </c>
      <c r="AE465">
        <v>34.966203387256002</v>
      </c>
      <c r="AF465">
        <v>1.2991681824569301</v>
      </c>
    </row>
    <row r="466" spans="1:32" x14ac:dyDescent="0.25">
      <c r="A466" t="s">
        <v>109</v>
      </c>
      <c r="B466" t="s">
        <v>108</v>
      </c>
      <c r="C466" t="s">
        <v>107</v>
      </c>
      <c r="D466">
        <v>7215.7140401449997</v>
      </c>
      <c r="E466">
        <v>90.45</v>
      </c>
      <c r="F466">
        <v>30</v>
      </c>
      <c r="H466">
        <v>12.072510140256</v>
      </c>
      <c r="I466">
        <v>229.91953182150701</v>
      </c>
      <c r="J466">
        <v>2.1497096813176899</v>
      </c>
      <c r="K466">
        <v>24.7975364647959</v>
      </c>
      <c r="L466">
        <v>221.28083019404301</v>
      </c>
      <c r="M466">
        <v>20.618297395559399</v>
      </c>
      <c r="N466">
        <v>51.606744245766102</v>
      </c>
      <c r="O466">
        <v>231.10650304494499</v>
      </c>
      <c r="P466">
        <v>14.340448321804001</v>
      </c>
      <c r="Q466">
        <v>18.121965363928901</v>
      </c>
      <c r="R466">
        <v>107.28074103754599</v>
      </c>
      <c r="S466">
        <v>3.6474811692616802</v>
      </c>
      <c r="T466">
        <v>25.028113089003799</v>
      </c>
      <c r="U466">
        <v>-9.2088640202243397</v>
      </c>
      <c r="V466">
        <v>-1.9181314978147901</v>
      </c>
      <c r="W466">
        <v>-0.67274399450223998</v>
      </c>
      <c r="X466">
        <v>51.398064655515498</v>
      </c>
      <c r="Y466">
        <v>2.6510909168237902</v>
      </c>
      <c r="AA466">
        <v>31.890070002592601</v>
      </c>
      <c r="AB466">
        <v>36.619665041800999</v>
      </c>
      <c r="AC466">
        <v>13.026619514913</v>
      </c>
      <c r="AD466">
        <v>10.515959902003701</v>
      </c>
      <c r="AE466">
        <v>-5.9607682737699603</v>
      </c>
      <c r="AF466">
        <v>-2.34806017844075</v>
      </c>
    </row>
    <row r="467" spans="1:32" x14ac:dyDescent="0.25">
      <c r="A467" t="s">
        <v>1227</v>
      </c>
      <c r="B467" t="s">
        <v>1228</v>
      </c>
      <c r="C467" t="s">
        <v>55</v>
      </c>
      <c r="D467">
        <v>7211.1070942099996</v>
      </c>
      <c r="E467">
        <v>1403.3</v>
      </c>
      <c r="F467">
        <v>14.2959512719455</v>
      </c>
      <c r="G467">
        <v>0</v>
      </c>
      <c r="H467">
        <v>12.178356967132</v>
      </c>
      <c r="I467">
        <v>1.7026061117134501</v>
      </c>
      <c r="J467">
        <v>20.0079083821322</v>
      </c>
      <c r="K467">
        <v>10.2612394567476</v>
      </c>
      <c r="L467">
        <v>-20.461215932913898</v>
      </c>
      <c r="M467">
        <v>6.84374668642735</v>
      </c>
      <c r="N467">
        <v>5.85148443319172</v>
      </c>
      <c r="O467">
        <v>-33.359381603174498</v>
      </c>
      <c r="P467">
        <v>9.6503973868515001</v>
      </c>
      <c r="Q467">
        <v>6.04849453770316</v>
      </c>
      <c r="R467">
        <v>-7.8076959650067996</v>
      </c>
      <c r="S467">
        <v>23.9449577803985</v>
      </c>
      <c r="T467">
        <v>19.433409117386098</v>
      </c>
      <c r="U467">
        <v>15.544007779874301</v>
      </c>
      <c r="V467">
        <v>27.747360621387401</v>
      </c>
      <c r="W467">
        <v>19.985563840807998</v>
      </c>
      <c r="X467">
        <v>26.088376610539498</v>
      </c>
      <c r="Y467">
        <v>18.884994316028699</v>
      </c>
      <c r="AA467">
        <v>20.069574312973401</v>
      </c>
      <c r="AB467">
        <v>27.822132960374599</v>
      </c>
      <c r="AC467">
        <v>12.2809279458153</v>
      </c>
      <c r="AD467">
        <v>17.580560477784299</v>
      </c>
      <c r="AE467">
        <v>26.8384057335454</v>
      </c>
      <c r="AF467">
        <v>16.994739723418899</v>
      </c>
    </row>
    <row r="468" spans="1:32" x14ac:dyDescent="0.25">
      <c r="A468" t="s">
        <v>1218</v>
      </c>
      <c r="B468" t="s">
        <v>1219</v>
      </c>
      <c r="C468" t="s">
        <v>583</v>
      </c>
      <c r="D468">
        <v>7172.3870104999996</v>
      </c>
      <c r="E468">
        <v>3075.55</v>
      </c>
      <c r="F468">
        <v>21.637968337730801</v>
      </c>
      <c r="H468">
        <v>23.801708371928498</v>
      </c>
      <c r="I468">
        <v>223.849104859335</v>
      </c>
      <c r="K468">
        <v>36.9156524994116</v>
      </c>
      <c r="L468">
        <v>282.62240356082998</v>
      </c>
      <c r="M468">
        <v>125.287038591018</v>
      </c>
      <c r="N468">
        <v>40.208338090572603</v>
      </c>
      <c r="O468">
        <v>443.03033618679899</v>
      </c>
      <c r="P468">
        <v>27.038694092254001</v>
      </c>
      <c r="Q468">
        <v>19.072570081215598</v>
      </c>
      <c r="R468">
        <v>71.273925541611106</v>
      </c>
      <c r="S468">
        <v>9.7435589811085794</v>
      </c>
      <c r="T468">
        <v>8.7306013225447998</v>
      </c>
      <c r="U468">
        <v>3.2466727459418299</v>
      </c>
      <c r="V468">
        <v>12.5464263357426</v>
      </c>
      <c r="W468">
        <v>7.2948467275195501</v>
      </c>
      <c r="X468">
        <v>16.890719151165801</v>
      </c>
      <c r="Y468">
        <v>23.5410694695119</v>
      </c>
      <c r="Z468">
        <v>790.85</v>
      </c>
      <c r="AA468">
        <v>4.1467448257794004</v>
      </c>
      <c r="AB468">
        <v>8.7114945347738892</v>
      </c>
      <c r="AC468">
        <v>10.239553314121</v>
      </c>
      <c r="AD468">
        <v>34.349250471557603</v>
      </c>
      <c r="AE468">
        <v>34.420883158343699</v>
      </c>
      <c r="AF468">
        <v>20.571062024046402</v>
      </c>
    </row>
    <row r="469" spans="1:32" x14ac:dyDescent="0.25">
      <c r="A469" t="s">
        <v>1231</v>
      </c>
      <c r="B469" t="s">
        <v>1232</v>
      </c>
      <c r="C469" t="s">
        <v>465</v>
      </c>
      <c r="D469">
        <v>7161.3649735399904</v>
      </c>
      <c r="E469">
        <v>312.39999999999998</v>
      </c>
      <c r="F469">
        <v>3.2789514980664198</v>
      </c>
      <c r="G469">
        <v>50.789488225830702</v>
      </c>
      <c r="H469">
        <v>10.473452841813501</v>
      </c>
      <c r="I469">
        <v>132.254196642685</v>
      </c>
      <c r="J469">
        <v>40.843395981763202</v>
      </c>
      <c r="K469">
        <v>9.44325460379509</v>
      </c>
      <c r="L469">
        <v>35.858156028369002</v>
      </c>
      <c r="M469">
        <v>4.2720702116675104</v>
      </c>
      <c r="N469">
        <v>11.6415705212058</v>
      </c>
      <c r="O469">
        <v>48.254299114122396</v>
      </c>
      <c r="P469">
        <v>19.138552938680299</v>
      </c>
      <c r="Q469">
        <v>16.388238837785799</v>
      </c>
      <c r="R469">
        <v>42.307438670535397</v>
      </c>
      <c r="S469">
        <v>6.7273707068169903</v>
      </c>
      <c r="T469">
        <v>8.8821228205705101</v>
      </c>
      <c r="U469">
        <v>2.3357737387185198</v>
      </c>
      <c r="V469">
        <v>7.8042692400824896</v>
      </c>
      <c r="W469">
        <v>3.8223183493819399</v>
      </c>
      <c r="X469">
        <v>11.0961792441901</v>
      </c>
      <c r="Y469">
        <v>14.1846434307044</v>
      </c>
      <c r="Z469">
        <v>2884.2</v>
      </c>
      <c r="AA469">
        <v>8.9761115873861694</v>
      </c>
      <c r="AB469">
        <v>8.3927908498121404</v>
      </c>
      <c r="AC469">
        <v>6.5919043536690101</v>
      </c>
      <c r="AD469">
        <v>17.5651994639728</v>
      </c>
      <c r="AE469">
        <v>19.480297168680899</v>
      </c>
      <c r="AF469">
        <v>9.8507669402029308</v>
      </c>
    </row>
    <row r="470" spans="1:32" x14ac:dyDescent="0.25">
      <c r="A470" t="s">
        <v>1233</v>
      </c>
      <c r="B470" t="s">
        <v>1234</v>
      </c>
      <c r="C470" t="s">
        <v>512</v>
      </c>
      <c r="D470">
        <v>7132.1249217000004</v>
      </c>
      <c r="E470">
        <v>4638.7</v>
      </c>
      <c r="G470">
        <v>3.6729653706912999</v>
      </c>
      <c r="H470">
        <v>14.608967029169399</v>
      </c>
      <c r="I470">
        <v>52.892464213888502</v>
      </c>
      <c r="J470">
        <v>34.165362383407597</v>
      </c>
      <c r="K470">
        <v>25.331621621124</v>
      </c>
      <c r="L470">
        <v>55.115537848605499</v>
      </c>
      <c r="N470">
        <v>29.5720719086742</v>
      </c>
      <c r="O470">
        <v>60.929901553789499</v>
      </c>
      <c r="R470">
        <v>21.933894204088801</v>
      </c>
      <c r="S470">
        <v>30.3952761049025</v>
      </c>
      <c r="T470">
        <v>9.8854859477129899</v>
      </c>
      <c r="U470">
        <v>9.7349825893440904</v>
      </c>
      <c r="V470">
        <v>29.728018913186801</v>
      </c>
      <c r="W470">
        <v>18.950011405382899</v>
      </c>
      <c r="X470">
        <v>17.7198252321135</v>
      </c>
      <c r="Y470">
        <v>51.528681701225899</v>
      </c>
      <c r="Z470">
        <v>695.99</v>
      </c>
      <c r="AA470">
        <v>11.7640633533588</v>
      </c>
      <c r="AB470">
        <v>14.919694385486499</v>
      </c>
      <c r="AC470">
        <v>12.350263972328399</v>
      </c>
      <c r="AD470">
        <v>67.607352886784696</v>
      </c>
      <c r="AE470">
        <v>53.7889750044599</v>
      </c>
      <c r="AF470">
        <v>29.8161760666292</v>
      </c>
    </row>
    <row r="471" spans="1:32" x14ac:dyDescent="0.25">
      <c r="A471" t="s">
        <v>1229</v>
      </c>
      <c r="B471" t="s">
        <v>1230</v>
      </c>
      <c r="C471" t="s">
        <v>88</v>
      </c>
      <c r="D471">
        <v>7107.321355</v>
      </c>
      <c r="E471">
        <v>2193.0500000000002</v>
      </c>
      <c r="F471">
        <v>24.1487600602076</v>
      </c>
      <c r="G471">
        <v>46.200886910643298</v>
      </c>
      <c r="H471">
        <v>22.105388160256599</v>
      </c>
      <c r="I471">
        <v>74.058386847019094</v>
      </c>
      <c r="J471">
        <v>22.247614552113699</v>
      </c>
      <c r="K471">
        <v>26.315443976140799</v>
      </c>
      <c r="L471">
        <v>-2.0411685336847301</v>
      </c>
      <c r="M471">
        <v>5.6309651273903603</v>
      </c>
      <c r="N471">
        <v>23.530616445449098</v>
      </c>
      <c r="O471">
        <v>-11.6364919519013</v>
      </c>
      <c r="P471">
        <v>23.791425130864599</v>
      </c>
      <c r="Q471">
        <v>-8.9743319342796202</v>
      </c>
      <c r="R471">
        <v>1.4138432580424301</v>
      </c>
      <c r="S471">
        <v>20.180653334905401</v>
      </c>
      <c r="T471">
        <v>11.8252794104316</v>
      </c>
      <c r="U471">
        <v>14.224036375239899</v>
      </c>
      <c r="V471">
        <v>24.673735704263802</v>
      </c>
      <c r="W471">
        <v>16.690562033332501</v>
      </c>
      <c r="X471">
        <v>26.337502372766899</v>
      </c>
      <c r="Y471">
        <v>19.22334299693</v>
      </c>
      <c r="Z471">
        <v>1498.79</v>
      </c>
      <c r="AA471">
        <v>16.1213169383924</v>
      </c>
      <c r="AB471">
        <v>24.600534354756</v>
      </c>
      <c r="AC471">
        <v>13.7320987914706</v>
      </c>
      <c r="AD471">
        <v>31.9168881585477</v>
      </c>
      <c r="AE471">
        <v>21.6088841096308</v>
      </c>
      <c r="AF471">
        <v>17.558460331115601</v>
      </c>
    </row>
    <row r="472" spans="1:32" x14ac:dyDescent="0.25">
      <c r="A472" t="s">
        <v>1222</v>
      </c>
      <c r="B472" t="s">
        <v>1223</v>
      </c>
      <c r="C472" t="s">
        <v>58</v>
      </c>
      <c r="D472">
        <v>7105.64432683</v>
      </c>
      <c r="E472">
        <v>1501.65</v>
      </c>
      <c r="F472">
        <v>11.797000265292301</v>
      </c>
      <c r="H472">
        <v>21.357581708822799</v>
      </c>
      <c r="I472">
        <v>78.110139591961897</v>
      </c>
      <c r="J472">
        <v>33.835888846641197</v>
      </c>
      <c r="K472">
        <v>52.697504679885903</v>
      </c>
      <c r="L472">
        <v>30.4555048682506</v>
      </c>
      <c r="M472">
        <v>48.045310994194402</v>
      </c>
      <c r="N472">
        <v>98.542345282308304</v>
      </c>
      <c r="O472">
        <v>56.934280161571102</v>
      </c>
      <c r="P472">
        <v>27.141529841172002</v>
      </c>
      <c r="Q472">
        <v>18.423481631899499</v>
      </c>
      <c r="R472">
        <v>18.164169011626601</v>
      </c>
      <c r="S472">
        <v>15.6932900624235</v>
      </c>
      <c r="T472">
        <v>11.088874368478301</v>
      </c>
      <c r="U472">
        <v>8.7453827567537097</v>
      </c>
      <c r="V472">
        <v>19.795873553582801</v>
      </c>
      <c r="W472">
        <v>10.956586618152601</v>
      </c>
      <c r="X472">
        <v>17.685065534428599</v>
      </c>
      <c r="Y472">
        <v>16.917727382327101</v>
      </c>
      <c r="Z472">
        <v>601.64</v>
      </c>
      <c r="AA472">
        <v>10.7171866346686</v>
      </c>
      <c r="AB472">
        <v>15.2311190373721</v>
      </c>
      <c r="AC472">
        <v>12.177404467417301</v>
      </c>
      <c r="AD472">
        <v>19.717126628465302</v>
      </c>
      <c r="AE472">
        <v>18.503636070379098</v>
      </c>
      <c r="AF472">
        <v>13.3162418180258</v>
      </c>
    </row>
    <row r="473" spans="1:32" x14ac:dyDescent="0.25">
      <c r="A473" t="s">
        <v>1224</v>
      </c>
      <c r="B473" t="s">
        <v>1225</v>
      </c>
      <c r="C473" t="s">
        <v>1226</v>
      </c>
      <c r="D473">
        <v>7051.5306084000003</v>
      </c>
      <c r="E473">
        <v>228.8</v>
      </c>
      <c r="F473">
        <v>25.910481164534801</v>
      </c>
      <c r="G473">
        <v>9.2240238124367195</v>
      </c>
      <c r="H473">
        <v>8.8037699807104097</v>
      </c>
      <c r="I473">
        <v>93.070259865254997</v>
      </c>
      <c r="J473">
        <v>11.868449060399</v>
      </c>
      <c r="K473">
        <v>4.8856544102767296</v>
      </c>
      <c r="L473">
        <v>6.0981912144702601</v>
      </c>
      <c r="M473">
        <v>-14.107676969092701</v>
      </c>
      <c r="N473">
        <v>5.54191841443496</v>
      </c>
      <c r="O473">
        <v>5.2961523864630502</v>
      </c>
      <c r="P473">
        <v>23.019182652210102</v>
      </c>
      <c r="Q473">
        <v>12.931588244740601</v>
      </c>
      <c r="R473">
        <v>8.4591267998141895</v>
      </c>
      <c r="S473">
        <v>11.170497365580401</v>
      </c>
      <c r="T473">
        <v>14.3874007127938</v>
      </c>
      <c r="U473">
        <v>6.8949653231144703</v>
      </c>
      <c r="V473">
        <v>13.4005767245584</v>
      </c>
      <c r="W473">
        <v>7.4614003680079799</v>
      </c>
      <c r="X473">
        <v>16.484663561907801</v>
      </c>
      <c r="Y473">
        <v>10.2036568018596</v>
      </c>
      <c r="Z473">
        <v>1803.5</v>
      </c>
      <c r="AA473">
        <v>16.107274771157801</v>
      </c>
      <c r="AB473">
        <v>18.533833122230501</v>
      </c>
      <c r="AC473">
        <v>6.0676623307103297</v>
      </c>
      <c r="AD473">
        <v>12.7108045628529</v>
      </c>
      <c r="AE473">
        <v>11.773871043132701</v>
      </c>
      <c r="AF473">
        <v>6.6063440719208399</v>
      </c>
    </row>
    <row r="474" spans="1:32" x14ac:dyDescent="0.25">
      <c r="A474" t="s">
        <v>1272</v>
      </c>
      <c r="B474" t="s">
        <v>1273</v>
      </c>
      <c r="C474" t="s">
        <v>1274</v>
      </c>
      <c r="D474">
        <v>7006.4209977500004</v>
      </c>
      <c r="E474">
        <v>601.85</v>
      </c>
      <c r="G474">
        <v>27.714705096554798</v>
      </c>
      <c r="H474">
        <v>13.747883717578301</v>
      </c>
      <c r="I474">
        <v>-53.625983252981399</v>
      </c>
      <c r="J474">
        <v>-12.318107422337601</v>
      </c>
      <c r="K474">
        <v>24.028315715410201</v>
      </c>
      <c r="L474">
        <v>15.0900988180586</v>
      </c>
      <c r="N474">
        <v>125.848433379911</v>
      </c>
      <c r="O474">
        <v>697.744562283709</v>
      </c>
      <c r="R474">
        <v>25.4870350467578</v>
      </c>
      <c r="S474">
        <v>23.194512282079899</v>
      </c>
      <c r="T474">
        <v>8.8616761143007494</v>
      </c>
      <c r="U474">
        <v>8.2160359538088805</v>
      </c>
      <c r="V474">
        <v>28.104854782947399</v>
      </c>
      <c r="W474">
        <v>7.5938929042779497</v>
      </c>
      <c r="X474">
        <v>14.618455313765899</v>
      </c>
      <c r="Y474">
        <v>24.710935849588001</v>
      </c>
      <c r="AA474">
        <v>5.6442945558314497</v>
      </c>
      <c r="AB474">
        <v>13.9931852587608</v>
      </c>
      <c r="AC474">
        <v>9.6839452453965098</v>
      </c>
      <c r="AD474">
        <v>38.388788582237098</v>
      </c>
      <c r="AE474">
        <v>28.053939942268698</v>
      </c>
      <c r="AF474">
        <v>10.610465116279</v>
      </c>
    </row>
    <row r="475" spans="1:32" x14ac:dyDescent="0.25">
      <c r="A475" t="s">
        <v>1247</v>
      </c>
      <c r="B475" t="s">
        <v>1248</v>
      </c>
      <c r="C475" t="s">
        <v>600</v>
      </c>
      <c r="D475">
        <v>6969.3436799999999</v>
      </c>
      <c r="E475">
        <v>601.29999999999995</v>
      </c>
      <c r="F475">
        <v>77.800100452034101</v>
      </c>
      <c r="G475">
        <v>-4.5964593763241099</v>
      </c>
      <c r="H475">
        <v>12.592201175042</v>
      </c>
      <c r="I475">
        <v>-169.109998447446</v>
      </c>
      <c r="K475">
        <v>16.371440209140399</v>
      </c>
      <c r="L475">
        <v>19.453901675064699</v>
      </c>
      <c r="M475">
        <v>-87.588203055894695</v>
      </c>
      <c r="N475">
        <v>20.762527513998801</v>
      </c>
      <c r="O475">
        <v>20.342460953989001</v>
      </c>
      <c r="P475">
        <v>157.331774804166</v>
      </c>
      <c r="Q475">
        <v>59.603037300306198</v>
      </c>
      <c r="R475">
        <v>44.043249781040103</v>
      </c>
      <c r="S475">
        <v>13.2382326615169</v>
      </c>
      <c r="T475">
        <v>9.2221304364056795</v>
      </c>
      <c r="U475">
        <v>9.3237707491471404</v>
      </c>
      <c r="V475">
        <v>13.0217210906915</v>
      </c>
      <c r="W475">
        <v>2.64278269959398</v>
      </c>
      <c r="X475">
        <v>12.698608024668999</v>
      </c>
      <c r="Y475">
        <v>14.9949964147538</v>
      </c>
      <c r="AA475">
        <v>-18.565187471326599</v>
      </c>
      <c r="AB475">
        <v>15.1212850155356</v>
      </c>
      <c r="AC475">
        <v>8.2563029772202494</v>
      </c>
      <c r="AD475">
        <v>22.657488042103399</v>
      </c>
      <c r="AE475">
        <v>15.826238721341401</v>
      </c>
      <c r="AF475">
        <v>2.6242238067445798</v>
      </c>
    </row>
    <row r="476" spans="1:32" x14ac:dyDescent="0.25">
      <c r="A476" t="s">
        <v>1241</v>
      </c>
      <c r="B476" t="s">
        <v>1242</v>
      </c>
      <c r="C476" t="s">
        <v>66</v>
      </c>
      <c r="D476">
        <v>6965.3479770000004</v>
      </c>
      <c r="E476">
        <v>645.29999999999995</v>
      </c>
      <c r="F476">
        <v>83.970856102003594</v>
      </c>
      <c r="H476">
        <v>15.5340749408102</v>
      </c>
      <c r="I476">
        <v>-106.678310901058</v>
      </c>
      <c r="K476">
        <v>8.8556111384411302</v>
      </c>
      <c r="L476">
        <v>-38.524745891517</v>
      </c>
      <c r="M476">
        <v>-30.946973272841301</v>
      </c>
      <c r="N476">
        <v>6.3177297855521104</v>
      </c>
      <c r="O476">
        <v>-51.442592597433801</v>
      </c>
      <c r="P476">
        <v>54.605197451211403</v>
      </c>
      <c r="Q476">
        <v>8.9827978024725699</v>
      </c>
      <c r="R476">
        <v>2.1455132779927202</v>
      </c>
      <c r="S476">
        <v>17.211289464852499</v>
      </c>
      <c r="T476">
        <v>9.1199745564817896</v>
      </c>
      <c r="U476">
        <v>7.3007459851439602</v>
      </c>
      <c r="V476">
        <v>22.474962572437299</v>
      </c>
      <c r="W476">
        <v>10.942618132622</v>
      </c>
      <c r="X476">
        <v>9.5189415390046399</v>
      </c>
      <c r="Y476">
        <v>18.578887948066502</v>
      </c>
      <c r="AA476">
        <v>-0.73244938586936104</v>
      </c>
      <c r="AB476">
        <v>13.989552818975501</v>
      </c>
      <c r="AC476">
        <v>4.4649226673334796</v>
      </c>
      <c r="AD476">
        <v>13.629141639217201</v>
      </c>
      <c r="AE476">
        <v>21.604764482945299</v>
      </c>
      <c r="AF476">
        <v>14.1628098469576</v>
      </c>
    </row>
    <row r="477" spans="1:32" x14ac:dyDescent="0.25">
      <c r="A477" t="s">
        <v>1253</v>
      </c>
      <c r="B477" t="s">
        <v>1254</v>
      </c>
      <c r="C477" t="s">
        <v>27</v>
      </c>
      <c r="D477">
        <v>6964.2969469199998</v>
      </c>
      <c r="E477">
        <v>447.6</v>
      </c>
      <c r="G477">
        <v>37.3422733576596</v>
      </c>
      <c r="H477">
        <v>4.6279522572463199</v>
      </c>
      <c r="I477">
        <v>297.65648308371601</v>
      </c>
      <c r="J477">
        <v>11.9793425570904</v>
      </c>
      <c r="K477">
        <v>31.877441346367799</v>
      </c>
      <c r="L477">
        <v>20.369666609086099</v>
      </c>
      <c r="N477">
        <v>34.310218126966198</v>
      </c>
      <c r="O477">
        <v>18.009630728911901</v>
      </c>
      <c r="R477">
        <v>1.15367352241952</v>
      </c>
      <c r="T477">
        <v>0.47052385269358998</v>
      </c>
      <c r="U477">
        <v>14.201093926293799</v>
      </c>
      <c r="V477">
        <v>11.093283745664699</v>
      </c>
      <c r="W477">
        <v>1.0409411797411401</v>
      </c>
      <c r="X477">
        <v>29.588017366750499</v>
      </c>
      <c r="AA477">
        <v>28.455490579692999</v>
      </c>
      <c r="AB477">
        <v>19.476134325558998</v>
      </c>
      <c r="AC477">
        <v>21.851958005583601</v>
      </c>
      <c r="AD477">
        <v>17.584519606630799</v>
      </c>
      <c r="AE477">
        <v>16.577985574363002</v>
      </c>
      <c r="AF477">
        <v>1.6375047989922</v>
      </c>
    </row>
    <row r="478" spans="1:32" x14ac:dyDescent="0.25">
      <c r="A478" t="s">
        <v>1235</v>
      </c>
      <c r="B478" t="s">
        <v>1236</v>
      </c>
      <c r="C478" t="s">
        <v>762</v>
      </c>
      <c r="D478">
        <v>6957.4038145649902</v>
      </c>
      <c r="E478">
        <v>72.150000000000006</v>
      </c>
      <c r="F478">
        <v>36.569753505834598</v>
      </c>
      <c r="G478">
        <v>138.11015779522899</v>
      </c>
      <c r="H478">
        <v>1.54348681021401</v>
      </c>
      <c r="I478">
        <v>29.1881622171841</v>
      </c>
      <c r="K478">
        <v>-3.5424716864946801</v>
      </c>
      <c r="L478">
        <v>-28.238876621783401</v>
      </c>
      <c r="N478">
        <v>-3.18843002055231</v>
      </c>
      <c r="O478">
        <v>-22.800870334052</v>
      </c>
      <c r="Q478">
        <v>15.049939127807599</v>
      </c>
      <c r="R478">
        <v>-11.166057269190601</v>
      </c>
      <c r="S478">
        <v>2.6885057828890799</v>
      </c>
      <c r="T478">
        <v>-4.2763398397721701</v>
      </c>
      <c r="U478">
        <v>17.766338593044601</v>
      </c>
      <c r="V478">
        <v>6.9182651947561702</v>
      </c>
      <c r="W478">
        <v>2.61381794395948</v>
      </c>
      <c r="X478">
        <v>29.747507530503398</v>
      </c>
      <c r="Y478">
        <v>2.1951677569184902</v>
      </c>
      <c r="AA478">
        <v>-73.247942759200299</v>
      </c>
      <c r="AB478">
        <v>34.230260871940303</v>
      </c>
      <c r="AC478">
        <v>17.8665119186855</v>
      </c>
      <c r="AD478">
        <v>3.7752695885134102</v>
      </c>
      <c r="AE478">
        <v>5.4558267478827798</v>
      </c>
      <c r="AF478">
        <v>2.1769512295351499</v>
      </c>
    </row>
    <row r="479" spans="1:32" x14ac:dyDescent="0.25">
      <c r="A479" t="s">
        <v>1268</v>
      </c>
      <c r="B479" t="s">
        <v>1269</v>
      </c>
      <c r="C479" t="s">
        <v>1063</v>
      </c>
      <c r="D479">
        <v>6946.7270144800004</v>
      </c>
      <c r="E479">
        <v>328.8</v>
      </c>
      <c r="F479">
        <v>-67.886832931080704</v>
      </c>
      <c r="G479">
        <v>43.492838041235601</v>
      </c>
      <c r="H479">
        <v>15.8880680246683</v>
      </c>
      <c r="I479">
        <v>-121.92506606982499</v>
      </c>
      <c r="K479">
        <v>46.850251490492397</v>
      </c>
      <c r="L479">
        <v>198.138275365998</v>
      </c>
      <c r="M479">
        <v>52.714875201288201</v>
      </c>
      <c r="N479">
        <v>74.432899991013102</v>
      </c>
      <c r="O479">
        <v>325.20204560311402</v>
      </c>
      <c r="P479">
        <v>30.9179763605663</v>
      </c>
      <c r="Q479">
        <v>-19.6011682722445</v>
      </c>
      <c r="R479">
        <v>62.725083309127797</v>
      </c>
      <c r="S479">
        <v>12.2366606435217</v>
      </c>
      <c r="T479">
        <v>7.4439342109290303</v>
      </c>
      <c r="U479">
        <v>11.0570986750683</v>
      </c>
      <c r="V479">
        <v>21.188963628838099</v>
      </c>
      <c r="W479">
        <v>7.42015958643593</v>
      </c>
      <c r="X479">
        <v>29.710827320029502</v>
      </c>
      <c r="Y479">
        <v>13.7210715842106</v>
      </c>
      <c r="AA479">
        <v>-3.9656745809384999</v>
      </c>
      <c r="AB479">
        <v>16.7922758767298</v>
      </c>
      <c r="AC479">
        <v>25.184194029892598</v>
      </c>
      <c r="AD479">
        <v>83.644041482953398</v>
      </c>
      <c r="AE479">
        <v>24.451210019201</v>
      </c>
      <c r="AF479">
        <v>10.6996736227371</v>
      </c>
    </row>
    <row r="480" spans="1:32" x14ac:dyDescent="0.25">
      <c r="A480" t="s">
        <v>1245</v>
      </c>
      <c r="B480" t="s">
        <v>1246</v>
      </c>
      <c r="C480" t="s">
        <v>777</v>
      </c>
      <c r="D480">
        <v>6918.1158545099997</v>
      </c>
      <c r="E480">
        <v>364.15</v>
      </c>
      <c r="F480">
        <v>107.136511181223</v>
      </c>
      <c r="H480">
        <v>-20.944176100994198</v>
      </c>
      <c r="I480">
        <v>-8.2526512640848395</v>
      </c>
      <c r="L480">
        <v>-25.295689612510401</v>
      </c>
      <c r="M480">
        <v>-116.378655266481</v>
      </c>
      <c r="O480">
        <v>-18.6553554722767</v>
      </c>
      <c r="P480">
        <v>-124.25189235433101</v>
      </c>
      <c r="Q480">
        <v>199.05403434829</v>
      </c>
      <c r="R480">
        <v>-59.841054548476997</v>
      </c>
      <c r="T480">
        <v>-23.389038711210802</v>
      </c>
      <c r="U480">
        <v>-12.961175190924299</v>
      </c>
      <c r="V480">
        <v>-68.880584740142993</v>
      </c>
      <c r="W480">
        <v>-9.6758475785948104</v>
      </c>
      <c r="X480">
        <v>-47.638849035924103</v>
      </c>
      <c r="Z480">
        <v>0.57999999999999996</v>
      </c>
      <c r="AA480">
        <v>-86.045242653595906</v>
      </c>
      <c r="AB480">
        <v>-9.2121203040921298</v>
      </c>
      <c r="AC480">
        <v>-55.015123220140403</v>
      </c>
      <c r="AD480">
        <v>-209.668795788013</v>
      </c>
      <c r="AE480">
        <v>-351.46424654035098</v>
      </c>
      <c r="AF480">
        <v>-34.9622441841694</v>
      </c>
    </row>
    <row r="481" spans="1:32" x14ac:dyDescent="0.25">
      <c r="A481" t="s">
        <v>1262</v>
      </c>
      <c r="B481" t="s">
        <v>1263</v>
      </c>
      <c r="C481" t="s">
        <v>381</v>
      </c>
      <c r="D481">
        <v>6906.0963178350003</v>
      </c>
      <c r="E481">
        <v>602.25</v>
      </c>
      <c r="I481">
        <v>-117.051645238614</v>
      </c>
      <c r="L481">
        <v>-29.766076332986</v>
      </c>
      <c r="O481">
        <v>-45.048322905027803</v>
      </c>
      <c r="R481">
        <v>-43.9634066785881</v>
      </c>
      <c r="T481">
        <v>0</v>
      </c>
      <c r="X481">
        <v>20.313912400361499</v>
      </c>
      <c r="Y481">
        <v>6.4520726927188399</v>
      </c>
      <c r="AA481">
        <v>-8.4077146826097309</v>
      </c>
      <c r="AC481">
        <v>11.2238748733119</v>
      </c>
      <c r="AD481">
        <v>10.9924411665697</v>
      </c>
      <c r="AE481">
        <v>15.626276588005499</v>
      </c>
      <c r="AF481">
        <v>3.70790366142871</v>
      </c>
    </row>
    <row r="482" spans="1:32" x14ac:dyDescent="0.25">
      <c r="A482" t="s">
        <v>1249</v>
      </c>
      <c r="B482" t="s">
        <v>1250</v>
      </c>
      <c r="C482" t="s">
        <v>66</v>
      </c>
      <c r="D482">
        <v>6900.6923572300002</v>
      </c>
      <c r="E482">
        <v>430.75</v>
      </c>
      <c r="F482">
        <v>170.86707459140001</v>
      </c>
      <c r="H482">
        <v>10.272260830819</v>
      </c>
      <c r="I482">
        <v>-60.549420056606898</v>
      </c>
      <c r="J482">
        <v>-4.5084288658817799</v>
      </c>
      <c r="K482">
        <v>-3.5550877162635999</v>
      </c>
      <c r="L482">
        <v>-62.725525994785798</v>
      </c>
      <c r="M482">
        <v>73.662887207045003</v>
      </c>
      <c r="N482">
        <v>-21.419705883747401</v>
      </c>
      <c r="O482">
        <v>-78.297558852608503</v>
      </c>
      <c r="P482">
        <v>51.1393522873433</v>
      </c>
      <c r="Q482">
        <v>1.0362539509297899</v>
      </c>
      <c r="R482">
        <v>-15.606432169588199</v>
      </c>
      <c r="S482">
        <v>21.2179720044474</v>
      </c>
      <c r="T482">
        <v>15.7408624810797</v>
      </c>
      <c r="U482">
        <v>7.2950941431907799</v>
      </c>
      <c r="V482">
        <v>17.877837806898199</v>
      </c>
      <c r="W482">
        <v>5.9698289496617001</v>
      </c>
      <c r="X482">
        <v>9.3115473703288494</v>
      </c>
      <c r="Y482">
        <v>10.646275523678399</v>
      </c>
      <c r="Z482">
        <v>3875.48</v>
      </c>
      <c r="AA482">
        <v>7.0789110470685896</v>
      </c>
      <c r="AB482">
        <v>19.979062929008698</v>
      </c>
      <c r="AC482">
        <v>3.0342742537796501</v>
      </c>
      <c r="AD482">
        <v>9.0364255139600704</v>
      </c>
      <c r="AE482">
        <v>8.5505822926897892</v>
      </c>
      <c r="AF482">
        <v>2.6637339657989498</v>
      </c>
    </row>
    <row r="483" spans="1:32" x14ac:dyDescent="0.25">
      <c r="A483" t="s">
        <v>1338</v>
      </c>
      <c r="B483" t="s">
        <v>1339</v>
      </c>
      <c r="C483" t="s">
        <v>415</v>
      </c>
      <c r="D483">
        <v>6892.1809479200001</v>
      </c>
      <c r="E483">
        <v>207</v>
      </c>
      <c r="H483">
        <v>8.2503757463670606</v>
      </c>
      <c r="I483">
        <v>-278.21799928289698</v>
      </c>
      <c r="L483">
        <v>-5.8813248274054102</v>
      </c>
      <c r="O483">
        <v>-6.8572084950865504</v>
      </c>
      <c r="R483">
        <v>6.40214112749055</v>
      </c>
      <c r="S483">
        <v>-0.72772704237362396</v>
      </c>
      <c r="T483">
        <v>16.901710726063101</v>
      </c>
      <c r="U483">
        <v>-45.419746226031798</v>
      </c>
      <c r="V483">
        <v>-14.6924520594021</v>
      </c>
      <c r="W483">
        <v>-4.7374558976496903</v>
      </c>
      <c r="X483">
        <v>-32.249993345577401</v>
      </c>
      <c r="Y483">
        <v>-4.0328289161998701</v>
      </c>
      <c r="AA483">
        <v>-59.750485010691399</v>
      </c>
      <c r="AB483">
        <v>-16.2503587784053</v>
      </c>
      <c r="AC483">
        <v>-88.752695041124298</v>
      </c>
      <c r="AD483">
        <v>-13.5094377657945</v>
      </c>
      <c r="AE483">
        <v>-26.836029598746698</v>
      </c>
      <c r="AF483">
        <v>-7.4792326174339196</v>
      </c>
    </row>
    <row r="484" spans="1:32" x14ac:dyDescent="0.25">
      <c r="A484" t="s">
        <v>1243</v>
      </c>
      <c r="B484" t="s">
        <v>1244</v>
      </c>
      <c r="C484" t="s">
        <v>774</v>
      </c>
      <c r="D484">
        <v>6883.1560423999999</v>
      </c>
      <c r="E484">
        <v>40.299999999999997</v>
      </c>
      <c r="F484">
        <v>282.35294117646998</v>
      </c>
      <c r="H484">
        <v>31.059170089666399</v>
      </c>
      <c r="I484">
        <v>-55.025744856716003</v>
      </c>
      <c r="J484">
        <v>56.586582551739802</v>
      </c>
      <c r="K484">
        <v>18.4008710327888</v>
      </c>
      <c r="L484">
        <v>-68.690952385030997</v>
      </c>
      <c r="M484">
        <v>-221.23999293618999</v>
      </c>
      <c r="N484">
        <v>64.424999346463693</v>
      </c>
      <c r="O484">
        <v>-80.055348010265106</v>
      </c>
      <c r="P484">
        <v>257.04352304918899</v>
      </c>
      <c r="Q484">
        <v>27.440424626076801</v>
      </c>
      <c r="R484">
        <v>7.5745519104811301</v>
      </c>
      <c r="S484">
        <v>5.7326621720800004</v>
      </c>
      <c r="T484">
        <v>9.8872221608556803</v>
      </c>
      <c r="U484">
        <v>6.0025452749805401</v>
      </c>
      <c r="V484">
        <v>5.8082996355804903</v>
      </c>
      <c r="W484">
        <v>3.5247395223918798</v>
      </c>
      <c r="X484">
        <v>6.00857734155014</v>
      </c>
      <c r="Y484">
        <v>8.8007294007887698</v>
      </c>
      <c r="AA484">
        <v>10.487487445005501</v>
      </c>
      <c r="AB484">
        <v>13.9460975488734</v>
      </c>
      <c r="AC484">
        <v>1.90976531486143</v>
      </c>
      <c r="AD484">
        <v>3.7234580616683401</v>
      </c>
      <c r="AE484">
        <v>10.042972582427099</v>
      </c>
      <c r="AF484">
        <v>6.7111589522784296</v>
      </c>
    </row>
    <row r="485" spans="1:32" x14ac:dyDescent="0.25">
      <c r="A485" t="s">
        <v>1251</v>
      </c>
      <c r="B485" t="s">
        <v>1252</v>
      </c>
      <c r="C485" t="s">
        <v>344</v>
      </c>
      <c r="D485">
        <v>6852.3982347000001</v>
      </c>
      <c r="E485">
        <v>491</v>
      </c>
      <c r="F485">
        <v>50.047248282713397</v>
      </c>
      <c r="G485">
        <v>40.101966532769303</v>
      </c>
      <c r="H485">
        <v>29.576364313544101</v>
      </c>
      <c r="I485">
        <v>131.219384945363</v>
      </c>
      <c r="J485">
        <v>44.0487466527442</v>
      </c>
      <c r="K485">
        <v>50.422726554620397</v>
      </c>
      <c r="L485">
        <v>35.1598173515981</v>
      </c>
      <c r="M485">
        <v>-0.406147366309838</v>
      </c>
      <c r="N485">
        <v>59.375833163376903</v>
      </c>
      <c r="O485">
        <v>13.575726175732299</v>
      </c>
      <c r="P485">
        <v>16.307247795137101</v>
      </c>
      <c r="Q485">
        <v>-8.4034094247832591</v>
      </c>
      <c r="R485">
        <v>71.979224564585394</v>
      </c>
      <c r="S485">
        <v>14.923310831020901</v>
      </c>
      <c r="T485">
        <v>10.8399150478319</v>
      </c>
      <c r="U485">
        <v>8.1400144626093294</v>
      </c>
      <c r="V485">
        <v>20.0345745545117</v>
      </c>
      <c r="W485">
        <v>9.7914621366923793</v>
      </c>
      <c r="X485">
        <v>13.685945710229801</v>
      </c>
      <c r="Y485">
        <v>12.3267466052888</v>
      </c>
      <c r="Z485">
        <v>4263.1499999999996</v>
      </c>
      <c r="AA485">
        <v>12.335814733143801</v>
      </c>
      <c r="AB485">
        <v>15.2549551435692</v>
      </c>
      <c r="AC485">
        <v>6.1096867374489197</v>
      </c>
      <c r="AD485">
        <v>19.7804455500521</v>
      </c>
      <c r="AE485">
        <v>13.999815745274899</v>
      </c>
      <c r="AF485">
        <v>7.31947246444469</v>
      </c>
    </row>
    <row r="486" spans="1:32" x14ac:dyDescent="0.25">
      <c r="A486" t="s">
        <v>1257</v>
      </c>
      <c r="B486" t="s">
        <v>1258</v>
      </c>
      <c r="C486" t="s">
        <v>24</v>
      </c>
      <c r="D486">
        <v>6795.8954294750001</v>
      </c>
      <c r="E486">
        <v>792.55</v>
      </c>
      <c r="F486">
        <v>90.797101449275303</v>
      </c>
      <c r="H486">
        <v>3.08492762421157</v>
      </c>
      <c r="I486">
        <v>-71.997412491914005</v>
      </c>
      <c r="J486">
        <v>-22.1538095039826</v>
      </c>
      <c r="K486">
        <v>-0.23032472320904099</v>
      </c>
      <c r="L486">
        <v>89.716666666666796</v>
      </c>
      <c r="M486">
        <v>-9.7214453518290593</v>
      </c>
      <c r="N486">
        <v>-1.57554739140608</v>
      </c>
      <c r="O486">
        <v>98.400284997882594</v>
      </c>
      <c r="P486">
        <v>97.922623906705496</v>
      </c>
      <c r="Q486">
        <v>4.8816726970516999</v>
      </c>
      <c r="R486">
        <v>28.287241096852199</v>
      </c>
      <c r="S486">
        <v>14.951859178633301</v>
      </c>
      <c r="T486">
        <v>18.135668448832899</v>
      </c>
      <c r="U486">
        <v>19.51980674248</v>
      </c>
      <c r="V486">
        <v>15.9388368552884</v>
      </c>
      <c r="W486">
        <v>11.0128271889358</v>
      </c>
      <c r="X486">
        <v>23.0735706973962</v>
      </c>
      <c r="Y486">
        <v>2.1931199227452498</v>
      </c>
      <c r="AA486">
        <v>5.06559529846185</v>
      </c>
      <c r="AB486">
        <v>29.2086486139393</v>
      </c>
      <c r="AC486">
        <v>16.4918361762291</v>
      </c>
      <c r="AD486">
        <v>5.4156624837253098</v>
      </c>
      <c r="AE486">
        <v>2.98201444906619</v>
      </c>
      <c r="AF486">
        <v>2.4342883066179</v>
      </c>
    </row>
    <row r="487" spans="1:32" x14ac:dyDescent="0.25">
      <c r="A487" t="s">
        <v>60</v>
      </c>
      <c r="B487" t="s">
        <v>59</v>
      </c>
      <c r="C487" t="s">
        <v>61</v>
      </c>
      <c r="D487">
        <v>6755.2550920000003</v>
      </c>
      <c r="E487">
        <v>245.05</v>
      </c>
      <c r="F487">
        <v>1.90300798035606</v>
      </c>
      <c r="G487">
        <v>0</v>
      </c>
      <c r="H487">
        <v>14.3791486317644</v>
      </c>
      <c r="I487">
        <v>-345.08532874718799</v>
      </c>
      <c r="K487">
        <v>15.032682208592</v>
      </c>
      <c r="L487">
        <v>15.5087328299827</v>
      </c>
      <c r="M487">
        <v>-58.262671997945901</v>
      </c>
      <c r="N487">
        <v>13.475007721769501</v>
      </c>
      <c r="O487">
        <v>19.979877278441201</v>
      </c>
      <c r="P487">
        <v>-17.7925988265741</v>
      </c>
      <c r="Q487">
        <v>0.16931514487320101</v>
      </c>
      <c r="R487">
        <v>12.957503298421599</v>
      </c>
      <c r="S487">
        <v>16.5458416429362</v>
      </c>
      <c r="T487">
        <v>3.73731228504302</v>
      </c>
      <c r="U487">
        <v>11.3313717171216</v>
      </c>
      <c r="V487">
        <v>20.876590500708499</v>
      </c>
      <c r="W487">
        <v>9.5554234350631795</v>
      </c>
      <c r="X487">
        <v>24.413825921439599</v>
      </c>
      <c r="Y487">
        <v>13.2493431012581</v>
      </c>
      <c r="AA487">
        <v>-9.1335059914539602</v>
      </c>
      <c r="AB487">
        <v>25.810500692494202</v>
      </c>
      <c r="AC487">
        <v>11.007286920074501</v>
      </c>
      <c r="AD487">
        <v>20.805482823823599</v>
      </c>
      <c r="AE487">
        <v>16.8373893756531</v>
      </c>
      <c r="AF487">
        <v>8.2315190174949908</v>
      </c>
    </row>
    <row r="488" spans="1:32" x14ac:dyDescent="0.25">
      <c r="A488" t="s">
        <v>1259</v>
      </c>
      <c r="B488" t="s">
        <v>1260</v>
      </c>
      <c r="C488" t="s">
        <v>1261</v>
      </c>
      <c r="D488">
        <v>6746.8437323999997</v>
      </c>
      <c r="E488">
        <v>116.5</v>
      </c>
      <c r="I488">
        <v>108.61191499232299</v>
      </c>
      <c r="L488">
        <v>398.43137254901899</v>
      </c>
      <c r="O488">
        <v>69.241290583509397</v>
      </c>
      <c r="R488">
        <v>368.03338898163599</v>
      </c>
      <c r="T488">
        <v>0</v>
      </c>
      <c r="X488">
        <v>79.791119735189994</v>
      </c>
      <c r="Y488">
        <v>4.0948695094227796</v>
      </c>
      <c r="Z488">
        <v>0.59</v>
      </c>
      <c r="AA488">
        <v>88.992409542289593</v>
      </c>
      <c r="AC488">
        <v>36.652494007533299</v>
      </c>
      <c r="AD488">
        <v>3.6972394305385801</v>
      </c>
      <c r="AE488">
        <v>3.8189432309606599</v>
      </c>
      <c r="AF488">
        <v>2.8479207650773</v>
      </c>
    </row>
    <row r="489" spans="1:32" x14ac:dyDescent="0.25">
      <c r="A489" t="s">
        <v>1255</v>
      </c>
      <c r="B489" t="s">
        <v>1256</v>
      </c>
      <c r="C489" t="s">
        <v>415</v>
      </c>
      <c r="D489">
        <v>6741.5382668250004</v>
      </c>
      <c r="E489">
        <v>280.7</v>
      </c>
      <c r="F489">
        <v>0.58027079303675499</v>
      </c>
      <c r="H489">
        <v>6.15535896341241</v>
      </c>
      <c r="I489">
        <v>1483.6842105263099</v>
      </c>
      <c r="K489">
        <v>102.239158554038</v>
      </c>
      <c r="L489">
        <v>109.049046905118</v>
      </c>
      <c r="M489">
        <v>149.25445739303299</v>
      </c>
      <c r="O489">
        <v>347.562585427226</v>
      </c>
      <c r="P489">
        <v>12.4607192477177</v>
      </c>
      <c r="Q489">
        <v>9.9856485047293404</v>
      </c>
      <c r="R489">
        <v>17.169402171090201</v>
      </c>
      <c r="S489">
        <v>5.2069398617376397</v>
      </c>
      <c r="T489">
        <v>3.3563630038992001</v>
      </c>
      <c r="U489">
        <v>0.95006371993474603</v>
      </c>
      <c r="V489">
        <v>-14.036758666624999</v>
      </c>
      <c r="W489">
        <v>-1.4750342915209</v>
      </c>
      <c r="X489">
        <v>10.816816184497</v>
      </c>
      <c r="Y489">
        <v>14.041140116225399</v>
      </c>
      <c r="AA489">
        <v>7.8143665922193897</v>
      </c>
      <c r="AB489">
        <v>5.6448414054466101</v>
      </c>
      <c r="AC489">
        <v>6.8504840166455203</v>
      </c>
      <c r="AD489">
        <v>38.618925831201999</v>
      </c>
      <c r="AE489">
        <v>17.311730232849602</v>
      </c>
      <c r="AF489">
        <v>2.3822564160064799</v>
      </c>
    </row>
    <row r="490" spans="1:32" x14ac:dyDescent="0.25">
      <c r="A490" t="s">
        <v>1264</v>
      </c>
      <c r="B490" t="s">
        <v>1265</v>
      </c>
      <c r="C490" t="s">
        <v>88</v>
      </c>
      <c r="D490">
        <v>6701.8344341900001</v>
      </c>
      <c r="E490">
        <v>254.9</v>
      </c>
      <c r="F490">
        <v>57.089292686255497</v>
      </c>
      <c r="G490">
        <v>12.624788044360599</v>
      </c>
      <c r="H490">
        <v>15.323652594141601</v>
      </c>
      <c r="I490">
        <v>206.293275888598</v>
      </c>
      <c r="K490">
        <v>10.691193860136</v>
      </c>
      <c r="L490">
        <v>-32.594108655664499</v>
      </c>
      <c r="M490">
        <v>34.031287363481901</v>
      </c>
      <c r="N490">
        <v>36.113254909783102</v>
      </c>
      <c r="O490">
        <v>-51.735628606865703</v>
      </c>
      <c r="P490">
        <v>42.473033989715297</v>
      </c>
      <c r="Q490">
        <v>4.6573313537627801</v>
      </c>
      <c r="R490">
        <v>-9.3696153027046893</v>
      </c>
      <c r="S490">
        <v>13.758163656292201</v>
      </c>
      <c r="T490">
        <v>7.9186216945468404</v>
      </c>
      <c r="U490">
        <v>5.7964937639688996</v>
      </c>
      <c r="V490">
        <v>16.429642920984399</v>
      </c>
      <c r="W490">
        <v>8.1972188202718392</v>
      </c>
      <c r="X490">
        <v>9.2633932545065498</v>
      </c>
      <c r="Y490">
        <v>7.6689529236404796</v>
      </c>
      <c r="Z490">
        <v>2089.7799999999902</v>
      </c>
      <c r="AA490">
        <v>7.0872898041435599</v>
      </c>
      <c r="AB490">
        <v>10.785749428546699</v>
      </c>
      <c r="AC490">
        <v>4.4348076861454997</v>
      </c>
      <c r="AD490">
        <v>11.8684777730723</v>
      </c>
      <c r="AE490">
        <v>9.2177561690365994</v>
      </c>
      <c r="AF490">
        <v>5.3440190833308296</v>
      </c>
    </row>
    <row r="491" spans="1:32" x14ac:dyDescent="0.25">
      <c r="A491" t="s">
        <v>1266</v>
      </c>
      <c r="B491" t="s">
        <v>1267</v>
      </c>
      <c r="C491" t="s">
        <v>541</v>
      </c>
      <c r="D491">
        <v>6674.4986275000001</v>
      </c>
      <c r="E491">
        <v>168.15</v>
      </c>
      <c r="G491">
        <v>102.740066519113</v>
      </c>
      <c r="H491">
        <v>12.599728152997301</v>
      </c>
      <c r="I491">
        <v>-86.699949514780897</v>
      </c>
      <c r="J491">
        <v>-23.6060787712881</v>
      </c>
      <c r="K491">
        <v>21.254925634242198</v>
      </c>
      <c r="L491">
        <v>15.6904600406975</v>
      </c>
      <c r="N491">
        <v>21.7229677139435</v>
      </c>
      <c r="O491">
        <v>40.880149654466301</v>
      </c>
      <c r="R491">
        <v>24.311060899853299</v>
      </c>
      <c r="S491">
        <v>5.7096448611831203</v>
      </c>
      <c r="T491">
        <v>7.3579565477944202</v>
      </c>
      <c r="U491">
        <v>6.7127117173581698</v>
      </c>
      <c r="V491">
        <v>5.84705039626912</v>
      </c>
      <c r="W491">
        <v>4.4060243566734103</v>
      </c>
      <c r="X491">
        <v>15.101115051898599</v>
      </c>
      <c r="Y491">
        <v>7.7116833216319796</v>
      </c>
      <c r="AA491">
        <v>2.5584002606956902</v>
      </c>
      <c r="AB491">
        <v>11.2680289279518</v>
      </c>
      <c r="AC491">
        <v>10.9883738088666</v>
      </c>
      <c r="AD491">
        <v>12.216509317802799</v>
      </c>
      <c r="AE491">
        <v>8.55185802893571</v>
      </c>
      <c r="AF491">
        <v>7.1067936901611599</v>
      </c>
    </row>
    <row r="492" spans="1:32" x14ac:dyDescent="0.25">
      <c r="A492" t="s">
        <v>1270</v>
      </c>
      <c r="B492" t="s">
        <v>1271</v>
      </c>
      <c r="C492" t="s">
        <v>1148</v>
      </c>
      <c r="D492">
        <v>6636.6662775300001</v>
      </c>
      <c r="E492">
        <v>1286.05</v>
      </c>
    </row>
    <row r="493" spans="1:32" x14ac:dyDescent="0.25">
      <c r="A493" t="s">
        <v>1275</v>
      </c>
      <c r="B493" t="s">
        <v>1276</v>
      </c>
      <c r="C493" t="s">
        <v>282</v>
      </c>
      <c r="D493">
        <v>6595.2859060000001</v>
      </c>
      <c r="E493">
        <v>400.5</v>
      </c>
      <c r="H493">
        <v>18.692069353552501</v>
      </c>
      <c r="I493">
        <v>126.83191084774199</v>
      </c>
      <c r="J493">
        <v>11.0023307640972</v>
      </c>
      <c r="K493">
        <v>21.749068509012101</v>
      </c>
      <c r="L493">
        <v>107.009987855058</v>
      </c>
      <c r="M493">
        <v>-60.660710806824099</v>
      </c>
      <c r="N493">
        <v>30.680483516372899</v>
      </c>
      <c r="O493">
        <v>161.20594679112099</v>
      </c>
      <c r="P493">
        <v>-62.133219593450001</v>
      </c>
      <c r="R493">
        <v>76.387194547381696</v>
      </c>
      <c r="S493">
        <v>4.1685041817910298</v>
      </c>
      <c r="T493">
        <v>2.16209549322588</v>
      </c>
      <c r="U493">
        <v>0.56890834851496597</v>
      </c>
      <c r="V493">
        <v>1.8101966956400899</v>
      </c>
      <c r="W493">
        <v>0.16939774429700699</v>
      </c>
      <c r="X493">
        <v>7.4400550897064397</v>
      </c>
      <c r="Y493">
        <v>14.439520133234501</v>
      </c>
      <c r="AA493">
        <v>2.3577343025324198</v>
      </c>
      <c r="AB493">
        <v>3.7967501538703701</v>
      </c>
      <c r="AC493">
        <v>4.6014889074634899</v>
      </c>
      <c r="AD493">
        <v>84.349813782095396</v>
      </c>
      <c r="AE493">
        <v>47.408958060483499</v>
      </c>
      <c r="AF493">
        <v>8.4757498317582005</v>
      </c>
    </row>
    <row r="494" spans="1:32" x14ac:dyDescent="0.25">
      <c r="A494" t="s">
        <v>1279</v>
      </c>
      <c r="B494" t="s">
        <v>1280</v>
      </c>
      <c r="C494" t="s">
        <v>512</v>
      </c>
      <c r="D494">
        <v>6593.8760440799997</v>
      </c>
      <c r="E494">
        <v>1430.7</v>
      </c>
      <c r="F494">
        <v>46.321961620468997</v>
      </c>
      <c r="G494">
        <v>6.2660930640850498</v>
      </c>
      <c r="H494">
        <v>50.727192711639098</v>
      </c>
      <c r="I494">
        <v>50.835885655946903</v>
      </c>
      <c r="J494">
        <v>60.119368919041399</v>
      </c>
      <c r="K494">
        <v>45.199259833027</v>
      </c>
      <c r="L494">
        <v>58.7267721954574</v>
      </c>
      <c r="M494">
        <v>56.789512738065703</v>
      </c>
      <c r="N494">
        <v>50.457279835924602</v>
      </c>
      <c r="O494">
        <v>93.458230859258705</v>
      </c>
      <c r="P494">
        <v>19.842282268352101</v>
      </c>
      <c r="Q494">
        <v>10.499684136205399</v>
      </c>
      <c r="R494">
        <v>26.7710909590546</v>
      </c>
      <c r="S494">
        <v>14.923747232470999</v>
      </c>
      <c r="T494">
        <v>10.1318777185895</v>
      </c>
      <c r="U494">
        <v>7.49659222249789</v>
      </c>
      <c r="V494">
        <v>19.192487380049101</v>
      </c>
      <c r="W494">
        <v>9.5061461745393494</v>
      </c>
      <c r="X494">
        <v>14.283856263393201</v>
      </c>
      <c r="Y494">
        <v>8.4075173095944695</v>
      </c>
      <c r="AA494">
        <v>9.2800219840615501</v>
      </c>
      <c r="AB494">
        <v>14.911016272065201</v>
      </c>
      <c r="AC494">
        <v>5.1600376559190302</v>
      </c>
      <c r="AD494">
        <v>20.7581545338053</v>
      </c>
      <c r="AE494">
        <v>14.2912353810996</v>
      </c>
      <c r="AF494">
        <v>3.3365175073997801</v>
      </c>
    </row>
    <row r="495" spans="1:32" x14ac:dyDescent="0.25">
      <c r="A495" t="s">
        <v>1237</v>
      </c>
      <c r="B495" t="s">
        <v>1238</v>
      </c>
      <c r="C495" t="s">
        <v>512</v>
      </c>
      <c r="D495">
        <v>6576.7769061899999</v>
      </c>
      <c r="E495">
        <v>1007.2</v>
      </c>
      <c r="F495">
        <v>17.975504322766501</v>
      </c>
      <c r="H495">
        <v>16.777998749466501</v>
      </c>
      <c r="I495">
        <v>-91.947136563876597</v>
      </c>
      <c r="J495">
        <v>-25.6884335638983</v>
      </c>
      <c r="K495">
        <v>25.364728246535002</v>
      </c>
      <c r="L495">
        <v>39.998104355243797</v>
      </c>
      <c r="M495">
        <v>1.3435937071200901</v>
      </c>
      <c r="N495">
        <v>41.588647731160499</v>
      </c>
      <c r="O495">
        <v>57.4249628947818</v>
      </c>
      <c r="P495">
        <v>23.5882757549535</v>
      </c>
      <c r="Q495">
        <v>21.2539448089945</v>
      </c>
      <c r="R495">
        <v>26.584386525945799</v>
      </c>
      <c r="S495">
        <v>12.2504694687689</v>
      </c>
      <c r="T495">
        <v>11.592500699847101</v>
      </c>
      <c r="U495">
        <v>11.424289621661099</v>
      </c>
      <c r="V495">
        <v>14.7931194137507</v>
      </c>
      <c r="W495">
        <v>8.1863905350913893</v>
      </c>
      <c r="X495">
        <v>23.843192329112</v>
      </c>
      <c r="Y495">
        <v>13.681206685690899</v>
      </c>
      <c r="AA495">
        <v>1.4007376605331101</v>
      </c>
      <c r="AB495">
        <v>21.566024745375302</v>
      </c>
      <c r="AC495">
        <v>14.852659870699</v>
      </c>
      <c r="AD495">
        <v>30.742904134770001</v>
      </c>
      <c r="AE495">
        <v>17.321726245600999</v>
      </c>
      <c r="AF495">
        <v>10.7260498958591</v>
      </c>
    </row>
    <row r="496" spans="1:32" x14ac:dyDescent="0.25">
      <c r="A496" t="s">
        <v>1277</v>
      </c>
      <c r="B496" t="s">
        <v>1278</v>
      </c>
      <c r="C496" t="s">
        <v>91</v>
      </c>
      <c r="D496">
        <v>6535.5146990399999</v>
      </c>
      <c r="E496">
        <v>2103.5500000000002</v>
      </c>
      <c r="F496">
        <v>10.8711303095752</v>
      </c>
      <c r="G496">
        <v>33.420082436097204</v>
      </c>
      <c r="H496">
        <v>25.6673575898187</v>
      </c>
      <c r="I496">
        <v>-4.7537786445636199</v>
      </c>
      <c r="J496">
        <v>44.8765598693915</v>
      </c>
      <c r="K496">
        <v>33.907516951163998</v>
      </c>
      <c r="L496">
        <v>4.1858039671874403</v>
      </c>
      <c r="M496">
        <v>172.58805513016799</v>
      </c>
      <c r="N496">
        <v>26.745392046948901</v>
      </c>
      <c r="O496">
        <v>-8.9884800037272008</v>
      </c>
      <c r="P496">
        <v>20.438853261233898</v>
      </c>
      <c r="Q496">
        <v>14.7506661591168</v>
      </c>
      <c r="R496">
        <v>18.337597751270302</v>
      </c>
      <c r="S496">
        <v>14.5283448193172</v>
      </c>
      <c r="T496">
        <v>11.998540185422501</v>
      </c>
      <c r="U496">
        <v>11.1209578158975</v>
      </c>
      <c r="V496">
        <v>18.076828958308301</v>
      </c>
      <c r="W496">
        <v>10.1288245244946</v>
      </c>
      <c r="X496">
        <v>19.773886562618902</v>
      </c>
      <c r="Y496">
        <v>21.256835587878101</v>
      </c>
      <c r="AA496">
        <v>12.319813326606299</v>
      </c>
      <c r="AB496">
        <v>18.942788915617101</v>
      </c>
      <c r="AC496">
        <v>11.153787590407299</v>
      </c>
      <c r="AD496">
        <v>27.994748933377</v>
      </c>
      <c r="AE496">
        <v>26.091492173790002</v>
      </c>
      <c r="AF496">
        <v>12.4412724977183</v>
      </c>
    </row>
    <row r="497" spans="1:32" x14ac:dyDescent="0.25">
      <c r="A497" t="s">
        <v>1281</v>
      </c>
      <c r="B497" t="s">
        <v>1282</v>
      </c>
      <c r="C497" t="s">
        <v>370</v>
      </c>
      <c r="D497">
        <v>6514.0551886399999</v>
      </c>
      <c r="E497">
        <v>5710.65</v>
      </c>
      <c r="G497">
        <v>6.2658569182611101</v>
      </c>
      <c r="H497">
        <v>21.444698659918199</v>
      </c>
      <c r="I497">
        <v>75.702743645850802</v>
      </c>
      <c r="J497">
        <v>215.296142725837</v>
      </c>
      <c r="K497">
        <v>25.733664671015099</v>
      </c>
      <c r="L497">
        <v>12.0098742752166</v>
      </c>
      <c r="N497">
        <v>26.3080970701381</v>
      </c>
      <c r="O497">
        <v>36.860546601261298</v>
      </c>
      <c r="R497">
        <v>11.9876574955001</v>
      </c>
      <c r="S497">
        <v>0.90770033473888101</v>
      </c>
      <c r="T497">
        <v>27.177408793834601</v>
      </c>
      <c r="U497">
        <v>70.364298640224206</v>
      </c>
      <c r="V497">
        <v>0.86427451095685204</v>
      </c>
      <c r="W497">
        <v>0.82987985145045295</v>
      </c>
      <c r="X497">
        <v>89.598640705363707</v>
      </c>
      <c r="Y497">
        <v>1.02558393430381</v>
      </c>
      <c r="AA497">
        <v>95.871601763409203</v>
      </c>
      <c r="AB497">
        <v>76.928295571297795</v>
      </c>
      <c r="AC497">
        <v>89.685892725936796</v>
      </c>
      <c r="AD497">
        <v>0.94712502501599005</v>
      </c>
      <c r="AE497">
        <v>0.932313914343599</v>
      </c>
      <c r="AF497">
        <v>0.86612858483769395</v>
      </c>
    </row>
    <row r="498" spans="1:32" x14ac:dyDescent="0.25">
      <c r="A498" t="s">
        <v>1294</v>
      </c>
      <c r="B498" t="s">
        <v>1295</v>
      </c>
      <c r="C498" t="s">
        <v>512</v>
      </c>
      <c r="D498">
        <v>6509.1908494649997</v>
      </c>
      <c r="E498">
        <v>2111.1999999999998</v>
      </c>
      <c r="F498">
        <v>46.305347794753501</v>
      </c>
      <c r="H498">
        <v>30.353757693870001</v>
      </c>
      <c r="I498">
        <v>129.76510067114</v>
      </c>
      <c r="J498">
        <v>-9.2614840727572894</v>
      </c>
      <c r="K498">
        <v>39.544345799721803</v>
      </c>
      <c r="L498">
        <v>68.307811591393701</v>
      </c>
      <c r="M498">
        <v>588.53786958282706</v>
      </c>
      <c r="N498">
        <v>77.485337638444193</v>
      </c>
      <c r="O498">
        <v>70.970921636274099</v>
      </c>
      <c r="P498">
        <v>48.221469674593898</v>
      </c>
      <c r="Q498">
        <v>43.723126211955098</v>
      </c>
      <c r="R498">
        <v>79.299189744830102</v>
      </c>
      <c r="S498">
        <v>13.597681506329801</v>
      </c>
      <c r="T498">
        <v>8.84378075037624</v>
      </c>
      <c r="U498">
        <v>17.9692256958919</v>
      </c>
      <c r="V498">
        <v>15.0014229663518</v>
      </c>
      <c r="W498">
        <v>10.751555454940499</v>
      </c>
      <c r="X498">
        <v>29.2825225529044</v>
      </c>
      <c r="Y498">
        <v>15.5277632268203</v>
      </c>
      <c r="Z498">
        <v>327.75</v>
      </c>
      <c r="AA498">
        <v>1.49565803895118</v>
      </c>
      <c r="AB498">
        <v>30.7401958549715</v>
      </c>
      <c r="AC498">
        <v>17.548267431076599</v>
      </c>
      <c r="AD498">
        <v>21.517094312973398</v>
      </c>
      <c r="AE498">
        <v>18.248610356134598</v>
      </c>
      <c r="AF498">
        <v>11.623322592714601</v>
      </c>
    </row>
    <row r="499" spans="1:32" x14ac:dyDescent="0.25">
      <c r="A499" t="s">
        <v>1286</v>
      </c>
      <c r="B499" t="s">
        <v>1287</v>
      </c>
      <c r="C499" t="s">
        <v>102</v>
      </c>
      <c r="D499">
        <v>6502.7352037049995</v>
      </c>
      <c r="E499">
        <v>524.5</v>
      </c>
      <c r="F499">
        <v>32.184660751254697</v>
      </c>
      <c r="I499">
        <v>57.7292382042477</v>
      </c>
      <c r="L499">
        <v>41.230320091752603</v>
      </c>
      <c r="M499">
        <v>46.385082670683097</v>
      </c>
      <c r="O499">
        <v>78.497035079556099</v>
      </c>
      <c r="P499">
        <v>28.013203845884998</v>
      </c>
      <c r="Q499">
        <v>18.113100772060299</v>
      </c>
      <c r="R499">
        <v>29.882834717324499</v>
      </c>
      <c r="T499">
        <v>0</v>
      </c>
      <c r="X499">
        <v>45.627686379131397</v>
      </c>
      <c r="Y499">
        <v>31.9594774726739</v>
      </c>
      <c r="Z499">
        <v>184.32</v>
      </c>
      <c r="AA499">
        <v>33.421588045865498</v>
      </c>
      <c r="AC499">
        <v>25.773070859775999</v>
      </c>
      <c r="AD499">
        <v>38.455317428224802</v>
      </c>
      <c r="AE499">
        <v>45.184874594728598</v>
      </c>
      <c r="AF499">
        <v>23.281047939265701</v>
      </c>
    </row>
    <row r="500" spans="1:32" x14ac:dyDescent="0.25">
      <c r="A500" t="s">
        <v>1292</v>
      </c>
      <c r="B500" t="s">
        <v>1293</v>
      </c>
      <c r="C500" t="s">
        <v>336</v>
      </c>
      <c r="D500">
        <v>6500.1797919500004</v>
      </c>
      <c r="E500">
        <v>575.35</v>
      </c>
      <c r="H500">
        <v>79.468238034005196</v>
      </c>
      <c r="I500">
        <v>-49.430239021678702</v>
      </c>
      <c r="K500">
        <v>73.512821615562899</v>
      </c>
      <c r="L500">
        <v>52.785419532324298</v>
      </c>
      <c r="N500">
        <v>100.79081038545399</v>
      </c>
      <c r="O500">
        <v>54.558108051511397</v>
      </c>
      <c r="R500">
        <v>27.343807338327299</v>
      </c>
      <c r="S500">
        <v>10.8000976548607</v>
      </c>
      <c r="T500">
        <v>0.90455435465754996</v>
      </c>
      <c r="U500">
        <v>2.56335816235105</v>
      </c>
      <c r="V500">
        <v>18.130758569808101</v>
      </c>
      <c r="W500">
        <v>6.0327762418373103</v>
      </c>
      <c r="X500">
        <v>6.8284511111794099</v>
      </c>
      <c r="Y500">
        <v>9.9165356973923195</v>
      </c>
      <c r="AA500">
        <v>1.78051561070364</v>
      </c>
      <c r="AB500">
        <v>6.59743864603952</v>
      </c>
      <c r="AC500">
        <v>2.7326099652660298</v>
      </c>
      <c r="AD500">
        <v>22.982048090152599</v>
      </c>
      <c r="AE500">
        <v>15.9489918022539</v>
      </c>
      <c r="AF500">
        <v>5.1810465365893297</v>
      </c>
    </row>
    <row r="501" spans="1:32" x14ac:dyDescent="0.25">
      <c r="A501" t="s">
        <v>1296</v>
      </c>
      <c r="B501" t="s">
        <v>1297</v>
      </c>
      <c r="C501" t="s">
        <v>1148</v>
      </c>
      <c r="D501">
        <v>6496.9056107910001</v>
      </c>
      <c r="E501">
        <v>1083</v>
      </c>
    </row>
    <row r="502" spans="1:32" x14ac:dyDescent="0.25">
      <c r="A502" t="s">
        <v>1298</v>
      </c>
      <c r="B502" t="s">
        <v>1299</v>
      </c>
      <c r="C502" t="s">
        <v>323</v>
      </c>
      <c r="D502">
        <v>6480.9452210999998</v>
      </c>
      <c r="E502">
        <v>857.9</v>
      </c>
      <c r="F502">
        <v>6.4087061668681899</v>
      </c>
      <c r="G502">
        <v>-7.1682233277444096</v>
      </c>
      <c r="H502">
        <v>22.478532650718801</v>
      </c>
      <c r="I502">
        <v>25.367633371802899</v>
      </c>
      <c r="J502">
        <v>37.866685182100397</v>
      </c>
      <c r="K502">
        <v>19.037488723860498</v>
      </c>
      <c r="L502">
        <v>14.6970605878823</v>
      </c>
      <c r="M502">
        <v>12.0007362414872</v>
      </c>
      <c r="N502">
        <v>20.9697132172099</v>
      </c>
      <c r="O502">
        <v>25.300781785618799</v>
      </c>
      <c r="P502">
        <v>15.4831542193805</v>
      </c>
      <c r="Q502">
        <v>11.190643489909901</v>
      </c>
      <c r="R502">
        <v>16.407014432485301</v>
      </c>
      <c r="S502">
        <v>25.865878842788799</v>
      </c>
      <c r="T502">
        <v>15.993967872716899</v>
      </c>
      <c r="U502">
        <v>24.034668143455999</v>
      </c>
      <c r="V502">
        <v>31.2336827882732</v>
      </c>
      <c r="W502">
        <v>24.790684533483802</v>
      </c>
      <c r="X502">
        <v>32.645341773980597</v>
      </c>
      <c r="Y502">
        <v>19.8768526663183</v>
      </c>
      <c r="AA502">
        <v>25.742263943248499</v>
      </c>
      <c r="AB502">
        <v>33.827050964512502</v>
      </c>
      <c r="AC502">
        <v>24.708594093735801</v>
      </c>
      <c r="AD502">
        <v>29.577271299979</v>
      </c>
      <c r="AE502">
        <v>22.101907306735399</v>
      </c>
      <c r="AF502">
        <v>19.3449529505505</v>
      </c>
    </row>
    <row r="503" spans="1:32" x14ac:dyDescent="0.25">
      <c r="A503" t="s">
        <v>1290</v>
      </c>
      <c r="B503" t="s">
        <v>1291</v>
      </c>
      <c r="C503" t="s">
        <v>27</v>
      </c>
      <c r="D503">
        <v>6474.8362182299998</v>
      </c>
      <c r="E503">
        <v>203.5</v>
      </c>
      <c r="F503">
        <v>-1.2410879324003099</v>
      </c>
      <c r="H503">
        <v>5.1865537611761097</v>
      </c>
      <c r="I503">
        <v>-113.878341106859</v>
      </c>
      <c r="K503">
        <v>31.944196724972802</v>
      </c>
      <c r="L503">
        <v>87.660239708181194</v>
      </c>
      <c r="N503">
        <v>29.312895588474799</v>
      </c>
      <c r="O503">
        <v>131.86630398856201</v>
      </c>
      <c r="R503">
        <v>14.455636788311301</v>
      </c>
      <c r="T503">
        <v>3.0878786752856802</v>
      </c>
      <c r="U503">
        <v>8.0501666455519292</v>
      </c>
      <c r="V503">
        <v>7.4178550558536003</v>
      </c>
      <c r="W503">
        <v>0.55877310672654901</v>
      </c>
      <c r="X503">
        <v>17.5394292574648</v>
      </c>
      <c r="AA503">
        <v>-6.5146316514157796</v>
      </c>
      <c r="AB503">
        <v>10.873125708424899</v>
      </c>
      <c r="AC503">
        <v>14.3639022453946</v>
      </c>
      <c r="AD503">
        <v>12.266941899618301</v>
      </c>
      <c r="AE503">
        <v>7.39634718088793</v>
      </c>
      <c r="AF503">
        <v>0.57122985791783198</v>
      </c>
    </row>
    <row r="504" spans="1:32" x14ac:dyDescent="0.25">
      <c r="A504" t="s">
        <v>1283</v>
      </c>
      <c r="B504" t="s">
        <v>1284</v>
      </c>
      <c r="C504" t="s">
        <v>1285</v>
      </c>
      <c r="D504">
        <v>6460.7206885249998</v>
      </c>
      <c r="E504">
        <v>488.8</v>
      </c>
      <c r="F504">
        <v>547.94007490636704</v>
      </c>
      <c r="H504">
        <v>22.430893433628398</v>
      </c>
      <c r="I504">
        <v>7.68132141082961</v>
      </c>
      <c r="J504">
        <v>46.9107262057274</v>
      </c>
      <c r="K504">
        <v>16.5385363649232</v>
      </c>
      <c r="L504">
        <v>-38.549488698539598</v>
      </c>
      <c r="N504">
        <v>33.4284506521334</v>
      </c>
      <c r="O504">
        <v>-58.077767665963201</v>
      </c>
      <c r="P504">
        <v>548.03765116220598</v>
      </c>
      <c r="Q504">
        <v>150.48698811530099</v>
      </c>
      <c r="R504">
        <v>37.466339716877499</v>
      </c>
      <c r="S504">
        <v>10.3640813172485</v>
      </c>
      <c r="T504">
        <v>11.307728804435699</v>
      </c>
      <c r="U504">
        <v>13.8184232440789</v>
      </c>
      <c r="V504">
        <v>11.346649209364299</v>
      </c>
      <c r="W504">
        <v>8.9386574366660501</v>
      </c>
      <c r="X504">
        <v>17.8215763093961</v>
      </c>
      <c r="Y504">
        <v>17.9011166305778</v>
      </c>
      <c r="AA504">
        <v>26.0872835587381</v>
      </c>
      <c r="AB504">
        <v>27.653458953961898</v>
      </c>
      <c r="AC504">
        <v>7.6199960603208599</v>
      </c>
      <c r="AD504">
        <v>11.422214759466</v>
      </c>
      <c r="AE504">
        <v>23.702676823255299</v>
      </c>
      <c r="AF504">
        <v>18.043844856661</v>
      </c>
    </row>
    <row r="505" spans="1:32" x14ac:dyDescent="0.25">
      <c r="A505" t="s">
        <v>1330</v>
      </c>
      <c r="B505" t="s">
        <v>1331</v>
      </c>
      <c r="C505" t="s">
        <v>535</v>
      </c>
      <c r="D505">
        <v>6444.7723194999999</v>
      </c>
      <c r="E505">
        <v>376.8</v>
      </c>
      <c r="H505">
        <v>68.890243237637804</v>
      </c>
      <c r="I505">
        <v>20.364405999815901</v>
      </c>
      <c r="J505">
        <v>58.953818508976703</v>
      </c>
      <c r="K505">
        <v>245.40443712745201</v>
      </c>
      <c r="L505">
        <v>427.95103997675398</v>
      </c>
      <c r="N505">
        <v>263.54361612025798</v>
      </c>
      <c r="O505">
        <v>527.59153637886095</v>
      </c>
      <c r="R505">
        <v>432.13451194779998</v>
      </c>
      <c r="S505">
        <v>5.4428331723011203</v>
      </c>
      <c r="T505">
        <v>0</v>
      </c>
      <c r="V505">
        <v>9.6290121900546808</v>
      </c>
      <c r="W505">
        <v>7.1338239753938097</v>
      </c>
      <c r="X505">
        <v>90.323429198728206</v>
      </c>
      <c r="Y505">
        <v>16.749612405042299</v>
      </c>
      <c r="AA505">
        <v>28.833436204920201</v>
      </c>
      <c r="AC505">
        <v>89.147982062780201</v>
      </c>
      <c r="AD505">
        <v>130.35274029028</v>
      </c>
      <c r="AE505">
        <v>29.3752155129812</v>
      </c>
      <c r="AF505">
        <v>22.422956085555501</v>
      </c>
    </row>
    <row r="506" spans="1:32" x14ac:dyDescent="0.25">
      <c r="A506" t="s">
        <v>1304</v>
      </c>
      <c r="B506" t="s">
        <v>1305</v>
      </c>
      <c r="C506" t="s">
        <v>331</v>
      </c>
      <c r="D506">
        <v>6441.2133227849999</v>
      </c>
      <c r="E506">
        <v>212.25</v>
      </c>
      <c r="F506">
        <v>137.12871287128701</v>
      </c>
      <c r="H506">
        <v>1.9723200655695301</v>
      </c>
      <c r="I506">
        <v>-58.045186077183303</v>
      </c>
      <c r="J506">
        <v>-10.517480559631201</v>
      </c>
      <c r="K506">
        <v>-35.297098021676298</v>
      </c>
      <c r="L506">
        <v>-83.646908483239898</v>
      </c>
      <c r="M506">
        <v>-1716.1356628982501</v>
      </c>
      <c r="O506">
        <v>-259.59017956405199</v>
      </c>
      <c r="P506">
        <v>-476.275331935709</v>
      </c>
      <c r="Q506">
        <v>3.2133442570126798</v>
      </c>
      <c r="R506">
        <v>19.4906957978511</v>
      </c>
      <c r="S506">
        <v>4.4188213115634696</v>
      </c>
      <c r="T506">
        <v>11.275161717649899</v>
      </c>
      <c r="U506">
        <v>1.0593875112871001</v>
      </c>
      <c r="V506">
        <v>1.5065570346050401</v>
      </c>
      <c r="W506">
        <v>0.74312114499832704</v>
      </c>
      <c r="X506">
        <v>1.4256772738335599</v>
      </c>
      <c r="Y506">
        <v>3.0295283279716001</v>
      </c>
      <c r="AA506">
        <v>8.9906486931517904</v>
      </c>
      <c r="AB506">
        <v>10.6796329999923</v>
      </c>
      <c r="AC506">
        <v>-2.17485199899903</v>
      </c>
      <c r="AD506">
        <v>-1.46141306799022</v>
      </c>
      <c r="AE506">
        <v>1.32993376607745</v>
      </c>
      <c r="AF506">
        <v>0.678253900392216</v>
      </c>
    </row>
    <row r="507" spans="1:32" x14ac:dyDescent="0.25">
      <c r="A507" t="s">
        <v>1308</v>
      </c>
      <c r="B507" t="s">
        <v>1309</v>
      </c>
      <c r="C507" t="s">
        <v>85</v>
      </c>
      <c r="D507">
        <v>6424.5609577499999</v>
      </c>
      <c r="E507">
        <v>747.1</v>
      </c>
      <c r="F507">
        <v>-33.031694693688102</v>
      </c>
      <c r="G507">
        <v>-10.6096464903432</v>
      </c>
      <c r="H507">
        <v>7.8057493449713498</v>
      </c>
      <c r="I507">
        <v>-14.138526270363499</v>
      </c>
      <c r="J507">
        <v>9.1501485175226005</v>
      </c>
      <c r="K507">
        <v>18.213943837559999</v>
      </c>
      <c r="L507">
        <v>44.914933837429103</v>
      </c>
      <c r="M507">
        <v>37.023480584884801</v>
      </c>
      <c r="N507">
        <v>29.114866098069701</v>
      </c>
      <c r="O507">
        <v>101.848613539845</v>
      </c>
      <c r="P507">
        <v>23.185346622635699</v>
      </c>
      <c r="Q507">
        <v>11.0398555992524</v>
      </c>
      <c r="R507">
        <v>29.0981674014457</v>
      </c>
      <c r="S507">
        <v>14.5271635355975</v>
      </c>
      <c r="T507">
        <v>12.9440308492204</v>
      </c>
      <c r="U507">
        <v>5.9805010622910597</v>
      </c>
      <c r="V507">
        <v>20.378329808151499</v>
      </c>
      <c r="W507">
        <v>10.8123346808863</v>
      </c>
      <c r="X507">
        <v>20.388803977403601</v>
      </c>
      <c r="Y507">
        <v>22.377857463021002</v>
      </c>
      <c r="Z507">
        <v>818</v>
      </c>
      <c r="AA507">
        <v>11.2889327040032</v>
      </c>
      <c r="AB507">
        <v>15.937559126658099</v>
      </c>
      <c r="AC507">
        <v>11.461277407595199</v>
      </c>
      <c r="AD507">
        <v>26.2248038547894</v>
      </c>
      <c r="AE507">
        <v>39.718090041598302</v>
      </c>
      <c r="AF507">
        <v>19.7554408452296</v>
      </c>
    </row>
    <row r="508" spans="1:32" x14ac:dyDescent="0.25">
      <c r="A508" t="s">
        <v>1302</v>
      </c>
      <c r="B508" t="s">
        <v>1303</v>
      </c>
      <c r="C508" t="s">
        <v>88</v>
      </c>
      <c r="D508">
        <v>6411.2513304300001</v>
      </c>
      <c r="E508">
        <v>412.95</v>
      </c>
      <c r="F508">
        <v>29.782833505687702</v>
      </c>
      <c r="I508">
        <v>303.22408265051598</v>
      </c>
      <c r="L508">
        <v>-32.758381020781599</v>
      </c>
      <c r="M508">
        <v>13.1341088959045</v>
      </c>
      <c r="O508">
        <v>-35.441993113907998</v>
      </c>
      <c r="P508">
        <v>25.7378876765905</v>
      </c>
      <c r="Q508">
        <v>7.0377814675638604</v>
      </c>
      <c r="R508">
        <v>-3.5092403906963399</v>
      </c>
      <c r="T508">
        <v>0</v>
      </c>
      <c r="X508">
        <v>12.077876680690601</v>
      </c>
      <c r="Y508">
        <v>19.0057581861339</v>
      </c>
      <c r="AA508">
        <v>9.0896132186273402</v>
      </c>
      <c r="AC508">
        <v>6.39817230746183</v>
      </c>
      <c r="AD508">
        <v>16.790500685117198</v>
      </c>
      <c r="AE508">
        <v>21.886700626941199</v>
      </c>
      <c r="AF508">
        <v>13.337343582784801</v>
      </c>
    </row>
    <row r="509" spans="1:32" x14ac:dyDescent="0.25">
      <c r="A509" t="s">
        <v>1288</v>
      </c>
      <c r="B509" t="s">
        <v>1289</v>
      </c>
      <c r="C509" t="s">
        <v>415</v>
      </c>
      <c r="D509">
        <v>6401.1633750000001</v>
      </c>
      <c r="E509">
        <v>254.55</v>
      </c>
      <c r="F509">
        <v>6600</v>
      </c>
      <c r="H509">
        <v>-9.2940702451077293</v>
      </c>
      <c r="I509">
        <v>-97.3568991050157</v>
      </c>
      <c r="J509">
        <v>-46.561722395593797</v>
      </c>
      <c r="K509">
        <v>-24.750798464927399</v>
      </c>
      <c r="L509">
        <v>164.521627956532</v>
      </c>
      <c r="M509">
        <v>-630.53026245313299</v>
      </c>
      <c r="O509">
        <v>96.903911305925007</v>
      </c>
      <c r="P509">
        <v>88.6504577222168</v>
      </c>
      <c r="Q509">
        <v>18.456441586662599</v>
      </c>
      <c r="R509">
        <v>-12.327522127763199</v>
      </c>
      <c r="S509">
        <v>8.3624822017973806</v>
      </c>
      <c r="T509">
        <v>3.1532801026212001</v>
      </c>
      <c r="U509">
        <v>-0.86383376856803595</v>
      </c>
      <c r="V509">
        <v>2.3349944695186502</v>
      </c>
      <c r="W509">
        <v>0.38457630793560998</v>
      </c>
      <c r="X509">
        <v>4.422278823718</v>
      </c>
      <c r="Y509">
        <v>0.68366253253709997</v>
      </c>
      <c r="AA509">
        <v>0.25641345967656298</v>
      </c>
      <c r="AB509">
        <v>3.7065380050145</v>
      </c>
      <c r="AC509">
        <v>-5.3078745346708298E-2</v>
      </c>
      <c r="AD509">
        <v>5.5702724378447801</v>
      </c>
      <c r="AE509">
        <v>-4.5048275736846497</v>
      </c>
      <c r="AF509">
        <v>-1.26639460365831</v>
      </c>
    </row>
    <row r="510" spans="1:32" x14ac:dyDescent="0.25">
      <c r="A510" t="s">
        <v>1313</v>
      </c>
      <c r="B510" t="s">
        <v>1314</v>
      </c>
      <c r="C510" t="s">
        <v>66</v>
      </c>
      <c r="D510">
        <v>6395.1143017000004</v>
      </c>
      <c r="E510">
        <v>501.4</v>
      </c>
      <c r="F510">
        <v>0.57823725249693003</v>
      </c>
      <c r="G510">
        <v>58.737459484304203</v>
      </c>
      <c r="H510">
        <v>20.8812123522573</v>
      </c>
      <c r="I510">
        <v>-164.16933014461</v>
      </c>
      <c r="K510">
        <v>21.813871168718201</v>
      </c>
      <c r="L510">
        <v>58.509902274496298</v>
      </c>
      <c r="M510">
        <v>16.1440946084528</v>
      </c>
      <c r="N510">
        <v>29.406380501723</v>
      </c>
      <c r="O510">
        <v>101.131045560007</v>
      </c>
      <c r="P510">
        <v>-0.71808280542549996</v>
      </c>
      <c r="Q510">
        <v>-0.94466378651012095</v>
      </c>
      <c r="R510">
        <v>34.656414181830797</v>
      </c>
      <c r="S510">
        <v>6.1069600115232499</v>
      </c>
      <c r="T510">
        <v>7.61680462538237</v>
      </c>
      <c r="U510">
        <v>7.3287238462385398</v>
      </c>
      <c r="V510">
        <v>6.3579843716004598</v>
      </c>
      <c r="W510">
        <v>4.2480716199222597</v>
      </c>
      <c r="X510">
        <v>18.943402856729399</v>
      </c>
      <c r="Y510">
        <v>9.7817376993360092</v>
      </c>
      <c r="AA510">
        <v>-6.6594760098813497</v>
      </c>
      <c r="AB510">
        <v>15.7541601088961</v>
      </c>
      <c r="AC510">
        <v>13.1734433029469</v>
      </c>
      <c r="AD510">
        <v>21.156087669834999</v>
      </c>
      <c r="AE510">
        <v>10.8702706488969</v>
      </c>
      <c r="AF510">
        <v>7.07810564195072</v>
      </c>
    </row>
    <row r="511" spans="1:32" x14ac:dyDescent="0.25">
      <c r="A511" t="s">
        <v>1310</v>
      </c>
      <c r="B511" t="s">
        <v>1311</v>
      </c>
      <c r="C511" t="s">
        <v>1312</v>
      </c>
      <c r="D511">
        <v>6374.7027275999999</v>
      </c>
      <c r="E511">
        <v>426.25</v>
      </c>
      <c r="F511">
        <v>56.332453825857499</v>
      </c>
      <c r="H511">
        <v>22.596294947581399</v>
      </c>
      <c r="I511">
        <v>-22.573249832252198</v>
      </c>
      <c r="J511">
        <v>51.9529929049584</v>
      </c>
      <c r="K511">
        <v>10.029985132064301</v>
      </c>
      <c r="L511">
        <v>2.1878310533833498</v>
      </c>
      <c r="M511">
        <v>8.3522606631106804</v>
      </c>
      <c r="N511">
        <v>-7.8737569057107901</v>
      </c>
      <c r="O511">
        <v>-7.0900335303871698</v>
      </c>
      <c r="P511">
        <v>27.0869545915562</v>
      </c>
      <c r="Q511">
        <v>14.4041962350137</v>
      </c>
      <c r="R511">
        <v>25.022374236483699</v>
      </c>
      <c r="S511">
        <v>5.7170575055277801</v>
      </c>
      <c r="T511">
        <v>3.5863025022739499</v>
      </c>
      <c r="U511">
        <v>0.50814959077052302</v>
      </c>
      <c r="V511">
        <v>4.1902029731500301</v>
      </c>
      <c r="W511">
        <v>2.1038057312103202</v>
      </c>
      <c r="X511">
        <v>3.8610513443603298</v>
      </c>
      <c r="Y511">
        <v>9.2712741219633994</v>
      </c>
      <c r="AA511">
        <v>4.0170638909558702</v>
      </c>
      <c r="AB511">
        <v>3.9763998575677499</v>
      </c>
      <c r="AC511">
        <v>1.30215781013337</v>
      </c>
      <c r="AD511">
        <v>12.8110019234361</v>
      </c>
      <c r="AE511">
        <v>9.6376781194501504</v>
      </c>
      <c r="AF511">
        <v>4.7808370131363001</v>
      </c>
    </row>
    <row r="512" spans="1:32" x14ac:dyDescent="0.25">
      <c r="A512" t="s">
        <v>1315</v>
      </c>
      <c r="B512" t="s">
        <v>1316</v>
      </c>
      <c r="C512" t="s">
        <v>1317</v>
      </c>
      <c r="D512">
        <v>6347.84</v>
      </c>
      <c r="E512">
        <v>101</v>
      </c>
      <c r="I512">
        <v>-14.692473806286401</v>
      </c>
      <c r="L512">
        <v>4.3220220639575597</v>
      </c>
      <c r="O512">
        <v>-0.58620061896953302</v>
      </c>
      <c r="R512">
        <v>6.4311098961180999</v>
      </c>
      <c r="S512">
        <v>4.1086795231413999</v>
      </c>
      <c r="T512">
        <v>15.958706542010599</v>
      </c>
      <c r="U512">
        <v>-56.660293911093497</v>
      </c>
      <c r="X512">
        <v>74.621317522492603</v>
      </c>
      <c r="Y512">
        <v>8.6193606479470795</v>
      </c>
      <c r="Z512">
        <v>348</v>
      </c>
      <c r="AA512">
        <v>57.0752798647231</v>
      </c>
      <c r="AB512">
        <v>29.147628332426901</v>
      </c>
      <c r="AC512">
        <v>19.481010580991299</v>
      </c>
      <c r="AD512">
        <v>16.6075336270533</v>
      </c>
      <c r="AE512">
        <v>7.8280714228374197</v>
      </c>
      <c r="AF512">
        <v>3.5571304806633801</v>
      </c>
    </row>
    <row r="513" spans="1:32" x14ac:dyDescent="0.25">
      <c r="A513" t="s">
        <v>1300</v>
      </c>
      <c r="B513" t="s">
        <v>1301</v>
      </c>
      <c r="C513" t="s">
        <v>505</v>
      </c>
      <c r="D513">
        <v>6344.1116175500001</v>
      </c>
      <c r="E513">
        <v>377.35</v>
      </c>
      <c r="F513">
        <v>8.2332761578044504</v>
      </c>
      <c r="I513">
        <v>23.461857987587301</v>
      </c>
      <c r="L513">
        <v>7.3231292517006699</v>
      </c>
      <c r="M513">
        <v>12.7491359704886</v>
      </c>
      <c r="O513">
        <v>24.9643000188488</v>
      </c>
      <c r="P513">
        <v>7.99030989544889</v>
      </c>
      <c r="Q513">
        <v>9.17670029287342</v>
      </c>
      <c r="R513">
        <v>14.243226915748799</v>
      </c>
      <c r="T513">
        <v>0</v>
      </c>
      <c r="U513">
        <v>8.5435119408288607</v>
      </c>
      <c r="X513">
        <v>42.7825686083089</v>
      </c>
      <c r="Y513">
        <v>25.064676616915399</v>
      </c>
      <c r="AA513">
        <v>39.134408352308803</v>
      </c>
      <c r="AB513">
        <v>42.075620304387201</v>
      </c>
      <c r="AC513">
        <v>26.540297212278901</v>
      </c>
      <c r="AD513">
        <v>29.071603122769801</v>
      </c>
      <c r="AE513">
        <v>26.687626319335202</v>
      </c>
      <c r="AF513">
        <v>15.243323670506101</v>
      </c>
    </row>
    <row r="514" spans="1:32" x14ac:dyDescent="0.25">
      <c r="A514" t="s">
        <v>1306</v>
      </c>
      <c r="B514" t="s">
        <v>1307</v>
      </c>
      <c r="C514" t="s">
        <v>115</v>
      </c>
      <c r="D514">
        <v>6328.4238240000004</v>
      </c>
      <c r="E514">
        <v>315.60000000000002</v>
      </c>
      <c r="G514">
        <v>58.740105196819897</v>
      </c>
      <c r="H514">
        <v>4.52916870859341</v>
      </c>
      <c r="I514">
        <v>395.35018329153002</v>
      </c>
      <c r="J514">
        <v>51.038685557620397</v>
      </c>
      <c r="K514">
        <v>4.4980136403090398</v>
      </c>
      <c r="L514">
        <v>8.1551646368966502</v>
      </c>
      <c r="N514">
        <v>14.574356662937401</v>
      </c>
      <c r="O514">
        <v>5.9608868969936504</v>
      </c>
      <c r="R514">
        <v>-19.1924636186816</v>
      </c>
      <c r="S514">
        <v>11.1958364516875</v>
      </c>
      <c r="T514">
        <v>5.7545403860539803</v>
      </c>
      <c r="U514">
        <v>3.01342543039403</v>
      </c>
      <c r="V514">
        <v>14.0361037623837</v>
      </c>
      <c r="W514">
        <v>5.2573551580951303</v>
      </c>
      <c r="X514">
        <v>11.589285541667801</v>
      </c>
      <c r="Y514">
        <v>11.262984502638901</v>
      </c>
      <c r="Z514">
        <v>1613.07</v>
      </c>
      <c r="AA514">
        <v>14.797629749924999</v>
      </c>
      <c r="AB514">
        <v>8.8623326933456408</v>
      </c>
      <c r="AC514">
        <v>5.5930941816740596</v>
      </c>
      <c r="AD514">
        <v>21.9390800187577</v>
      </c>
      <c r="AE514">
        <v>19.519929828112598</v>
      </c>
      <c r="AF514">
        <v>7.9242363027534797</v>
      </c>
    </row>
    <row r="515" spans="1:32" x14ac:dyDescent="0.25">
      <c r="A515" t="s">
        <v>1336</v>
      </c>
      <c r="B515" t="s">
        <v>1337</v>
      </c>
      <c r="C515" t="s">
        <v>298</v>
      </c>
      <c r="D515">
        <v>6310.7265454099997</v>
      </c>
      <c r="E515">
        <v>629.79999999999995</v>
      </c>
      <c r="F515">
        <v>12.9591129591129</v>
      </c>
      <c r="H515">
        <v>46.436726580245498</v>
      </c>
      <c r="I515">
        <v>-106.893812340012</v>
      </c>
      <c r="L515">
        <v>1642.9194630872501</v>
      </c>
      <c r="O515">
        <v>1560.30031560202</v>
      </c>
      <c r="Q515">
        <v>-22.937604515630799</v>
      </c>
      <c r="R515">
        <v>49.828942439755203</v>
      </c>
      <c r="S515">
        <v>0.41142620485591302</v>
      </c>
      <c r="T515">
        <v>-167.70323916762399</v>
      </c>
      <c r="U515">
        <v>9.6157982849149697</v>
      </c>
      <c r="V515">
        <v>1.5921554643293001</v>
      </c>
      <c r="W515">
        <v>0.46398611885923602</v>
      </c>
      <c r="X515">
        <v>28.855480924681999</v>
      </c>
      <c r="Y515">
        <v>0.30588605744360098</v>
      </c>
      <c r="AA515">
        <v>-136.57385441378401</v>
      </c>
      <c r="AB515">
        <v>13.315063009512301</v>
      </c>
      <c r="AC515">
        <v>21.5081362467152</v>
      </c>
      <c r="AD515">
        <v>7.1970479704796997</v>
      </c>
      <c r="AE515">
        <v>1.68400849743257</v>
      </c>
      <c r="AF515">
        <v>0.33149482686783699</v>
      </c>
    </row>
    <row r="516" spans="1:32" x14ac:dyDescent="0.25">
      <c r="A516" t="s">
        <v>1332</v>
      </c>
      <c r="B516" t="s">
        <v>1333</v>
      </c>
      <c r="C516" t="s">
        <v>583</v>
      </c>
      <c r="D516">
        <v>6304.7387472399996</v>
      </c>
      <c r="E516">
        <v>1155.8</v>
      </c>
      <c r="F516">
        <v>30.463144161774299</v>
      </c>
      <c r="H516">
        <v>28.932962703801099</v>
      </c>
      <c r="I516">
        <v>-63.343694493783197</v>
      </c>
      <c r="J516">
        <v>42.701511761112798</v>
      </c>
      <c r="K516">
        <v>43.511524492076198</v>
      </c>
      <c r="L516">
        <v>58.422837761447099</v>
      </c>
      <c r="M516">
        <v>84.841368992534996</v>
      </c>
      <c r="N516">
        <v>2.2340755015209002</v>
      </c>
      <c r="O516">
        <v>80.929975318909598</v>
      </c>
      <c r="P516">
        <v>27.705137270068299</v>
      </c>
      <c r="Q516">
        <v>22.218284381045098</v>
      </c>
      <c r="R516">
        <v>57.412831241283101</v>
      </c>
      <c r="S516">
        <v>9.8308636129474092</v>
      </c>
      <c r="T516">
        <v>12.165877013162101</v>
      </c>
      <c r="U516">
        <v>8.4987749876330998</v>
      </c>
      <c r="V516">
        <v>11.7392362632746</v>
      </c>
      <c r="W516">
        <v>7.8887657816892904</v>
      </c>
      <c r="X516">
        <v>33.107399695801703</v>
      </c>
      <c r="Y516">
        <v>8.8112640037197991</v>
      </c>
      <c r="AA516">
        <v>7.6754997675499697</v>
      </c>
      <c r="AB516">
        <v>30.7600325882721</v>
      </c>
      <c r="AC516">
        <v>12.2269968546493</v>
      </c>
      <c r="AD516">
        <v>22.156346424128799</v>
      </c>
      <c r="AE516">
        <v>9.8677461391299595</v>
      </c>
      <c r="AF516">
        <v>5.4451431281651201</v>
      </c>
    </row>
    <row r="517" spans="1:32" x14ac:dyDescent="0.25">
      <c r="A517" t="s">
        <v>1320</v>
      </c>
      <c r="B517" t="s">
        <v>1321</v>
      </c>
      <c r="C517" t="s">
        <v>115</v>
      </c>
      <c r="D517">
        <v>6286.1556822749999</v>
      </c>
      <c r="E517">
        <v>3043.25</v>
      </c>
      <c r="F517">
        <v>29.279387119942498</v>
      </c>
      <c r="G517">
        <v>-40.9518392908045</v>
      </c>
      <c r="H517">
        <v>8.1190087593183193</v>
      </c>
      <c r="I517">
        <v>-72.004209234007106</v>
      </c>
      <c r="J517">
        <v>-11.924240226477099</v>
      </c>
      <c r="K517">
        <v>7.6096866344633698</v>
      </c>
      <c r="L517">
        <v>3.6184342926142099</v>
      </c>
      <c r="M517">
        <v>-0.993706367926392</v>
      </c>
      <c r="N517">
        <v>11.690995112080801</v>
      </c>
      <c r="O517">
        <v>4.52978748998662</v>
      </c>
      <c r="P517">
        <v>27.519123511877499</v>
      </c>
      <c r="Q517">
        <v>12.445161048408201</v>
      </c>
      <c r="R517">
        <v>9.7543911633496094</v>
      </c>
      <c r="S517">
        <v>17.613022893069601</v>
      </c>
      <c r="T517">
        <v>10.719269375709199</v>
      </c>
      <c r="U517">
        <v>13.530270811665201</v>
      </c>
      <c r="V517">
        <v>20.345671075358801</v>
      </c>
      <c r="W517">
        <v>12.1545251603425</v>
      </c>
      <c r="X517">
        <v>19.306310697813899</v>
      </c>
      <c r="Y517">
        <v>16.6974556258094</v>
      </c>
      <c r="AA517">
        <v>5.25540355902349</v>
      </c>
      <c r="AB517">
        <v>20.7805007091725</v>
      </c>
      <c r="AC517">
        <v>12.913870036371801</v>
      </c>
      <c r="AD517">
        <v>23.097930194406501</v>
      </c>
      <c r="AE517">
        <v>18.4969411236459</v>
      </c>
      <c r="AF517">
        <v>12.054265408910799</v>
      </c>
    </row>
    <row r="518" spans="1:32" x14ac:dyDescent="0.25">
      <c r="A518" t="s">
        <v>1322</v>
      </c>
      <c r="B518" t="s">
        <v>1323</v>
      </c>
      <c r="C518" t="s">
        <v>1261</v>
      </c>
      <c r="D518">
        <v>6266.1528877000001</v>
      </c>
      <c r="E518">
        <v>101</v>
      </c>
      <c r="I518">
        <v>-23.010926294446701</v>
      </c>
      <c r="L518">
        <v>32.748750662330799</v>
      </c>
      <c r="O518">
        <v>23.568931678145301</v>
      </c>
      <c r="R518">
        <v>18.401189644683701</v>
      </c>
      <c r="S518">
        <v>3.1302757576328601</v>
      </c>
      <c r="T518">
        <v>52.484305053310997</v>
      </c>
      <c r="U518">
        <v>-36.955017255121298</v>
      </c>
      <c r="X518">
        <v>60.785918173168398</v>
      </c>
      <c r="Y518">
        <v>7.1190992794484202</v>
      </c>
      <c r="Z518">
        <v>20.52</v>
      </c>
      <c r="AA518">
        <v>39.0190294957183</v>
      </c>
      <c r="AB518">
        <v>46.247416399843999</v>
      </c>
      <c r="AC518">
        <v>-19.056137012369099</v>
      </c>
      <c r="AD518">
        <v>4.1361061401199599</v>
      </c>
      <c r="AE518">
        <v>-9.8381069454490504</v>
      </c>
      <c r="AF518">
        <v>-2.7891693384948999</v>
      </c>
    </row>
    <row r="519" spans="1:32" x14ac:dyDescent="0.25">
      <c r="A519" t="s">
        <v>1344</v>
      </c>
      <c r="B519" t="s">
        <v>1345</v>
      </c>
      <c r="C519" t="s">
        <v>331</v>
      </c>
      <c r="D519">
        <v>6246.6551577999999</v>
      </c>
      <c r="E519">
        <v>122.65</v>
      </c>
      <c r="F519">
        <v>192.645306790663</v>
      </c>
      <c r="H519">
        <v>5.8368030493143896</v>
      </c>
      <c r="I519">
        <v>3.3437516369541198</v>
      </c>
      <c r="J519">
        <v>0.17801565376520601</v>
      </c>
      <c r="K519">
        <v>-4.5992781754203698</v>
      </c>
      <c r="L519">
        <v>-30.2778109384857</v>
      </c>
      <c r="M519">
        <v>-15.638833507924099</v>
      </c>
      <c r="O519">
        <v>-212.487741091857</v>
      </c>
      <c r="P519">
        <v>77.156750259520294</v>
      </c>
      <c r="Q519">
        <v>8.2653109450216906</v>
      </c>
      <c r="R519">
        <v>15.443072308876999</v>
      </c>
      <c r="S519">
        <v>8.0484793146364595</v>
      </c>
      <c r="T519">
        <v>12.259993592342299</v>
      </c>
      <c r="U519">
        <v>1.02310906217985</v>
      </c>
      <c r="V519">
        <v>3.97862646519319</v>
      </c>
      <c r="W519">
        <v>1.0094234725250799</v>
      </c>
      <c r="X519">
        <v>5.5205147421225904</v>
      </c>
      <c r="Y519">
        <v>2.9943212807597801</v>
      </c>
      <c r="Z519">
        <v>4066.29</v>
      </c>
      <c r="AA519">
        <v>7.9920061034480403</v>
      </c>
      <c r="AB519">
        <v>9.2177706908725803</v>
      </c>
      <c r="AC519">
        <v>-1.39393571124746</v>
      </c>
      <c r="AD519">
        <v>0.56996061593405001</v>
      </c>
      <c r="AE519">
        <v>-6.7372391873281501</v>
      </c>
      <c r="AF519">
        <v>-1.5887942524525001</v>
      </c>
    </row>
    <row r="520" spans="1:32" x14ac:dyDescent="0.25">
      <c r="A520" t="s">
        <v>1324</v>
      </c>
      <c r="B520" t="s">
        <v>1325</v>
      </c>
      <c r="C520" t="s">
        <v>541</v>
      </c>
      <c r="D520">
        <v>6242.3508515000003</v>
      </c>
      <c r="E520">
        <v>112.2</v>
      </c>
      <c r="G520">
        <v>23.117326591387599</v>
      </c>
      <c r="H520">
        <v>23.9126593982275</v>
      </c>
      <c r="I520">
        <v>-111.36211426016401</v>
      </c>
      <c r="K520">
        <v>38.987428424403099</v>
      </c>
      <c r="L520">
        <v>36.147975847180803</v>
      </c>
      <c r="N520">
        <v>65.089045859852604</v>
      </c>
      <c r="O520">
        <v>37.6098109597229</v>
      </c>
      <c r="R520">
        <v>65.860065599746704</v>
      </c>
      <c r="S520">
        <v>7.1906730941636203</v>
      </c>
      <c r="T520">
        <v>9.6809200914033209</v>
      </c>
      <c r="U520">
        <v>3.5954625839452201</v>
      </c>
      <c r="V520">
        <v>9.0023395823535708</v>
      </c>
      <c r="W520">
        <v>3.4182152725148698</v>
      </c>
      <c r="X520">
        <v>7.88037426613693</v>
      </c>
      <c r="Y520">
        <v>12.131088757344701</v>
      </c>
      <c r="AA520">
        <v>-4.5279731911317196</v>
      </c>
      <c r="AB520">
        <v>8.0544622197157292</v>
      </c>
      <c r="AC520">
        <v>4.4554416641960604</v>
      </c>
      <c r="AD520">
        <v>27.323800727904601</v>
      </c>
      <c r="AE520">
        <v>19.421333355453601</v>
      </c>
      <c r="AF520">
        <v>7.7067952760095801</v>
      </c>
    </row>
    <row r="521" spans="1:32" x14ac:dyDescent="0.25">
      <c r="A521" t="s">
        <v>1328</v>
      </c>
      <c r="B521" t="s">
        <v>1329</v>
      </c>
      <c r="C521" t="s">
        <v>344</v>
      </c>
      <c r="D521">
        <v>6238.0294321749998</v>
      </c>
      <c r="E521">
        <v>1794.4</v>
      </c>
      <c r="G521">
        <v>14.471424255333099</v>
      </c>
      <c r="H521">
        <v>13.684822084655901</v>
      </c>
      <c r="I521">
        <v>388.24656659214298</v>
      </c>
      <c r="J521">
        <v>38.9444431192995</v>
      </c>
      <c r="K521">
        <v>19.042897770339501</v>
      </c>
      <c r="L521">
        <v>-20.6464993206035</v>
      </c>
      <c r="N521">
        <v>24.778341985135501</v>
      </c>
      <c r="O521">
        <v>-23.818556059739301</v>
      </c>
      <c r="R521">
        <v>7.4905280576337896</v>
      </c>
      <c r="S521">
        <v>11.2587758242303</v>
      </c>
      <c r="T521">
        <v>16.400761970630299</v>
      </c>
      <c r="U521">
        <v>13.0927580764184</v>
      </c>
      <c r="V521">
        <v>15.6419052973537</v>
      </c>
      <c r="W521">
        <v>8.0519637351310305</v>
      </c>
      <c r="X521">
        <v>26.039063288346899</v>
      </c>
      <c r="Y521">
        <v>20.291462603027199</v>
      </c>
      <c r="AA521">
        <v>23.136764253318301</v>
      </c>
      <c r="AB521">
        <v>25.4919794056166</v>
      </c>
      <c r="AC521">
        <v>14.129758828899201</v>
      </c>
      <c r="AD521">
        <v>20.826856972887601</v>
      </c>
      <c r="AE521">
        <v>29.638311320945899</v>
      </c>
      <c r="AF521">
        <v>16.384461085988001</v>
      </c>
    </row>
    <row r="522" spans="1:32" x14ac:dyDescent="0.25">
      <c r="A522" t="s">
        <v>1326</v>
      </c>
      <c r="B522" t="s">
        <v>1327</v>
      </c>
      <c r="C522" t="s">
        <v>41</v>
      </c>
      <c r="D522">
        <v>6211.3677581100001</v>
      </c>
      <c r="E522">
        <v>1677.75</v>
      </c>
      <c r="F522">
        <v>-41.347060102950699</v>
      </c>
      <c r="G522">
        <v>19.348319192733602</v>
      </c>
      <c r="H522">
        <v>-1.3848300586451401</v>
      </c>
      <c r="I522">
        <v>-119.64402967350701</v>
      </c>
      <c r="K522">
        <v>-15.9425146767942</v>
      </c>
      <c r="L522">
        <v>12.404981150732301</v>
      </c>
      <c r="M522">
        <v>176.71402100061701</v>
      </c>
      <c r="N522">
        <v>-12.8972509674519</v>
      </c>
      <c r="O522">
        <v>23.506791993318402</v>
      </c>
      <c r="P522">
        <v>-29.753068451947801</v>
      </c>
      <c r="Q522">
        <v>8.2371389313688095</v>
      </c>
      <c r="R522">
        <v>10.9733720419362</v>
      </c>
      <c r="S522">
        <v>26.5208712639776</v>
      </c>
      <c r="T522">
        <v>24.374763580328601</v>
      </c>
      <c r="U522">
        <v>17.205874974488999</v>
      </c>
      <c r="V522">
        <v>39.201735928011601</v>
      </c>
      <c r="W522">
        <v>26.935983961657001</v>
      </c>
      <c r="X522">
        <v>28.2384586124717</v>
      </c>
      <c r="Y522">
        <v>9.5784252267758205</v>
      </c>
      <c r="AA522">
        <v>-6.0565467216857103</v>
      </c>
      <c r="AB522">
        <v>27.541139918125101</v>
      </c>
      <c r="AC522">
        <v>20.663100940078699</v>
      </c>
      <c r="AD522">
        <v>15.5496972033276</v>
      </c>
      <c r="AE522">
        <v>11.6360338034556</v>
      </c>
      <c r="AF522">
        <v>9.0250311449838296</v>
      </c>
    </row>
    <row r="523" spans="1:32" x14ac:dyDescent="0.25">
      <c r="A523" t="s">
        <v>1340</v>
      </c>
      <c r="B523" t="s">
        <v>1341</v>
      </c>
      <c r="C523" t="s">
        <v>505</v>
      </c>
      <c r="D523">
        <v>6201.5163617549997</v>
      </c>
      <c r="E523">
        <v>431.7</v>
      </c>
      <c r="F523">
        <v>3.95646525592519</v>
      </c>
      <c r="H523">
        <v>14.1744286936227</v>
      </c>
      <c r="I523">
        <v>-26.796573875802899</v>
      </c>
      <c r="J523">
        <v>-4.4867005997636902</v>
      </c>
      <c r="K523">
        <v>9.7360852070037005</v>
      </c>
      <c r="L523">
        <v>-3.48513850265463</v>
      </c>
      <c r="M523">
        <v>106.605043000058</v>
      </c>
      <c r="N523">
        <v>25.1898452522342</v>
      </c>
      <c r="O523">
        <v>7.4973211457603002</v>
      </c>
      <c r="P523">
        <v>27.297177978015501</v>
      </c>
      <c r="Q523">
        <v>13.7676336451618</v>
      </c>
      <c r="R523">
        <v>12.5997097196461</v>
      </c>
      <c r="S523">
        <v>13.3816108338353</v>
      </c>
      <c r="T523">
        <v>3.1413820684642202</v>
      </c>
      <c r="U523">
        <v>3.1470208394340302</v>
      </c>
      <c r="V523">
        <v>18.2124168452915</v>
      </c>
      <c r="W523">
        <v>6.3749326812943101</v>
      </c>
      <c r="X523">
        <v>4.6930564750797696</v>
      </c>
      <c r="Y523">
        <v>11.587649687624801</v>
      </c>
      <c r="Z523">
        <v>104.4</v>
      </c>
      <c r="AA523">
        <v>1.50086840159666</v>
      </c>
      <c r="AB523">
        <v>5.9105671177993404</v>
      </c>
      <c r="AC523">
        <v>3.0415129329495598</v>
      </c>
      <c r="AD523">
        <v>11.728329871745199</v>
      </c>
      <c r="AE523">
        <v>15.7178153239511</v>
      </c>
      <c r="AF523">
        <v>6.4571090367650203</v>
      </c>
    </row>
    <row r="524" spans="1:32" x14ac:dyDescent="0.25">
      <c r="A524" t="s">
        <v>1318</v>
      </c>
      <c r="B524" t="s">
        <v>1319</v>
      </c>
      <c r="C524" t="s">
        <v>381</v>
      </c>
      <c r="D524">
        <v>6151.3484383000005</v>
      </c>
      <c r="E524">
        <v>191.45</v>
      </c>
      <c r="G524">
        <v>84.201574932019298</v>
      </c>
      <c r="H524">
        <v>13.6782687667832</v>
      </c>
      <c r="I524">
        <v>-101.502374034441</v>
      </c>
      <c r="K524">
        <v>8.9658289871074697</v>
      </c>
      <c r="L524">
        <v>112.545549193128</v>
      </c>
      <c r="N524">
        <v>16.2898404954638</v>
      </c>
      <c r="O524">
        <v>162.419871809103</v>
      </c>
      <c r="R524">
        <v>100.474822440347</v>
      </c>
      <c r="S524">
        <v>2.07333968099999</v>
      </c>
      <c r="T524">
        <v>44.268632013523501</v>
      </c>
      <c r="U524">
        <v>10.2025801974786</v>
      </c>
      <c r="V524">
        <v>2.0611014538482602</v>
      </c>
      <c r="W524">
        <v>1.23947518374532</v>
      </c>
      <c r="X524">
        <v>24.379515554405501</v>
      </c>
      <c r="Y524">
        <v>4.6158622308486397</v>
      </c>
      <c r="Z524">
        <v>3.04</v>
      </c>
      <c r="AA524">
        <v>-0.63292398941146</v>
      </c>
      <c r="AB524">
        <v>22.855908163934899</v>
      </c>
      <c r="AC524">
        <v>15.0389108930597</v>
      </c>
      <c r="AD524">
        <v>5.7459527839464402</v>
      </c>
      <c r="AE524">
        <v>5.4627939342454797</v>
      </c>
      <c r="AF524">
        <v>3.4569488400394799</v>
      </c>
    </row>
    <row r="525" spans="1:32" x14ac:dyDescent="0.25">
      <c r="A525" t="s">
        <v>1334</v>
      </c>
      <c r="B525" t="s">
        <v>1335</v>
      </c>
      <c r="C525" t="s">
        <v>102</v>
      </c>
      <c r="D525">
        <v>6108.6245949849999</v>
      </c>
      <c r="E525">
        <v>138.69999999999999</v>
      </c>
      <c r="G525">
        <v>18.563110149668699</v>
      </c>
      <c r="H525">
        <v>15.6074943216999</v>
      </c>
      <c r="I525">
        <v>-83.691972920696301</v>
      </c>
      <c r="J525">
        <v>-26.874830824109701</v>
      </c>
      <c r="K525">
        <v>-3.0901520638773001</v>
      </c>
      <c r="L525">
        <v>186.48921589843499</v>
      </c>
      <c r="N525">
        <v>-3.0273801192273702</v>
      </c>
      <c r="O525">
        <v>419.01630981575897</v>
      </c>
      <c r="R525">
        <v>50.071465835757202</v>
      </c>
      <c r="S525">
        <v>9.1521408533459496</v>
      </c>
      <c r="T525">
        <v>9.1764470931847093</v>
      </c>
      <c r="U525">
        <v>6.8169190539899596</v>
      </c>
      <c r="V525">
        <v>9.7735458682221505</v>
      </c>
      <c r="W525">
        <v>5.8573804858039198</v>
      </c>
      <c r="X525">
        <v>9.4566182755886601</v>
      </c>
      <c r="Y525">
        <v>9.0402651435018804</v>
      </c>
      <c r="Z525">
        <v>3300.5</v>
      </c>
      <c r="AA525">
        <v>1.28482002757267</v>
      </c>
      <c r="AB525">
        <v>12.4447533598604</v>
      </c>
      <c r="AC525">
        <v>5.1423754884149604</v>
      </c>
      <c r="AD525">
        <v>14.2483326681834</v>
      </c>
      <c r="AE525">
        <v>10.426659263997699</v>
      </c>
      <c r="AF525">
        <v>6.05639115139296</v>
      </c>
    </row>
    <row r="526" spans="1:32" x14ac:dyDescent="0.25">
      <c r="A526" t="s">
        <v>1342</v>
      </c>
      <c r="B526" t="s">
        <v>1343</v>
      </c>
      <c r="C526" t="s">
        <v>79</v>
      </c>
      <c r="D526">
        <v>6098.4751231749997</v>
      </c>
      <c r="E526">
        <v>57.4</v>
      </c>
      <c r="H526">
        <v>26.804788365984699</v>
      </c>
      <c r="I526">
        <v>-52.337705770874301</v>
      </c>
      <c r="K526">
        <v>34.229778738442498</v>
      </c>
      <c r="L526">
        <v>-72.249677603621194</v>
      </c>
      <c r="O526">
        <v>-140.40874160017299</v>
      </c>
      <c r="R526">
        <v>7.5580956090615903</v>
      </c>
      <c r="S526">
        <v>0.94119941586978495</v>
      </c>
      <c r="T526">
        <v>8.2373070624921496</v>
      </c>
      <c r="U526">
        <v>-1.48252792876988</v>
      </c>
      <c r="V526">
        <v>-3.0890532865513598</v>
      </c>
      <c r="W526">
        <v>-1.2506247614602799</v>
      </c>
      <c r="X526">
        <v>5.0049170347938698</v>
      </c>
      <c r="Y526">
        <v>4.41323069556194</v>
      </c>
      <c r="AA526">
        <v>10.767394264396501</v>
      </c>
      <c r="AB526">
        <v>10.795707670490501</v>
      </c>
      <c r="AC526">
        <v>-1.3154238796184901</v>
      </c>
      <c r="AD526">
        <v>3.9719130622792802</v>
      </c>
      <c r="AE526">
        <v>4.9571971795998397</v>
      </c>
      <c r="AF526">
        <v>2.3859409515827599</v>
      </c>
    </row>
    <row r="527" spans="1:32" x14ac:dyDescent="0.25">
      <c r="A527" t="s">
        <v>1361</v>
      </c>
      <c r="B527" t="s">
        <v>1362</v>
      </c>
      <c r="C527" t="s">
        <v>512</v>
      </c>
      <c r="D527">
        <v>6059.2681944899996</v>
      </c>
      <c r="E527">
        <v>413.55</v>
      </c>
      <c r="F527">
        <v>2.2849158092658102</v>
      </c>
      <c r="G527">
        <v>7.7217345015941898</v>
      </c>
      <c r="H527">
        <v>10.073184426774199</v>
      </c>
      <c r="I527">
        <v>11.568286425352399</v>
      </c>
      <c r="K527">
        <v>17.7424563137413</v>
      </c>
      <c r="L527">
        <v>73.834244080145794</v>
      </c>
      <c r="M527">
        <v>-146.28382049331699</v>
      </c>
      <c r="N527">
        <v>18.916413428753401</v>
      </c>
      <c r="O527">
        <v>90.379853061245598</v>
      </c>
      <c r="P527">
        <v>-26.5302786782533</v>
      </c>
      <c r="Q527">
        <v>-7.0303131048075898</v>
      </c>
      <c r="R527">
        <v>24.801742639595101</v>
      </c>
      <c r="S527">
        <v>9.7690552591734399</v>
      </c>
      <c r="T527">
        <v>-8.5634462449008097</v>
      </c>
      <c r="U527">
        <v>5.6184444626074397</v>
      </c>
      <c r="V527">
        <v>11.7305431734249</v>
      </c>
      <c r="W527">
        <v>6.2179241306317499</v>
      </c>
      <c r="X527">
        <v>15.108662526764901</v>
      </c>
      <c r="Y527">
        <v>9.7747599975486104</v>
      </c>
      <c r="Z527">
        <v>3205.36</v>
      </c>
      <c r="AA527">
        <v>-18.212005715122501</v>
      </c>
      <c r="AB527">
        <v>12.0185928148688</v>
      </c>
      <c r="AC527">
        <v>6.5779318697237104</v>
      </c>
      <c r="AD527">
        <v>15.717363246629599</v>
      </c>
      <c r="AE527">
        <v>15.159738216313601</v>
      </c>
      <c r="AF527">
        <v>5.66342008214004</v>
      </c>
    </row>
    <row r="528" spans="1:32" x14ac:dyDescent="0.25">
      <c r="A528" t="s">
        <v>1356</v>
      </c>
      <c r="B528" t="s">
        <v>1357</v>
      </c>
      <c r="C528" t="s">
        <v>1358</v>
      </c>
      <c r="D528">
        <v>6051.8299702499999</v>
      </c>
      <c r="E528">
        <v>470.1</v>
      </c>
      <c r="F528">
        <v>10.8874807288016</v>
      </c>
      <c r="G528">
        <v>23.310603716523499</v>
      </c>
      <c r="H528">
        <v>12.261000031005601</v>
      </c>
      <c r="I528">
        <v>146.16357504215799</v>
      </c>
      <c r="J528">
        <v>10.0054191784156</v>
      </c>
      <c r="K528">
        <v>10.7542795792766</v>
      </c>
      <c r="L528">
        <v>30.850286906625001</v>
      </c>
      <c r="M528">
        <v>-23.447762088660099</v>
      </c>
      <c r="N528">
        <v>14.1383323087815</v>
      </c>
      <c r="O528">
        <v>37.960358136798497</v>
      </c>
      <c r="P528">
        <v>22.115142277642398</v>
      </c>
      <c r="Q528">
        <v>21.7763991565186</v>
      </c>
      <c r="R528">
        <v>19.4786898853678</v>
      </c>
      <c r="S528">
        <v>11.376578702227</v>
      </c>
      <c r="T528">
        <v>8.5285953383428907</v>
      </c>
      <c r="U528">
        <v>6.0506817932709804</v>
      </c>
      <c r="V528">
        <v>16.523056902800398</v>
      </c>
      <c r="W528">
        <v>7.6910348249340403</v>
      </c>
      <c r="X528">
        <v>12.2725560323106</v>
      </c>
      <c r="Y528">
        <v>9.5123295219727204</v>
      </c>
      <c r="Z528">
        <v>1156.33</v>
      </c>
      <c r="AA528">
        <v>8.5703382242858002</v>
      </c>
      <c r="AB528">
        <v>12.740277392045501</v>
      </c>
      <c r="AC528">
        <v>6.2835447744763702</v>
      </c>
      <c r="AD528">
        <v>13.551351234206701</v>
      </c>
      <c r="AE528">
        <v>15.8164050713973</v>
      </c>
      <c r="AF528">
        <v>7.5053691177115196</v>
      </c>
    </row>
    <row r="529" spans="1:32" x14ac:dyDescent="0.25">
      <c r="A529" t="s">
        <v>1365</v>
      </c>
      <c r="B529" t="s">
        <v>1366</v>
      </c>
      <c r="C529" t="s">
        <v>465</v>
      </c>
      <c r="D529">
        <v>6035.99298731</v>
      </c>
      <c r="E529">
        <v>424.55</v>
      </c>
      <c r="F529">
        <v>51.137397634212903</v>
      </c>
      <c r="G529">
        <v>9.5376104072121208</v>
      </c>
      <c r="H529">
        <v>13.956994513664601</v>
      </c>
      <c r="I529">
        <v>12.7686001738914</v>
      </c>
      <c r="J529">
        <v>7.6212891988648197</v>
      </c>
      <c r="K529">
        <v>6.3838970981452601</v>
      </c>
      <c r="L529">
        <v>13.9677492618667</v>
      </c>
      <c r="M529">
        <v>5.8390507211224003</v>
      </c>
      <c r="N529">
        <v>2.1100710072201601</v>
      </c>
      <c r="O529">
        <v>-11.662964452885801</v>
      </c>
      <c r="P529">
        <v>31.818007344191798</v>
      </c>
      <c r="Q529">
        <v>10.7098198130412</v>
      </c>
      <c r="R529">
        <v>46.778332895082798</v>
      </c>
      <c r="S529">
        <v>13.1964912990535</v>
      </c>
      <c r="T529">
        <v>11.5308836806649</v>
      </c>
      <c r="U529">
        <v>7.5702691689370702</v>
      </c>
      <c r="V529">
        <v>17.428145688329302</v>
      </c>
      <c r="W529">
        <v>9.2697748003283404</v>
      </c>
      <c r="X529">
        <v>12.585498335715901</v>
      </c>
      <c r="Y529">
        <v>13.2072283898036</v>
      </c>
      <c r="AA529">
        <v>9.5493031816986598</v>
      </c>
      <c r="AB529">
        <v>15.009650721510001</v>
      </c>
      <c r="AC529">
        <v>5.4496791461094301</v>
      </c>
      <c r="AD529">
        <v>21.598892191299601</v>
      </c>
      <c r="AE529">
        <v>16.693993287295999</v>
      </c>
      <c r="AF529">
        <v>9.9366223865345606</v>
      </c>
    </row>
    <row r="530" spans="1:32" x14ac:dyDescent="0.25">
      <c r="A530" t="s">
        <v>1346</v>
      </c>
      <c r="B530" t="s">
        <v>1347</v>
      </c>
      <c r="C530" t="s">
        <v>61</v>
      </c>
      <c r="D530">
        <v>6021.1589452899998</v>
      </c>
      <c r="E530">
        <v>944.55</v>
      </c>
      <c r="H530">
        <v>27.134989169123902</v>
      </c>
      <c r="I530">
        <v>-556.13040396881604</v>
      </c>
      <c r="K530">
        <v>33.871692338769499</v>
      </c>
      <c r="L530">
        <v>27.502718073095199</v>
      </c>
      <c r="M530">
        <v>-456.50969330261302</v>
      </c>
      <c r="N530">
        <v>39.872888706248602</v>
      </c>
      <c r="O530">
        <v>29.78316461332</v>
      </c>
      <c r="P530">
        <v>-7.8533247856184003</v>
      </c>
      <c r="R530">
        <v>23.481742600598601</v>
      </c>
      <c r="S530">
        <v>16.777147340850899</v>
      </c>
      <c r="T530">
        <v>-0.31807438918590603</v>
      </c>
      <c r="U530">
        <v>8.7047678262944892</v>
      </c>
      <c r="V530">
        <v>24.503568756202601</v>
      </c>
      <c r="W530">
        <v>9.5484523383853297</v>
      </c>
      <c r="X530">
        <v>19.7081896078097</v>
      </c>
      <c r="Y530">
        <v>18.9941383889728</v>
      </c>
      <c r="AA530">
        <v>-8.5613568340538695</v>
      </c>
      <c r="AB530">
        <v>17.935634839838901</v>
      </c>
      <c r="AC530">
        <v>10.625957422054199</v>
      </c>
      <c r="AD530">
        <v>33.808152625208102</v>
      </c>
      <c r="AE530">
        <v>30.420165376579899</v>
      </c>
      <c r="AF530">
        <v>12.751336687564899</v>
      </c>
    </row>
    <row r="531" spans="1:32" x14ac:dyDescent="0.25">
      <c r="A531" t="s">
        <v>1352</v>
      </c>
      <c r="B531" t="s">
        <v>1353</v>
      </c>
      <c r="C531" t="s">
        <v>714</v>
      </c>
      <c r="D531">
        <v>6018.5669600000001</v>
      </c>
      <c r="E531">
        <v>859.25</v>
      </c>
      <c r="F531">
        <v>43.615555746435398</v>
      </c>
      <c r="G531">
        <v>-39.871451133556498</v>
      </c>
      <c r="H531">
        <v>7.7461410431523801</v>
      </c>
      <c r="I531">
        <v>120.003518648838</v>
      </c>
      <c r="J531">
        <v>3.1957552702973602</v>
      </c>
      <c r="K531">
        <v>-7.04528996788844</v>
      </c>
      <c r="L531">
        <v>-5.94902251917852</v>
      </c>
      <c r="M531">
        <v>55.217912834865999</v>
      </c>
      <c r="N531">
        <v>-9.5732724621182204</v>
      </c>
      <c r="O531">
        <v>-3.2333139389910999</v>
      </c>
      <c r="P531">
        <v>55.868544600938897</v>
      </c>
      <c r="Q531">
        <v>7.1344896953441097</v>
      </c>
      <c r="R531">
        <v>14.715340914356601</v>
      </c>
      <c r="S531">
        <v>13.9887021460525</v>
      </c>
      <c r="T531">
        <v>10.8528992639114</v>
      </c>
      <c r="U531">
        <v>11.643056873199299</v>
      </c>
      <c r="V531">
        <v>17.1500943917268</v>
      </c>
      <c r="W531">
        <v>10.8794019668141</v>
      </c>
      <c r="X531">
        <v>15.3523618707535</v>
      </c>
      <c r="Y531">
        <v>11.509355957794799</v>
      </c>
      <c r="Z531">
        <v>744.01</v>
      </c>
      <c r="AA531">
        <v>10.102683007618401</v>
      </c>
      <c r="AB531">
        <v>18.265974317439699</v>
      </c>
      <c r="AC531">
        <v>9.4054726569127105</v>
      </c>
      <c r="AD531">
        <v>16.452602464168901</v>
      </c>
      <c r="AE531">
        <v>13.4923394293396</v>
      </c>
      <c r="AF531">
        <v>8.4519721510348909</v>
      </c>
    </row>
    <row r="532" spans="1:32" x14ac:dyDescent="0.25">
      <c r="A532" t="s">
        <v>1359</v>
      </c>
      <c r="B532" t="s">
        <v>1360</v>
      </c>
      <c r="C532" t="s">
        <v>115</v>
      </c>
      <c r="D532">
        <v>6012.0292600000002</v>
      </c>
      <c r="E532">
        <v>229.35</v>
      </c>
      <c r="G532">
        <v>0</v>
      </c>
      <c r="H532">
        <v>25.355215931748202</v>
      </c>
      <c r="I532">
        <v>-90.491933350965297</v>
      </c>
      <c r="J532">
        <v>-16.1412309330052</v>
      </c>
      <c r="K532">
        <v>10.7398537092413</v>
      </c>
      <c r="L532">
        <v>221.71831360553199</v>
      </c>
      <c r="O532">
        <v>59.446498194945796</v>
      </c>
      <c r="R532">
        <v>193.24819364893</v>
      </c>
      <c r="S532">
        <v>2.2864337648891802</v>
      </c>
      <c r="T532">
        <v>17.9487372272892</v>
      </c>
      <c r="U532">
        <v>-11.5507201700806</v>
      </c>
      <c r="V532">
        <v>-1.57068108785162</v>
      </c>
      <c r="W532">
        <v>-0.46081091988024803</v>
      </c>
      <c r="X532">
        <v>16.695308887370501</v>
      </c>
      <c r="Y532">
        <v>0.53756044545635895</v>
      </c>
      <c r="AA532">
        <v>5.8208018782003199</v>
      </c>
      <c r="AB532">
        <v>16.402371006152801</v>
      </c>
      <c r="AC532">
        <v>-2.6813259622750798</v>
      </c>
      <c r="AD532">
        <v>3.0501184521242499</v>
      </c>
      <c r="AE532">
        <v>-10.199217084609099</v>
      </c>
      <c r="AF532">
        <v>-2.7862678939492298</v>
      </c>
    </row>
    <row r="533" spans="1:32" x14ac:dyDescent="0.25">
      <c r="A533" t="s">
        <v>1354</v>
      </c>
      <c r="B533" t="s">
        <v>1355</v>
      </c>
      <c r="C533" t="s">
        <v>71</v>
      </c>
      <c r="D533">
        <v>5977.2546119999997</v>
      </c>
      <c r="E533">
        <v>241.95</v>
      </c>
      <c r="F533">
        <v>103.097323681804</v>
      </c>
      <c r="G533">
        <v>41.898341197038299</v>
      </c>
      <c r="H533">
        <v>11.766022327462601</v>
      </c>
      <c r="I533">
        <v>253.76101719404701</v>
      </c>
      <c r="J533">
        <v>13.9414922707115</v>
      </c>
      <c r="K533">
        <v>7.8629594263048297</v>
      </c>
      <c r="L533">
        <v>14.311246025901101</v>
      </c>
      <c r="M533">
        <v>18.221027781635101</v>
      </c>
      <c r="N533">
        <v>29.635247005593602</v>
      </c>
      <c r="O533">
        <v>24.978573469192899</v>
      </c>
      <c r="P533">
        <v>26.570349342626599</v>
      </c>
      <c r="Q533">
        <v>9.3433486860298594</v>
      </c>
      <c r="R533">
        <v>22.005207143076699</v>
      </c>
      <c r="S533">
        <v>8.7842812605525697</v>
      </c>
      <c r="T533">
        <v>10.0760784413265</v>
      </c>
      <c r="U533">
        <v>2.0840405471851202</v>
      </c>
      <c r="V533">
        <v>8.3539980086622698</v>
      </c>
      <c r="W533">
        <v>1.9605227785692301</v>
      </c>
      <c r="X533">
        <v>8.6695056213755208</v>
      </c>
      <c r="Y533">
        <v>8.5576547791120507</v>
      </c>
      <c r="Z533">
        <v>10647.28</v>
      </c>
      <c r="AA533">
        <v>8.3383396474192608</v>
      </c>
      <c r="AB533">
        <v>10.803135255753199</v>
      </c>
      <c r="AC533">
        <v>1.7878330901695001</v>
      </c>
      <c r="AD533">
        <v>12.2312688166574</v>
      </c>
      <c r="AE533">
        <v>8.1473146732677701</v>
      </c>
      <c r="AF533">
        <v>2.1427139928252301</v>
      </c>
    </row>
    <row r="534" spans="1:32" x14ac:dyDescent="0.25">
      <c r="A534" t="s">
        <v>1350</v>
      </c>
      <c r="B534" t="s">
        <v>1351</v>
      </c>
      <c r="C534" t="s">
        <v>910</v>
      </c>
      <c r="D534">
        <v>5958.1588834949998</v>
      </c>
      <c r="E534">
        <v>149.4</v>
      </c>
      <c r="F534">
        <v>230.790042553191</v>
      </c>
      <c r="G534">
        <v>-34.136624399165001</v>
      </c>
      <c r="H534">
        <v>16.727473356291501</v>
      </c>
      <c r="I534">
        <v>-61.301369863013697</v>
      </c>
      <c r="J534">
        <v>-20.880754008588799</v>
      </c>
      <c r="K534">
        <v>1.1887804460189699</v>
      </c>
      <c r="L534">
        <v>29.237947122861499</v>
      </c>
      <c r="M534">
        <v>411.83628318583999</v>
      </c>
      <c r="N534">
        <v>-15.7933711953133</v>
      </c>
      <c r="O534">
        <v>134.43921125345301</v>
      </c>
      <c r="P534">
        <v>33.2249608938547</v>
      </c>
      <c r="Q534">
        <v>12.7004304160688</v>
      </c>
      <c r="R534">
        <v>26.3367772340039</v>
      </c>
      <c r="S534">
        <v>10.7974277841101</v>
      </c>
      <c r="T534">
        <v>10.5281233498908</v>
      </c>
      <c r="U534">
        <v>5.6193353986876797</v>
      </c>
      <c r="V534">
        <v>16.4745262898895</v>
      </c>
      <c r="W534">
        <v>4.5083351852761702</v>
      </c>
      <c r="X534">
        <v>11.922525107604001</v>
      </c>
      <c r="Y534">
        <v>7.6235452858829396</v>
      </c>
      <c r="Z534">
        <v>3368</v>
      </c>
      <c r="AA534">
        <v>3.2424677187948299</v>
      </c>
      <c r="AB534">
        <v>16.7981579746472</v>
      </c>
      <c r="AC534">
        <v>2.0229555236728798</v>
      </c>
      <c r="AD534">
        <v>15.9049360146252</v>
      </c>
      <c r="AE534">
        <v>6.80830516658619</v>
      </c>
      <c r="AF534">
        <v>1.60958904109589</v>
      </c>
    </row>
    <row r="535" spans="1:32" x14ac:dyDescent="0.25">
      <c r="A535" t="s">
        <v>1367</v>
      </c>
      <c r="B535" t="s">
        <v>1368</v>
      </c>
      <c r="C535" t="s">
        <v>1097</v>
      </c>
      <c r="D535">
        <v>5958.1318733999997</v>
      </c>
      <c r="E535">
        <v>259.60000000000002</v>
      </c>
      <c r="G535">
        <v>11.865351580970801</v>
      </c>
      <c r="H535">
        <v>8.1137682306302494</v>
      </c>
      <c r="I535">
        <v>100.491284743253</v>
      </c>
      <c r="J535">
        <v>60.057404841791403</v>
      </c>
      <c r="K535">
        <v>10.962187633152</v>
      </c>
      <c r="L535">
        <v>-25.922178148358</v>
      </c>
      <c r="N535">
        <v>12.9183359827042</v>
      </c>
      <c r="O535">
        <v>-30.539526501766801</v>
      </c>
      <c r="R535">
        <v>5.47438071107893</v>
      </c>
      <c r="S535">
        <v>15.2880147573774</v>
      </c>
      <c r="T535">
        <v>8.6984871087991493</v>
      </c>
      <c r="U535">
        <v>6.5107466250943897</v>
      </c>
      <c r="V535">
        <v>19.262285994967598</v>
      </c>
      <c r="W535">
        <v>13.2194300710705</v>
      </c>
      <c r="X535">
        <v>11.018462773429601</v>
      </c>
      <c r="Y535">
        <v>20.056276966046202</v>
      </c>
      <c r="AA535">
        <v>12.6116286404324</v>
      </c>
      <c r="AB535">
        <v>11.141100772448</v>
      </c>
      <c r="AC535">
        <v>6.6245233794902703</v>
      </c>
      <c r="AD535">
        <v>20.732308253866801</v>
      </c>
      <c r="AE535">
        <v>25.189074350259698</v>
      </c>
      <c r="AF535">
        <v>19.344601137630502</v>
      </c>
    </row>
    <row r="536" spans="1:32" x14ac:dyDescent="0.25">
      <c r="A536" t="s">
        <v>1371</v>
      </c>
      <c r="B536" t="s">
        <v>1372</v>
      </c>
      <c r="C536" t="s">
        <v>355</v>
      </c>
      <c r="D536">
        <v>5917.3044983999998</v>
      </c>
      <c r="E536">
        <v>123.75</v>
      </c>
      <c r="F536">
        <v>16.328789737816901</v>
      </c>
      <c r="G536">
        <v>2.89176156867945</v>
      </c>
      <c r="H536">
        <v>6.9051208697558097</v>
      </c>
      <c r="I536">
        <v>-2.6766933108960802</v>
      </c>
      <c r="J536">
        <v>3.30831217772102</v>
      </c>
      <c r="K536">
        <v>4.3797714823574596</v>
      </c>
      <c r="L536">
        <v>21.945850259855099</v>
      </c>
      <c r="M536">
        <v>39.245738739979998</v>
      </c>
      <c r="N536">
        <v>7.2164428782415202</v>
      </c>
      <c r="O536">
        <v>58.696533549564002</v>
      </c>
      <c r="P536">
        <v>8.9602322853541008</v>
      </c>
      <c r="Q536">
        <v>-1.9215412762430399</v>
      </c>
      <c r="R536">
        <v>27.4522686867125</v>
      </c>
      <c r="S536">
        <v>11.3912728336061</v>
      </c>
      <c r="T536">
        <v>43.351972406358797</v>
      </c>
      <c r="U536">
        <v>31.033959633623301</v>
      </c>
      <c r="V536">
        <v>11.4932557241589</v>
      </c>
      <c r="W536">
        <v>9.7463775624154199</v>
      </c>
      <c r="X536">
        <v>54.3136125178154</v>
      </c>
      <c r="Y536">
        <v>13.434078462381599</v>
      </c>
      <c r="Z536">
        <v>35.159999999999997</v>
      </c>
      <c r="AA536">
        <v>37.413955180883598</v>
      </c>
      <c r="AB536">
        <v>59.097754220636503</v>
      </c>
      <c r="AC536">
        <v>31.652363768687199</v>
      </c>
      <c r="AD536">
        <v>16.326894525268699</v>
      </c>
      <c r="AE536">
        <v>13.7515809443507</v>
      </c>
      <c r="AF536">
        <v>11.179439028787501</v>
      </c>
    </row>
    <row r="537" spans="1:32" x14ac:dyDescent="0.25">
      <c r="A537" t="s">
        <v>1369</v>
      </c>
      <c r="B537" t="s">
        <v>1370</v>
      </c>
      <c r="C537" t="s">
        <v>323</v>
      </c>
      <c r="D537">
        <v>5897.7176300250003</v>
      </c>
      <c r="E537">
        <v>369.3</v>
      </c>
      <c r="F537">
        <v>786.68407310704902</v>
      </c>
      <c r="G537">
        <v>4.8402711226370299</v>
      </c>
      <c r="H537">
        <v>-3.4766441152603602</v>
      </c>
      <c r="I537">
        <v>-53.059794762003499</v>
      </c>
      <c r="J537">
        <v>-7.9669739346835904</v>
      </c>
      <c r="K537">
        <v>-13.151715880737999</v>
      </c>
      <c r="L537">
        <v>-33.484792204763203</v>
      </c>
      <c r="M537">
        <v>26.159807468176201</v>
      </c>
      <c r="O537">
        <v>-114.739771516198</v>
      </c>
      <c r="P537">
        <v>45.558776167471798</v>
      </c>
      <c r="Q537">
        <v>8.0713168990729898</v>
      </c>
      <c r="R537">
        <v>3.1075723159840098</v>
      </c>
      <c r="S537">
        <v>10.2355257800095</v>
      </c>
      <c r="T537">
        <v>19.164028449063899</v>
      </c>
      <c r="U537">
        <v>7.9098624821621897</v>
      </c>
      <c r="V537">
        <v>14.3902783851757</v>
      </c>
      <c r="W537">
        <v>6.5043832147955296</v>
      </c>
      <c r="X537">
        <v>12.1598787170538</v>
      </c>
      <c r="Y537">
        <v>6.5749142024352398</v>
      </c>
      <c r="AA537">
        <v>13.637496031067499</v>
      </c>
      <c r="AB537">
        <v>20.3726392677397</v>
      </c>
      <c r="AC537">
        <v>-0.96331506719517301</v>
      </c>
      <c r="AD537">
        <v>2.6219924472050802</v>
      </c>
      <c r="AE537">
        <v>8.2309264738633896</v>
      </c>
      <c r="AF537">
        <v>4.4525382953467902</v>
      </c>
    </row>
    <row r="538" spans="1:32" x14ac:dyDescent="0.25">
      <c r="A538" t="s">
        <v>1379</v>
      </c>
      <c r="B538" t="s">
        <v>1380</v>
      </c>
      <c r="C538" t="s">
        <v>121</v>
      </c>
      <c r="D538">
        <v>5894.13</v>
      </c>
      <c r="E538">
        <v>182.05</v>
      </c>
      <c r="G538">
        <v>65.705579634346904</v>
      </c>
      <c r="H538">
        <v>12.314577864515901</v>
      </c>
      <c r="I538">
        <v>-247.058422058422</v>
      </c>
      <c r="K538">
        <v>24.2174151350406</v>
      </c>
      <c r="L538">
        <v>108.389995578552</v>
      </c>
      <c r="M538">
        <v>22.469471459804101</v>
      </c>
      <c r="N538">
        <v>28.522902835123102</v>
      </c>
      <c r="O538">
        <v>200.191120549163</v>
      </c>
      <c r="P538">
        <v>-41.797057579736901</v>
      </c>
      <c r="R538">
        <v>34.623222847036999</v>
      </c>
      <c r="S538">
        <v>4.89408997532865</v>
      </c>
      <c r="T538">
        <v>4.0857108164151699</v>
      </c>
      <c r="U538">
        <v>12.5246713801554</v>
      </c>
      <c r="V538">
        <v>5.0298980923369898</v>
      </c>
      <c r="W538">
        <v>4.0627281032942202</v>
      </c>
      <c r="X538">
        <v>44.743870992571999</v>
      </c>
      <c r="Y538">
        <v>8.5396345940049798</v>
      </c>
      <c r="AA538">
        <v>-7.4426268013319099</v>
      </c>
      <c r="AB538">
        <v>19.890970241933498</v>
      </c>
      <c r="AC538">
        <v>31.192959499159699</v>
      </c>
      <c r="AD538">
        <v>30.265814052121598</v>
      </c>
      <c r="AE538">
        <v>9.1691232074044802</v>
      </c>
      <c r="AF538">
        <v>7.4356964103091299</v>
      </c>
    </row>
    <row r="539" spans="1:32" x14ac:dyDescent="0.25">
      <c r="A539" t="s">
        <v>1383</v>
      </c>
      <c r="B539" t="s">
        <v>1384</v>
      </c>
      <c r="C539" t="s">
        <v>331</v>
      </c>
      <c r="D539">
        <v>5890.9295777750003</v>
      </c>
      <c r="E539">
        <v>142.9</v>
      </c>
      <c r="F539">
        <v>1.9575856443719399</v>
      </c>
      <c r="H539">
        <v>11.234644249039601</v>
      </c>
      <c r="I539">
        <v>19.156048225815599</v>
      </c>
      <c r="J539">
        <v>6.8078232432523302</v>
      </c>
      <c r="K539">
        <v>-0.20090454071637301</v>
      </c>
      <c r="L539">
        <v>37.467645660556798</v>
      </c>
      <c r="M539">
        <v>3.4168192179124599</v>
      </c>
      <c r="N539">
        <v>-4.9166523990783597</v>
      </c>
      <c r="O539">
        <v>1.4267477371642101</v>
      </c>
      <c r="P539">
        <v>59.229992626222597</v>
      </c>
      <c r="Q539">
        <v>9.1794133329464298</v>
      </c>
      <c r="R539">
        <v>22.248236290512001</v>
      </c>
      <c r="S539">
        <v>14.521465867404601</v>
      </c>
      <c r="T539">
        <v>24.771547325702102</v>
      </c>
      <c r="U539">
        <v>12.429223929450099</v>
      </c>
      <c r="V539">
        <v>15.682381959343299</v>
      </c>
      <c r="W539">
        <v>10.9761949858325</v>
      </c>
      <c r="X539">
        <v>18.878970449013899</v>
      </c>
      <c r="Y539">
        <v>11.9093077666213</v>
      </c>
      <c r="AA539">
        <v>18.4937854460156</v>
      </c>
      <c r="AB539">
        <v>20.000437748763101</v>
      </c>
      <c r="AC539">
        <v>8.9810042329692799</v>
      </c>
      <c r="AD539">
        <v>16.621772186482101</v>
      </c>
      <c r="AE539">
        <v>11.632960920190399</v>
      </c>
      <c r="AF539">
        <v>9.29933713441587</v>
      </c>
    </row>
    <row r="540" spans="1:32" x14ac:dyDescent="0.25">
      <c r="A540" t="s">
        <v>1348</v>
      </c>
      <c r="B540" t="s">
        <v>1349</v>
      </c>
      <c r="C540" t="s">
        <v>512</v>
      </c>
      <c r="D540">
        <v>5888.6590537599996</v>
      </c>
      <c r="E540">
        <v>2240.5500000000002</v>
      </c>
      <c r="F540">
        <v>17.266978278801201</v>
      </c>
      <c r="H540">
        <v>9.0392397699519798</v>
      </c>
      <c r="I540">
        <v>-0.55733828745144098</v>
      </c>
      <c r="J540">
        <v>-17.756460486275099</v>
      </c>
      <c r="K540">
        <v>10.7192273030048</v>
      </c>
      <c r="L540">
        <v>16.5009361348033</v>
      </c>
      <c r="M540">
        <v>-1.85882661569884</v>
      </c>
      <c r="N540">
        <v>18.840513466590501</v>
      </c>
      <c r="O540">
        <v>41.228887765562199</v>
      </c>
      <c r="P540">
        <v>19.1718191442029</v>
      </c>
      <c r="Q540">
        <v>14.525349467974101</v>
      </c>
      <c r="R540">
        <v>16.546545670294599</v>
      </c>
      <c r="S540">
        <v>17.972825614598101</v>
      </c>
      <c r="T540">
        <v>16.246554078348399</v>
      </c>
      <c r="U540">
        <v>11.541607249276099</v>
      </c>
      <c r="V540">
        <v>33.069833997019401</v>
      </c>
      <c r="W540">
        <v>10.723667045443801</v>
      </c>
      <c r="X540">
        <v>23.3682453578134</v>
      </c>
      <c r="Y540">
        <v>19.840566873339199</v>
      </c>
      <c r="AA540">
        <v>5.7269022399890996</v>
      </c>
      <c r="AB540">
        <v>21.411558022321799</v>
      </c>
      <c r="AC540">
        <v>16.531608595868899</v>
      </c>
      <c r="AD540">
        <v>39.0963157488221</v>
      </c>
      <c r="AE540">
        <v>28.8893513093191</v>
      </c>
      <c r="AF540">
        <v>14.850888699970101</v>
      </c>
    </row>
    <row r="541" spans="1:32" x14ac:dyDescent="0.25">
      <c r="A541" t="s">
        <v>1377</v>
      </c>
      <c r="B541" t="s">
        <v>1378</v>
      </c>
      <c r="C541" t="s">
        <v>85</v>
      </c>
      <c r="D541">
        <v>5862.4385841000003</v>
      </c>
      <c r="E541">
        <v>760.2</v>
      </c>
      <c r="F541">
        <v>9.5802908250086301</v>
      </c>
      <c r="G541">
        <v>51.829448593783098</v>
      </c>
      <c r="H541">
        <v>10.0761380215214</v>
      </c>
      <c r="I541">
        <v>-2.0026629711149102</v>
      </c>
      <c r="J541">
        <v>18.127525571391701</v>
      </c>
      <c r="K541">
        <v>14.346833763682801</v>
      </c>
      <c r="L541">
        <v>8.5289154778340404</v>
      </c>
      <c r="M541">
        <v>-3.7277758676145898</v>
      </c>
      <c r="N541">
        <v>20.563242208509202</v>
      </c>
      <c r="O541">
        <v>9.2434673233989795</v>
      </c>
      <c r="P541">
        <v>11.845367087900399</v>
      </c>
      <c r="Q541">
        <v>10.373095439944599</v>
      </c>
      <c r="R541">
        <v>16.733499381103801</v>
      </c>
      <c r="S541">
        <v>14.928970888666299</v>
      </c>
      <c r="T541">
        <v>9.2750854611489597</v>
      </c>
      <c r="U541">
        <v>6.4941391721064097</v>
      </c>
      <c r="V541">
        <v>17.467278616347599</v>
      </c>
      <c r="W541">
        <v>11.8426188943416</v>
      </c>
      <c r="X541">
        <v>12.839657885662801</v>
      </c>
      <c r="Y541">
        <v>17.938018839991599</v>
      </c>
      <c r="Z541">
        <v>9.91</v>
      </c>
      <c r="AA541">
        <v>9.3498116504501905</v>
      </c>
      <c r="AB541">
        <v>11.487482234708599</v>
      </c>
      <c r="AC541">
        <v>8.2269735221754701</v>
      </c>
      <c r="AD541">
        <v>20.400768357635499</v>
      </c>
      <c r="AE541">
        <v>19.897979978492401</v>
      </c>
      <c r="AF541">
        <v>16.157578781753202</v>
      </c>
    </row>
    <row r="542" spans="1:32" x14ac:dyDescent="0.25">
      <c r="A542" t="s">
        <v>1373</v>
      </c>
      <c r="B542" t="s">
        <v>1374</v>
      </c>
      <c r="C542" t="s">
        <v>341</v>
      </c>
      <c r="D542">
        <v>5845.5973367899996</v>
      </c>
      <c r="E542">
        <v>15.95</v>
      </c>
      <c r="H542">
        <v>-2.0160438488022199</v>
      </c>
      <c r="I542">
        <v>11.365309567961001</v>
      </c>
      <c r="J542">
        <v>-1.6137278826390999</v>
      </c>
      <c r="K542">
        <v>-7.1597511279667003</v>
      </c>
      <c r="L542">
        <v>10.014655593551501</v>
      </c>
      <c r="O542">
        <v>57.5305122723843</v>
      </c>
      <c r="R542">
        <v>15.909259252039799</v>
      </c>
      <c r="S542">
        <v>3.1755301315686899</v>
      </c>
      <c r="T542">
        <v>49.240591002369598</v>
      </c>
      <c r="U542">
        <v>-19.875487175436199</v>
      </c>
      <c r="V542">
        <v>-10.172356501624799</v>
      </c>
      <c r="W542">
        <v>-2.93233068269886</v>
      </c>
      <c r="X542">
        <v>36.104309610296397</v>
      </c>
      <c r="Y542">
        <v>5.9549589319170098</v>
      </c>
      <c r="Z542">
        <v>2282.5100000000002</v>
      </c>
      <c r="AA542">
        <v>45.111215749585099</v>
      </c>
      <c r="AB542">
        <v>26.205394280551602</v>
      </c>
      <c r="AC542">
        <v>-5.2779272613121604</v>
      </c>
      <c r="AD542">
        <v>7.2530279384953298</v>
      </c>
      <c r="AE542">
        <v>-3.5300213404438101</v>
      </c>
      <c r="AF542">
        <v>-0.95736446877731296</v>
      </c>
    </row>
    <row r="543" spans="1:32" x14ac:dyDescent="0.25">
      <c r="A543" t="s">
        <v>1375</v>
      </c>
      <c r="B543" t="s">
        <v>1376</v>
      </c>
      <c r="C543" t="s">
        <v>74</v>
      </c>
      <c r="D543">
        <v>5844.0429523000003</v>
      </c>
      <c r="E543">
        <v>367.7</v>
      </c>
      <c r="F543">
        <v>17.0378042465044</v>
      </c>
      <c r="G543">
        <v>38.189072364161603</v>
      </c>
      <c r="H543">
        <v>20.5775297857335</v>
      </c>
      <c r="I543">
        <v>38.325064710957697</v>
      </c>
      <c r="J543">
        <v>16.302062666148299</v>
      </c>
      <c r="K543">
        <v>32.1065917189038</v>
      </c>
      <c r="L543">
        <v>35.514018691588603</v>
      </c>
      <c r="M543">
        <v>14.415519602323601</v>
      </c>
      <c r="N543">
        <v>30.2688574733594</v>
      </c>
      <c r="O543">
        <v>29.787518291523199</v>
      </c>
      <c r="P543">
        <v>18.250313938886599</v>
      </c>
      <c r="Q543">
        <v>17.8988831014019</v>
      </c>
      <c r="R543">
        <v>20.773294608094702</v>
      </c>
      <c r="S543">
        <v>15.800992875420899</v>
      </c>
      <c r="T543">
        <v>14.827745741585</v>
      </c>
      <c r="U543">
        <v>12.0342561829048</v>
      </c>
      <c r="V543">
        <v>16.238075973137502</v>
      </c>
      <c r="W543">
        <v>11.022622153273799</v>
      </c>
      <c r="X543">
        <v>28.632511855710099</v>
      </c>
      <c r="Y543">
        <v>18.980519532214</v>
      </c>
      <c r="AA543">
        <v>16.056159941912099</v>
      </c>
      <c r="AB543">
        <v>22.8841390343851</v>
      </c>
      <c r="AC543">
        <v>15.404908134442399</v>
      </c>
      <c r="AD543">
        <v>29.540283161975299</v>
      </c>
      <c r="AE543">
        <v>19.9972328963987</v>
      </c>
      <c r="AF543">
        <v>12.9216642489856</v>
      </c>
    </row>
    <row r="544" spans="1:32" x14ac:dyDescent="0.25">
      <c r="A544" t="s">
        <v>1363</v>
      </c>
      <c r="B544" t="s">
        <v>1364</v>
      </c>
      <c r="C544" t="s">
        <v>102</v>
      </c>
      <c r="D544">
        <v>5837.4591708600001</v>
      </c>
      <c r="E544">
        <v>157.69999999999999</v>
      </c>
      <c r="F544">
        <v>58.268106932046898</v>
      </c>
      <c r="G544">
        <v>46.471023412669297</v>
      </c>
      <c r="H544">
        <v>17.585686400469498</v>
      </c>
      <c r="I544">
        <v>73.572756697197093</v>
      </c>
      <c r="J544">
        <v>11.4958305389471</v>
      </c>
      <c r="K544">
        <v>13.7325408749399</v>
      </c>
      <c r="L544">
        <v>13.246276868901599</v>
      </c>
      <c r="M544">
        <v>12.1525917990834</v>
      </c>
      <c r="N544">
        <v>18.6403232537258</v>
      </c>
      <c r="O544">
        <v>32.2676812506364</v>
      </c>
      <c r="P544">
        <v>16.575465816998001</v>
      </c>
      <c r="Q544">
        <v>-3.8862050640878998</v>
      </c>
      <c r="R544">
        <v>29.9364694157107</v>
      </c>
      <c r="S544">
        <v>14.132464690862699</v>
      </c>
      <c r="T544">
        <v>10.793216936511399</v>
      </c>
      <c r="U544">
        <v>9.6801344788203902</v>
      </c>
      <c r="V544">
        <v>18.864074927689298</v>
      </c>
      <c r="W544">
        <v>9.6783051401930695</v>
      </c>
      <c r="X544">
        <v>13.2738401319421</v>
      </c>
      <c r="Y544">
        <v>12.800291567797199</v>
      </c>
      <c r="Z544">
        <v>4382.4799999999996</v>
      </c>
      <c r="AA544">
        <v>8.6692795979823405</v>
      </c>
      <c r="AB544">
        <v>16.3032930480448</v>
      </c>
      <c r="AC544">
        <v>7.5980236195691102</v>
      </c>
      <c r="AD544">
        <v>17.735089277236899</v>
      </c>
      <c r="AE544">
        <v>16.178616614758099</v>
      </c>
      <c r="AF544">
        <v>8.6478826095935002</v>
      </c>
    </row>
    <row r="545" spans="1:32" x14ac:dyDescent="0.25">
      <c r="A545" t="s">
        <v>1385</v>
      </c>
      <c r="B545" t="s">
        <v>1386</v>
      </c>
      <c r="C545" t="s">
        <v>61</v>
      </c>
      <c r="D545">
        <v>5832.1121762499997</v>
      </c>
      <c r="E545">
        <v>3960</v>
      </c>
      <c r="F545">
        <v>94.641087356647304</v>
      </c>
      <c r="G545">
        <v>25.992104989487299</v>
      </c>
      <c r="H545">
        <v>18.406988264311298</v>
      </c>
      <c r="I545">
        <v>42.909745520006503</v>
      </c>
      <c r="J545">
        <v>7.96076488412396</v>
      </c>
      <c r="K545">
        <v>14.589481101503701</v>
      </c>
      <c r="L545">
        <v>37.0017273452033</v>
      </c>
      <c r="N545">
        <v>21.205698563732199</v>
      </c>
      <c r="O545">
        <v>49.400820202892497</v>
      </c>
      <c r="Q545">
        <v>61.163454655504502</v>
      </c>
      <c r="R545">
        <v>32.641322677615598</v>
      </c>
      <c r="S545">
        <v>11.221358428042601</v>
      </c>
      <c r="T545">
        <v>2.6013357725752599</v>
      </c>
      <c r="U545">
        <v>3.9696647242130298</v>
      </c>
      <c r="V545">
        <v>10.3436437064051</v>
      </c>
      <c r="W545">
        <v>4.4404503629867502</v>
      </c>
      <c r="X545">
        <v>11.398793319311499</v>
      </c>
      <c r="Y545">
        <v>13.853675859751</v>
      </c>
      <c r="AA545">
        <v>6.4025954982036799</v>
      </c>
      <c r="AB545">
        <v>10.3475566010511</v>
      </c>
      <c r="AC545">
        <v>5.7799618041064598</v>
      </c>
      <c r="AD545">
        <v>29.615144180678602</v>
      </c>
      <c r="AE545">
        <v>14.220453347929899</v>
      </c>
      <c r="AF545">
        <v>5.7116204909881301</v>
      </c>
    </row>
    <row r="546" spans="1:32" x14ac:dyDescent="0.25">
      <c r="A546" t="s">
        <v>1393</v>
      </c>
      <c r="B546" t="s">
        <v>1394</v>
      </c>
      <c r="C546" t="s">
        <v>538</v>
      </c>
      <c r="D546">
        <v>5729.6735760000001</v>
      </c>
      <c r="E546">
        <v>164.3</v>
      </c>
      <c r="G546">
        <v>0</v>
      </c>
      <c r="H546">
        <v>13.932142272361901</v>
      </c>
      <c r="I546">
        <v>16.376925671876698</v>
      </c>
      <c r="J546">
        <v>17.9448734659541</v>
      </c>
      <c r="K546">
        <v>13.3432754420355</v>
      </c>
      <c r="L546">
        <v>25.471575387017101</v>
      </c>
      <c r="N546">
        <v>22.175711561741199</v>
      </c>
      <c r="O546">
        <v>36.835503799028103</v>
      </c>
      <c r="R546">
        <v>28.5492553086093</v>
      </c>
      <c r="S546">
        <v>9.7725200464896407</v>
      </c>
      <c r="T546">
        <v>6.9026052054767799</v>
      </c>
      <c r="U546">
        <v>4.9003762325250699</v>
      </c>
      <c r="V546">
        <v>13.1301004741103</v>
      </c>
      <c r="W546">
        <v>5.4001871158177401</v>
      </c>
      <c r="X546">
        <v>11.012348216273599</v>
      </c>
      <c r="Y546">
        <v>10.405272550619401</v>
      </c>
      <c r="AA546">
        <v>9.49385203042611</v>
      </c>
      <c r="AB546">
        <v>11.4989349001949</v>
      </c>
      <c r="AC546">
        <v>5.7468016235934902</v>
      </c>
      <c r="AD546">
        <v>25.0019390667659</v>
      </c>
      <c r="AE546">
        <v>14.4674003193741</v>
      </c>
      <c r="AF546">
        <v>6.8980659539908498</v>
      </c>
    </row>
    <row r="547" spans="1:32" x14ac:dyDescent="0.25">
      <c r="A547" t="s">
        <v>1389</v>
      </c>
      <c r="B547" t="s">
        <v>1390</v>
      </c>
      <c r="C547" t="s">
        <v>99</v>
      </c>
      <c r="D547">
        <v>5720.4269000000004</v>
      </c>
      <c r="E547">
        <v>311.10000000000002</v>
      </c>
      <c r="F547">
        <v>13.908872901678601</v>
      </c>
      <c r="G547">
        <v>9.3792515354159196</v>
      </c>
      <c r="H547">
        <v>5.4723399751913604</v>
      </c>
      <c r="I547">
        <v>-70.3604730498066</v>
      </c>
      <c r="J547">
        <v>-15.2085702952148</v>
      </c>
      <c r="K547">
        <v>5.4290048695586997</v>
      </c>
      <c r="L547">
        <v>0.22711864406780199</v>
      </c>
      <c r="M547">
        <v>-730.57364411135097</v>
      </c>
      <c r="N547">
        <v>3.5443047217851298</v>
      </c>
      <c r="O547">
        <v>-11.538013814969901</v>
      </c>
      <c r="P547">
        <v>13.706794913018999</v>
      </c>
      <c r="Q547">
        <v>10.173495511531501</v>
      </c>
      <c r="R547">
        <v>2.13217223462871</v>
      </c>
      <c r="S547">
        <v>14.7864534437632</v>
      </c>
      <c r="T547">
        <v>19.347644750080601</v>
      </c>
      <c r="U547">
        <v>19.1053850508778</v>
      </c>
      <c r="V547">
        <v>16.6705468320915</v>
      </c>
      <c r="W547">
        <v>7.9842010061587603</v>
      </c>
      <c r="X547">
        <v>32.4872817571502</v>
      </c>
      <c r="Y547">
        <v>13.670210210622299</v>
      </c>
      <c r="AA547">
        <v>5.8500072942734302</v>
      </c>
      <c r="AB547">
        <v>31.666190498144299</v>
      </c>
      <c r="AC547">
        <v>17.170451923393799</v>
      </c>
      <c r="AD547">
        <v>12.270500133996</v>
      </c>
      <c r="AE547">
        <v>15.625525289074799</v>
      </c>
      <c r="AF547">
        <v>6.7429071008210002</v>
      </c>
    </row>
    <row r="548" spans="1:32" x14ac:dyDescent="0.25">
      <c r="A548" t="s">
        <v>1391</v>
      </c>
      <c r="B548" t="s">
        <v>1392</v>
      </c>
      <c r="C548" t="s">
        <v>420</v>
      </c>
      <c r="D548">
        <v>5712.7884000000004</v>
      </c>
      <c r="E548">
        <v>175.2</v>
      </c>
      <c r="H548">
        <v>1.7376720485919399</v>
      </c>
      <c r="I548">
        <v>-8.9758403499582808</v>
      </c>
      <c r="J548">
        <v>-15.7623098828333</v>
      </c>
      <c r="K548">
        <v>-28.6912193879865</v>
      </c>
      <c r="L548">
        <v>-48.790352587477102</v>
      </c>
      <c r="O548">
        <v>-175.95332025626701</v>
      </c>
      <c r="R548">
        <v>20.941001967963601</v>
      </c>
      <c r="S548">
        <v>5.0763847380200904</v>
      </c>
      <c r="T548">
        <v>10.527231168814501</v>
      </c>
      <c r="U548">
        <v>-3.4561581380598598</v>
      </c>
      <c r="V548">
        <v>-5.06840749922653</v>
      </c>
      <c r="W548">
        <v>-1.3572401738472299</v>
      </c>
      <c r="X548">
        <v>5.5378644120719303</v>
      </c>
      <c r="Y548">
        <v>-3.25068511334511</v>
      </c>
      <c r="Z548">
        <v>14271.01</v>
      </c>
      <c r="AA548">
        <v>13.9153384225884</v>
      </c>
      <c r="AB548">
        <v>15.0213746812859</v>
      </c>
      <c r="AC548">
        <v>-12.96126404092</v>
      </c>
      <c r="AD548">
        <v>-0.26977227946928301</v>
      </c>
      <c r="AE548">
        <v>-21.270520679324299</v>
      </c>
      <c r="AF548">
        <v>-5.2248701600673799</v>
      </c>
    </row>
    <row r="549" spans="1:32" x14ac:dyDescent="0.25">
      <c r="A549" t="s">
        <v>1387</v>
      </c>
      <c r="B549" t="s">
        <v>1388</v>
      </c>
      <c r="C549" t="s">
        <v>85</v>
      </c>
      <c r="D549">
        <v>5709.3305628750004</v>
      </c>
      <c r="E549">
        <v>1467.4</v>
      </c>
      <c r="F549">
        <v>20.493109832711099</v>
      </c>
      <c r="G549">
        <v>25.992104989487299</v>
      </c>
      <c r="H549">
        <v>7.0668568784629704</v>
      </c>
      <c r="I549">
        <v>14.8557541549074</v>
      </c>
      <c r="J549">
        <v>14.6779270363854</v>
      </c>
      <c r="K549">
        <v>16.8062891561279</v>
      </c>
      <c r="L549">
        <v>10.2515035538544</v>
      </c>
      <c r="M549">
        <v>12.2107705958637</v>
      </c>
      <c r="N549">
        <v>18.914605941708398</v>
      </c>
      <c r="O549">
        <v>8.2760162030687603</v>
      </c>
      <c r="P549">
        <v>20.416455053326501</v>
      </c>
      <c r="Q549">
        <v>16.016920636446599</v>
      </c>
      <c r="R549">
        <v>14.549759553614001</v>
      </c>
      <c r="S549">
        <v>24.961255735869099</v>
      </c>
      <c r="T549">
        <v>10.1762812291283</v>
      </c>
      <c r="U549">
        <v>10.0967193506863</v>
      </c>
      <c r="V549">
        <v>27.491714400352201</v>
      </c>
      <c r="W549">
        <v>20.825926684249598</v>
      </c>
      <c r="X549">
        <v>16.1555224406736</v>
      </c>
      <c r="Y549">
        <v>23.3809492244464</v>
      </c>
      <c r="Z549">
        <v>3.74</v>
      </c>
      <c r="AA549">
        <v>11.7378903683763</v>
      </c>
      <c r="AB549">
        <v>14.7269073353315</v>
      </c>
      <c r="AC549">
        <v>11.158646990017401</v>
      </c>
      <c r="AD549">
        <v>30.512526608809502</v>
      </c>
      <c r="AE549">
        <v>24.5956064137882</v>
      </c>
      <c r="AF549">
        <v>20.0119255443723</v>
      </c>
    </row>
    <row r="550" spans="1:32" x14ac:dyDescent="0.25">
      <c r="A550" t="s">
        <v>1435</v>
      </c>
      <c r="B550" t="s">
        <v>1436</v>
      </c>
      <c r="C550" t="s">
        <v>298</v>
      </c>
      <c r="D550">
        <v>5685.7897553000003</v>
      </c>
      <c r="E550">
        <v>769.05</v>
      </c>
      <c r="F550">
        <v>3251.0481590040999</v>
      </c>
      <c r="H550">
        <v>20.2459272007832</v>
      </c>
      <c r="I550">
        <v>-351.69259662871798</v>
      </c>
      <c r="K550">
        <v>-36.975741697662997</v>
      </c>
      <c r="L550">
        <v>-72.956152758133101</v>
      </c>
      <c r="N550">
        <v>-47.170978387736703</v>
      </c>
      <c r="O550">
        <v>-83.137307136442004</v>
      </c>
      <c r="Q550">
        <v>-6.8536184099171997</v>
      </c>
      <c r="R550">
        <v>-0.20269859394741399</v>
      </c>
      <c r="S550">
        <v>3.1135723358320502</v>
      </c>
      <c r="T550">
        <v>-52.456161011569002</v>
      </c>
      <c r="U550">
        <v>13.762894467258601</v>
      </c>
      <c r="V550">
        <v>8.54727056176446</v>
      </c>
      <c r="W550">
        <v>3.32900306474466</v>
      </c>
      <c r="X550">
        <v>1.9417344265180601</v>
      </c>
      <c r="Y550">
        <v>0.13408172008315</v>
      </c>
      <c r="AA550">
        <v>-146.98753579818899</v>
      </c>
      <c r="AB550">
        <v>22.286621092564999</v>
      </c>
      <c r="AC550">
        <v>0.83275221220962603</v>
      </c>
      <c r="AD550">
        <v>0.19769273376527299</v>
      </c>
      <c r="AE550">
        <v>0.39746719683835302</v>
      </c>
      <c r="AF550">
        <v>0.14946275430692499</v>
      </c>
    </row>
    <row r="551" spans="1:32" x14ac:dyDescent="0.25">
      <c r="A551" t="s">
        <v>1395</v>
      </c>
      <c r="B551" t="s">
        <v>1396</v>
      </c>
      <c r="C551" t="s">
        <v>512</v>
      </c>
      <c r="D551">
        <v>5670.3859199999997</v>
      </c>
      <c r="E551">
        <v>2677.6</v>
      </c>
      <c r="F551">
        <v>-12.9345794916738</v>
      </c>
      <c r="G551">
        <v>128.94284851066601</v>
      </c>
      <c r="H551">
        <v>8.7431217666877608</v>
      </c>
      <c r="I551">
        <v>-70.457280385078207</v>
      </c>
      <c r="J551">
        <v>-8.64383617766069</v>
      </c>
      <c r="K551">
        <v>26.287655625484401</v>
      </c>
      <c r="L551">
        <v>37.746891002194502</v>
      </c>
      <c r="N551">
        <v>36.171437785468598</v>
      </c>
      <c r="O551">
        <v>55.661664392905699</v>
      </c>
      <c r="P551">
        <v>-10.8932461873638</v>
      </c>
      <c r="Q551">
        <v>8.8591140885911397</v>
      </c>
      <c r="R551">
        <v>16.2096211945154</v>
      </c>
      <c r="S551">
        <v>13.097767559276001</v>
      </c>
      <c r="T551">
        <v>8.8319718029491305</v>
      </c>
      <c r="U551">
        <v>8.1269106547703203</v>
      </c>
      <c r="V551">
        <v>13.8022859056104</v>
      </c>
      <c r="W551">
        <v>10.1074236378366</v>
      </c>
      <c r="X551">
        <v>18.828117188281102</v>
      </c>
      <c r="Y551">
        <v>17.654340089741499</v>
      </c>
      <c r="Z551">
        <v>559.70000000000005</v>
      </c>
      <c r="AA551">
        <v>4.9095090490950897</v>
      </c>
      <c r="AB551">
        <v>14.9086525867163</v>
      </c>
      <c r="AC551">
        <v>11.4088591140885</v>
      </c>
      <c r="AD551">
        <v>23.336901666921499</v>
      </c>
      <c r="AE551">
        <v>18.522727272727199</v>
      </c>
      <c r="AF551">
        <v>14.1994897641714</v>
      </c>
    </row>
    <row r="552" spans="1:32" x14ac:dyDescent="0.25">
      <c r="A552" t="s">
        <v>1399</v>
      </c>
      <c r="B552" t="s">
        <v>1400</v>
      </c>
      <c r="C552" t="s">
        <v>290</v>
      </c>
      <c r="D552">
        <v>5667.5696330000001</v>
      </c>
      <c r="E552">
        <v>3684.1</v>
      </c>
      <c r="F552">
        <v>1.8181818181818099</v>
      </c>
      <c r="G552">
        <v>13.3490831144354</v>
      </c>
      <c r="H552">
        <v>7.0827249400390899</v>
      </c>
      <c r="I552">
        <v>-3.1275116189677399</v>
      </c>
      <c r="J552">
        <v>13.731027602458401</v>
      </c>
      <c r="K552">
        <v>7.5776948001238598</v>
      </c>
      <c r="L552">
        <v>0.168004887414865</v>
      </c>
      <c r="M552">
        <v>102.138212278187</v>
      </c>
      <c r="N552">
        <v>12.4433118612542</v>
      </c>
      <c r="O552">
        <v>2.1055008743442198</v>
      </c>
      <c r="P552">
        <v>15.080090935221699</v>
      </c>
      <c r="Q552">
        <v>0.25276876771573198</v>
      </c>
      <c r="R552">
        <v>11.756637601645901</v>
      </c>
      <c r="S552">
        <v>33.381062555256001</v>
      </c>
      <c r="T552">
        <v>28.3859838925347</v>
      </c>
      <c r="U552">
        <v>24.112383042539999</v>
      </c>
      <c r="V552">
        <v>35.708814366028498</v>
      </c>
      <c r="W552">
        <v>21.058119916520301</v>
      </c>
      <c r="X552">
        <v>33.5386166389059</v>
      </c>
      <c r="Y552">
        <v>29.809455547384701</v>
      </c>
      <c r="AA552">
        <v>22.633160249501898</v>
      </c>
      <c r="AB552">
        <v>36.111486327367501</v>
      </c>
      <c r="AC552">
        <v>23.887379094707899</v>
      </c>
      <c r="AD552">
        <v>39.087719298245602</v>
      </c>
      <c r="AE552">
        <v>31.7898676249423</v>
      </c>
      <c r="AF552">
        <v>20.8190039071388</v>
      </c>
    </row>
    <row r="553" spans="1:32" x14ac:dyDescent="0.25">
      <c r="A553" t="s">
        <v>1403</v>
      </c>
      <c r="B553" t="s">
        <v>1404</v>
      </c>
      <c r="C553" t="s">
        <v>323</v>
      </c>
      <c r="D553">
        <v>5666.6589190199902</v>
      </c>
      <c r="E553">
        <v>337.5</v>
      </c>
      <c r="H553">
        <v>10.2430960796974</v>
      </c>
      <c r="I553">
        <v>-21.938381301912301</v>
      </c>
      <c r="J553">
        <v>0.91020005237121204</v>
      </c>
      <c r="K553">
        <v>1.65177918257104</v>
      </c>
      <c r="L553">
        <v>-8.7785796591667893</v>
      </c>
      <c r="N553">
        <v>3.7941700321594198</v>
      </c>
      <c r="O553">
        <v>-9.0422560332718103</v>
      </c>
      <c r="R553">
        <v>14.3141252236582</v>
      </c>
      <c r="S553">
        <v>13.916369168462399</v>
      </c>
      <c r="T553">
        <v>13.0990153546428</v>
      </c>
      <c r="U553">
        <v>15.4182107109665</v>
      </c>
      <c r="V553">
        <v>14.4468966542304</v>
      </c>
      <c r="W553">
        <v>12.5190848665922</v>
      </c>
      <c r="X553">
        <v>16.406433210988101</v>
      </c>
      <c r="Y553">
        <v>11.0376352737659</v>
      </c>
      <c r="AA553">
        <v>10.077867344966601</v>
      </c>
      <c r="AB553">
        <v>23.2832385521594</v>
      </c>
      <c r="AC553">
        <v>10.582403019180701</v>
      </c>
      <c r="AD553">
        <v>13.107213997577601</v>
      </c>
      <c r="AE553">
        <v>11.727980229356801</v>
      </c>
      <c r="AF553">
        <v>10.240296798251</v>
      </c>
    </row>
    <row r="554" spans="1:32" x14ac:dyDescent="0.25">
      <c r="A554" t="s">
        <v>1397</v>
      </c>
      <c r="B554" t="s">
        <v>1398</v>
      </c>
      <c r="C554" t="s">
        <v>583</v>
      </c>
      <c r="D554">
        <v>5648.2780871000004</v>
      </c>
      <c r="E554">
        <v>341</v>
      </c>
      <c r="F554">
        <v>131.68761171874999</v>
      </c>
      <c r="G554">
        <v>-3.8405304764622801</v>
      </c>
      <c r="H554">
        <v>11.4483465620754</v>
      </c>
      <c r="I554">
        <v>44.5872185581078</v>
      </c>
      <c r="J554">
        <v>25.494548590250101</v>
      </c>
      <c r="K554">
        <v>7.4177370511426499</v>
      </c>
      <c r="L554">
        <v>-31.439691063778401</v>
      </c>
      <c r="M554">
        <v>93.153738106810195</v>
      </c>
      <c r="N554">
        <v>-28.6489679998338</v>
      </c>
      <c r="O554">
        <v>-56.132639813514999</v>
      </c>
      <c r="P554">
        <v>70.3174717673744</v>
      </c>
      <c r="Q554">
        <v>9.6176624217410804</v>
      </c>
      <c r="R554">
        <v>-3.15727227064979</v>
      </c>
      <c r="S554">
        <v>19.298123676666201</v>
      </c>
      <c r="T554">
        <v>8.4779310764073603</v>
      </c>
      <c r="U554">
        <v>8.1792850553390206</v>
      </c>
      <c r="V554">
        <v>22.886295095727199</v>
      </c>
      <c r="W554">
        <v>16.027286591769201</v>
      </c>
      <c r="X554">
        <v>8.35926637091967</v>
      </c>
      <c r="Y554">
        <v>8.1041014659858099</v>
      </c>
      <c r="Z554">
        <v>966.12</v>
      </c>
      <c r="AA554">
        <v>4.6771428781625399</v>
      </c>
      <c r="AB554">
        <v>12.2075307461375</v>
      </c>
      <c r="AC554">
        <v>3.8608959220758101</v>
      </c>
      <c r="AD554">
        <v>11.8192095755361</v>
      </c>
      <c r="AE554">
        <v>9.0043795119481995</v>
      </c>
      <c r="AF554">
        <v>6.0462048486000404</v>
      </c>
    </row>
    <row r="555" spans="1:32" x14ac:dyDescent="0.25">
      <c r="A555" t="s">
        <v>1381</v>
      </c>
      <c r="B555" t="s">
        <v>1382</v>
      </c>
      <c r="C555" t="s">
        <v>74</v>
      </c>
      <c r="D555">
        <v>5630.1502975599997</v>
      </c>
      <c r="E555">
        <v>833.45</v>
      </c>
      <c r="F555">
        <v>22.399497276904601</v>
      </c>
      <c r="G555">
        <v>35.720880829745298</v>
      </c>
      <c r="H555">
        <v>14.151644220476699</v>
      </c>
      <c r="I555">
        <v>-4.4967430132380803</v>
      </c>
      <c r="J555">
        <v>17.748134648895899</v>
      </c>
      <c r="K555">
        <v>18.549378693985901</v>
      </c>
      <c r="L555">
        <v>9.6361936144632008</v>
      </c>
      <c r="M555">
        <v>28.855488972478302</v>
      </c>
      <c r="N555">
        <v>17.7326887041385</v>
      </c>
      <c r="O555">
        <v>7.0745970725759104</v>
      </c>
      <c r="P555">
        <v>21.095237075806001</v>
      </c>
      <c r="Q555">
        <v>20.975822693135701</v>
      </c>
      <c r="R555">
        <v>24.6145857801624</v>
      </c>
      <c r="S555">
        <v>17.8461428773008</v>
      </c>
      <c r="T555">
        <v>18.339823812132501</v>
      </c>
      <c r="U555">
        <v>16.559313011469701</v>
      </c>
      <c r="V555">
        <v>19.869761577654199</v>
      </c>
      <c r="W555">
        <v>13.786477249620299</v>
      </c>
      <c r="X555">
        <v>24.4263222119706</v>
      </c>
      <c r="Y555">
        <v>17.707066347549699</v>
      </c>
      <c r="Z555">
        <v>4.05</v>
      </c>
      <c r="AA555">
        <v>13.5271883091758</v>
      </c>
      <c r="AB555">
        <v>24.761298883366099</v>
      </c>
      <c r="AC555">
        <v>17.4876236395924</v>
      </c>
      <c r="AD555">
        <v>21.252062468823102</v>
      </c>
      <c r="AE555">
        <v>19.715127756309499</v>
      </c>
      <c r="AF555">
        <v>14.438005528821501</v>
      </c>
    </row>
    <row r="556" spans="1:32" x14ac:dyDescent="0.25">
      <c r="A556" t="s">
        <v>2062</v>
      </c>
      <c r="B556" t="s">
        <v>2063</v>
      </c>
      <c r="C556" t="s">
        <v>535</v>
      </c>
      <c r="D556">
        <v>5621.9909211900003</v>
      </c>
      <c r="E556">
        <v>51.2</v>
      </c>
      <c r="H556">
        <v>37.923719843875503</v>
      </c>
      <c r="I556">
        <v>17.292124349213001</v>
      </c>
      <c r="J556">
        <v>11.4840244519521</v>
      </c>
      <c r="L556">
        <v>392.95961522514301</v>
      </c>
      <c r="O556">
        <v>540.65878188356203</v>
      </c>
      <c r="R556">
        <v>37.895104344918401</v>
      </c>
      <c r="T556">
        <v>29.343080838075601</v>
      </c>
      <c r="U556">
        <v>9.45620399869388</v>
      </c>
      <c r="V556">
        <v>14.57668781039</v>
      </c>
      <c r="W556">
        <v>1.59727451134523</v>
      </c>
      <c r="X556">
        <v>21.198235560516199</v>
      </c>
      <c r="AA556">
        <v>55.593394406427301</v>
      </c>
      <c r="AB556">
        <v>14.9873961950434</v>
      </c>
      <c r="AC556">
        <v>14.423971843140301</v>
      </c>
      <c r="AD556">
        <v>9.9080756919287403</v>
      </c>
      <c r="AE556">
        <v>22.643885999630498</v>
      </c>
      <c r="AF556">
        <v>2.36666967992999</v>
      </c>
    </row>
    <row r="557" spans="1:32" x14ac:dyDescent="0.25">
      <c r="A557" t="s">
        <v>1411</v>
      </c>
      <c r="B557" t="s">
        <v>1412</v>
      </c>
      <c r="C557" t="s">
        <v>512</v>
      </c>
      <c r="D557">
        <v>5609.4465326400004</v>
      </c>
      <c r="E557">
        <v>724.6</v>
      </c>
      <c r="G557">
        <v>21.6440399114679</v>
      </c>
      <c r="H557">
        <v>6.0792683349238397</v>
      </c>
      <c r="I557">
        <v>187.97341030350699</v>
      </c>
      <c r="J557">
        <v>24.610965037427</v>
      </c>
      <c r="K557">
        <v>19.689738758142902</v>
      </c>
      <c r="L557">
        <v>76.969849456954606</v>
      </c>
      <c r="N557">
        <v>36.580775295506498</v>
      </c>
      <c r="O557">
        <v>149.02480390078401</v>
      </c>
      <c r="R557">
        <v>21.5992569723565</v>
      </c>
      <c r="S557">
        <v>10.076810355363801</v>
      </c>
      <c r="T557">
        <v>7.0680458381009297</v>
      </c>
      <c r="U557">
        <v>3.4979056775506101</v>
      </c>
      <c r="V557">
        <v>10.042889854211101</v>
      </c>
      <c r="W557">
        <v>3.9820031566453</v>
      </c>
      <c r="X557">
        <v>11.231433749657301</v>
      </c>
      <c r="Y557">
        <v>15.9651309067499</v>
      </c>
      <c r="Z557">
        <v>2030.6</v>
      </c>
      <c r="AA557">
        <v>8.7622322348163202</v>
      </c>
      <c r="AB557">
        <v>8.3532083733329401</v>
      </c>
      <c r="AC557">
        <v>6.2523120487346597</v>
      </c>
      <c r="AD557">
        <v>21.550205161659999</v>
      </c>
      <c r="AE557">
        <v>18.160174080415501</v>
      </c>
      <c r="AF557">
        <v>7.9933856290542398</v>
      </c>
    </row>
    <row r="558" spans="1:32" x14ac:dyDescent="0.25">
      <c r="A558" t="s">
        <v>1493</v>
      </c>
      <c r="B558" t="s">
        <v>1494</v>
      </c>
      <c r="C558" t="s">
        <v>323</v>
      </c>
      <c r="D558">
        <v>5606.93</v>
      </c>
      <c r="E558">
        <v>608.5</v>
      </c>
      <c r="F558">
        <v>47.468002225932103</v>
      </c>
      <c r="G558">
        <v>25.992104989487299</v>
      </c>
      <c r="H558">
        <v>16.908480954548399</v>
      </c>
      <c r="I558">
        <v>-55.056469828977001</v>
      </c>
      <c r="J558">
        <v>-16.806706904468101</v>
      </c>
      <c r="K558">
        <v>8.6890844343926901</v>
      </c>
      <c r="L558">
        <v>-10.505350081414299</v>
      </c>
      <c r="M558">
        <v>171.60953800298</v>
      </c>
      <c r="N558">
        <v>15.6812177716888</v>
      </c>
      <c r="O558">
        <v>-18.581106125634001</v>
      </c>
      <c r="P558">
        <v>36.562939694381697</v>
      </c>
      <c r="Q558">
        <v>14.511595738418899</v>
      </c>
      <c r="R558">
        <v>8.7309047708572294</v>
      </c>
      <c r="S558">
        <v>16.1321748050519</v>
      </c>
      <c r="T558">
        <v>7.7048762563989497</v>
      </c>
      <c r="U558">
        <v>8.1634980137336193</v>
      </c>
      <c r="V558">
        <v>23.5410479347684</v>
      </c>
      <c r="W558">
        <v>9.82273513671087</v>
      </c>
      <c r="X558">
        <v>11.3231355583024</v>
      </c>
      <c r="Y558">
        <v>14.4985814884239</v>
      </c>
      <c r="AA558">
        <v>2.7856334276011299</v>
      </c>
      <c r="AB558">
        <v>14.8994551185744</v>
      </c>
      <c r="AC558">
        <v>6.1182971334392802</v>
      </c>
      <c r="AD558">
        <v>20.306646370799101</v>
      </c>
      <c r="AE558">
        <v>21.0329794327332</v>
      </c>
      <c r="AF558">
        <v>10.319099947408001</v>
      </c>
    </row>
    <row r="559" spans="1:32" x14ac:dyDescent="0.25">
      <c r="A559" t="s">
        <v>1405</v>
      </c>
      <c r="B559" t="s">
        <v>1406</v>
      </c>
      <c r="C559" t="s">
        <v>656</v>
      </c>
      <c r="D559">
        <v>5546.8515902899999</v>
      </c>
      <c r="E559">
        <v>113.1</v>
      </c>
      <c r="F559">
        <v>-13.412009200083601</v>
      </c>
      <c r="H559">
        <v>39.993343105238303</v>
      </c>
      <c r="I559">
        <v>60.325035470140499</v>
      </c>
      <c r="J559">
        <v>32.453287154865002</v>
      </c>
      <c r="K559">
        <v>51.0466254031152</v>
      </c>
      <c r="L559">
        <v>57.197696737043898</v>
      </c>
      <c r="M559">
        <v>161.868558878188</v>
      </c>
      <c r="O559">
        <v>-0.152549997264219</v>
      </c>
      <c r="P559">
        <v>130.04670153948601</v>
      </c>
      <c r="Q559">
        <v>52.019454142835698</v>
      </c>
      <c r="R559">
        <v>38.178500836247501</v>
      </c>
      <c r="S559">
        <v>-4.9857774652254401</v>
      </c>
      <c r="T559">
        <v>8.4889665912191408</v>
      </c>
      <c r="U559">
        <v>-12.4398246677894</v>
      </c>
      <c r="V559">
        <v>-45.463391460163301</v>
      </c>
      <c r="W559">
        <v>-9.1051968758586597</v>
      </c>
      <c r="X559">
        <v>7.0527786282914899</v>
      </c>
      <c r="Y559">
        <v>-5.7630805291804004</v>
      </c>
      <c r="Z559">
        <v>928.62</v>
      </c>
      <c r="AA559">
        <v>5.9466855480710299</v>
      </c>
      <c r="AB559">
        <v>8.9311966543166701</v>
      </c>
      <c r="AC559">
        <v>-10.5839520820575</v>
      </c>
      <c r="AD559">
        <v>-7.1805491317327403</v>
      </c>
      <c r="AE559">
        <v>-23.1123229853895</v>
      </c>
      <c r="AF559">
        <v>-9.0827539346762602</v>
      </c>
    </row>
    <row r="560" spans="1:32" x14ac:dyDescent="0.25">
      <c r="A560" t="s">
        <v>1407</v>
      </c>
      <c r="B560" t="s">
        <v>1408</v>
      </c>
      <c r="C560" t="s">
        <v>102</v>
      </c>
      <c r="D560">
        <v>5511.0239504150004</v>
      </c>
      <c r="E560">
        <v>166.75</v>
      </c>
      <c r="G560">
        <v>0</v>
      </c>
      <c r="H560">
        <v>13.091117272404</v>
      </c>
      <c r="I560">
        <v>24.263726772154101</v>
      </c>
      <c r="J560">
        <v>3.5968197273997098</v>
      </c>
      <c r="K560">
        <v>10.5606608811883</v>
      </c>
      <c r="L560">
        <v>42.602085772804898</v>
      </c>
      <c r="N560">
        <v>13.5062007471935</v>
      </c>
      <c r="O560">
        <v>147.972146095109</v>
      </c>
      <c r="R560">
        <v>43.454914775236197</v>
      </c>
      <c r="S560">
        <v>7.9390839897115999</v>
      </c>
      <c r="T560">
        <v>11.4513895536021</v>
      </c>
      <c r="U560">
        <v>4.6240504020932596</v>
      </c>
      <c r="V560">
        <v>11.995582165124</v>
      </c>
      <c r="W560">
        <v>3.9898211183005099</v>
      </c>
      <c r="X560">
        <v>17.244068833637499</v>
      </c>
      <c r="Y560">
        <v>10.599351637703499</v>
      </c>
      <c r="Z560">
        <v>13616.31</v>
      </c>
      <c r="AA560">
        <v>4.9054243096130801</v>
      </c>
      <c r="AB560">
        <v>16.2900131045865</v>
      </c>
      <c r="AC560">
        <v>6.8129919749654402</v>
      </c>
      <c r="AD560">
        <v>15.815522735139799</v>
      </c>
      <c r="AE560">
        <v>18.994405294340901</v>
      </c>
      <c r="AF560">
        <v>7.12071851616472</v>
      </c>
    </row>
    <row r="561" spans="1:32" x14ac:dyDescent="0.25">
      <c r="A561" t="s">
        <v>1421</v>
      </c>
      <c r="B561" t="s">
        <v>1422</v>
      </c>
      <c r="C561" t="s">
        <v>762</v>
      </c>
      <c r="D561">
        <v>5480.5777239600002</v>
      </c>
      <c r="E561">
        <v>166.95</v>
      </c>
      <c r="H561">
        <v>24.4098737862499</v>
      </c>
      <c r="I561">
        <v>16.232375903052901</v>
      </c>
      <c r="J561">
        <v>-22.932588648412299</v>
      </c>
      <c r="L561">
        <v>439.055899350483</v>
      </c>
      <c r="O561">
        <v>279.887172207454</v>
      </c>
      <c r="R561">
        <v>141.74235348189001</v>
      </c>
      <c r="T561">
        <v>112.892673617792</v>
      </c>
      <c r="U561">
        <v>-24.204971203667299</v>
      </c>
      <c r="W561">
        <v>-10.124475007236599</v>
      </c>
      <c r="X561">
        <v>40.658976724104001</v>
      </c>
      <c r="AA561">
        <v>47.3249418078844</v>
      </c>
      <c r="AB561">
        <v>-21.631682002395198</v>
      </c>
      <c r="AC561">
        <v>37.799780193900297</v>
      </c>
      <c r="AD561">
        <v>88.474236656765697</v>
      </c>
      <c r="AF561">
        <v>-17.081196146203499</v>
      </c>
    </row>
    <row r="562" spans="1:32" x14ac:dyDescent="0.25">
      <c r="A562" t="s">
        <v>1419</v>
      </c>
      <c r="B562" t="s">
        <v>1420</v>
      </c>
      <c r="C562" t="s">
        <v>535</v>
      </c>
      <c r="D562">
        <v>5478.7190799999998</v>
      </c>
      <c r="E562">
        <v>4898.8</v>
      </c>
      <c r="G562">
        <v>18.563110149668699</v>
      </c>
      <c r="H562">
        <v>61.589721475608897</v>
      </c>
      <c r="I562">
        <v>-80.305991777313395</v>
      </c>
      <c r="J562">
        <v>25.5149549786512</v>
      </c>
      <c r="K562">
        <v>60.154182982432999</v>
      </c>
      <c r="L562">
        <v>91.815436833289496</v>
      </c>
      <c r="N562">
        <v>27.210263249243301</v>
      </c>
      <c r="O562">
        <v>49.364158534565902</v>
      </c>
      <c r="R562">
        <v>26.0974572231145</v>
      </c>
      <c r="S562">
        <v>5.2841310999440196</v>
      </c>
      <c r="T562">
        <v>9.7414406776157492</v>
      </c>
      <c r="U562">
        <v>4.4506421897452704</v>
      </c>
      <c r="V562">
        <v>10.595234181954799</v>
      </c>
      <c r="W562">
        <v>4.6264924838108801</v>
      </c>
      <c r="X562">
        <v>10.123939903484001</v>
      </c>
      <c r="Y562">
        <v>5.3840256182881596</v>
      </c>
      <c r="AA562">
        <v>2.5716737441967901</v>
      </c>
      <c r="AB562">
        <v>7.7311889923605301</v>
      </c>
      <c r="AC562">
        <v>5.4540188134596299</v>
      </c>
      <c r="AD562">
        <v>12.444781066189</v>
      </c>
      <c r="AE562">
        <v>10.8712403915585</v>
      </c>
      <c r="AF562">
        <v>4.0940616867755599</v>
      </c>
    </row>
    <row r="563" spans="1:32" x14ac:dyDescent="0.25">
      <c r="A563" t="s">
        <v>1417</v>
      </c>
      <c r="B563" t="s">
        <v>1418</v>
      </c>
      <c r="C563" t="s">
        <v>771</v>
      </c>
      <c r="D563">
        <v>5454.9350207999996</v>
      </c>
      <c r="E563">
        <v>120.3</v>
      </c>
      <c r="F563">
        <v>-3.9761431411522899E-2</v>
      </c>
      <c r="H563">
        <v>-10.2153188418597</v>
      </c>
      <c r="I563">
        <v>-90.728927135501095</v>
      </c>
      <c r="K563">
        <v>-19.211976149809502</v>
      </c>
      <c r="L563">
        <v>3.5691979867004</v>
      </c>
      <c r="N563">
        <v>-22.782630609082801</v>
      </c>
      <c r="O563">
        <v>-4.8743856415677902</v>
      </c>
      <c r="Q563">
        <v>-68.826191021792397</v>
      </c>
      <c r="R563">
        <v>-2.9586719887923998</v>
      </c>
      <c r="S563">
        <v>2.3373433469593299</v>
      </c>
      <c r="T563">
        <v>36.285560208975603</v>
      </c>
      <c r="U563">
        <v>15.7355757987555</v>
      </c>
      <c r="V563">
        <v>16.8911159989811</v>
      </c>
      <c r="W563">
        <v>2.1738731454467901</v>
      </c>
      <c r="X563">
        <v>19.379797887210898</v>
      </c>
      <c r="Y563">
        <v>1.5092764100304701</v>
      </c>
      <c r="AA563">
        <v>7.3069524900210103</v>
      </c>
      <c r="AB563">
        <v>21.483469809745401</v>
      </c>
      <c r="AC563">
        <v>12.9435825752194</v>
      </c>
      <c r="AD563">
        <v>2.22793328270332</v>
      </c>
      <c r="AE563">
        <v>7.1796078507872503</v>
      </c>
      <c r="AF563">
        <v>1.3443686456211299</v>
      </c>
    </row>
    <row r="564" spans="1:32" x14ac:dyDescent="0.25">
      <c r="A564" t="s">
        <v>1413</v>
      </c>
      <c r="B564" t="s">
        <v>1414</v>
      </c>
      <c r="C564" t="s">
        <v>1015</v>
      </c>
      <c r="D564">
        <v>5426.8882837199999</v>
      </c>
      <c r="E564">
        <v>40.049999999999997</v>
      </c>
      <c r="H564">
        <v>906.81692337795403</v>
      </c>
      <c r="I564">
        <v>-120.137129229393</v>
      </c>
      <c r="L564">
        <v>-138.44745580184801</v>
      </c>
      <c r="O564">
        <v>-151.66010174661901</v>
      </c>
      <c r="R564">
        <v>597.85493853184698</v>
      </c>
      <c r="S564">
        <v>-141.52299790499401</v>
      </c>
      <c r="T564">
        <v>1207.58286960753</v>
      </c>
      <c r="U564">
        <v>-55328.057361478197</v>
      </c>
      <c r="V564">
        <v>-27.051835744608699</v>
      </c>
      <c r="W564">
        <v>-33.001373112746997</v>
      </c>
      <c r="X564">
        <v>-5.1763926915260399</v>
      </c>
      <c r="Y564">
        <v>64.883357074469302</v>
      </c>
      <c r="AA564">
        <v>-2.2782846253731002</v>
      </c>
      <c r="AB564">
        <v>-55307.7000768531</v>
      </c>
      <c r="AC564">
        <v>-6.8766447328675904</v>
      </c>
      <c r="AD564">
        <v>-30.552033484668701</v>
      </c>
      <c r="AE564">
        <v>141.41060828492999</v>
      </c>
      <c r="AF564">
        <v>111.48191012932099</v>
      </c>
    </row>
    <row r="565" spans="1:32" x14ac:dyDescent="0.25">
      <c r="A565" t="s">
        <v>1409</v>
      </c>
      <c r="B565" t="s">
        <v>1410</v>
      </c>
      <c r="C565" t="s">
        <v>381</v>
      </c>
      <c r="D565">
        <v>5410.1914493300001</v>
      </c>
      <c r="E565">
        <v>366.75</v>
      </c>
      <c r="F565">
        <v>15100</v>
      </c>
      <c r="G565">
        <v>0</v>
      </c>
      <c r="H565">
        <v>-15.012482300943301</v>
      </c>
      <c r="I565">
        <v>-112.33106087788499</v>
      </c>
      <c r="K565">
        <v>-23.3230886871828</v>
      </c>
      <c r="L565">
        <v>-15.182220708446801</v>
      </c>
      <c r="M565">
        <v>-10.5302584795906</v>
      </c>
      <c r="N565">
        <v>-63.965747984198998</v>
      </c>
      <c r="O565">
        <v>-94.401026913875597</v>
      </c>
      <c r="P565">
        <v>353.28259809306502</v>
      </c>
      <c r="Q565">
        <v>195.553935860058</v>
      </c>
      <c r="R565">
        <v>-25.656308974382899</v>
      </c>
      <c r="S565">
        <v>5.2276277485710896</v>
      </c>
      <c r="T565">
        <v>0.17253920828740599</v>
      </c>
      <c r="U565">
        <v>9.9937124574689307</v>
      </c>
      <c r="V565">
        <v>4.49516992124083</v>
      </c>
      <c r="W565">
        <v>3.04344537145511</v>
      </c>
      <c r="X565">
        <v>25.035186488388401</v>
      </c>
      <c r="Y565">
        <v>2.8705606105077699</v>
      </c>
      <c r="AA565">
        <v>-5.7792559651712399</v>
      </c>
      <c r="AB565">
        <v>29.833894011165199</v>
      </c>
      <c r="AC565">
        <v>0.35186488388458897</v>
      </c>
      <c r="AD565">
        <v>2.7837410794311701</v>
      </c>
      <c r="AE565">
        <v>0.90172687167650101</v>
      </c>
      <c r="AF565">
        <v>0.52546339460247704</v>
      </c>
    </row>
    <row r="566" spans="1:32" x14ac:dyDescent="0.25">
      <c r="A566" t="s">
        <v>1401</v>
      </c>
      <c r="B566" t="s">
        <v>1402</v>
      </c>
      <c r="C566" t="s">
        <v>512</v>
      </c>
      <c r="D566">
        <v>5399.8735643999999</v>
      </c>
      <c r="E566">
        <v>2611.5500000000002</v>
      </c>
      <c r="F566">
        <v>17.129530952992798</v>
      </c>
      <c r="G566">
        <v>-1.9048568457733299</v>
      </c>
      <c r="H566">
        <v>8.1120445806404504</v>
      </c>
      <c r="I566">
        <v>381.55922038980498</v>
      </c>
      <c r="J566">
        <v>-7.6179230422544304</v>
      </c>
      <c r="K566">
        <v>1.36535225385729</v>
      </c>
      <c r="L566">
        <v>56.532621391623103</v>
      </c>
      <c r="N566">
        <v>4.3375751313560196</v>
      </c>
      <c r="O566">
        <v>71.623806024980794</v>
      </c>
      <c r="P566">
        <v>21.339162723842598</v>
      </c>
      <c r="Q566">
        <v>14.058471994375401</v>
      </c>
      <c r="R566">
        <v>27.991601207326401</v>
      </c>
      <c r="S566">
        <v>9.8467307506362403</v>
      </c>
      <c r="T566">
        <v>8.5132330199055595</v>
      </c>
      <c r="U566">
        <v>8.1118554403708103</v>
      </c>
      <c r="V566">
        <v>10.186212669659</v>
      </c>
      <c r="W566">
        <v>7.9815695110846301</v>
      </c>
      <c r="X566">
        <v>13.740625732364601</v>
      </c>
      <c r="Y566">
        <v>11.795067098287101</v>
      </c>
      <c r="Z566">
        <v>843.05</v>
      </c>
      <c r="AA566">
        <v>9.4094211389735101</v>
      </c>
      <c r="AB566">
        <v>14.312876868947001</v>
      </c>
      <c r="AC566">
        <v>8.5532868525896202</v>
      </c>
      <c r="AD566">
        <v>15.4213098729227</v>
      </c>
      <c r="AE566">
        <v>12.332043355912299</v>
      </c>
      <c r="AF566">
        <v>9.2722855600368099</v>
      </c>
    </row>
    <row r="567" spans="1:32" x14ac:dyDescent="0.25">
      <c r="A567" t="s">
        <v>1429</v>
      </c>
      <c r="B567" t="s">
        <v>1430</v>
      </c>
      <c r="C567" t="s">
        <v>298</v>
      </c>
      <c r="D567">
        <v>5376.34658339</v>
      </c>
      <c r="E567">
        <v>446.75</v>
      </c>
      <c r="F567">
        <v>-18.215768283138502</v>
      </c>
      <c r="G567">
        <v>84.201574932019298</v>
      </c>
      <c r="H567">
        <v>24.812282199367999</v>
      </c>
      <c r="I567">
        <v>-26.662231925184901</v>
      </c>
      <c r="J567">
        <v>-1.0996719305965601</v>
      </c>
      <c r="K567">
        <v>81.485645873515907</v>
      </c>
      <c r="L567">
        <v>1237.4076561450599</v>
      </c>
      <c r="N567">
        <v>112.53100500039599</v>
      </c>
      <c r="O567">
        <v>694.80745417912897</v>
      </c>
      <c r="Q567">
        <v>-11.579260316836001</v>
      </c>
      <c r="R567">
        <v>51.309432180532802</v>
      </c>
      <c r="S567">
        <v>0.81668996149307205</v>
      </c>
      <c r="T567">
        <v>-11.579707951133001</v>
      </c>
      <c r="U567">
        <v>5.7804134037315604</v>
      </c>
      <c r="V567">
        <v>7.8023958582733997</v>
      </c>
      <c r="W567">
        <v>0.98572563070692598</v>
      </c>
      <c r="X567">
        <v>36.1976250117552</v>
      </c>
      <c r="Y567">
        <v>3.2562856029963898</v>
      </c>
      <c r="AA567">
        <v>44.299130538860702</v>
      </c>
      <c r="AB567">
        <v>11.885592156206201</v>
      </c>
      <c r="AC567">
        <v>24.371628380169099</v>
      </c>
      <c r="AD567">
        <v>4.37147967966298</v>
      </c>
      <c r="AE567">
        <v>32.745735162990599</v>
      </c>
      <c r="AF567">
        <v>3.80674530604123</v>
      </c>
    </row>
    <row r="568" spans="1:32" x14ac:dyDescent="0.25">
      <c r="A568" t="s">
        <v>1415</v>
      </c>
      <c r="B568" t="s">
        <v>1416</v>
      </c>
      <c r="C568" t="s">
        <v>538</v>
      </c>
      <c r="D568">
        <v>5369.4402782999996</v>
      </c>
      <c r="E568">
        <v>393.2</v>
      </c>
      <c r="F568">
        <v>32.246457998421</v>
      </c>
      <c r="H568">
        <v>8.5126484926583093</v>
      </c>
      <c r="I568">
        <v>312.46997880856998</v>
      </c>
      <c r="J568">
        <v>9.9386359335814998</v>
      </c>
      <c r="K568">
        <v>-8.3792398462316395</v>
      </c>
      <c r="L568">
        <v>28.476803214159698</v>
      </c>
      <c r="M568">
        <v>16.4937508727057</v>
      </c>
      <c r="N568">
        <v>-8.9956686785370792</v>
      </c>
      <c r="O568">
        <v>25.769473779222</v>
      </c>
      <c r="P568">
        <v>26.776692420513999</v>
      </c>
      <c r="Q568">
        <v>2.7677104311441698</v>
      </c>
      <c r="R568">
        <v>1.19938330828919</v>
      </c>
      <c r="S568">
        <v>16.584126364193899</v>
      </c>
      <c r="T568">
        <v>4.6250910259880502</v>
      </c>
      <c r="U568">
        <v>6.8579160296866402</v>
      </c>
      <c r="V568">
        <v>17.685151570656199</v>
      </c>
      <c r="W568">
        <v>14.880792312825401</v>
      </c>
      <c r="X568">
        <v>9.1382329827515303</v>
      </c>
      <c r="Y568">
        <v>11.8732378387236</v>
      </c>
      <c r="Z568">
        <v>4208.37</v>
      </c>
      <c r="AA568">
        <v>8.7117035881374996</v>
      </c>
      <c r="AB568">
        <v>11.069046149597799</v>
      </c>
      <c r="AC568">
        <v>5.3809511856513099</v>
      </c>
      <c r="AD568">
        <v>17.859423595272599</v>
      </c>
      <c r="AE568">
        <v>12.319444413745501</v>
      </c>
      <c r="AF568">
        <v>10.614642172901201</v>
      </c>
    </row>
    <row r="569" spans="1:32" x14ac:dyDescent="0.25">
      <c r="A569" t="s">
        <v>1425</v>
      </c>
      <c r="B569" t="s">
        <v>1426</v>
      </c>
      <c r="C569" t="s">
        <v>91</v>
      </c>
      <c r="D569">
        <v>5328.3871627999997</v>
      </c>
      <c r="E569">
        <v>460.2</v>
      </c>
      <c r="G569">
        <v>63.032441550291502</v>
      </c>
      <c r="H569">
        <v>20.1762167576587</v>
      </c>
      <c r="I569">
        <v>10.3870819972514</v>
      </c>
      <c r="J569">
        <v>21.422799673880998</v>
      </c>
      <c r="K569">
        <v>33.662721436539798</v>
      </c>
      <c r="L569">
        <v>3.6264061574894599</v>
      </c>
      <c r="N569">
        <v>45.188846463385303</v>
      </c>
      <c r="O569">
        <v>-0.70210302715678596</v>
      </c>
      <c r="R569">
        <v>27.437914391168501</v>
      </c>
      <c r="S569">
        <v>20.809140035880599</v>
      </c>
      <c r="T569">
        <v>7.92535708802997</v>
      </c>
      <c r="U569">
        <v>8.8352569724422594</v>
      </c>
      <c r="V569">
        <v>23.1654755503153</v>
      </c>
      <c r="W569">
        <v>15.672284386777701</v>
      </c>
      <c r="X569">
        <v>13.7623515844101</v>
      </c>
      <c r="Y569">
        <v>23.2207391702404</v>
      </c>
      <c r="Z569">
        <v>5.26</v>
      </c>
      <c r="AA569">
        <v>6.3160170890886702</v>
      </c>
      <c r="AB569">
        <v>13.2344993052549</v>
      </c>
      <c r="AC569">
        <v>9.1519670799150692</v>
      </c>
      <c r="AD569">
        <v>27.563890594737501</v>
      </c>
      <c r="AE569">
        <v>27.773745488531102</v>
      </c>
      <c r="AF569">
        <v>18.312693802896298</v>
      </c>
    </row>
    <row r="570" spans="1:32" x14ac:dyDescent="0.25">
      <c r="A570" t="s">
        <v>43</v>
      </c>
      <c r="B570" t="s">
        <v>42</v>
      </c>
      <c r="C570" t="s">
        <v>44</v>
      </c>
      <c r="D570">
        <v>5307.3754375199997</v>
      </c>
      <c r="E570">
        <v>326</v>
      </c>
      <c r="F570">
        <v>-24.536053265334999</v>
      </c>
      <c r="G570">
        <v>0</v>
      </c>
      <c r="H570">
        <v>16.272029502066001</v>
      </c>
      <c r="I570">
        <v>62.792508417508401</v>
      </c>
      <c r="J570">
        <v>6.4973035604814999</v>
      </c>
      <c r="K570">
        <v>27.4034917448597</v>
      </c>
      <c r="L570">
        <v>91.757531449765096</v>
      </c>
      <c r="M570">
        <v>-29.975311444706101</v>
      </c>
      <c r="N570">
        <v>35.033203787253797</v>
      </c>
      <c r="O570">
        <v>120.38539371470701</v>
      </c>
      <c r="P570">
        <v>-23.814494482552899</v>
      </c>
      <c r="Q570">
        <v>4.7589364335361699</v>
      </c>
      <c r="R570">
        <v>51.291577108927399</v>
      </c>
      <c r="S570">
        <v>12.2504192912149</v>
      </c>
      <c r="T570">
        <v>18.437751012816101</v>
      </c>
      <c r="U570">
        <v>12.849796753069</v>
      </c>
      <c r="V570">
        <v>17.976380068533601</v>
      </c>
      <c r="W570">
        <v>7.8274943523202198</v>
      </c>
      <c r="X570">
        <v>32.541387647402303</v>
      </c>
      <c r="Y570">
        <v>10.986447745634599</v>
      </c>
      <c r="AA570">
        <v>17.707596556404699</v>
      </c>
      <c r="AB570">
        <v>26.882277864462299</v>
      </c>
      <c r="AC570">
        <v>18.092098295473399</v>
      </c>
      <c r="AD570">
        <v>29.5416753602296</v>
      </c>
      <c r="AE570">
        <v>19.2562597927095</v>
      </c>
      <c r="AF570">
        <v>7.6533616749380498</v>
      </c>
    </row>
    <row r="571" spans="1:32" x14ac:dyDescent="0.25">
      <c r="A571" t="s">
        <v>1431</v>
      </c>
      <c r="B571" t="s">
        <v>1432</v>
      </c>
      <c r="C571" t="s">
        <v>678</v>
      </c>
      <c r="D571">
        <v>5286.94922322</v>
      </c>
      <c r="E571">
        <v>5521.45</v>
      </c>
      <c r="G571">
        <v>68.859900636696196</v>
      </c>
      <c r="H571">
        <v>4.79608450608717</v>
      </c>
      <c r="I571">
        <v>2.6898406786675002</v>
      </c>
      <c r="J571">
        <v>9.9048162172108594</v>
      </c>
      <c r="K571">
        <v>3.1968884142092402</v>
      </c>
      <c r="L571">
        <v>19.192419644516001</v>
      </c>
      <c r="N571">
        <v>6.6395517519315099</v>
      </c>
      <c r="O571">
        <v>20.4077998397293</v>
      </c>
      <c r="R571">
        <v>18.006724178373101</v>
      </c>
      <c r="S571">
        <v>13.6907751473496</v>
      </c>
      <c r="T571">
        <v>19.356887628511299</v>
      </c>
      <c r="U571">
        <v>27.442690851550399</v>
      </c>
      <c r="V571">
        <v>14.1250694045138</v>
      </c>
      <c r="W571">
        <v>11.995887538573999</v>
      </c>
      <c r="X571">
        <v>42.506294447634602</v>
      </c>
      <c r="Y571">
        <v>14.116285796933701</v>
      </c>
      <c r="AA571">
        <v>21.922346393391901</v>
      </c>
      <c r="AB571">
        <v>40.382372655737797</v>
      </c>
      <c r="AC571">
        <v>29.866601881708501</v>
      </c>
      <c r="AD571">
        <v>18.845903804678699</v>
      </c>
      <c r="AE571">
        <v>15.0034671178542</v>
      </c>
      <c r="AF571">
        <v>13.0073246156139</v>
      </c>
    </row>
    <row r="572" spans="1:32" x14ac:dyDescent="0.25">
      <c r="A572" t="s">
        <v>1427</v>
      </c>
      <c r="B572" t="s">
        <v>1428</v>
      </c>
      <c r="C572" t="s">
        <v>381</v>
      </c>
      <c r="D572">
        <v>5270.1098219449996</v>
      </c>
      <c r="E572">
        <v>579.1</v>
      </c>
      <c r="F572">
        <v>213.11874694817499</v>
      </c>
      <c r="G572">
        <v>-24.605255887084599</v>
      </c>
      <c r="H572">
        <v>3.73384672884213</v>
      </c>
      <c r="I572">
        <v>39.1730997265445</v>
      </c>
      <c r="J572">
        <v>26.615645435328801</v>
      </c>
      <c r="K572">
        <v>-4.0978836068381304</v>
      </c>
      <c r="L572">
        <v>-25.1224099354712</v>
      </c>
      <c r="M572">
        <v>-93.127353913887106</v>
      </c>
      <c r="N572">
        <v>-13.503391301484999</v>
      </c>
      <c r="O572">
        <v>-39.834863444771401</v>
      </c>
      <c r="P572">
        <v>74.512664230076595</v>
      </c>
      <c r="Q572">
        <v>10.1536254970712</v>
      </c>
      <c r="R572">
        <v>28.625110103847302</v>
      </c>
      <c r="S572">
        <v>11.5992218812001</v>
      </c>
      <c r="T572">
        <v>21.316634634787199</v>
      </c>
      <c r="U572">
        <v>5.6526929947076896</v>
      </c>
      <c r="V572">
        <v>7.5824194935552498</v>
      </c>
      <c r="W572">
        <v>1.7087654797976499</v>
      </c>
      <c r="X572">
        <v>13.573534209373801</v>
      </c>
      <c r="Y572">
        <v>7.8119920115182797</v>
      </c>
      <c r="Z572">
        <v>435.18</v>
      </c>
      <c r="AA572">
        <v>33.805544860584902</v>
      </c>
      <c r="AB572">
        <v>24.732810440888599</v>
      </c>
      <c r="AC572">
        <v>3.0625170833786499</v>
      </c>
      <c r="AD572">
        <v>12.5016658733936</v>
      </c>
      <c r="AE572">
        <v>4.2378395965511704</v>
      </c>
      <c r="AF572">
        <v>0.86451792754643098</v>
      </c>
    </row>
    <row r="573" spans="1:32" x14ac:dyDescent="0.25">
      <c r="A573" t="s">
        <v>1433</v>
      </c>
      <c r="B573" t="s">
        <v>1434</v>
      </c>
      <c r="C573" t="s">
        <v>1215</v>
      </c>
      <c r="D573">
        <v>5236.0364071000004</v>
      </c>
      <c r="E573">
        <v>714.9</v>
      </c>
      <c r="G573">
        <v>14.471424255333099</v>
      </c>
      <c r="H573">
        <v>10.750013808349999</v>
      </c>
      <c r="I573">
        <v>-130.857694671231</v>
      </c>
      <c r="K573">
        <v>5.0245323513296896</v>
      </c>
      <c r="L573">
        <v>34.5580190037428</v>
      </c>
      <c r="M573">
        <v>39.128340958343301</v>
      </c>
      <c r="N573">
        <v>4.5527892620341204</v>
      </c>
      <c r="O573">
        <v>80.546637309317106</v>
      </c>
      <c r="P573">
        <v>-21.405160467213602</v>
      </c>
      <c r="R573">
        <v>16.310815223306498</v>
      </c>
      <c r="S573">
        <v>8.9469916342087501</v>
      </c>
      <c r="T573">
        <v>0.52205794320857202</v>
      </c>
      <c r="U573">
        <v>2.9590544922689701</v>
      </c>
      <c r="V573">
        <v>9.3454985906526709</v>
      </c>
      <c r="W573">
        <v>3.0834684529227498</v>
      </c>
      <c r="X573">
        <v>7.2884937809490298</v>
      </c>
      <c r="Y573">
        <v>5.7247153070492196</v>
      </c>
      <c r="AA573">
        <v>-1.2752603127380899</v>
      </c>
      <c r="AB573">
        <v>7.2773120681570198</v>
      </c>
      <c r="AC573">
        <v>3.0645299645182602</v>
      </c>
      <c r="AD573">
        <v>12.108456440309901</v>
      </c>
      <c r="AE573">
        <v>5.0597715151881699</v>
      </c>
      <c r="AF573">
        <v>1.6505196740519501</v>
      </c>
    </row>
    <row r="574" spans="1:32" x14ac:dyDescent="0.25">
      <c r="A574" t="s">
        <v>1439</v>
      </c>
      <c r="B574" t="s">
        <v>1440</v>
      </c>
      <c r="C574" t="s">
        <v>1441</v>
      </c>
      <c r="D574">
        <v>5168.879891351</v>
      </c>
      <c r="E574">
        <v>50.58</v>
      </c>
    </row>
    <row r="575" spans="1:32" x14ac:dyDescent="0.25">
      <c r="A575" t="s">
        <v>1444</v>
      </c>
      <c r="B575" t="s">
        <v>1445</v>
      </c>
      <c r="C575" t="s">
        <v>1285</v>
      </c>
      <c r="D575">
        <v>5167.6049999999996</v>
      </c>
      <c r="E575">
        <v>474.55</v>
      </c>
      <c r="F575">
        <v>20.036101083032399</v>
      </c>
      <c r="G575">
        <v>60.914897434271602</v>
      </c>
      <c r="H575">
        <v>11.706954658446399</v>
      </c>
      <c r="I575">
        <v>19.344380403458199</v>
      </c>
      <c r="J575">
        <v>6.7254137945619501</v>
      </c>
      <c r="K575">
        <v>10.0665953885156</v>
      </c>
      <c r="L575">
        <v>44.487485101311101</v>
      </c>
      <c r="M575">
        <v>30.535405556216201</v>
      </c>
      <c r="N575">
        <v>10.8686611982386</v>
      </c>
      <c r="O575">
        <v>40.766853611079199</v>
      </c>
      <c r="P575">
        <v>18.834446656053299</v>
      </c>
      <c r="Q575">
        <v>9.9322941933306694</v>
      </c>
      <c r="R575">
        <v>38.693540837818801</v>
      </c>
      <c r="S575">
        <v>12.7412101071407</v>
      </c>
      <c r="T575">
        <v>27.826706188702602</v>
      </c>
      <c r="U575">
        <v>25.7102049662283</v>
      </c>
      <c r="V575">
        <v>13.2581749843611</v>
      </c>
      <c r="W575">
        <v>11.701340724622501</v>
      </c>
      <c r="X575">
        <v>40.910337263504204</v>
      </c>
      <c r="Y575">
        <v>12.1109374586103</v>
      </c>
      <c r="AA575">
        <v>29.0750058506903</v>
      </c>
      <c r="AB575">
        <v>40.239933092174802</v>
      </c>
      <c r="AC575">
        <v>25.941237265613399</v>
      </c>
      <c r="AD575">
        <v>21.895025938358199</v>
      </c>
      <c r="AE575">
        <v>12.4259555555555</v>
      </c>
      <c r="AF575">
        <v>11.0025311992343</v>
      </c>
    </row>
    <row r="576" spans="1:32" x14ac:dyDescent="0.25">
      <c r="A576" t="s">
        <v>1477</v>
      </c>
      <c r="B576" t="s">
        <v>1478</v>
      </c>
      <c r="C576" t="s">
        <v>465</v>
      </c>
      <c r="D576">
        <v>5160.6571307199902</v>
      </c>
      <c r="E576">
        <v>1230.0999999999999</v>
      </c>
      <c r="G576">
        <v>70.996169675839099</v>
      </c>
      <c r="H576">
        <v>8.6470848539261702</v>
      </c>
      <c r="I576">
        <v>15.5166965132202</v>
      </c>
      <c r="J576">
        <v>3.7090385241780099</v>
      </c>
      <c r="K576">
        <v>9.8067200915820294</v>
      </c>
      <c r="L576">
        <v>51.947974106929003</v>
      </c>
      <c r="N576">
        <v>33.867381328566601</v>
      </c>
      <c r="O576">
        <v>262.18282292351199</v>
      </c>
      <c r="R576">
        <v>26.845377958622201</v>
      </c>
      <c r="S576">
        <v>11.0168562093777</v>
      </c>
      <c r="T576">
        <v>11.671947744887399</v>
      </c>
      <c r="U576">
        <v>7.1711724787760902</v>
      </c>
      <c r="V576">
        <v>11.8242285251906</v>
      </c>
      <c r="W576">
        <v>7.6261732940993303</v>
      </c>
      <c r="X576">
        <v>19.0896803075312</v>
      </c>
      <c r="Y576">
        <v>12.3946395432845</v>
      </c>
      <c r="AA576">
        <v>10.4743347278736</v>
      </c>
      <c r="AB576">
        <v>15.6054195116324</v>
      </c>
      <c r="AC576">
        <v>11.064800695785699</v>
      </c>
      <c r="AD576">
        <v>30.0176184513235</v>
      </c>
      <c r="AE576">
        <v>13.612796378132201</v>
      </c>
      <c r="AF576">
        <v>9.20452882851448</v>
      </c>
    </row>
    <row r="577" spans="1:32" x14ac:dyDescent="0.25">
      <c r="A577" t="s">
        <v>1442</v>
      </c>
      <c r="B577" t="s">
        <v>1443</v>
      </c>
      <c r="C577" t="s">
        <v>541</v>
      </c>
      <c r="D577">
        <v>5145.0796456949902</v>
      </c>
      <c r="E577">
        <v>63.1</v>
      </c>
      <c r="F577">
        <v>25.6410256410256</v>
      </c>
      <c r="I577">
        <v>-102.923092295906</v>
      </c>
      <c r="L577">
        <v>25.5376306277164</v>
      </c>
      <c r="M577">
        <v>-167.56665783084799</v>
      </c>
      <c r="O577">
        <v>-43.676780605330499</v>
      </c>
      <c r="P577">
        <v>27.654527522191302</v>
      </c>
      <c r="Q577">
        <v>-3.92851851769132</v>
      </c>
      <c r="R577">
        <v>70.059124401792701</v>
      </c>
      <c r="T577">
        <v>0</v>
      </c>
      <c r="U577">
        <v>3.9602073554354602</v>
      </c>
      <c r="X577">
        <v>6.6448833370929297</v>
      </c>
      <c r="Y577">
        <v>9.3448921668951392</v>
      </c>
      <c r="AA577">
        <v>-0.55554148836502604</v>
      </c>
      <c r="AB577">
        <v>9.8173383578008302</v>
      </c>
      <c r="AC577">
        <v>2.2645431270468399</v>
      </c>
      <c r="AD577">
        <v>24.955648162964302</v>
      </c>
      <c r="AE577">
        <v>19.664849685750301</v>
      </c>
      <c r="AF577">
        <v>6.4520986808708001</v>
      </c>
    </row>
    <row r="578" spans="1:32" x14ac:dyDescent="0.25">
      <c r="A578" t="s">
        <v>1437</v>
      </c>
      <c r="B578" t="s">
        <v>1438</v>
      </c>
      <c r="C578" t="s">
        <v>409</v>
      </c>
      <c r="D578">
        <v>5126.1560399199998</v>
      </c>
      <c r="E578">
        <v>631.70000000000005</v>
      </c>
      <c r="G578">
        <v>-20.629947401590002</v>
      </c>
      <c r="H578">
        <v>39.3809416730168</v>
      </c>
      <c r="I578">
        <v>-850.16949152542304</v>
      </c>
      <c r="K578">
        <v>100.27972823698499</v>
      </c>
      <c r="L578">
        <v>747.30848861283698</v>
      </c>
      <c r="O578">
        <v>2053.5623115577901</v>
      </c>
      <c r="R578">
        <v>203.59377079728401</v>
      </c>
      <c r="S578">
        <v>9.1934751127997405</v>
      </c>
      <c r="T578">
        <v>-2.9901483583833799</v>
      </c>
      <c r="U578">
        <v>15.921660325122</v>
      </c>
      <c r="V578">
        <v>9.5618125671115202</v>
      </c>
      <c r="W578">
        <v>7.1938035928431203</v>
      </c>
      <c r="X578">
        <v>35.884957692138997</v>
      </c>
      <c r="Y578">
        <v>1.1554621848739399</v>
      </c>
      <c r="AA578">
        <v>-58.911220551044799</v>
      </c>
      <c r="AB578">
        <v>26.056139385328098</v>
      </c>
      <c r="AC578">
        <v>18.729448901749301</v>
      </c>
      <c r="AD578">
        <v>25.518518518518501</v>
      </c>
      <c r="AE578">
        <v>0.79514124745274795</v>
      </c>
      <c r="AF578">
        <v>0.672013507809199</v>
      </c>
    </row>
    <row r="579" spans="1:32" x14ac:dyDescent="0.25">
      <c r="A579" t="s">
        <v>1460</v>
      </c>
      <c r="B579" t="s">
        <v>1461</v>
      </c>
      <c r="C579" t="s">
        <v>1462</v>
      </c>
      <c r="D579">
        <v>5106.1300553699903</v>
      </c>
      <c r="E579">
        <v>167.2</v>
      </c>
      <c r="F579">
        <v>15.110356536502501</v>
      </c>
      <c r="G579">
        <v>-10.891636860973099</v>
      </c>
      <c r="H579">
        <v>14.190386093620299</v>
      </c>
      <c r="I579">
        <v>-24.054785060712401</v>
      </c>
      <c r="J579">
        <v>0.82713657259498796</v>
      </c>
      <c r="K579">
        <v>5.4265859714572802</v>
      </c>
      <c r="L579">
        <v>-7.1589917920962503</v>
      </c>
      <c r="M579">
        <v>64.1108303563649</v>
      </c>
      <c r="N579">
        <v>3.6817961997092499</v>
      </c>
      <c r="O579">
        <v>-9.52774876854604</v>
      </c>
      <c r="P579">
        <v>19.355200930011399</v>
      </c>
      <c r="Q579">
        <v>13.977324942563101</v>
      </c>
      <c r="R579">
        <v>22.9913017838714</v>
      </c>
      <c r="S579">
        <v>11.7874872116069</v>
      </c>
      <c r="T579">
        <v>12.607830483425101</v>
      </c>
      <c r="U579">
        <v>11.5017825378587</v>
      </c>
      <c r="V579">
        <v>11.7598301909331</v>
      </c>
      <c r="W579">
        <v>6.3872683325966602</v>
      </c>
      <c r="X579">
        <v>20.733193487164101</v>
      </c>
      <c r="Y579">
        <v>14.100254796261201</v>
      </c>
      <c r="AA579">
        <v>16.213327436237599</v>
      </c>
      <c r="AB579">
        <v>26.7806301445369</v>
      </c>
      <c r="AC579">
        <v>9.4436120267705501</v>
      </c>
      <c r="AD579">
        <v>15.601390193275099</v>
      </c>
      <c r="AE579">
        <v>14.215878048531501</v>
      </c>
      <c r="AF579">
        <v>7.5048939494621099</v>
      </c>
    </row>
    <row r="580" spans="1:32" x14ac:dyDescent="0.25">
      <c r="A580" t="s">
        <v>1423</v>
      </c>
      <c r="B580" t="s">
        <v>1424</v>
      </c>
      <c r="C580" t="s">
        <v>924</v>
      </c>
      <c r="D580">
        <v>5076.5825105949998</v>
      </c>
      <c r="E580">
        <v>23.9</v>
      </c>
      <c r="G580">
        <v>60.842947036159202</v>
      </c>
      <c r="H580">
        <v>25.014218061889</v>
      </c>
      <c r="I580">
        <v>-37.529350378293699</v>
      </c>
      <c r="J580">
        <v>13.6676373495315</v>
      </c>
      <c r="K580">
        <v>24.876774151140701</v>
      </c>
      <c r="L580">
        <v>43.958103491818797</v>
      </c>
      <c r="N580">
        <v>10.5933257437589</v>
      </c>
      <c r="O580">
        <v>14.5106516969837</v>
      </c>
      <c r="R580">
        <v>47.294498910783901</v>
      </c>
      <c r="S580">
        <v>15.414790150541499</v>
      </c>
      <c r="T580">
        <v>11.5583525889275</v>
      </c>
      <c r="U580">
        <v>17.401588283419098</v>
      </c>
      <c r="V580">
        <v>16.616859417032298</v>
      </c>
      <c r="W580">
        <v>14.4915038597721</v>
      </c>
      <c r="X580">
        <v>29.309731256199001</v>
      </c>
      <c r="Y580">
        <v>17.2352766744294</v>
      </c>
      <c r="AA580">
        <v>5.7269047329577001</v>
      </c>
      <c r="AB580">
        <v>29.8270637940497</v>
      </c>
      <c r="AC580">
        <v>18.551319227474899</v>
      </c>
      <c r="AD580">
        <v>35.810880833897002</v>
      </c>
      <c r="AE580">
        <v>21.328018143346402</v>
      </c>
      <c r="AF580">
        <v>18.950563296306498</v>
      </c>
    </row>
    <row r="581" spans="1:32" x14ac:dyDescent="0.25">
      <c r="A581" t="s">
        <v>1451</v>
      </c>
      <c r="B581" t="s">
        <v>1452</v>
      </c>
      <c r="C581" t="s">
        <v>317</v>
      </c>
      <c r="D581">
        <v>5055</v>
      </c>
      <c r="E581">
        <v>33.35</v>
      </c>
      <c r="H581">
        <v>-19.651478941623601</v>
      </c>
      <c r="I581">
        <v>-100.019371426558</v>
      </c>
      <c r="K581">
        <v>92.750705406129796</v>
      </c>
      <c r="L581">
        <v>471.47775663676902</v>
      </c>
      <c r="N581">
        <v>110.833311261456</v>
      </c>
      <c r="O581">
        <v>695.70089183626499</v>
      </c>
      <c r="R581">
        <v>-53.341497255436799</v>
      </c>
      <c r="T581">
        <v>-1.63063373551913</v>
      </c>
      <c r="U581">
        <v>4.5352503297025901</v>
      </c>
      <c r="W581">
        <v>-4.16988825617607</v>
      </c>
      <c r="X581">
        <v>34.2265818457414</v>
      </c>
      <c r="AA581">
        <v>-2.7850733571443001E-3</v>
      </c>
      <c r="AB581">
        <v>6.8442028674679598</v>
      </c>
      <c r="AC581">
        <v>28.258427677620201</v>
      </c>
      <c r="AD581">
        <v>-1770.9338338808</v>
      </c>
      <c r="AF581">
        <v>-5.1159911282264003</v>
      </c>
    </row>
    <row r="582" spans="1:32" x14ac:dyDescent="0.25">
      <c r="A582" t="s">
        <v>1453</v>
      </c>
      <c r="B582" t="s">
        <v>1454</v>
      </c>
      <c r="C582" t="s">
        <v>1455</v>
      </c>
      <c r="D582">
        <v>5051.5017449050001</v>
      </c>
      <c r="E582">
        <v>189.2</v>
      </c>
      <c r="G582">
        <v>-5.8963971118971399</v>
      </c>
      <c r="H582">
        <v>10.8765621231301</v>
      </c>
      <c r="I582">
        <v>21.741879396190601</v>
      </c>
      <c r="J582">
        <v>-7.5835118684633898</v>
      </c>
      <c r="K582">
        <v>8.3619002028001397</v>
      </c>
      <c r="L582">
        <v>143.53552654893301</v>
      </c>
      <c r="N582">
        <v>9.4355990998270904</v>
      </c>
      <c r="O582">
        <v>289.597153040509</v>
      </c>
      <c r="R582">
        <v>63.247275339722698</v>
      </c>
      <c r="S582">
        <v>7.2932003209389604</v>
      </c>
      <c r="T582">
        <v>19.5702209942874</v>
      </c>
      <c r="U582">
        <v>15.2030409484318</v>
      </c>
      <c r="V582">
        <v>6.95003268784974</v>
      </c>
      <c r="W582">
        <v>6.2643507006413204</v>
      </c>
      <c r="X582">
        <v>38.608400906383999</v>
      </c>
      <c r="Y582">
        <v>12.4862906855312</v>
      </c>
      <c r="Z582">
        <v>148.27000000000001</v>
      </c>
      <c r="AA582">
        <v>14.423491076611899</v>
      </c>
      <c r="AB582">
        <v>31.3966723951687</v>
      </c>
      <c r="AC582">
        <v>24.473304743534499</v>
      </c>
      <c r="AD582">
        <v>15.289708151946</v>
      </c>
      <c r="AE582">
        <v>12.317850208305799</v>
      </c>
      <c r="AF582">
        <v>10.861362521920499</v>
      </c>
    </row>
    <row r="583" spans="1:32" x14ac:dyDescent="0.25">
      <c r="A583" t="s">
        <v>1448</v>
      </c>
      <c r="B583" t="s">
        <v>1449</v>
      </c>
      <c r="C583" t="s">
        <v>1450</v>
      </c>
      <c r="D583">
        <v>4996.6057440000004</v>
      </c>
      <c r="E583">
        <v>193.1</v>
      </c>
      <c r="G583">
        <v>0</v>
      </c>
      <c r="H583">
        <v>-4.7985263350502496</v>
      </c>
      <c r="I583">
        <v>-113.77125938167001</v>
      </c>
      <c r="K583">
        <v>0.162656938062166</v>
      </c>
      <c r="L583">
        <v>-5.5813605034461498</v>
      </c>
      <c r="N583">
        <v>17.781689192662601</v>
      </c>
      <c r="O583">
        <v>40586.782349984001</v>
      </c>
      <c r="R583">
        <v>-12.1935855919797</v>
      </c>
      <c r="S583">
        <v>2.87692695959255</v>
      </c>
      <c r="T583">
        <v>16.561436113373102</v>
      </c>
      <c r="U583">
        <v>3.1217536326197699</v>
      </c>
      <c r="V583">
        <v>1.9513295820288501</v>
      </c>
      <c r="W583">
        <v>1.5737745175428399</v>
      </c>
      <c r="X583">
        <v>12.7340332016449</v>
      </c>
      <c r="Y583">
        <v>1.4468531750837601</v>
      </c>
      <c r="AA583">
        <v>-1.77438672758727</v>
      </c>
      <c r="AB583">
        <v>15.0692897547857</v>
      </c>
      <c r="AC583">
        <v>2.4279839548958799</v>
      </c>
      <c r="AD583">
        <v>5.4107263441218203</v>
      </c>
      <c r="AE583">
        <v>5.9857837635638898E-3</v>
      </c>
      <c r="AF583">
        <v>4.5366390309756798E-3</v>
      </c>
    </row>
    <row r="584" spans="1:32" x14ac:dyDescent="0.25">
      <c r="A584" t="s">
        <v>1511</v>
      </c>
      <c r="B584" t="s">
        <v>1512</v>
      </c>
      <c r="C584" t="s">
        <v>336</v>
      </c>
      <c r="D584">
        <v>4988.46582975</v>
      </c>
      <c r="E584">
        <v>784.7</v>
      </c>
      <c r="F584">
        <v>36.460153467167999</v>
      </c>
      <c r="H584">
        <v>12.162564082149199</v>
      </c>
      <c r="I584">
        <v>-6.04768026177398</v>
      </c>
      <c r="J584">
        <v>12.9535394490226</v>
      </c>
      <c r="K584">
        <v>12.4324285723201</v>
      </c>
      <c r="L584">
        <v>-4.5083422080226097</v>
      </c>
      <c r="M584">
        <v>27.120752276232601</v>
      </c>
      <c r="N584">
        <v>15.006089122678</v>
      </c>
      <c r="O584">
        <v>-8.8251400950884893</v>
      </c>
      <c r="P584">
        <v>34.607101101470697</v>
      </c>
      <c r="Q584">
        <v>15.7362662170456</v>
      </c>
      <c r="R584">
        <v>25.605547063645002</v>
      </c>
      <c r="S584">
        <v>14.290406794407801</v>
      </c>
      <c r="T584">
        <v>8.3028530532540099</v>
      </c>
      <c r="U584">
        <v>4.5346581148089102</v>
      </c>
      <c r="V584">
        <v>16.5901891751726</v>
      </c>
      <c r="W584">
        <v>10.663133440853899</v>
      </c>
      <c r="X584">
        <v>7.5908824753613802</v>
      </c>
      <c r="Y584">
        <v>12.385522019590599</v>
      </c>
      <c r="Z584">
        <v>2166.1499999999901</v>
      </c>
      <c r="AA584">
        <v>5.6716449498761898</v>
      </c>
      <c r="AB584">
        <v>9.1336878127465795</v>
      </c>
      <c r="AC584">
        <v>4.3136106780294696</v>
      </c>
      <c r="AD584">
        <v>14.863977757612</v>
      </c>
      <c r="AE584">
        <v>13.472587157580399</v>
      </c>
      <c r="AF584">
        <v>10.453074848597501</v>
      </c>
    </row>
    <row r="585" spans="1:32" x14ac:dyDescent="0.25">
      <c r="A585" t="s">
        <v>1456</v>
      </c>
      <c r="B585" t="s">
        <v>1457</v>
      </c>
      <c r="C585" t="s">
        <v>714</v>
      </c>
      <c r="D585">
        <v>4970.358617205</v>
      </c>
      <c r="E585">
        <v>230.95</v>
      </c>
      <c r="F585">
        <v>73.686268688199405</v>
      </c>
      <c r="G585">
        <v>9.2608243623279307</v>
      </c>
      <c r="H585">
        <v>10.508710617029999</v>
      </c>
      <c r="I585">
        <v>1568.68953386103</v>
      </c>
      <c r="J585">
        <v>15.7532106343132</v>
      </c>
      <c r="K585">
        <v>4.5671939279322702</v>
      </c>
      <c r="L585">
        <v>-25.108590224771</v>
      </c>
      <c r="M585">
        <v>-9.0813260949770793</v>
      </c>
      <c r="N585">
        <v>-9.9703249436038401</v>
      </c>
      <c r="O585">
        <v>-40.190384716332403</v>
      </c>
      <c r="P585">
        <v>51.653106031253998</v>
      </c>
      <c r="Q585">
        <v>7.6154039693933298</v>
      </c>
      <c r="R585">
        <v>6.0768883568499099</v>
      </c>
      <c r="S585">
        <v>21.380162017920799</v>
      </c>
      <c r="T585">
        <v>8.0879876709613292</v>
      </c>
      <c r="U585">
        <v>4.1310789284844001</v>
      </c>
      <c r="V585">
        <v>23.2395034886326</v>
      </c>
      <c r="W585">
        <v>8.9836249777300594</v>
      </c>
      <c r="X585">
        <v>6.5708851954356504</v>
      </c>
      <c r="Y585">
        <v>14.3718195016792</v>
      </c>
      <c r="Z585">
        <v>1801.16</v>
      </c>
      <c r="AA585">
        <v>7.0200689685793298</v>
      </c>
      <c r="AB585">
        <v>8.5396543172942003</v>
      </c>
      <c r="AC585">
        <v>2.8064735743780398</v>
      </c>
      <c r="AD585">
        <v>18.2198599262925</v>
      </c>
      <c r="AE585">
        <v>13.4730671877082</v>
      </c>
      <c r="AF585">
        <v>6.1867862969005198</v>
      </c>
    </row>
    <row r="586" spans="1:32" x14ac:dyDescent="0.25">
      <c r="A586" t="s">
        <v>1485</v>
      </c>
      <c r="B586" t="s">
        <v>1486</v>
      </c>
      <c r="C586" t="s">
        <v>41</v>
      </c>
      <c r="D586">
        <v>4962.6496551800001</v>
      </c>
      <c r="E586">
        <v>6341</v>
      </c>
      <c r="G586">
        <v>0</v>
      </c>
      <c r="H586">
        <v>11.4642062641339</v>
      </c>
      <c r="I586">
        <v>190.950543668888</v>
      </c>
      <c r="J586">
        <v>10.290792183441599</v>
      </c>
      <c r="K586">
        <v>10.3451345990264</v>
      </c>
      <c r="L586">
        <v>37.005976479660802</v>
      </c>
      <c r="N586">
        <v>12.1651929431978</v>
      </c>
      <c r="O586">
        <v>46.187200956938</v>
      </c>
      <c r="R586">
        <v>20.695776921007798</v>
      </c>
      <c r="S586">
        <v>15.248280604445601</v>
      </c>
      <c r="T586">
        <v>11.2337382263013</v>
      </c>
      <c r="U586">
        <v>13.749963130854001</v>
      </c>
      <c r="V586">
        <v>16.373275254466201</v>
      </c>
      <c r="W586">
        <v>13.456877044816901</v>
      </c>
      <c r="X586">
        <v>21.116988084271799</v>
      </c>
      <c r="Y586">
        <v>16.436685599732701</v>
      </c>
      <c r="Z586">
        <v>408.03</v>
      </c>
      <c r="AA586">
        <v>12.3243098683624</v>
      </c>
      <c r="AB586">
        <v>20.326167283505001</v>
      </c>
      <c r="AC586">
        <v>14.5261938014441</v>
      </c>
      <c r="AD586">
        <v>20.981984021735599</v>
      </c>
      <c r="AE586">
        <v>17.723515336088699</v>
      </c>
      <c r="AF586">
        <v>14.636227544910099</v>
      </c>
    </row>
    <row r="587" spans="1:32" x14ac:dyDescent="0.25">
      <c r="A587" t="s">
        <v>1446</v>
      </c>
      <c r="B587" t="s">
        <v>1447</v>
      </c>
      <c r="C587" t="s">
        <v>465</v>
      </c>
      <c r="D587">
        <v>4943.4039720000001</v>
      </c>
      <c r="E587">
        <v>338.85</v>
      </c>
      <c r="F587">
        <v>126.835631755497</v>
      </c>
      <c r="H587">
        <v>-7.7839714432575802</v>
      </c>
      <c r="I587">
        <v>34.170695151041699</v>
      </c>
      <c r="J587">
        <v>-1.2401357399728401</v>
      </c>
      <c r="L587">
        <v>61.295448466827096</v>
      </c>
      <c r="M587">
        <v>38.083054516827403</v>
      </c>
      <c r="O587">
        <v>26.132155222589599</v>
      </c>
      <c r="P587">
        <v>30.2685766860589</v>
      </c>
      <c r="Q587">
        <v>13.0866785633846</v>
      </c>
      <c r="R587">
        <v>17.831351126973999</v>
      </c>
      <c r="S587">
        <v>-2.1302909173627298</v>
      </c>
      <c r="T587">
        <v>9.6252527105982697</v>
      </c>
      <c r="U587">
        <v>-8.2366759267454608</v>
      </c>
      <c r="V587">
        <v>-6.4815328148746296</v>
      </c>
      <c r="W587">
        <v>-0.63408881141610096</v>
      </c>
      <c r="X587">
        <v>-3.5518344623665201</v>
      </c>
      <c r="Y587">
        <v>-27.2460231753595</v>
      </c>
      <c r="AA587">
        <v>10.812622381607699</v>
      </c>
      <c r="AB587">
        <v>-0.27106147055576302</v>
      </c>
      <c r="AC587">
        <v>-11.836512529091999</v>
      </c>
      <c r="AD587">
        <v>-23.1968919548282</v>
      </c>
      <c r="AE587">
        <v>-43.781606746980302</v>
      </c>
      <c r="AF587">
        <v>-10.052928024317801</v>
      </c>
    </row>
    <row r="588" spans="1:32" x14ac:dyDescent="0.25">
      <c r="A588" t="s">
        <v>1475</v>
      </c>
      <c r="B588" t="s">
        <v>1476</v>
      </c>
      <c r="C588" t="s">
        <v>61</v>
      </c>
      <c r="D588">
        <v>4940.7891622899997</v>
      </c>
      <c r="E588">
        <v>487.2</v>
      </c>
      <c r="F588">
        <v>7.9308288610614204</v>
      </c>
      <c r="H588">
        <v>-5.7448237554758403</v>
      </c>
      <c r="I588">
        <v>106.1821952776</v>
      </c>
      <c r="J588">
        <v>10.127865813040399</v>
      </c>
      <c r="K588">
        <v>-6.0191788489126496</v>
      </c>
      <c r="L588">
        <v>-34.5330970830138</v>
      </c>
      <c r="M588">
        <v>151.725620526169</v>
      </c>
      <c r="N588">
        <v>32.555883022145302</v>
      </c>
      <c r="O588">
        <v>-30.095873280533599</v>
      </c>
      <c r="P588">
        <v>87.589180705517407</v>
      </c>
      <c r="Q588">
        <v>47.874576373455</v>
      </c>
      <c r="R588">
        <v>-19.042075096883401</v>
      </c>
      <c r="S588">
        <v>14.1120574396982</v>
      </c>
      <c r="T588">
        <v>16.1418998909223</v>
      </c>
      <c r="U588">
        <v>19.296439928941499</v>
      </c>
      <c r="V588">
        <v>15.0974174093627</v>
      </c>
      <c r="W588">
        <v>10.4978157268931</v>
      </c>
      <c r="X588">
        <v>24.894659037198601</v>
      </c>
      <c r="Y588">
        <v>14.755874474618301</v>
      </c>
      <c r="AA588">
        <v>21.043247468004001</v>
      </c>
      <c r="AB588">
        <v>28.876061969733001</v>
      </c>
      <c r="AC588">
        <v>18.387151922284001</v>
      </c>
      <c r="AD588">
        <v>11.481575408996701</v>
      </c>
      <c r="AE588">
        <v>15.284547194782499</v>
      </c>
      <c r="AF588">
        <v>11.185120978936499</v>
      </c>
    </row>
    <row r="589" spans="1:32" x14ac:dyDescent="0.25">
      <c r="A589" t="s">
        <v>1458</v>
      </c>
      <c r="B589" t="s">
        <v>1459</v>
      </c>
      <c r="C589" t="s">
        <v>431</v>
      </c>
      <c r="D589">
        <v>4913.5901820500003</v>
      </c>
      <c r="E589">
        <v>4471.45</v>
      </c>
      <c r="H589">
        <v>35.537037640639802</v>
      </c>
      <c r="I589">
        <v>129.1078009828</v>
      </c>
      <c r="J589">
        <v>35.1567541904503</v>
      </c>
      <c r="K589">
        <v>36.649600591020999</v>
      </c>
      <c r="L589">
        <v>122.23084599179499</v>
      </c>
      <c r="N589">
        <v>36.6410911251822</v>
      </c>
      <c r="O589">
        <v>118.36762932091101</v>
      </c>
      <c r="R589">
        <v>118.52369184484699</v>
      </c>
      <c r="S589">
        <v>1.1535645059925399</v>
      </c>
      <c r="T589">
        <v>76.825531753550493</v>
      </c>
      <c r="U589">
        <v>85.024568551320002</v>
      </c>
      <c r="V589">
        <v>1.1940281801824499</v>
      </c>
      <c r="W589">
        <v>1.0759580211072799</v>
      </c>
      <c r="X589">
        <v>98.549513226472598</v>
      </c>
      <c r="Y589">
        <v>1.7078913338038799</v>
      </c>
      <c r="AA589">
        <v>73.357753958107907</v>
      </c>
      <c r="AB589">
        <v>96.079522829113898</v>
      </c>
      <c r="AC589">
        <v>81.497689054970905</v>
      </c>
      <c r="AD589">
        <v>1.8190151198881801</v>
      </c>
      <c r="AE589">
        <v>1.6842697839460301</v>
      </c>
      <c r="AF589">
        <v>1.48006466744085</v>
      </c>
    </row>
    <row r="590" spans="1:32" x14ac:dyDescent="0.25">
      <c r="A590" t="s">
        <v>1469</v>
      </c>
      <c r="B590" t="s">
        <v>1470</v>
      </c>
      <c r="C590" t="s">
        <v>465</v>
      </c>
      <c r="D590">
        <v>4901.2535044199903</v>
      </c>
      <c r="E590">
        <v>916.5</v>
      </c>
      <c r="F590">
        <v>59.0338860850757</v>
      </c>
      <c r="H590">
        <v>14.7317757661082</v>
      </c>
      <c r="I590">
        <v>-16.7825339790657</v>
      </c>
      <c r="J590">
        <v>21.340968610475901</v>
      </c>
      <c r="K590">
        <v>9.6587895770296797</v>
      </c>
      <c r="L590">
        <v>12.474717260633</v>
      </c>
      <c r="M590">
        <v>33.297974401173001</v>
      </c>
      <c r="N590">
        <v>4.8126060639882304</v>
      </c>
      <c r="O590">
        <v>5.3672500038331696</v>
      </c>
      <c r="P590">
        <v>33.026269720857698</v>
      </c>
      <c r="Q590">
        <v>20.384871674072901</v>
      </c>
      <c r="R590">
        <v>17.539859916588501</v>
      </c>
      <c r="S590">
        <v>10.772206290911701</v>
      </c>
      <c r="T590">
        <v>14.139336306935</v>
      </c>
      <c r="U590">
        <v>6.1789115144869902</v>
      </c>
      <c r="V590">
        <v>14.215105157988001</v>
      </c>
      <c r="W590">
        <v>6.2978230911244202</v>
      </c>
      <c r="X590">
        <v>16.757282130290999</v>
      </c>
      <c r="Y590">
        <v>10.293754489942501</v>
      </c>
      <c r="AA590">
        <v>10.629477381118599</v>
      </c>
      <c r="AB590">
        <v>17.532080942526498</v>
      </c>
      <c r="AC590">
        <v>6.2047187949628899</v>
      </c>
      <c r="AD590">
        <v>17.8482821854268</v>
      </c>
      <c r="AE590">
        <v>13.5588287267548</v>
      </c>
      <c r="AF590">
        <v>6.2864922828535903</v>
      </c>
    </row>
    <row r="591" spans="1:32" x14ac:dyDescent="0.25">
      <c r="A591" t="s">
        <v>104</v>
      </c>
      <c r="B591" t="s">
        <v>103</v>
      </c>
      <c r="C591" t="s">
        <v>102</v>
      </c>
      <c r="D591">
        <v>4898.2936035699904</v>
      </c>
      <c r="E591">
        <v>521.75</v>
      </c>
      <c r="G591">
        <v>80.011463099129799</v>
      </c>
      <c r="H591">
        <v>9.6442230844082797</v>
      </c>
      <c r="I591">
        <v>33.063939572907202</v>
      </c>
      <c r="J591">
        <v>7.7488767384433999</v>
      </c>
      <c r="K591">
        <v>20.2836768911665</v>
      </c>
      <c r="L591">
        <v>72.450976221872295</v>
      </c>
      <c r="M591">
        <v>-18.655173622061</v>
      </c>
      <c r="N591">
        <v>26.9971322105776</v>
      </c>
      <c r="O591">
        <v>75.0836309608503</v>
      </c>
      <c r="P591">
        <v>4.2230192283288996</v>
      </c>
      <c r="R591">
        <v>43.470393729716399</v>
      </c>
      <c r="S591">
        <v>17.671763489099099</v>
      </c>
      <c r="T591">
        <v>19.443666174535199</v>
      </c>
      <c r="U591">
        <v>15.919162851083501</v>
      </c>
      <c r="V591">
        <v>22.076727420388298</v>
      </c>
      <c r="W591">
        <v>12.789870295279</v>
      </c>
      <c r="X591">
        <v>34.606265858306401</v>
      </c>
      <c r="Y591">
        <v>27.338532775246499</v>
      </c>
      <c r="Z591">
        <v>2459.62</v>
      </c>
      <c r="AA591">
        <v>18.270476288030501</v>
      </c>
      <c r="AB591">
        <v>26.7341453835717</v>
      </c>
      <c r="AC591">
        <v>24.361132984637301</v>
      </c>
      <c r="AD591">
        <v>34.246381848144097</v>
      </c>
      <c r="AE591">
        <v>33.074269853847603</v>
      </c>
      <c r="AF591">
        <v>22.541115514405401</v>
      </c>
    </row>
    <row r="592" spans="1:32" x14ac:dyDescent="0.25">
      <c r="A592" t="s">
        <v>1481</v>
      </c>
      <c r="B592" t="s">
        <v>1482</v>
      </c>
      <c r="C592" t="s">
        <v>118</v>
      </c>
      <c r="D592">
        <v>4897.3385577749996</v>
      </c>
      <c r="E592">
        <v>1171.5999999999999</v>
      </c>
      <c r="I592">
        <v>-180.021046301864</v>
      </c>
      <c r="L592">
        <v>-23.628526645767899</v>
      </c>
      <c r="O592">
        <v>-99.3950400262828</v>
      </c>
      <c r="R592">
        <v>21.653762774852801</v>
      </c>
      <c r="T592">
        <v>0</v>
      </c>
      <c r="X592">
        <v>29.769360012219298</v>
      </c>
      <c r="Y592">
        <v>8.8880528580498002</v>
      </c>
      <c r="Z592">
        <v>96.33</v>
      </c>
      <c r="AA592">
        <v>-27.1014714118425</v>
      </c>
      <c r="AC592">
        <v>16.2873580774909</v>
      </c>
      <c r="AD592">
        <v>13.7683514016483</v>
      </c>
      <c r="AE592">
        <v>13.109581181870301</v>
      </c>
      <c r="AF592">
        <v>9.0075884497881198</v>
      </c>
    </row>
    <row r="593" spans="1:32" x14ac:dyDescent="0.25">
      <c r="A593" t="s">
        <v>1465</v>
      </c>
      <c r="B593" t="s">
        <v>1466</v>
      </c>
      <c r="C593" t="s">
        <v>1084</v>
      </c>
      <c r="D593">
        <v>4892.0731705999997</v>
      </c>
      <c r="E593">
        <v>1050.8</v>
      </c>
      <c r="G593">
        <v>14.470661107417101</v>
      </c>
      <c r="H593">
        <v>5.5693658496130496</v>
      </c>
      <c r="I593">
        <v>-28.647648241060701</v>
      </c>
      <c r="J593">
        <v>3.8155815233366699</v>
      </c>
      <c r="K593">
        <v>14.347497019155799</v>
      </c>
      <c r="L593">
        <v>-86.618106271862899</v>
      </c>
      <c r="N593">
        <v>6.7005312652990803</v>
      </c>
      <c r="O593">
        <v>-95.428671309924994</v>
      </c>
      <c r="R593">
        <v>-46.446218447647901</v>
      </c>
      <c r="S593">
        <v>24.085745382073</v>
      </c>
      <c r="T593">
        <v>11.5569443504069</v>
      </c>
      <c r="U593">
        <v>17.971463878085999</v>
      </c>
      <c r="V593">
        <v>35.633226958157003</v>
      </c>
      <c r="W593">
        <v>23.019146408308401</v>
      </c>
      <c r="X593">
        <v>16.5106337878894</v>
      </c>
      <c r="Y593">
        <v>75.537595328150601</v>
      </c>
      <c r="AA593">
        <v>5.18690974831694</v>
      </c>
      <c r="AB593">
        <v>24.267955058579599</v>
      </c>
      <c r="AC593">
        <v>6.8393430525133896</v>
      </c>
      <c r="AD593">
        <v>4.7823672748996602</v>
      </c>
      <c r="AE593">
        <v>123.38754510628399</v>
      </c>
      <c r="AF593">
        <v>87.026232415954397</v>
      </c>
    </row>
    <row r="594" spans="1:32" x14ac:dyDescent="0.25">
      <c r="A594" t="s">
        <v>1497</v>
      </c>
      <c r="B594" t="s">
        <v>1498</v>
      </c>
      <c r="C594" t="s">
        <v>431</v>
      </c>
      <c r="D594">
        <v>4891.1640749999997</v>
      </c>
      <c r="E594">
        <v>1120.45</v>
      </c>
      <c r="F594">
        <v>15.684882895670601</v>
      </c>
      <c r="G594">
        <v>188.449914061481</v>
      </c>
      <c r="I594">
        <v>54.140679140679097</v>
      </c>
      <c r="L594">
        <v>50.095443605278398</v>
      </c>
      <c r="O594">
        <v>45.145767957176602</v>
      </c>
      <c r="P594">
        <v>8.9930219377322995</v>
      </c>
      <c r="Q594">
        <v>13.8769046811123</v>
      </c>
      <c r="R594">
        <v>34.959438241451402</v>
      </c>
      <c r="T594">
        <v>0</v>
      </c>
      <c r="U594">
        <v>14.570156089677001</v>
      </c>
      <c r="X594">
        <v>29.222615411960501</v>
      </c>
      <c r="Y594">
        <v>32.029505582137098</v>
      </c>
      <c r="AA594">
        <v>19.4020411723656</v>
      </c>
      <c r="AB594">
        <v>22.819439668121898</v>
      </c>
      <c r="AC594">
        <v>18.853717258875001</v>
      </c>
      <c r="AD594">
        <v>62.423373935196203</v>
      </c>
      <c r="AE594">
        <v>40.647691334598299</v>
      </c>
      <c r="AF594">
        <v>23.503767098237098</v>
      </c>
    </row>
    <row r="595" spans="1:32" x14ac:dyDescent="0.25">
      <c r="A595" t="s">
        <v>1471</v>
      </c>
      <c r="B595" t="s">
        <v>1472</v>
      </c>
      <c r="C595" t="s">
        <v>1285</v>
      </c>
      <c r="D595">
        <v>4884.2003104400001</v>
      </c>
      <c r="E595">
        <v>424.65</v>
      </c>
      <c r="H595">
        <v>59.713107953519099</v>
      </c>
      <c r="I595">
        <v>-16.755909625179498</v>
      </c>
      <c r="J595">
        <v>39.628415713033597</v>
      </c>
      <c r="K595">
        <v>85.173936897375995</v>
      </c>
      <c r="L595">
        <v>2.23638101306131</v>
      </c>
      <c r="O595">
        <v>7.1835073897736104</v>
      </c>
      <c r="R595">
        <v>22.767604085929399</v>
      </c>
      <c r="S595">
        <v>7.4497697519266497</v>
      </c>
      <c r="T595">
        <v>12.8953763244826</v>
      </c>
      <c r="U595">
        <v>7.4641052904152696</v>
      </c>
      <c r="V595">
        <v>8.3383079167268193</v>
      </c>
      <c r="W595">
        <v>6.3963591294758597</v>
      </c>
      <c r="X595">
        <v>15.1200482454487</v>
      </c>
      <c r="Y595">
        <v>9.3627256949730295</v>
      </c>
      <c r="Z595">
        <v>505.09</v>
      </c>
      <c r="AA595">
        <v>6.0061814481172897</v>
      </c>
      <c r="AB595">
        <v>16.3100867560008</v>
      </c>
      <c r="AC595">
        <v>8.4665108740718207</v>
      </c>
      <c r="AD595">
        <v>12.5919079466622</v>
      </c>
      <c r="AE595">
        <v>10.804148504434</v>
      </c>
      <c r="AF595">
        <v>8.2978929724188308</v>
      </c>
    </row>
    <row r="596" spans="1:32" x14ac:dyDescent="0.25">
      <c r="A596" t="s">
        <v>1489</v>
      </c>
      <c r="B596" t="s">
        <v>1490</v>
      </c>
      <c r="C596" t="s">
        <v>88</v>
      </c>
      <c r="D596">
        <v>4876.0207398299999</v>
      </c>
      <c r="E596">
        <v>879.25</v>
      </c>
      <c r="F596">
        <v>31.547180305855701</v>
      </c>
      <c r="G596">
        <v>0</v>
      </c>
      <c r="H596">
        <v>41.530317020095701</v>
      </c>
      <c r="I596">
        <v>419.03950953678401</v>
      </c>
      <c r="J596">
        <v>47.536676172706798</v>
      </c>
      <c r="K596">
        <v>37.9729661461215</v>
      </c>
      <c r="L596">
        <v>16.483906995634101</v>
      </c>
      <c r="M596">
        <v>0.39765345092325699</v>
      </c>
      <c r="N596">
        <v>26.637141517289599</v>
      </c>
      <c r="O596">
        <v>6.5952241842363399</v>
      </c>
      <c r="P596">
        <v>19.0006456704211</v>
      </c>
      <c r="Q596">
        <v>18.509071658886299</v>
      </c>
      <c r="R596">
        <v>11.079778952362499</v>
      </c>
      <c r="S596">
        <v>20.688668710533001</v>
      </c>
      <c r="T596">
        <v>8.1908778177940302</v>
      </c>
      <c r="U596">
        <v>8.7564432683287698</v>
      </c>
      <c r="V596">
        <v>25.2491412642303</v>
      </c>
      <c r="W596">
        <v>14.973903892358299</v>
      </c>
      <c r="X596">
        <v>13.802998219356001</v>
      </c>
      <c r="Y596">
        <v>13.098776665655601</v>
      </c>
      <c r="Z596">
        <v>1204.3599999999999</v>
      </c>
      <c r="AA596">
        <v>9.1673083401511093</v>
      </c>
      <c r="AB596">
        <v>15.7056458009235</v>
      </c>
      <c r="AC596">
        <v>6.4512247942634504</v>
      </c>
      <c r="AD596">
        <v>16.365601965601901</v>
      </c>
      <c r="AE596">
        <v>12.467375445408701</v>
      </c>
      <c r="AF596">
        <v>8.1871032510984101</v>
      </c>
    </row>
    <row r="597" spans="1:32" x14ac:dyDescent="0.25">
      <c r="A597" t="s">
        <v>1473</v>
      </c>
      <c r="B597" t="s">
        <v>1474</v>
      </c>
      <c r="C597" t="s">
        <v>102</v>
      </c>
      <c r="D597">
        <v>4870.3370649600001</v>
      </c>
      <c r="E597">
        <v>650.9</v>
      </c>
      <c r="G597">
        <v>43.3178578328274</v>
      </c>
      <c r="H597">
        <v>12.230468266930799</v>
      </c>
      <c r="I597">
        <v>74.473490514519</v>
      </c>
      <c r="J597">
        <v>7.9143828529025999</v>
      </c>
      <c r="K597">
        <v>2.1285149586780499</v>
      </c>
      <c r="L597">
        <v>-3.8520890959382301</v>
      </c>
      <c r="N597">
        <v>-5.1816167515709202</v>
      </c>
      <c r="O597">
        <v>-26.818582140879201</v>
      </c>
      <c r="R597">
        <v>19.802739985230399</v>
      </c>
      <c r="S597">
        <v>9.6053159775201191</v>
      </c>
      <c r="T597">
        <v>20.9231040528623</v>
      </c>
      <c r="U597">
        <v>12.7092809420822</v>
      </c>
      <c r="V597">
        <v>10.5254964224403</v>
      </c>
      <c r="W597">
        <v>8.0529936360839098</v>
      </c>
      <c r="X597">
        <v>21.731433648119499</v>
      </c>
      <c r="Y597">
        <v>8.7153511966821409</v>
      </c>
      <c r="AA597">
        <v>19.3115609716356</v>
      </c>
      <c r="AB597">
        <v>25.2041903098925</v>
      </c>
      <c r="AC597">
        <v>8.98555493402651</v>
      </c>
      <c r="AD597">
        <v>9.8665488411910491</v>
      </c>
      <c r="AE597">
        <v>9.9303261057570609</v>
      </c>
      <c r="AF597">
        <v>7.3985421526708404</v>
      </c>
    </row>
    <row r="598" spans="1:32" x14ac:dyDescent="0.25">
      <c r="A598" t="s">
        <v>1479</v>
      </c>
      <c r="B598" t="s">
        <v>1480</v>
      </c>
      <c r="C598" t="s">
        <v>27</v>
      </c>
      <c r="D598">
        <v>4832.1735183599903</v>
      </c>
      <c r="E598">
        <v>289.8</v>
      </c>
      <c r="F598">
        <v>-1.63573023238814</v>
      </c>
      <c r="H598">
        <v>13.1315949844436</v>
      </c>
      <c r="I598">
        <v>-162.05415635463601</v>
      </c>
      <c r="L598">
        <v>19.088358401177398</v>
      </c>
      <c r="O598">
        <v>19.380588876771899</v>
      </c>
      <c r="Q598">
        <v>-26.857030117693402</v>
      </c>
      <c r="R598">
        <v>15.340618175930199</v>
      </c>
      <c r="T598">
        <v>-19.308308500734501</v>
      </c>
      <c r="U598">
        <v>7.6599344118646098</v>
      </c>
      <c r="V598">
        <v>0.58872562692482</v>
      </c>
      <c r="W598">
        <v>0.235583985020343</v>
      </c>
      <c r="X598">
        <v>29.470037865278499</v>
      </c>
      <c r="AA598">
        <v>-37.306737968850499</v>
      </c>
      <c r="AB598">
        <v>12.6634059150695</v>
      </c>
      <c r="AC598">
        <v>20.767473801628402</v>
      </c>
      <c r="AD598">
        <v>15.7176955578981</v>
      </c>
      <c r="AE598">
        <v>18.979102290531301</v>
      </c>
      <c r="AF598">
        <v>1.8825216182049</v>
      </c>
    </row>
    <row r="599" spans="1:32" x14ac:dyDescent="0.25">
      <c r="A599" t="s">
        <v>1467</v>
      </c>
      <c r="B599" t="s">
        <v>1468</v>
      </c>
      <c r="C599" t="s">
        <v>336</v>
      </c>
      <c r="D599">
        <v>4814.5043342700001</v>
      </c>
      <c r="E599">
        <v>863.85</v>
      </c>
      <c r="F599">
        <v>35.858915741345498</v>
      </c>
      <c r="G599">
        <v>78.282708041312105</v>
      </c>
      <c r="H599">
        <v>14.6911154596822</v>
      </c>
      <c r="I599">
        <v>-23.603554588320598</v>
      </c>
      <c r="J599">
        <v>11.5901925596529</v>
      </c>
      <c r="K599">
        <v>16.3262389616301</v>
      </c>
      <c r="L599">
        <v>44.763749031758302</v>
      </c>
      <c r="M599">
        <v>0.39132501920052198</v>
      </c>
      <c r="N599">
        <v>19.545794098059201</v>
      </c>
      <c r="O599">
        <v>57.496653403045002</v>
      </c>
      <c r="P599">
        <v>28.136343919088599</v>
      </c>
      <c r="Q599">
        <v>16.4202130756243</v>
      </c>
      <c r="R599">
        <v>38.177357238383401</v>
      </c>
      <c r="S599">
        <v>11.1842253610612</v>
      </c>
      <c r="T599">
        <v>9.7490156771328103</v>
      </c>
      <c r="U599">
        <v>5.7186089490643903</v>
      </c>
      <c r="V599">
        <v>13.634457454722501</v>
      </c>
      <c r="W599">
        <v>7.8692290033102603</v>
      </c>
      <c r="X599">
        <v>13.600308552133599</v>
      </c>
      <c r="Y599">
        <v>10.668518610380801</v>
      </c>
      <c r="AA599">
        <v>8.4716789510201203</v>
      </c>
      <c r="AB599">
        <v>13.756657026509201</v>
      </c>
      <c r="AC599">
        <v>6.5545496885369996</v>
      </c>
      <c r="AD599">
        <v>22.727040772933702</v>
      </c>
      <c r="AE599">
        <v>12.694533619186201</v>
      </c>
      <c r="AF599">
        <v>8.1434872766918698</v>
      </c>
    </row>
    <row r="600" spans="1:32" x14ac:dyDescent="0.25">
      <c r="A600" t="s">
        <v>1463</v>
      </c>
      <c r="B600" t="s">
        <v>1464</v>
      </c>
      <c r="C600" t="s">
        <v>323</v>
      </c>
      <c r="D600">
        <v>4785.4091577600002</v>
      </c>
      <c r="E600">
        <v>105.8</v>
      </c>
      <c r="G600">
        <v>70.997594667669702</v>
      </c>
      <c r="H600">
        <v>15.7192404013085</v>
      </c>
      <c r="I600">
        <v>-44.4201803012486</v>
      </c>
      <c r="J600">
        <v>47.828370601654903</v>
      </c>
      <c r="K600">
        <v>35.631333405394898</v>
      </c>
      <c r="L600">
        <v>32.554118312107299</v>
      </c>
      <c r="N600">
        <v>51.4483393282785</v>
      </c>
      <c r="O600">
        <v>42.167477874830702</v>
      </c>
      <c r="R600">
        <v>24.712107471178101</v>
      </c>
      <c r="S600">
        <v>15.9831064948639</v>
      </c>
      <c r="T600">
        <v>9.6243208484475105</v>
      </c>
      <c r="U600">
        <v>12.2576564872329</v>
      </c>
      <c r="V600">
        <v>17.9506143402422</v>
      </c>
      <c r="W600">
        <v>12.724878849910001</v>
      </c>
      <c r="X600">
        <v>20.854848413508002</v>
      </c>
      <c r="Y600">
        <v>14.470477975632599</v>
      </c>
      <c r="AA600">
        <v>6.4761954472202401</v>
      </c>
      <c r="AB600">
        <v>19.220893731164502</v>
      </c>
      <c r="AC600">
        <v>13.9323550184415</v>
      </c>
      <c r="AD600">
        <v>27.091340895597</v>
      </c>
      <c r="AE600">
        <v>17.342316944820301</v>
      </c>
      <c r="AF600">
        <v>12.886309997625901</v>
      </c>
    </row>
    <row r="601" spans="1:32" x14ac:dyDescent="0.25">
      <c r="A601" t="s">
        <v>1491</v>
      </c>
      <c r="B601" t="s">
        <v>1492</v>
      </c>
      <c r="C601" t="s">
        <v>74</v>
      </c>
      <c r="D601">
        <v>4782.7456127599999</v>
      </c>
      <c r="E601">
        <v>445.7</v>
      </c>
      <c r="F601">
        <v>42.969984202211698</v>
      </c>
      <c r="I601">
        <v>-18.398058252427099</v>
      </c>
      <c r="L601">
        <v>119.42929080990299</v>
      </c>
      <c r="M601">
        <v>80.380600177202396</v>
      </c>
      <c r="O601">
        <v>332.91430828978702</v>
      </c>
      <c r="P601">
        <v>79.147322536059804</v>
      </c>
      <c r="Q601">
        <v>51.648548866782903</v>
      </c>
      <c r="R601">
        <v>52.713319934222497</v>
      </c>
      <c r="T601">
        <v>0</v>
      </c>
      <c r="U601">
        <v>0.54413512225457195</v>
      </c>
      <c r="X601">
        <v>17.875089734386201</v>
      </c>
      <c r="Y601">
        <v>2.38390432994867</v>
      </c>
      <c r="AA601">
        <v>4.38777374644358</v>
      </c>
      <c r="AB601">
        <v>11.625270995263101</v>
      </c>
      <c r="AC601">
        <v>11.6911086042457</v>
      </c>
      <c r="AD601">
        <v>10.624459275738401</v>
      </c>
      <c r="AE601">
        <v>1.94891617577278</v>
      </c>
      <c r="AF601">
        <v>1.3840944208830499</v>
      </c>
    </row>
    <row r="602" spans="1:32" x14ac:dyDescent="0.25">
      <c r="A602" t="s">
        <v>1487</v>
      </c>
      <c r="B602" t="s">
        <v>1488</v>
      </c>
      <c r="C602" t="s">
        <v>344</v>
      </c>
      <c r="D602">
        <v>4773.0854870100002</v>
      </c>
      <c r="E602">
        <v>339.75</v>
      </c>
      <c r="G602">
        <v>58.740105196819897</v>
      </c>
      <c r="H602">
        <v>10.206310078138999</v>
      </c>
      <c r="I602">
        <v>101.16743673643801</v>
      </c>
      <c r="J602">
        <v>43.532687768384498</v>
      </c>
      <c r="K602">
        <v>17.955098031985901</v>
      </c>
      <c r="L602">
        <v>28.719162232477899</v>
      </c>
      <c r="N602">
        <v>36.8438823308352</v>
      </c>
      <c r="O602">
        <v>80.938097253343599</v>
      </c>
      <c r="R602">
        <v>7.5737914948834604</v>
      </c>
      <c r="S602">
        <v>9.7095370244501602</v>
      </c>
      <c r="T602">
        <v>24.006522168652499</v>
      </c>
      <c r="U602">
        <v>15.117194162335</v>
      </c>
      <c r="V602">
        <v>9.7735395559660301</v>
      </c>
      <c r="W602">
        <v>5.1784370598457601</v>
      </c>
      <c r="X602">
        <v>50.110955027586002</v>
      </c>
      <c r="Y602">
        <v>13.011696050017299</v>
      </c>
      <c r="Z602">
        <v>1117.1300000000001</v>
      </c>
      <c r="AA602">
        <v>31.134591502269998</v>
      </c>
      <c r="AB602">
        <v>45.2197724038625</v>
      </c>
      <c r="AC602">
        <v>23.6079724750096</v>
      </c>
      <c r="AD602">
        <v>18.1077419959013</v>
      </c>
      <c r="AE602">
        <v>14.5133003646785</v>
      </c>
      <c r="AF602">
        <v>8.5049814393595593</v>
      </c>
    </row>
    <row r="603" spans="1:32" x14ac:dyDescent="0.25">
      <c r="A603" t="s">
        <v>1483</v>
      </c>
      <c r="B603" t="s">
        <v>1484</v>
      </c>
      <c r="C603" t="s">
        <v>409</v>
      </c>
      <c r="D603">
        <v>4721.21440755</v>
      </c>
      <c r="E603">
        <v>176.35</v>
      </c>
      <c r="F603">
        <v>98.412698412698404</v>
      </c>
      <c r="H603">
        <v>-1.5761888581804899</v>
      </c>
      <c r="I603">
        <v>-74.172980964701495</v>
      </c>
      <c r="J603">
        <v>-29.181579218084501</v>
      </c>
      <c r="K603">
        <v>-9.0023088146519292</v>
      </c>
      <c r="L603">
        <v>-22.3781512605042</v>
      </c>
      <c r="M603">
        <v>-12.684690986026</v>
      </c>
      <c r="N603">
        <v>-19.293117577907299</v>
      </c>
      <c r="O603">
        <v>-49.597356455541998</v>
      </c>
      <c r="P603">
        <v>73.936040361298694</v>
      </c>
      <c r="Q603">
        <v>49.0798068385009</v>
      </c>
      <c r="R603">
        <v>10.4348293325094</v>
      </c>
      <c r="S603">
        <v>8.6740925240254594</v>
      </c>
      <c r="T603">
        <v>7.6340559731597804</v>
      </c>
      <c r="U603">
        <v>6.5961405952397403</v>
      </c>
      <c r="V603">
        <v>8.2414797743132109</v>
      </c>
      <c r="W603">
        <v>4.9834749011465398</v>
      </c>
      <c r="X603">
        <v>11.2357227135054</v>
      </c>
      <c r="Y603">
        <v>6.76966681055195</v>
      </c>
      <c r="AA603">
        <v>3.7545504614268599</v>
      </c>
      <c r="AB603">
        <v>15.447822866586399</v>
      </c>
      <c r="AC603">
        <v>3.52507571979418</v>
      </c>
      <c r="AD603">
        <v>7.2999791825688698</v>
      </c>
      <c r="AE603">
        <v>6.1749221016439204</v>
      </c>
      <c r="AF603">
        <v>3.9940370909621601</v>
      </c>
    </row>
    <row r="604" spans="1:32" x14ac:dyDescent="0.25">
      <c r="A604" t="s">
        <v>1499</v>
      </c>
      <c r="B604" t="s">
        <v>1500</v>
      </c>
      <c r="C604" t="s">
        <v>38</v>
      </c>
      <c r="D604">
        <v>4697.0683599699996</v>
      </c>
      <c r="E604">
        <v>167.5</v>
      </c>
      <c r="G604">
        <v>14.471424255333099</v>
      </c>
      <c r="H604">
        <v>-3.18060284310417</v>
      </c>
      <c r="I604">
        <v>-48.423051519154498</v>
      </c>
      <c r="J604">
        <v>7.6558295591486001</v>
      </c>
      <c r="K604">
        <v>3.7358914459808301</v>
      </c>
      <c r="L604">
        <v>3.3343437405274399</v>
      </c>
      <c r="N604">
        <v>25.2062797923308</v>
      </c>
      <c r="O604">
        <v>3.62703807221216</v>
      </c>
      <c r="R604">
        <v>9.17408817698335</v>
      </c>
      <c r="S604">
        <v>6.3529386619639796</v>
      </c>
      <c r="T604">
        <v>10.8039620620976</v>
      </c>
      <c r="U604">
        <v>4.0952275152602002</v>
      </c>
      <c r="V604">
        <v>4.9013125712020198</v>
      </c>
      <c r="W604">
        <v>3.3454564688773401</v>
      </c>
      <c r="X604">
        <v>12.283002687920201</v>
      </c>
      <c r="Y604">
        <v>10.9190202287856</v>
      </c>
      <c r="AA604">
        <v>4.9147181924033099</v>
      </c>
      <c r="AB604">
        <v>10.303314431816201</v>
      </c>
      <c r="AC604">
        <v>7.1082158118888197</v>
      </c>
      <c r="AD604">
        <v>14.7327177875275</v>
      </c>
      <c r="AE604">
        <v>11.3956621475646</v>
      </c>
      <c r="AF604">
        <v>8.6579248275607608</v>
      </c>
    </row>
    <row r="605" spans="1:32" x14ac:dyDescent="0.25">
      <c r="A605" t="s">
        <v>1505</v>
      </c>
      <c r="B605" t="s">
        <v>1506</v>
      </c>
      <c r="C605" t="s">
        <v>55</v>
      </c>
      <c r="D605">
        <v>4674.4190870749999</v>
      </c>
      <c r="E605">
        <v>456.65</v>
      </c>
      <c r="F605">
        <v>31.483715319662199</v>
      </c>
      <c r="H605">
        <v>12.9689106123014</v>
      </c>
      <c r="I605">
        <v>21.875964208577599</v>
      </c>
      <c r="K605">
        <v>17.864975116379401</v>
      </c>
      <c r="L605">
        <v>-9.39866986883424</v>
      </c>
      <c r="M605">
        <v>9.2267439070248507</v>
      </c>
      <c r="N605">
        <v>19.229000999252399</v>
      </c>
      <c r="O605">
        <v>-22.9235403704294</v>
      </c>
      <c r="P605">
        <v>17.2626303856619</v>
      </c>
      <c r="Q605">
        <v>12.132158776432799</v>
      </c>
      <c r="R605">
        <v>-0.385101010101007</v>
      </c>
      <c r="S605">
        <v>18.925845966659701</v>
      </c>
      <c r="T605">
        <v>30.119400539241798</v>
      </c>
      <c r="U605">
        <v>19.098582438178902</v>
      </c>
      <c r="X605">
        <v>41.4411559667913</v>
      </c>
      <c r="Y605">
        <v>19.313935681470099</v>
      </c>
      <c r="AA605">
        <v>33.249158249158199</v>
      </c>
      <c r="AB605">
        <v>42.731323370803999</v>
      </c>
      <c r="AC605">
        <v>17.8760800219701</v>
      </c>
      <c r="AD605">
        <v>20.769290183053901</v>
      </c>
      <c r="AE605">
        <v>26.4657263173135</v>
      </c>
      <c r="AF605">
        <v>17.4814696740256</v>
      </c>
    </row>
    <row r="606" spans="1:32" x14ac:dyDescent="0.25">
      <c r="A606" t="s">
        <v>1503</v>
      </c>
      <c r="B606" t="s">
        <v>1504</v>
      </c>
      <c r="C606" t="s">
        <v>438</v>
      </c>
      <c r="D606">
        <v>4673.9285092500004</v>
      </c>
      <c r="E606">
        <v>252.75</v>
      </c>
      <c r="G606">
        <v>25.992104989487299</v>
      </c>
      <c r="H606">
        <v>13.7488713880819</v>
      </c>
      <c r="I606">
        <v>104.340847232884</v>
      </c>
      <c r="J606">
        <v>18.687782062264901</v>
      </c>
      <c r="K606">
        <v>15.3159276999617</v>
      </c>
      <c r="L606">
        <v>28.063295179898699</v>
      </c>
      <c r="N606">
        <v>19.777118406463799</v>
      </c>
      <c r="O606">
        <v>77.913902802220093</v>
      </c>
      <c r="R606">
        <v>26.6767954529283</v>
      </c>
      <c r="S606">
        <v>6.1971549725721404</v>
      </c>
      <c r="T606">
        <v>9.9682057942161997</v>
      </c>
      <c r="U606">
        <v>5.7168490830270597</v>
      </c>
      <c r="V606">
        <v>7.39935774075028</v>
      </c>
      <c r="W606">
        <v>3.8596039206275798</v>
      </c>
      <c r="X606">
        <v>18.557457212713899</v>
      </c>
      <c r="Y606">
        <v>9.5534178909829599</v>
      </c>
      <c r="Z606">
        <v>1594.26</v>
      </c>
      <c r="AA606">
        <v>9.67422189916077</v>
      </c>
      <c r="AB606">
        <v>17.4953906485358</v>
      </c>
      <c r="AC606">
        <v>8.6846626577677899</v>
      </c>
      <c r="AD606">
        <v>18.172028228393302</v>
      </c>
      <c r="AE606">
        <v>12.0112229650379</v>
      </c>
      <c r="AF606">
        <v>6.7848191446249304</v>
      </c>
    </row>
    <row r="607" spans="1:32" x14ac:dyDescent="0.25">
      <c r="A607" t="s">
        <v>1513</v>
      </c>
      <c r="B607" t="s">
        <v>1514</v>
      </c>
      <c r="C607" t="s">
        <v>115</v>
      </c>
      <c r="D607">
        <v>4651.0782737749996</v>
      </c>
      <c r="E607">
        <v>354.35</v>
      </c>
      <c r="F607">
        <v>35.438843969355503</v>
      </c>
      <c r="H607">
        <v>16.521872623140698</v>
      </c>
      <c r="I607">
        <v>25.197662426950799</v>
      </c>
      <c r="J607">
        <v>54.313738121224901</v>
      </c>
      <c r="K607">
        <v>53.288852630407099</v>
      </c>
      <c r="L607">
        <v>25.422637640383002</v>
      </c>
      <c r="O607">
        <v>6.4365084084829496</v>
      </c>
      <c r="P607">
        <v>20.693949327409499</v>
      </c>
      <c r="Q607">
        <v>19.378860365890901</v>
      </c>
      <c r="R607">
        <v>19.2345056897727</v>
      </c>
      <c r="S607">
        <v>12.6978361394715</v>
      </c>
      <c r="T607">
        <v>4.5838254315545299</v>
      </c>
      <c r="U607">
        <v>1.59852217669158</v>
      </c>
      <c r="V607">
        <v>17.072086805051502</v>
      </c>
      <c r="W607">
        <v>4.9454789561996702</v>
      </c>
      <c r="X607">
        <v>4.9488891084171902</v>
      </c>
      <c r="Y607">
        <v>19.330428800733799</v>
      </c>
      <c r="Z607">
        <v>8801.5199999999895</v>
      </c>
      <c r="AA607">
        <v>4.7971323332251297</v>
      </c>
      <c r="AB607">
        <v>3.9379518082309501</v>
      </c>
      <c r="AC607">
        <v>2.4930260564407298</v>
      </c>
      <c r="AD607">
        <v>36.623594259568101</v>
      </c>
      <c r="AE607">
        <v>25.869247929083699</v>
      </c>
      <c r="AF607">
        <v>8.1478657130382199</v>
      </c>
    </row>
    <row r="608" spans="1:32" x14ac:dyDescent="0.25">
      <c r="A608" t="s">
        <v>1495</v>
      </c>
      <c r="B608" t="s">
        <v>1496</v>
      </c>
      <c r="C608" t="s">
        <v>415</v>
      </c>
      <c r="D608">
        <v>4588.4174335999996</v>
      </c>
      <c r="E608">
        <v>4479.8</v>
      </c>
      <c r="F608">
        <v>-2.7501643410851599</v>
      </c>
      <c r="G608">
        <v>33.8865900164339</v>
      </c>
      <c r="H608">
        <v>16.012885553655401</v>
      </c>
      <c r="I608">
        <v>156.16897971633301</v>
      </c>
      <c r="J608">
        <v>31.603194562812501</v>
      </c>
      <c r="K608">
        <v>20.490578090074699</v>
      </c>
      <c r="L608">
        <v>48.930907491892199</v>
      </c>
      <c r="M608">
        <v>-6.2942408464237598</v>
      </c>
      <c r="N608">
        <v>22.1693529532618</v>
      </c>
      <c r="O608">
        <v>50.530753594819998</v>
      </c>
      <c r="P608">
        <v>-3.4504508230623001</v>
      </c>
      <c r="Q608">
        <v>0.79428563409535302</v>
      </c>
      <c r="R608">
        <v>21.793600875093901</v>
      </c>
      <c r="S608">
        <v>14.0664319181365</v>
      </c>
      <c r="T608">
        <v>7.2275782076678601</v>
      </c>
      <c r="U608">
        <v>12.0339877077268</v>
      </c>
      <c r="V608">
        <v>14.8190806669358</v>
      </c>
      <c r="W608">
        <v>13.449321369641901</v>
      </c>
      <c r="X608">
        <v>19.011633618209601</v>
      </c>
      <c r="Y608">
        <v>18.1389593851322</v>
      </c>
      <c r="Z608">
        <v>767.09</v>
      </c>
      <c r="AA608">
        <v>11.7858796783564</v>
      </c>
      <c r="AB608">
        <v>16.685965213825</v>
      </c>
      <c r="AC608">
        <v>14.0298067612511</v>
      </c>
      <c r="AD608">
        <v>23.316168530401299</v>
      </c>
      <c r="AE608">
        <v>19.5132186319764</v>
      </c>
      <c r="AF608">
        <v>17.510673234811101</v>
      </c>
    </row>
    <row r="609" spans="1:32" x14ac:dyDescent="0.25">
      <c r="A609" t="s">
        <v>1507</v>
      </c>
      <c r="B609" t="s">
        <v>1508</v>
      </c>
      <c r="C609" t="s">
        <v>85</v>
      </c>
      <c r="D609">
        <v>4574.1462781999999</v>
      </c>
      <c r="E609">
        <v>97.85</v>
      </c>
      <c r="G609">
        <v>-8.8925848107289802</v>
      </c>
      <c r="H609">
        <v>10.248260416968201</v>
      </c>
      <c r="I609">
        <v>22.636582053692599</v>
      </c>
      <c r="J609">
        <v>19.216440318761801</v>
      </c>
      <c r="K609">
        <v>14.805656182843601</v>
      </c>
      <c r="L609">
        <v>2.07987518402728</v>
      </c>
      <c r="N609">
        <v>29.622959462285699</v>
      </c>
      <c r="O609">
        <v>29.630397992970501</v>
      </c>
      <c r="R609">
        <v>15.620563603659299</v>
      </c>
      <c r="S609">
        <v>5.26834354567902</v>
      </c>
      <c r="T609">
        <v>21.902417823416599</v>
      </c>
      <c r="U609">
        <v>10.9514699780795</v>
      </c>
      <c r="V609">
        <v>5.39516652205113</v>
      </c>
      <c r="W609">
        <v>3.0816776471693799</v>
      </c>
      <c r="X609">
        <v>29.113254922690601</v>
      </c>
      <c r="Y609">
        <v>8.3439929154777097</v>
      </c>
      <c r="AA609">
        <v>31.789257876718899</v>
      </c>
      <c r="AB609">
        <v>30.256103389568601</v>
      </c>
      <c r="AC609">
        <v>14.556209256381299</v>
      </c>
      <c r="AD609">
        <v>8.7094955654542101</v>
      </c>
      <c r="AE609">
        <v>10.0231748703545</v>
      </c>
      <c r="AF609">
        <v>6.2571505022527196</v>
      </c>
    </row>
    <row r="610" spans="1:32" x14ac:dyDescent="0.25">
      <c r="A610" t="s">
        <v>1509</v>
      </c>
      <c r="B610" t="s">
        <v>1510</v>
      </c>
      <c r="C610" t="s">
        <v>61</v>
      </c>
      <c r="D610">
        <v>4568.2166542000004</v>
      </c>
      <c r="E610">
        <v>678.8</v>
      </c>
      <c r="F610">
        <v>29.834254143646401</v>
      </c>
      <c r="H610">
        <v>11.6513009323956</v>
      </c>
      <c r="I610">
        <v>-74.621738459163197</v>
      </c>
      <c r="J610">
        <v>-12.2660035155539</v>
      </c>
      <c r="K610">
        <v>8.1376822230329502</v>
      </c>
      <c r="L610">
        <v>16.734336716835799</v>
      </c>
      <c r="M610">
        <v>-32.843095118537597</v>
      </c>
      <c r="N610">
        <v>10.9455417335487</v>
      </c>
      <c r="O610">
        <v>24.9893523355456</v>
      </c>
      <c r="P610">
        <v>26.624149536840399</v>
      </c>
      <c r="Q610">
        <v>18.4259617630957</v>
      </c>
      <c r="R610">
        <v>5.3754946520625699</v>
      </c>
      <c r="S610">
        <v>16.143992960087701</v>
      </c>
      <c r="T610">
        <v>6.1765367515506098</v>
      </c>
      <c r="U610">
        <v>5.2727345054882102</v>
      </c>
      <c r="V610">
        <v>14.2944848160879</v>
      </c>
      <c r="W610">
        <v>6.6817305684126698</v>
      </c>
      <c r="X610">
        <v>11.629026015460701</v>
      </c>
      <c r="Y610">
        <v>18.266123108564599</v>
      </c>
      <c r="AA610">
        <v>2.4158494420581902</v>
      </c>
      <c r="AB610">
        <v>10.474640347528601</v>
      </c>
      <c r="AC610">
        <v>6.7638105798299</v>
      </c>
      <c r="AD610">
        <v>25.3115204603031</v>
      </c>
      <c r="AE610">
        <v>16.218899234040698</v>
      </c>
      <c r="AF610">
        <v>7.5582598617492298</v>
      </c>
    </row>
    <row r="611" spans="1:32" x14ac:dyDescent="0.25">
      <c r="A611" t="s">
        <v>1546</v>
      </c>
      <c r="B611" t="s">
        <v>1547</v>
      </c>
      <c r="C611" t="s">
        <v>61</v>
      </c>
      <c r="D611">
        <v>4510.6924207499997</v>
      </c>
      <c r="E611">
        <v>120.85</v>
      </c>
      <c r="G611">
        <v>34.879803228234202</v>
      </c>
      <c r="H611">
        <v>22.802959816001302</v>
      </c>
      <c r="I611">
        <v>139.85010706638101</v>
      </c>
      <c r="K611">
        <v>13.924876966036299</v>
      </c>
      <c r="L611">
        <v>3.7201653406816999</v>
      </c>
      <c r="N611">
        <v>31.200017952662801</v>
      </c>
      <c r="O611">
        <v>19.5146752946611</v>
      </c>
      <c r="R611">
        <v>66.939585552768094</v>
      </c>
      <c r="S611">
        <v>12.477694505578899</v>
      </c>
      <c r="T611">
        <v>17.933609004063801</v>
      </c>
      <c r="U611">
        <v>9.3151436762446593</v>
      </c>
      <c r="V611">
        <v>12.0893501947936</v>
      </c>
      <c r="W611">
        <v>6.6616813258425003</v>
      </c>
      <c r="X611">
        <v>24.019226909438899</v>
      </c>
      <c r="Y611">
        <v>23.466192961030199</v>
      </c>
      <c r="Z611">
        <v>699.43999999999903</v>
      </c>
      <c r="AA611">
        <v>23.0578814374893</v>
      </c>
      <c r="AB611">
        <v>26.997095614332999</v>
      </c>
      <c r="AC611">
        <v>13.307018130728499</v>
      </c>
      <c r="AD611">
        <v>38.830349531116703</v>
      </c>
      <c r="AE611">
        <v>24.922890079808699</v>
      </c>
      <c r="AF611">
        <v>14.7866664379213</v>
      </c>
    </row>
    <row r="612" spans="1:32" x14ac:dyDescent="0.25">
      <c r="A612" t="s">
        <v>1519</v>
      </c>
      <c r="B612" t="s">
        <v>1520</v>
      </c>
      <c r="C612" t="s">
        <v>512</v>
      </c>
      <c r="D612">
        <v>4490.5032744</v>
      </c>
      <c r="E612">
        <v>652.45000000000005</v>
      </c>
      <c r="G612">
        <v>6.9178109998608797</v>
      </c>
      <c r="H612">
        <v>57.268767875798297</v>
      </c>
      <c r="I612">
        <v>-78.648424543946902</v>
      </c>
      <c r="J612">
        <v>13.286883445392199</v>
      </c>
      <c r="K612">
        <v>65.939455519547707</v>
      </c>
      <c r="L612">
        <v>32.3631386861314</v>
      </c>
      <c r="N612">
        <v>44.023676643391397</v>
      </c>
      <c r="O612">
        <v>17.3998825511432</v>
      </c>
      <c r="R612">
        <v>42.303032138854398</v>
      </c>
      <c r="S612">
        <v>21.054800392642299</v>
      </c>
      <c r="T612">
        <v>9.1324091636913902</v>
      </c>
      <c r="U612">
        <v>8.1523865843460293</v>
      </c>
      <c r="V612">
        <v>30.940039352379699</v>
      </c>
      <c r="W612">
        <v>10.368519794741699</v>
      </c>
      <c r="X612">
        <v>15.4400417212129</v>
      </c>
      <c r="Y612">
        <v>15.351427174767799</v>
      </c>
      <c r="AA612">
        <v>1.55999151849271</v>
      </c>
      <c r="AB612">
        <v>16.655428075660001</v>
      </c>
      <c r="AC612">
        <v>7.42999457198506</v>
      </c>
      <c r="AD612">
        <v>29.2226865671641</v>
      </c>
      <c r="AE612">
        <v>27.779369627507101</v>
      </c>
      <c r="AF612">
        <v>10.230840258541001</v>
      </c>
    </row>
    <row r="613" spans="1:32" x14ac:dyDescent="0.25">
      <c r="A613" t="s">
        <v>1517</v>
      </c>
      <c r="B613" t="s">
        <v>1518</v>
      </c>
      <c r="C613" t="s">
        <v>55</v>
      </c>
      <c r="D613">
        <v>4468.3412883199999</v>
      </c>
      <c r="E613">
        <v>320.5</v>
      </c>
      <c r="F613">
        <v>208.05687203791399</v>
      </c>
      <c r="H613">
        <v>14.6531160853639</v>
      </c>
      <c r="I613">
        <v>82.641885164287999</v>
      </c>
      <c r="J613">
        <v>19.2495570523248</v>
      </c>
      <c r="K613">
        <v>17.20569170089</v>
      </c>
      <c r="L613">
        <v>-9.2987405834618198</v>
      </c>
      <c r="M613">
        <v>18.5706335956753</v>
      </c>
      <c r="N613">
        <v>-2.3685710154681998</v>
      </c>
      <c r="O613">
        <v>-48.0804735331347</v>
      </c>
      <c r="P613">
        <v>23.220023676644701</v>
      </c>
      <c r="Q613">
        <v>12.144388095712101</v>
      </c>
      <c r="R613">
        <v>9.4375656899689808</v>
      </c>
      <c r="S613">
        <v>3.12740823342574</v>
      </c>
      <c r="T613">
        <v>11.775639962624799</v>
      </c>
      <c r="U613">
        <v>-5.1403357541857204</v>
      </c>
      <c r="V613">
        <v>-10.144206565342801</v>
      </c>
      <c r="W613">
        <v>-2.4119061599248899</v>
      </c>
      <c r="X613">
        <v>18.261674142959201</v>
      </c>
      <c r="Y613">
        <v>8.4235987544483901</v>
      </c>
      <c r="AA613">
        <v>14.107000948499</v>
      </c>
      <c r="AB613">
        <v>14.511833888219501</v>
      </c>
      <c r="AC613">
        <v>1.7181808599102799</v>
      </c>
      <c r="AD613">
        <v>8.4855590506148104</v>
      </c>
      <c r="AE613">
        <v>6.7245825301054003</v>
      </c>
      <c r="AF613">
        <v>2.52823795180722</v>
      </c>
    </row>
    <row r="614" spans="1:32" x14ac:dyDescent="0.25">
      <c r="A614" t="s">
        <v>1524</v>
      </c>
      <c r="B614" t="s">
        <v>1525</v>
      </c>
      <c r="C614" t="s">
        <v>583</v>
      </c>
      <c r="D614">
        <v>4454.21738972</v>
      </c>
      <c r="E614">
        <v>1491.5</v>
      </c>
      <c r="G614">
        <v>-26.3193700271922</v>
      </c>
      <c r="H614">
        <v>17.306577512121098</v>
      </c>
      <c r="I614">
        <v>-158.80218252946901</v>
      </c>
      <c r="K614">
        <v>8.3585532423286804</v>
      </c>
      <c r="L614">
        <v>-52.444571358639003</v>
      </c>
      <c r="N614">
        <v>10.961383648231401</v>
      </c>
      <c r="O614">
        <v>-58.081806552977802</v>
      </c>
      <c r="R614">
        <v>3.6624699514034198</v>
      </c>
      <c r="S614">
        <v>20.697190771634201</v>
      </c>
      <c r="T614">
        <v>6.8830134313305198</v>
      </c>
      <c r="U614">
        <v>10.6311261019629</v>
      </c>
      <c r="V614">
        <v>29.238371827982501</v>
      </c>
      <c r="W614">
        <v>15.6601920645166</v>
      </c>
      <c r="X614">
        <v>9.7241859669757194</v>
      </c>
      <c r="Y614">
        <v>21.518933733445401</v>
      </c>
      <c r="AA614">
        <v>-9.8779897272711494</v>
      </c>
      <c r="AB614">
        <v>16.5441996290592</v>
      </c>
      <c r="AC614">
        <v>5.9237663859728098</v>
      </c>
      <c r="AD614">
        <v>15.8238221312508</v>
      </c>
      <c r="AE614">
        <v>29.4323567894494</v>
      </c>
      <c r="AF614">
        <v>19.387833730504099</v>
      </c>
    </row>
    <row r="615" spans="1:32" x14ac:dyDescent="0.25">
      <c r="A615" t="s">
        <v>34</v>
      </c>
      <c r="B615" t="s">
        <v>33</v>
      </c>
      <c r="C615" t="s">
        <v>35</v>
      </c>
      <c r="D615">
        <v>4449.3999170859997</v>
      </c>
      <c r="E615">
        <v>216.64</v>
      </c>
    </row>
    <row r="616" spans="1:32" x14ac:dyDescent="0.25">
      <c r="A616" t="s">
        <v>1542</v>
      </c>
      <c r="B616" t="s">
        <v>1543</v>
      </c>
      <c r="C616" t="s">
        <v>896</v>
      </c>
      <c r="D616">
        <v>4440.9511099250003</v>
      </c>
      <c r="E616">
        <v>358.85</v>
      </c>
      <c r="F616">
        <v>-7.97686910377353</v>
      </c>
      <c r="I616">
        <v>-7.7369068781621602</v>
      </c>
      <c r="L616">
        <v>0.58717767814471</v>
      </c>
      <c r="M616">
        <v>-6.3894672440205298</v>
      </c>
      <c r="O616">
        <v>6.67886550777677</v>
      </c>
      <c r="P616">
        <v>-8.8692049977568992</v>
      </c>
      <c r="Q616">
        <v>2.3711294717218401</v>
      </c>
      <c r="R616">
        <v>10.9583843329253</v>
      </c>
      <c r="S616">
        <v>11.6761639880327</v>
      </c>
      <c r="T616">
        <v>15.1928658640237</v>
      </c>
      <c r="U616">
        <v>8.5762322334180094</v>
      </c>
      <c r="V616">
        <v>15.063426888378</v>
      </c>
      <c r="W616">
        <v>8.4574921541851609</v>
      </c>
      <c r="X616">
        <v>24.377020065524501</v>
      </c>
      <c r="Y616">
        <v>19.3846110556157</v>
      </c>
      <c r="Z616">
        <v>943.34</v>
      </c>
      <c r="AA616">
        <v>18.607216528961999</v>
      </c>
      <c r="AB616">
        <v>20.175502015043399</v>
      </c>
      <c r="AC616">
        <v>14.148456201118501</v>
      </c>
      <c r="AD616">
        <v>25.1551802674607</v>
      </c>
      <c r="AE616">
        <v>23.911817482696701</v>
      </c>
      <c r="AF616">
        <v>15.799409339094099</v>
      </c>
    </row>
    <row r="617" spans="1:32" x14ac:dyDescent="0.25">
      <c r="A617" t="s">
        <v>1515</v>
      </c>
      <c r="B617" t="s">
        <v>1516</v>
      </c>
      <c r="C617" t="s">
        <v>381</v>
      </c>
      <c r="D617">
        <v>4430.5222848000003</v>
      </c>
      <c r="E617">
        <v>632.65</v>
      </c>
      <c r="F617">
        <v>4.9723461326726799</v>
      </c>
      <c r="G617">
        <v>14.471424255333099</v>
      </c>
      <c r="H617">
        <v>11.268170804077</v>
      </c>
      <c r="I617">
        <v>81.741314870412296</v>
      </c>
      <c r="J617">
        <v>15.1947774646721</v>
      </c>
      <c r="K617">
        <v>10.108769767958</v>
      </c>
      <c r="L617">
        <v>56.061065232214503</v>
      </c>
      <c r="N617">
        <v>10.216386020677</v>
      </c>
      <c r="O617">
        <v>53.647705646014003</v>
      </c>
      <c r="P617">
        <v>8.776372979504</v>
      </c>
      <c r="Q617">
        <v>-6.4110560351902199</v>
      </c>
      <c r="R617">
        <v>59.321147459532902</v>
      </c>
      <c r="S617">
        <v>14.4796925298776</v>
      </c>
      <c r="T617">
        <v>43.054668680293901</v>
      </c>
      <c r="U617">
        <v>48.183738260541297</v>
      </c>
      <c r="V617">
        <v>14.917859144479101</v>
      </c>
      <c r="W617">
        <v>12.763363614026799</v>
      </c>
      <c r="X617">
        <v>67.618094081344495</v>
      </c>
      <c r="Y617">
        <v>15.411900012213399</v>
      </c>
      <c r="Z617">
        <v>56.86</v>
      </c>
      <c r="AA617">
        <v>48.685290352230503</v>
      </c>
      <c r="AB617">
        <v>68.397604102509405</v>
      </c>
      <c r="AC617">
        <v>47.703771788727302</v>
      </c>
      <c r="AD617">
        <v>17.632342546780201</v>
      </c>
      <c r="AE617">
        <v>15.8718629943232</v>
      </c>
      <c r="AF617">
        <v>13.7272729419599</v>
      </c>
    </row>
    <row r="618" spans="1:32" x14ac:dyDescent="0.25">
      <c r="A618" t="s">
        <v>1530</v>
      </c>
      <c r="B618" t="s">
        <v>1531</v>
      </c>
      <c r="C618" t="s">
        <v>431</v>
      </c>
      <c r="D618">
        <v>4413.1178274200001</v>
      </c>
      <c r="E618">
        <v>1067.5999999999999</v>
      </c>
      <c r="F618">
        <v>18.708999363360402</v>
      </c>
      <c r="H618">
        <v>20.5686435929921</v>
      </c>
      <c r="I618">
        <v>-42.013912803912099</v>
      </c>
      <c r="J618">
        <v>-2.7125821759141902</v>
      </c>
      <c r="K618">
        <v>26.753616828717</v>
      </c>
      <c r="L618">
        <v>33.640779348359899</v>
      </c>
      <c r="N618">
        <v>19.0248695771344</v>
      </c>
      <c r="O618">
        <v>32.205594478134799</v>
      </c>
      <c r="P618">
        <v>10.9133782985783</v>
      </c>
      <c r="Q618">
        <v>11.2960675866759</v>
      </c>
      <c r="R618">
        <v>31.317428605006398</v>
      </c>
      <c r="S618">
        <v>29.662849922206899</v>
      </c>
      <c r="T618">
        <v>21.619454333708301</v>
      </c>
      <c r="U618">
        <v>22.975095622917401</v>
      </c>
      <c r="V618">
        <v>38.154336917738199</v>
      </c>
      <c r="W618">
        <v>24.397592306819899</v>
      </c>
      <c r="X618">
        <v>43.829315004743201</v>
      </c>
      <c r="Y618">
        <v>32.520655560070402</v>
      </c>
      <c r="AA618">
        <v>15.0691796881991</v>
      </c>
      <c r="AB618">
        <v>36.568612331403997</v>
      </c>
      <c r="AC618">
        <v>30.082872433728902</v>
      </c>
      <c r="AD618">
        <v>45.053687036159801</v>
      </c>
      <c r="AE618">
        <v>40.2355673126414</v>
      </c>
      <c r="AF618">
        <v>30.4397435433042</v>
      </c>
    </row>
    <row r="619" spans="1:32" x14ac:dyDescent="0.25">
      <c r="A619" t="s">
        <v>1526</v>
      </c>
      <c r="B619" t="s">
        <v>1527</v>
      </c>
      <c r="C619" t="s">
        <v>328</v>
      </c>
      <c r="D619">
        <v>4375.9530506499996</v>
      </c>
      <c r="E619">
        <v>2207.35</v>
      </c>
      <c r="F619">
        <v>567.25440806045299</v>
      </c>
      <c r="H619">
        <v>15.119650574924201</v>
      </c>
      <c r="I619">
        <v>-107.53566883247299</v>
      </c>
      <c r="K619">
        <v>15.6983692490319</v>
      </c>
      <c r="L619">
        <v>30.047184937468401</v>
      </c>
      <c r="M619">
        <v>74.713752705352206</v>
      </c>
      <c r="O619">
        <v>-167.22691849356099</v>
      </c>
      <c r="P619">
        <v>26.806150953612001</v>
      </c>
      <c r="Q619">
        <v>18.7792613143748</v>
      </c>
      <c r="R619">
        <v>47.5954384753651</v>
      </c>
      <c r="S619">
        <v>11.546720338448599</v>
      </c>
      <c r="T619">
        <v>5.6263862554961497</v>
      </c>
      <c r="U619">
        <v>1.41069521297408</v>
      </c>
      <c r="V619">
        <v>10.6498370138981</v>
      </c>
      <c r="W619">
        <v>6.1745879076192001</v>
      </c>
      <c r="X619">
        <v>11.447651231344301</v>
      </c>
      <c r="Y619">
        <v>5.0712972794008504</v>
      </c>
      <c r="AA619">
        <v>-0.66958705822133802</v>
      </c>
      <c r="AB619">
        <v>12.0768093667534</v>
      </c>
      <c r="AC619">
        <v>-0.31655651037780602</v>
      </c>
      <c r="AD619">
        <v>6.0994581520813904</v>
      </c>
      <c r="AE619">
        <v>1.39116935845002</v>
      </c>
      <c r="AF619">
        <v>0.62533380211003797</v>
      </c>
    </row>
    <row r="620" spans="1:32" x14ac:dyDescent="0.25">
      <c r="A620" t="s">
        <v>1501</v>
      </c>
      <c r="B620" t="s">
        <v>1502</v>
      </c>
      <c r="C620" t="s">
        <v>541</v>
      </c>
      <c r="D620">
        <v>4342.7635268249996</v>
      </c>
      <c r="E620">
        <v>447.8</v>
      </c>
      <c r="F620">
        <v>14.7675614837989</v>
      </c>
      <c r="G620">
        <v>14.471424255333099</v>
      </c>
      <c r="H620">
        <v>18.845611743122198</v>
      </c>
      <c r="I620">
        <v>22.9052789217521</v>
      </c>
      <c r="J620">
        <v>80.847502893439497</v>
      </c>
      <c r="K620">
        <v>13.4231993627047</v>
      </c>
      <c r="L620">
        <v>-3.5275121102967799</v>
      </c>
      <c r="M620">
        <v>66.868677884051493</v>
      </c>
      <c r="N620">
        <v>12.3833962314148</v>
      </c>
      <c r="O620">
        <v>-2.09293669653833</v>
      </c>
      <c r="P620">
        <v>13.1624549521616</v>
      </c>
      <c r="Q620">
        <v>13.0086355447638</v>
      </c>
      <c r="R620">
        <v>13.2124201571224</v>
      </c>
      <c r="S620">
        <v>15.4896837535305</v>
      </c>
      <c r="T620">
        <v>12.047161278692499</v>
      </c>
      <c r="U620">
        <v>8.8442024541862398</v>
      </c>
      <c r="V620">
        <v>15.6651884185152</v>
      </c>
      <c r="W620">
        <v>8.6209775499740093</v>
      </c>
      <c r="X620">
        <v>17.1102745359129</v>
      </c>
      <c r="Y620">
        <v>16.200292574250799</v>
      </c>
      <c r="Z620">
        <v>3167.7</v>
      </c>
      <c r="AA620">
        <v>8.0353646118900208</v>
      </c>
      <c r="AB620">
        <v>18.320132981251</v>
      </c>
      <c r="AC620">
        <v>8.3702122659982905</v>
      </c>
      <c r="AD620">
        <v>19.007052138614799</v>
      </c>
      <c r="AE620">
        <v>16.4992424900366</v>
      </c>
      <c r="AF620">
        <v>8.4631414301907295</v>
      </c>
    </row>
    <row r="621" spans="1:32" x14ac:dyDescent="0.25">
      <c r="A621" t="s">
        <v>1528</v>
      </c>
      <c r="B621" t="s">
        <v>1529</v>
      </c>
      <c r="C621" t="s">
        <v>115</v>
      </c>
      <c r="D621">
        <v>4338.8800528599904</v>
      </c>
      <c r="E621">
        <v>334.35</v>
      </c>
      <c r="F621">
        <v>275.92592592592501</v>
      </c>
      <c r="H621">
        <v>1.1195787310233001</v>
      </c>
      <c r="I621">
        <v>530.89734386216799</v>
      </c>
      <c r="K621">
        <v>15.3782188728796</v>
      </c>
      <c r="L621">
        <v>319.30306054557502</v>
      </c>
      <c r="M621">
        <v>19.0311091499353</v>
      </c>
      <c r="N621">
        <v>7.0964975664214496</v>
      </c>
      <c r="O621">
        <v>112.417036462228</v>
      </c>
      <c r="P621">
        <v>24.403499469777302</v>
      </c>
      <c r="Q621">
        <v>10.8485821199129</v>
      </c>
      <c r="R621">
        <v>43.249907138191098</v>
      </c>
      <c r="S621">
        <v>-3.1526589565719099</v>
      </c>
      <c r="T621">
        <v>2.7745100785747701</v>
      </c>
      <c r="U621">
        <v>-9.0961951065996196</v>
      </c>
      <c r="V621">
        <v>-33.399097048732102</v>
      </c>
      <c r="W621">
        <v>-6.1947661022123404</v>
      </c>
      <c r="X621">
        <v>11.269944876363001</v>
      </c>
      <c r="Y621">
        <v>-7.6128011856636402</v>
      </c>
      <c r="AA621">
        <v>9.6102365734632897</v>
      </c>
      <c r="AB621">
        <v>4.2603986805551797</v>
      </c>
      <c r="AC621">
        <v>0.820595585638349</v>
      </c>
      <c r="AD621">
        <v>17.573454444341401</v>
      </c>
      <c r="AE621">
        <v>-37.092265971244402</v>
      </c>
      <c r="AF621">
        <v>-7.6793842707600302</v>
      </c>
    </row>
    <row r="622" spans="1:32" x14ac:dyDescent="0.25">
      <c r="A622" t="s">
        <v>1532</v>
      </c>
      <c r="B622" t="s">
        <v>1533</v>
      </c>
      <c r="C622" t="s">
        <v>465</v>
      </c>
      <c r="D622">
        <v>4331.3142711</v>
      </c>
      <c r="E622">
        <v>107</v>
      </c>
      <c r="F622">
        <v>19.0627772002493</v>
      </c>
      <c r="G622">
        <v>68.098770339948103</v>
      </c>
      <c r="H622">
        <v>5.9948974601198</v>
      </c>
      <c r="I622">
        <v>31483.486238532099</v>
      </c>
      <c r="J622">
        <v>22.224581678068802</v>
      </c>
      <c r="K622">
        <v>2.0134471858454099</v>
      </c>
      <c r="L622">
        <v>17.946509324260202</v>
      </c>
      <c r="M622">
        <v>-60.103234876773101</v>
      </c>
      <c r="N622">
        <v>6.0800197681491097</v>
      </c>
      <c r="O622">
        <v>19.522981855722101</v>
      </c>
      <c r="P622">
        <v>20.5281074054732</v>
      </c>
      <c r="Q622">
        <v>15.0383596695035</v>
      </c>
      <c r="R622">
        <v>35.657276859048402</v>
      </c>
      <c r="S622">
        <v>18.212744643108401</v>
      </c>
      <c r="T622">
        <v>7.3934249601321396</v>
      </c>
      <c r="U622">
        <v>6.5324293271073897</v>
      </c>
      <c r="V622">
        <v>19.456902235772102</v>
      </c>
      <c r="W622">
        <v>11.184966766821301</v>
      </c>
      <c r="X622">
        <v>11.717991177062</v>
      </c>
      <c r="Y622">
        <v>21.098382997532099</v>
      </c>
      <c r="Z622">
        <v>1758.1799999999901</v>
      </c>
      <c r="AA622">
        <v>14.7302842423697</v>
      </c>
      <c r="AB622">
        <v>12.6682113680803</v>
      </c>
      <c r="AC622">
        <v>7.20511405209042</v>
      </c>
      <c r="AD622">
        <v>28.226979585899201</v>
      </c>
      <c r="AE622">
        <v>22.926580210354299</v>
      </c>
      <c r="AF622">
        <v>14.9446862893885</v>
      </c>
    </row>
    <row r="623" spans="1:32" x14ac:dyDescent="0.25">
      <c r="A623" t="s">
        <v>1521</v>
      </c>
      <c r="B623" t="s">
        <v>1522</v>
      </c>
      <c r="C623" t="s">
        <v>1523</v>
      </c>
      <c r="D623">
        <v>4326.8242757999997</v>
      </c>
      <c r="E623">
        <v>669.6</v>
      </c>
      <c r="F623">
        <v>27.523553162853201</v>
      </c>
      <c r="G623">
        <v>83.850044354538198</v>
      </c>
      <c r="H623">
        <v>23.212882029029998</v>
      </c>
      <c r="I623">
        <v>-86.929813096327194</v>
      </c>
      <c r="J623">
        <v>58.4893192461113</v>
      </c>
      <c r="K623">
        <v>25.5486814650864</v>
      </c>
      <c r="L623">
        <v>30.243290470002901</v>
      </c>
      <c r="M623">
        <v>-5.5161387029079503</v>
      </c>
      <c r="N623">
        <v>35.834040681650499</v>
      </c>
      <c r="O623">
        <v>47.198995916492798</v>
      </c>
      <c r="P623">
        <v>78.280451394160195</v>
      </c>
      <c r="Q623">
        <v>25.158967128362502</v>
      </c>
      <c r="R623">
        <v>30.128478983320601</v>
      </c>
      <c r="S623">
        <v>14.960051451117099</v>
      </c>
      <c r="T623">
        <v>3.0496067370281801</v>
      </c>
      <c r="U623">
        <v>4.1246137208291804</v>
      </c>
      <c r="V623">
        <v>21.999536551418299</v>
      </c>
      <c r="W623">
        <v>8.5820887016616307</v>
      </c>
      <c r="X623">
        <v>10.0456857703685</v>
      </c>
      <c r="Y623">
        <v>22.397313029534001</v>
      </c>
      <c r="AA623">
        <v>0.44969892656866201</v>
      </c>
      <c r="AB623">
        <v>8.2511067776223008</v>
      </c>
      <c r="AC623">
        <v>6.9496281551519203</v>
      </c>
      <c r="AD623">
        <v>50.421550094517897</v>
      </c>
      <c r="AE623">
        <v>41.069534472598797</v>
      </c>
      <c r="AF623">
        <v>16.172128342121901</v>
      </c>
    </row>
    <row r="624" spans="1:32" x14ac:dyDescent="0.25">
      <c r="A624" t="s">
        <v>1550</v>
      </c>
      <c r="B624" t="s">
        <v>1551</v>
      </c>
      <c r="C624" t="s">
        <v>1226</v>
      </c>
      <c r="D624">
        <v>4324.0494591349998</v>
      </c>
      <c r="E624">
        <v>692.7</v>
      </c>
      <c r="G624">
        <v>18.563110149668699</v>
      </c>
      <c r="H624">
        <v>0.52944728633073002</v>
      </c>
      <c r="I624">
        <v>-48.170661773139102</v>
      </c>
      <c r="J624">
        <v>-2.4396589777773499</v>
      </c>
      <c r="K624">
        <v>12.670843492950899</v>
      </c>
      <c r="L624">
        <v>30.336815233530299</v>
      </c>
      <c r="N624">
        <v>69.834677995066997</v>
      </c>
      <c r="O624">
        <v>35.352410121055101</v>
      </c>
      <c r="R624">
        <v>48.202545542746897</v>
      </c>
      <c r="S624">
        <v>5.6093257676983299</v>
      </c>
      <c r="T624">
        <v>12.408096414284699</v>
      </c>
      <c r="U624">
        <v>6.7888466602184501</v>
      </c>
      <c r="V624">
        <v>6.3692926283265603</v>
      </c>
      <c r="W624">
        <v>2.76714955024211</v>
      </c>
      <c r="X624">
        <v>21.549812001740001</v>
      </c>
      <c r="Y624">
        <v>8.6632229787900208</v>
      </c>
      <c r="AA624">
        <v>11.537921437963499</v>
      </c>
      <c r="AB624">
        <v>18.8213989579139</v>
      </c>
      <c r="AC624">
        <v>11.2682668412416</v>
      </c>
      <c r="AD624">
        <v>14.7799152137238</v>
      </c>
      <c r="AE624">
        <v>14.724029189073899</v>
      </c>
      <c r="AF624">
        <v>6.3010041512306199</v>
      </c>
    </row>
    <row r="625" spans="1:32" x14ac:dyDescent="0.25">
      <c r="A625" t="s">
        <v>1538</v>
      </c>
      <c r="B625" t="s">
        <v>1539</v>
      </c>
      <c r="C625" t="s">
        <v>27</v>
      </c>
      <c r="D625">
        <v>4311.0464970800003</v>
      </c>
      <c r="E625">
        <v>20.2</v>
      </c>
      <c r="F625">
        <v>6.7567567567567499</v>
      </c>
      <c r="H625">
        <v>2.7326919545838702</v>
      </c>
      <c r="I625">
        <v>-25.081734932623501</v>
      </c>
      <c r="J625">
        <v>17.3355121306878</v>
      </c>
      <c r="K625">
        <v>14.485741540549601</v>
      </c>
      <c r="L625">
        <v>13734.686346864801</v>
      </c>
      <c r="N625">
        <v>14.814845203741999</v>
      </c>
      <c r="O625">
        <v>1627.6086047746201</v>
      </c>
      <c r="Q625">
        <v>-43.968276659353201</v>
      </c>
      <c r="R625">
        <v>5.5654266682763698</v>
      </c>
      <c r="T625">
        <v>33.261137383418998</v>
      </c>
      <c r="U625">
        <v>3.0796052167848802</v>
      </c>
      <c r="V625">
        <v>3.0231488608883601</v>
      </c>
      <c r="W625">
        <v>0.18599833677544</v>
      </c>
      <c r="X625">
        <v>13.779515324039201</v>
      </c>
      <c r="AA625">
        <v>57.1037892825086</v>
      </c>
      <c r="AB625">
        <v>4.83343831979459</v>
      </c>
      <c r="AC625">
        <v>9.6377050301135494</v>
      </c>
      <c r="AD625">
        <v>10.0319647265803</v>
      </c>
      <c r="AE625">
        <v>0.768552122906622</v>
      </c>
      <c r="AF625">
        <v>4.61013596301037E-2</v>
      </c>
    </row>
    <row r="626" spans="1:32" x14ac:dyDescent="0.25">
      <c r="A626" t="s">
        <v>1536</v>
      </c>
      <c r="B626" t="s">
        <v>1537</v>
      </c>
      <c r="C626" t="s">
        <v>1455</v>
      </c>
      <c r="D626">
        <v>4303.6320732199902</v>
      </c>
      <c r="E626">
        <v>639.45000000000005</v>
      </c>
      <c r="F626">
        <v>65.341812400635902</v>
      </c>
      <c r="H626">
        <v>44.355528096677801</v>
      </c>
      <c r="I626">
        <v>-8.5419734904271003</v>
      </c>
      <c r="J626">
        <v>1.8037899707035101</v>
      </c>
      <c r="K626">
        <v>45.433528799617903</v>
      </c>
      <c r="L626">
        <v>34.968210717529502</v>
      </c>
      <c r="M626">
        <v>1304.7619047619</v>
      </c>
      <c r="N626">
        <v>89.480020271568705</v>
      </c>
      <c r="O626">
        <v>39.6950255601121</v>
      </c>
      <c r="P626">
        <v>40.565177757520502</v>
      </c>
      <c r="Q626">
        <v>23.594914511179301</v>
      </c>
      <c r="R626">
        <v>76.602663363270295</v>
      </c>
      <c r="S626">
        <v>1.7909482696661401</v>
      </c>
      <c r="T626">
        <v>7.0688259912401303</v>
      </c>
      <c r="U626">
        <v>3.6855811943456298</v>
      </c>
      <c r="V626">
        <v>1.78652353124122</v>
      </c>
      <c r="W626">
        <v>1.48704009004446</v>
      </c>
      <c r="X626">
        <v>13.0293730819815</v>
      </c>
      <c r="Y626">
        <v>2.4613337768168901</v>
      </c>
      <c r="AA626">
        <v>9.61598017962217</v>
      </c>
      <c r="AB626">
        <v>12.303330353490701</v>
      </c>
      <c r="AC626">
        <v>3.45462516440158</v>
      </c>
      <c r="AD626">
        <v>7.43418914527137</v>
      </c>
      <c r="AE626">
        <v>2.87260405603601</v>
      </c>
      <c r="AF626">
        <v>2.3451692815854601</v>
      </c>
    </row>
    <row r="627" spans="1:32" x14ac:dyDescent="0.25">
      <c r="A627" t="s">
        <v>1562</v>
      </c>
      <c r="B627" t="s">
        <v>1563</v>
      </c>
      <c r="C627" t="s">
        <v>983</v>
      </c>
      <c r="D627">
        <v>4294.405863</v>
      </c>
      <c r="E627">
        <v>595.25</v>
      </c>
      <c r="G627">
        <v>49.380158218572099</v>
      </c>
      <c r="I627">
        <v>-3.5993006098341001</v>
      </c>
      <c r="L627">
        <v>-7.8398583513672699</v>
      </c>
      <c r="O627">
        <v>-71.464307819705397</v>
      </c>
      <c r="R627">
        <v>19.973265010582601</v>
      </c>
      <c r="S627">
        <v>3.6379786752360701</v>
      </c>
      <c r="T627">
        <v>0</v>
      </c>
      <c r="U627">
        <v>3.60511536552101</v>
      </c>
      <c r="X627">
        <v>9.6657381615598901</v>
      </c>
      <c r="Y627">
        <v>24.666799946687998</v>
      </c>
      <c r="AA627">
        <v>9.3263030213013494</v>
      </c>
      <c r="AB627">
        <v>9.2046529544102906</v>
      </c>
      <c r="AC627">
        <v>1.97943533133877</v>
      </c>
      <c r="AD627">
        <v>22.488199595414699</v>
      </c>
      <c r="AE627">
        <v>47.102100874683202</v>
      </c>
      <c r="AF627">
        <v>12.6666394495441</v>
      </c>
    </row>
    <row r="628" spans="1:32" x14ac:dyDescent="0.25">
      <c r="A628" t="s">
        <v>1540</v>
      </c>
      <c r="B628" t="s">
        <v>1541</v>
      </c>
      <c r="C628" t="s">
        <v>88</v>
      </c>
      <c r="D628">
        <v>4286.9366699699904</v>
      </c>
      <c r="E628">
        <v>1092.05</v>
      </c>
      <c r="H628">
        <v>9.38689456273522</v>
      </c>
      <c r="I628">
        <v>928.69198312236199</v>
      </c>
      <c r="J628">
        <v>-14.482863418098701</v>
      </c>
      <c r="K628">
        <v>7.4170011780172604</v>
      </c>
      <c r="L628">
        <v>-10.1581299415607</v>
      </c>
      <c r="N628">
        <v>-12.2389937293757</v>
      </c>
      <c r="O628">
        <v>-77.202711028958703</v>
      </c>
      <c r="R628">
        <v>13.030990488480001</v>
      </c>
      <c r="S628">
        <v>10.1741467591561</v>
      </c>
      <c r="T628">
        <v>6.3440385816989204</v>
      </c>
      <c r="U628">
        <v>6.8860548729332898</v>
      </c>
      <c r="V628">
        <v>15.0270030876675</v>
      </c>
      <c r="W628">
        <v>6.4418856694257496</v>
      </c>
      <c r="X628">
        <v>12.8329773391274</v>
      </c>
      <c r="Y628">
        <v>4.7921203670338004</v>
      </c>
      <c r="Z628">
        <v>1268.1300000000001</v>
      </c>
      <c r="AA628">
        <v>2.9928064619086201</v>
      </c>
      <c r="AB628">
        <v>17.110773001425802</v>
      </c>
      <c r="AC628">
        <v>1.3625985121897199</v>
      </c>
      <c r="AD628">
        <v>7.7987626180397198</v>
      </c>
      <c r="AE628">
        <v>2.6826335727966302</v>
      </c>
      <c r="AF628">
        <v>0.97216200948514497</v>
      </c>
    </row>
    <row r="629" spans="1:32" x14ac:dyDescent="0.25">
      <c r="A629" t="s">
        <v>1534</v>
      </c>
      <c r="B629" t="s">
        <v>1535</v>
      </c>
      <c r="C629" t="s">
        <v>535</v>
      </c>
      <c r="D629">
        <v>4271.7897484799996</v>
      </c>
      <c r="E629">
        <v>47.75</v>
      </c>
      <c r="F629">
        <v>203.609524804177</v>
      </c>
      <c r="H629">
        <v>-0.35328394966489501</v>
      </c>
      <c r="I629">
        <v>61.717798862358002</v>
      </c>
      <c r="K629">
        <v>-18.481312642835999</v>
      </c>
      <c r="L629">
        <v>38.148960342413602</v>
      </c>
      <c r="N629">
        <v>-17.687807652429999</v>
      </c>
      <c r="O629">
        <v>81.500981546967395</v>
      </c>
      <c r="R629">
        <v>18.417589485005202</v>
      </c>
      <c r="S629">
        <v>5.7907802366757603E-3</v>
      </c>
      <c r="T629">
        <v>27.793321836049</v>
      </c>
      <c r="U629">
        <v>-0.69250749261736599</v>
      </c>
      <c r="V629">
        <v>1.10882660211553</v>
      </c>
      <c r="W629">
        <v>0.12909259042634999</v>
      </c>
      <c r="X629">
        <v>5.9659735953639599</v>
      </c>
      <c r="Y629">
        <v>0.62296825000305101</v>
      </c>
      <c r="AA629">
        <v>75.558284827947702</v>
      </c>
      <c r="AB629">
        <v>1.68978321407942</v>
      </c>
      <c r="AC629">
        <v>3.9268082018445201</v>
      </c>
      <c r="AD629">
        <v>1.3499165249684699</v>
      </c>
      <c r="AE629">
        <v>2.47267068867506</v>
      </c>
      <c r="AF629">
        <v>0.42372277424619298</v>
      </c>
    </row>
    <row r="630" spans="1:32" x14ac:dyDescent="0.25">
      <c r="A630" t="s">
        <v>1558</v>
      </c>
      <c r="B630" t="s">
        <v>1559</v>
      </c>
      <c r="C630" t="s">
        <v>535</v>
      </c>
      <c r="D630">
        <v>4221.276270675</v>
      </c>
      <c r="E630">
        <v>759.9</v>
      </c>
      <c r="F630">
        <v>30.873183242890899</v>
      </c>
      <c r="G630">
        <v>-23.015913785145699</v>
      </c>
      <c r="H630">
        <v>15.7392799938255</v>
      </c>
      <c r="I630">
        <v>-84.774240015895003</v>
      </c>
      <c r="K630">
        <v>10.1220757814273</v>
      </c>
      <c r="L630">
        <v>25.5008690879149</v>
      </c>
      <c r="N630">
        <v>11.5244901746286</v>
      </c>
      <c r="O630">
        <v>27.651824404948599</v>
      </c>
      <c r="R630">
        <v>43.273000853625</v>
      </c>
      <c r="S630">
        <v>3.52843003187541</v>
      </c>
      <c r="T630">
        <v>-81.7200862219767</v>
      </c>
      <c r="U630">
        <v>23.106172670085598</v>
      </c>
      <c r="V630">
        <v>14.888767964672899</v>
      </c>
      <c r="W630">
        <v>3.32540577435753</v>
      </c>
      <c r="X630">
        <v>27.706864863773099</v>
      </c>
      <c r="Y630">
        <v>2.6493052840123998</v>
      </c>
      <c r="AA630">
        <v>-150.25851796497801</v>
      </c>
      <c r="AB630">
        <v>32.685369239663899</v>
      </c>
      <c r="AC630">
        <v>20.5259224850039</v>
      </c>
      <c r="AD630">
        <v>3.5501218659539799</v>
      </c>
      <c r="AE630">
        <v>13.9352804058686</v>
      </c>
      <c r="AF630">
        <v>2.83836696847996</v>
      </c>
    </row>
    <row r="631" spans="1:32" x14ac:dyDescent="0.25">
      <c r="A631" t="s">
        <v>1544</v>
      </c>
      <c r="B631" t="s">
        <v>1545</v>
      </c>
      <c r="C631" t="s">
        <v>344</v>
      </c>
      <c r="D631">
        <v>4195.8090359799999</v>
      </c>
      <c r="E631">
        <v>790.4</v>
      </c>
      <c r="F631">
        <v>23.6858872252309</v>
      </c>
      <c r="G631">
        <v>25.992104989487299</v>
      </c>
      <c r="H631">
        <v>10.125199300365701</v>
      </c>
      <c r="I631">
        <v>-47.213837293283198</v>
      </c>
      <c r="J631">
        <v>9.5163712289517406</v>
      </c>
      <c r="K631">
        <v>12.188070654730399</v>
      </c>
      <c r="L631">
        <v>38.073905678880202</v>
      </c>
      <c r="M631">
        <v>71.199143468950695</v>
      </c>
      <c r="N631">
        <v>23.338657465853601</v>
      </c>
      <c r="O631">
        <v>64.238307032988203</v>
      </c>
      <c r="P631">
        <v>15.8655724892535</v>
      </c>
      <c r="Q631">
        <v>14.572372614051799</v>
      </c>
      <c r="R631">
        <v>3.4309556369577399</v>
      </c>
      <c r="S631">
        <v>10.544610561916899</v>
      </c>
      <c r="T631">
        <v>4.7161004459188298</v>
      </c>
      <c r="U631">
        <v>2.71591900507517</v>
      </c>
      <c r="V631">
        <v>11.536069541557</v>
      </c>
      <c r="W631">
        <v>4.7984225698131997</v>
      </c>
      <c r="X631">
        <v>7.7418814655226296</v>
      </c>
      <c r="Y631">
        <v>12.546072024179299</v>
      </c>
      <c r="AA631">
        <v>3.6842962430622102</v>
      </c>
      <c r="AB631">
        <v>6.65235397624798</v>
      </c>
      <c r="AC631">
        <v>4.1929203230168204</v>
      </c>
      <c r="AD631">
        <v>28.8442832129819</v>
      </c>
      <c r="AE631">
        <v>14.060366535614</v>
      </c>
      <c r="AF631">
        <v>6.7673803811357498</v>
      </c>
    </row>
    <row r="632" spans="1:32" x14ac:dyDescent="0.25">
      <c r="A632" t="s">
        <v>1556</v>
      </c>
      <c r="B632" t="s">
        <v>1557</v>
      </c>
      <c r="C632" t="s">
        <v>583</v>
      </c>
      <c r="D632">
        <v>4189.2800762999996</v>
      </c>
      <c r="E632">
        <v>680.5</v>
      </c>
      <c r="G632">
        <v>-16.537667492739899</v>
      </c>
      <c r="H632">
        <v>10.6756495612064</v>
      </c>
      <c r="I632">
        <v>-41.195326233067902</v>
      </c>
      <c r="J632">
        <v>-6.6231327844778596</v>
      </c>
      <c r="K632">
        <v>7.3490256013181297</v>
      </c>
      <c r="L632">
        <v>45.448323066392902</v>
      </c>
      <c r="M632">
        <v>88.798614810868401</v>
      </c>
      <c r="N632">
        <v>10.206163949579199</v>
      </c>
      <c r="O632">
        <v>45.7775722589734</v>
      </c>
      <c r="P632">
        <v>21.511321748288601</v>
      </c>
      <c r="R632">
        <v>28.022989609848999</v>
      </c>
      <c r="S632">
        <v>14.070622508306601</v>
      </c>
      <c r="T632">
        <v>12.018950959842099</v>
      </c>
      <c r="U632">
        <v>12.556270446056899</v>
      </c>
      <c r="V632">
        <v>15.480282786549701</v>
      </c>
      <c r="W632">
        <v>10.8045233688983</v>
      </c>
      <c r="X632">
        <v>21.2587692423124</v>
      </c>
      <c r="Y632">
        <v>15.387637740431799</v>
      </c>
      <c r="AA632">
        <v>9.1045899172309994</v>
      </c>
      <c r="AB632">
        <v>19.482017735201001</v>
      </c>
      <c r="AC632">
        <v>14.884890017131999</v>
      </c>
      <c r="AD632">
        <v>33.839043296234102</v>
      </c>
      <c r="AE632">
        <v>17.922933362608401</v>
      </c>
      <c r="AF632">
        <v>12.3199287638567</v>
      </c>
    </row>
    <row r="633" spans="1:32" x14ac:dyDescent="0.25">
      <c r="A633" t="s">
        <v>1548</v>
      </c>
      <c r="B633" t="s">
        <v>1549</v>
      </c>
      <c r="C633" t="s">
        <v>323</v>
      </c>
      <c r="D633">
        <v>4178.4200848500004</v>
      </c>
      <c r="E633">
        <v>1159.1500000000001</v>
      </c>
      <c r="F633">
        <v>31.233595800524899</v>
      </c>
      <c r="H633">
        <v>26.5717607850627</v>
      </c>
      <c r="I633">
        <v>-130.97281831187399</v>
      </c>
      <c r="K633">
        <v>30.541597427723001</v>
      </c>
      <c r="L633">
        <v>17.572950440018499</v>
      </c>
      <c r="M633">
        <v>50.7706394018007</v>
      </c>
      <c r="N633">
        <v>31.2613790170134</v>
      </c>
      <c r="O633">
        <v>7.9100359449694597</v>
      </c>
      <c r="P633">
        <v>37.268191705673402</v>
      </c>
      <c r="Q633">
        <v>28.009016987360098</v>
      </c>
      <c r="R633">
        <v>18.770319372728999</v>
      </c>
      <c r="S633">
        <v>19.183685280966799</v>
      </c>
      <c r="T633">
        <v>5.66493476562915</v>
      </c>
      <c r="U633">
        <v>12.808763964351501</v>
      </c>
      <c r="V633">
        <v>31.896482293724301</v>
      </c>
      <c r="W633">
        <v>13.826000368189</v>
      </c>
      <c r="X633">
        <v>20.436357781177001</v>
      </c>
      <c r="Y633">
        <v>14.9809798711601</v>
      </c>
      <c r="AA633">
        <v>-1.65614840313635</v>
      </c>
      <c r="AB633">
        <v>20.157120690708201</v>
      </c>
      <c r="AC633">
        <v>13.4111585218581</v>
      </c>
      <c r="AD633">
        <v>21.637239165328999</v>
      </c>
      <c r="AE633">
        <v>20.8818792530578</v>
      </c>
      <c r="AF633">
        <v>13.4237452547732</v>
      </c>
    </row>
    <row r="634" spans="1:32" x14ac:dyDescent="0.25">
      <c r="A634" t="s">
        <v>1552</v>
      </c>
      <c r="B634" t="s">
        <v>1553</v>
      </c>
      <c r="C634" t="s">
        <v>541</v>
      </c>
      <c r="D634">
        <v>4145.1043903500004</v>
      </c>
      <c r="E634">
        <v>214.6</v>
      </c>
      <c r="F634">
        <v>86.137027626712893</v>
      </c>
      <c r="G634">
        <v>0</v>
      </c>
      <c r="H634">
        <v>14.6064804223795</v>
      </c>
      <c r="I634">
        <v>30.732589689478399</v>
      </c>
      <c r="K634">
        <v>-0.35381547663637603</v>
      </c>
      <c r="L634">
        <v>-23.146378435378502</v>
      </c>
      <c r="M634">
        <v>25.124351836948101</v>
      </c>
      <c r="N634">
        <v>-8.2606305953724597</v>
      </c>
      <c r="O634">
        <v>-44.031168198697102</v>
      </c>
      <c r="P634">
        <v>25.489161599377098</v>
      </c>
      <c r="Q634">
        <v>7.2056504378753896</v>
      </c>
      <c r="R634">
        <v>13.260392875194199</v>
      </c>
      <c r="S634">
        <v>10.8531420602067</v>
      </c>
      <c r="T634">
        <v>8.1882930478169307</v>
      </c>
      <c r="U634">
        <v>6.8556276306060298</v>
      </c>
      <c r="V634">
        <v>11.3730766143679</v>
      </c>
      <c r="W634">
        <v>6.8681525551720402</v>
      </c>
      <c r="X634">
        <v>7.8253867060362996</v>
      </c>
      <c r="Y634">
        <v>5.6643596391609004</v>
      </c>
      <c r="Z634">
        <v>1845.22999999999</v>
      </c>
      <c r="AA634">
        <v>7.27510653289937</v>
      </c>
      <c r="AB634">
        <v>12.303409005074</v>
      </c>
      <c r="AC634">
        <v>3.08492433647619</v>
      </c>
      <c r="AD634">
        <v>7.8422484134179502</v>
      </c>
      <c r="AE634">
        <v>5.3660643414110298</v>
      </c>
      <c r="AF634">
        <v>3.25120452636697</v>
      </c>
    </row>
    <row r="635" spans="1:32" x14ac:dyDescent="0.25">
      <c r="A635" t="s">
        <v>1566</v>
      </c>
      <c r="B635" t="s">
        <v>1567</v>
      </c>
      <c r="C635" t="s">
        <v>512</v>
      </c>
      <c r="D635">
        <v>4137.5896855499996</v>
      </c>
      <c r="E635">
        <v>648.9</v>
      </c>
      <c r="F635">
        <v>35.534733351754802</v>
      </c>
      <c r="G635">
        <v>26.765082025379701</v>
      </c>
      <c r="H635">
        <v>15.181920964841</v>
      </c>
      <c r="I635">
        <v>-63.5188411112129</v>
      </c>
      <c r="J635">
        <v>-8.7052329174724505</v>
      </c>
      <c r="K635">
        <v>14.399062440543799</v>
      </c>
      <c r="L635">
        <v>16.554780681743999</v>
      </c>
      <c r="M635">
        <v>200.09802196697399</v>
      </c>
      <c r="N635">
        <v>16.6819853339316</v>
      </c>
      <c r="O635">
        <v>27.4852455099692</v>
      </c>
      <c r="P635">
        <v>34.275575725389899</v>
      </c>
      <c r="Q635">
        <v>22.691978601073099</v>
      </c>
      <c r="R635">
        <v>21.000686992617201</v>
      </c>
      <c r="S635">
        <v>12.1125901798955</v>
      </c>
      <c r="T635">
        <v>5.78754797194554</v>
      </c>
      <c r="U635">
        <v>7.7109395396440403</v>
      </c>
      <c r="V635">
        <v>12.546761310368501</v>
      </c>
      <c r="W635">
        <v>8.1556031447037807</v>
      </c>
      <c r="X635">
        <v>14.300336657257301</v>
      </c>
      <c r="Y635">
        <v>13.889726199447299</v>
      </c>
      <c r="Z635">
        <v>680.95</v>
      </c>
      <c r="AA635">
        <v>3.1818508952204199</v>
      </c>
      <c r="AB635">
        <v>14.2729611724093</v>
      </c>
      <c r="AC635">
        <v>8.6819188664006308</v>
      </c>
      <c r="AD635">
        <v>17.8090755313671</v>
      </c>
      <c r="AE635">
        <v>14.937673701879399</v>
      </c>
      <c r="AF635">
        <v>10.079937609670401</v>
      </c>
    </row>
    <row r="636" spans="1:32" x14ac:dyDescent="0.25">
      <c r="A636" t="s">
        <v>1554</v>
      </c>
      <c r="B636" t="s">
        <v>1555</v>
      </c>
      <c r="C636" t="s">
        <v>323</v>
      </c>
      <c r="D636">
        <v>4120.9603467999996</v>
      </c>
      <c r="E636">
        <v>3265.15</v>
      </c>
      <c r="F636">
        <v>-17.459373605675101</v>
      </c>
      <c r="G636">
        <v>70.997594667669702</v>
      </c>
      <c r="H636">
        <v>17.688073988456399</v>
      </c>
      <c r="I636">
        <v>292.79682066567301</v>
      </c>
      <c r="J636">
        <v>83.925445008844306</v>
      </c>
      <c r="K636">
        <v>38.6491416482734</v>
      </c>
      <c r="L636">
        <v>94.609536973047597</v>
      </c>
      <c r="M636">
        <v>-19.291570110942999</v>
      </c>
      <c r="N636">
        <v>56.751547215976998</v>
      </c>
      <c r="O636">
        <v>156.22062049514199</v>
      </c>
      <c r="P636">
        <v>-10.9509645595084</v>
      </c>
      <c r="Q636">
        <v>1.51130355135516</v>
      </c>
      <c r="R636">
        <v>25.996684711905601</v>
      </c>
      <c r="S636">
        <v>8.0766244352064795</v>
      </c>
      <c r="T636">
        <v>12.773286911522501</v>
      </c>
      <c r="U636">
        <v>6.6678327743113099</v>
      </c>
      <c r="V636">
        <v>8.2726855028178292</v>
      </c>
      <c r="W636">
        <v>4.9850863288291203</v>
      </c>
      <c r="X636">
        <v>23.4481035846621</v>
      </c>
      <c r="Y636">
        <v>15.7311478330586</v>
      </c>
      <c r="Z636">
        <v>540.6</v>
      </c>
      <c r="AA636">
        <v>19.7518631083725</v>
      </c>
      <c r="AB636">
        <v>15.750302680724801</v>
      </c>
      <c r="AC636">
        <v>13.615887422457201</v>
      </c>
      <c r="AD636">
        <v>20.058029961693201</v>
      </c>
      <c r="AE636">
        <v>17.826229150768501</v>
      </c>
      <c r="AF636">
        <v>11.036530836075199</v>
      </c>
    </row>
    <row r="637" spans="1:32" x14ac:dyDescent="0.25">
      <c r="A637" t="s">
        <v>1577</v>
      </c>
      <c r="B637" t="s">
        <v>1578</v>
      </c>
      <c r="C637" t="s">
        <v>352</v>
      </c>
      <c r="D637">
        <v>4112.0752961999997</v>
      </c>
      <c r="E637">
        <v>6</v>
      </c>
      <c r="H637">
        <v>2.51276330086875</v>
      </c>
      <c r="I637">
        <v>3.9535999409543301</v>
      </c>
      <c r="J637">
        <v>-9.7680058946246309</v>
      </c>
      <c r="K637">
        <v>-4.4152833580741904</v>
      </c>
      <c r="L637">
        <v>-7.3079348592202704</v>
      </c>
      <c r="O637">
        <v>-68.117515691291302</v>
      </c>
      <c r="R637">
        <v>21.8642159999835</v>
      </c>
      <c r="S637">
        <v>1.38015752930408</v>
      </c>
      <c r="T637">
        <v>26.662191521944901</v>
      </c>
      <c r="U637">
        <v>-12.6896861346011</v>
      </c>
      <c r="V637">
        <v>-8.7597310478313801</v>
      </c>
      <c r="W637">
        <v>-2.2402999152877698</v>
      </c>
      <c r="X637">
        <v>21.0962234999113</v>
      </c>
      <c r="Y637">
        <v>4.2901687323704998</v>
      </c>
      <c r="AA637">
        <v>17.389595504184399</v>
      </c>
      <c r="AB637">
        <v>24.0675071086008</v>
      </c>
      <c r="AC637">
        <v>0.93580878566060199</v>
      </c>
      <c r="AD637">
        <v>5.1739260223800301</v>
      </c>
      <c r="AE637">
        <v>1.03696128279095</v>
      </c>
      <c r="AF637">
        <v>0.625971528429345</v>
      </c>
    </row>
    <row r="638" spans="1:32" x14ac:dyDescent="0.25">
      <c r="A638" t="s">
        <v>1589</v>
      </c>
      <c r="B638" t="s">
        <v>1590</v>
      </c>
      <c r="C638" t="s">
        <v>512</v>
      </c>
      <c r="D638">
        <v>4076.4998013750001</v>
      </c>
      <c r="E638">
        <v>442.7</v>
      </c>
      <c r="F638">
        <v>16.518163125428298</v>
      </c>
      <c r="I638">
        <v>-69.899306701881798</v>
      </c>
      <c r="L638">
        <v>17.4439798434652</v>
      </c>
      <c r="M638">
        <v>23.482849604221599</v>
      </c>
      <c r="O638">
        <v>0.96553741026762296</v>
      </c>
      <c r="P638">
        <v>24.148132495113298</v>
      </c>
      <c r="Q638">
        <v>12.023876999017</v>
      </c>
      <c r="R638">
        <v>4.09335324869304</v>
      </c>
      <c r="T638">
        <v>0</v>
      </c>
      <c r="U638">
        <v>1.4961471309363299E-2</v>
      </c>
      <c r="X638">
        <v>15.718067742375201</v>
      </c>
      <c r="Y638">
        <v>12.848508911240501</v>
      </c>
      <c r="AA638">
        <v>2.7236743838685502</v>
      </c>
      <c r="AB638">
        <v>6.3327930966685404</v>
      </c>
      <c r="AC638">
        <v>8.8448210301260506</v>
      </c>
      <c r="AD638">
        <v>26.8104686263591</v>
      </c>
      <c r="AE638">
        <v>19.375368793728299</v>
      </c>
      <c r="AF638">
        <v>8.5952143895518596</v>
      </c>
    </row>
    <row r="639" spans="1:32" x14ac:dyDescent="0.25">
      <c r="A639" t="s">
        <v>1579</v>
      </c>
      <c r="B639" t="s">
        <v>1580</v>
      </c>
      <c r="C639" t="s">
        <v>443</v>
      </c>
      <c r="D639">
        <v>4072.0778883399998</v>
      </c>
      <c r="E639">
        <v>481.1</v>
      </c>
      <c r="F639">
        <v>5.1151930785247597</v>
      </c>
      <c r="I639">
        <v>0.949222323879229</v>
      </c>
      <c r="L639">
        <v>38.674937537692699</v>
      </c>
      <c r="M639">
        <v>4.3413241491820402</v>
      </c>
      <c r="O639">
        <v>52.4346978201323</v>
      </c>
      <c r="P639">
        <v>-30.23461246582</v>
      </c>
      <c r="Q639">
        <v>14.0814991534554</v>
      </c>
      <c r="R639">
        <v>21.6666666666666</v>
      </c>
      <c r="T639">
        <v>0</v>
      </c>
      <c r="X639">
        <v>30.968139141142</v>
      </c>
      <c r="Y639">
        <v>14.3096314041487</v>
      </c>
      <c r="Z639">
        <v>101.74</v>
      </c>
      <c r="AA639">
        <v>16.982838233030598</v>
      </c>
      <c r="AC639">
        <v>16.170925042327202</v>
      </c>
      <c r="AD639">
        <v>22.132463787113998</v>
      </c>
      <c r="AE639">
        <v>18.127702709988998</v>
      </c>
      <c r="AF639">
        <v>10.2505000243914</v>
      </c>
    </row>
    <row r="640" spans="1:32" x14ac:dyDescent="0.25">
      <c r="A640" t="s">
        <v>1564</v>
      </c>
      <c r="B640" t="s">
        <v>1565</v>
      </c>
      <c r="C640" t="s">
        <v>714</v>
      </c>
      <c r="D640">
        <v>4068.7181581499999</v>
      </c>
      <c r="E640">
        <v>107.85</v>
      </c>
      <c r="F640">
        <v>4.6831955922864896</v>
      </c>
      <c r="I640">
        <v>89.970317137947106</v>
      </c>
      <c r="L640">
        <v>17.389245857287701</v>
      </c>
      <c r="M640">
        <v>-31115.490533562799</v>
      </c>
      <c r="O640">
        <v>4.8133676612127099</v>
      </c>
      <c r="P640">
        <v>22.6541136142495</v>
      </c>
      <c r="Q640">
        <v>17.357186315689098</v>
      </c>
      <c r="R640">
        <v>25.354002223712801</v>
      </c>
      <c r="T640">
        <v>0</v>
      </c>
      <c r="X640">
        <v>6.3612839853686003</v>
      </c>
      <c r="Y640">
        <v>10.8345307201563</v>
      </c>
      <c r="AA640">
        <v>2.79342442592371</v>
      </c>
      <c r="AC640">
        <v>2.2504196629501698</v>
      </c>
      <c r="AD640">
        <v>22.252829001623802</v>
      </c>
      <c r="AE640">
        <v>19.0917192653638</v>
      </c>
      <c r="AF640">
        <v>6.2062456693665897</v>
      </c>
    </row>
    <row r="641" spans="1:32" x14ac:dyDescent="0.25">
      <c r="A641" t="s">
        <v>1581</v>
      </c>
      <c r="B641" t="s">
        <v>1582</v>
      </c>
      <c r="C641" t="s">
        <v>1261</v>
      </c>
      <c r="D641">
        <v>4060.8879999999999</v>
      </c>
      <c r="E641">
        <v>114</v>
      </c>
      <c r="L641">
        <v>72.322484559113406</v>
      </c>
      <c r="O641">
        <v>45.118842912927299</v>
      </c>
      <c r="R641">
        <v>144.13627541117501</v>
      </c>
      <c r="T641">
        <v>0</v>
      </c>
      <c r="X641">
        <v>54.870249876212597</v>
      </c>
      <c r="Y641">
        <v>5.50921256485708</v>
      </c>
      <c r="AA641">
        <v>-503.42391119283502</v>
      </c>
      <c r="AC641">
        <v>33.753861818384699</v>
      </c>
      <c r="AD641">
        <v>9.3975043276623609</v>
      </c>
    </row>
    <row r="642" spans="1:32" x14ac:dyDescent="0.25">
      <c r="A642" t="s">
        <v>1570</v>
      </c>
      <c r="B642" t="s">
        <v>1571</v>
      </c>
      <c r="C642" t="s">
        <v>85</v>
      </c>
      <c r="D642">
        <v>4058.3381749199998</v>
      </c>
      <c r="E642">
        <v>764.75</v>
      </c>
      <c r="F642">
        <v>27.7017291066282</v>
      </c>
      <c r="I642">
        <v>-293.929712460063</v>
      </c>
      <c r="L642">
        <v>325.20798668885101</v>
      </c>
      <c r="M642">
        <v>40.426465601499999</v>
      </c>
      <c r="O642">
        <v>346.295384615383</v>
      </c>
      <c r="P642">
        <v>26.2598182424714</v>
      </c>
      <c r="Q642">
        <v>25.761380464876702</v>
      </c>
      <c r="R642">
        <v>173.44272685657899</v>
      </c>
      <c r="T642">
        <v>0</v>
      </c>
      <c r="U642">
        <v>5.6952751838813098</v>
      </c>
      <c r="X642">
        <v>13.163350717918901</v>
      </c>
      <c r="Y642">
        <v>19.5531961955319</v>
      </c>
      <c r="AA642">
        <v>-4.27479840839466</v>
      </c>
      <c r="AB642">
        <v>9.1083982858008401</v>
      </c>
      <c r="AC642">
        <v>9.3400296181829692</v>
      </c>
      <c r="AD642">
        <v>108.103372755146</v>
      </c>
      <c r="AE642">
        <v>22.188844131904101</v>
      </c>
      <c r="AF642">
        <v>11.161097565163599</v>
      </c>
    </row>
    <row r="643" spans="1:32" x14ac:dyDescent="0.25">
      <c r="A643" t="s">
        <v>1587</v>
      </c>
      <c r="B643" t="s">
        <v>1588</v>
      </c>
      <c r="C643" t="s">
        <v>762</v>
      </c>
      <c r="D643">
        <v>4037.18857695</v>
      </c>
      <c r="E643">
        <v>1194.0999999999999</v>
      </c>
      <c r="G643">
        <v>108.582976824412</v>
      </c>
      <c r="H643">
        <v>50.953015020949998</v>
      </c>
      <c r="I643">
        <v>46.051068883610398</v>
      </c>
      <c r="J643">
        <v>88.730980124990396</v>
      </c>
      <c r="K643">
        <v>77.916065656236796</v>
      </c>
      <c r="L643">
        <v>63.083363669457597</v>
      </c>
      <c r="N643">
        <v>70.628155132531901</v>
      </c>
      <c r="O643">
        <v>64.210696409315901</v>
      </c>
      <c r="R643">
        <v>26.423044246974801</v>
      </c>
      <c r="S643">
        <v>17.560143622604599</v>
      </c>
      <c r="T643">
        <v>32.1611690559834</v>
      </c>
      <c r="U643">
        <v>20.136267128965802</v>
      </c>
      <c r="V643">
        <v>32.464702528322903</v>
      </c>
      <c r="W643">
        <v>12.2491347060866</v>
      </c>
      <c r="X643">
        <v>40.6830916207306</v>
      </c>
      <c r="Y643">
        <v>30.6244861918825</v>
      </c>
      <c r="AA643">
        <v>39.531813276388597</v>
      </c>
      <c r="AB643">
        <v>28.011556115920701</v>
      </c>
      <c r="AC643">
        <v>29.861874188363199</v>
      </c>
      <c r="AD643">
        <v>89.912344023924902</v>
      </c>
      <c r="AE643">
        <v>54.476520608785101</v>
      </c>
      <c r="AF643">
        <v>17.244971002627501</v>
      </c>
    </row>
    <row r="644" spans="1:32" x14ac:dyDescent="0.25">
      <c r="A644" t="s">
        <v>1624</v>
      </c>
      <c r="B644" t="s">
        <v>1625</v>
      </c>
      <c r="C644" t="s">
        <v>344</v>
      </c>
      <c r="D644">
        <v>4035.1134407199902</v>
      </c>
      <c r="E644">
        <v>222</v>
      </c>
      <c r="H644">
        <v>17.521186937928601</v>
      </c>
      <c r="I644">
        <v>-80.673020987157102</v>
      </c>
      <c r="K644">
        <v>45.335271723096902</v>
      </c>
      <c r="L644">
        <v>307.88886685833199</v>
      </c>
      <c r="N644">
        <v>54.031385289337599</v>
      </c>
      <c r="O644">
        <v>413.999153765899</v>
      </c>
      <c r="R644">
        <v>72.172747470667105</v>
      </c>
      <c r="S644">
        <v>10.696302982357601</v>
      </c>
      <c r="T644">
        <v>7.6390049952814802</v>
      </c>
      <c r="U644">
        <v>9.8113696173802492</v>
      </c>
      <c r="V644">
        <v>11.949712709088001</v>
      </c>
      <c r="W644">
        <v>6.7070674102803398</v>
      </c>
      <c r="X644">
        <v>35.102967995136801</v>
      </c>
      <c r="Y644">
        <v>11.092095411273901</v>
      </c>
      <c r="AA644">
        <v>1.5860891279998499</v>
      </c>
      <c r="AB644">
        <v>16.9650778758764</v>
      </c>
      <c r="AC644">
        <v>23.788539678138299</v>
      </c>
      <c r="AD644">
        <v>70.853761776063493</v>
      </c>
      <c r="AE644">
        <v>13.212130806183501</v>
      </c>
      <c r="AF644">
        <v>7.9254062227221604</v>
      </c>
    </row>
    <row r="645" spans="1:32" x14ac:dyDescent="0.25">
      <c r="A645" t="s">
        <v>1597</v>
      </c>
      <c r="B645" t="s">
        <v>1598</v>
      </c>
      <c r="C645" t="s">
        <v>323</v>
      </c>
      <c r="D645">
        <v>4019.812003</v>
      </c>
      <c r="E645">
        <v>445.25</v>
      </c>
      <c r="F645">
        <v>205.60248999555299</v>
      </c>
      <c r="G645">
        <v>-52.504287420350103</v>
      </c>
      <c r="H645">
        <v>1.4425894274419</v>
      </c>
      <c r="I645">
        <v>-153.55184446659999</v>
      </c>
      <c r="K645">
        <v>-25.6250636850632</v>
      </c>
      <c r="L645">
        <v>197.528423133959</v>
      </c>
      <c r="M645">
        <v>1307.58304592485</v>
      </c>
      <c r="O645">
        <v>56.147119866799898</v>
      </c>
      <c r="P645">
        <v>56.736350512923501</v>
      </c>
      <c r="Q645">
        <v>7.1266801500021</v>
      </c>
      <c r="R645">
        <v>16.5489088732696</v>
      </c>
      <c r="S645">
        <v>6.0602420078769699</v>
      </c>
      <c r="T645">
        <v>4.0917728080018598</v>
      </c>
      <c r="U645">
        <v>0.433867442938494</v>
      </c>
      <c r="V645">
        <v>5.9409424416302903</v>
      </c>
      <c r="W645">
        <v>2.31948538188648</v>
      </c>
      <c r="X645">
        <v>6.2349892554670703</v>
      </c>
      <c r="Y645">
        <v>-5.2413397801547603</v>
      </c>
      <c r="AA645">
        <v>-7.9132009453362304</v>
      </c>
      <c r="AB645">
        <v>9.9054091349966509</v>
      </c>
      <c r="AC645">
        <v>-5.3361880082585298</v>
      </c>
      <c r="AD645">
        <v>-0.18393189135264401</v>
      </c>
      <c r="AE645">
        <v>-17.709511825325301</v>
      </c>
      <c r="AF645">
        <v>-6.6175228254281597</v>
      </c>
    </row>
    <row r="646" spans="1:32" x14ac:dyDescent="0.25">
      <c r="A646" t="s">
        <v>1593</v>
      </c>
      <c r="B646" t="s">
        <v>1594</v>
      </c>
      <c r="C646" t="s">
        <v>512</v>
      </c>
      <c r="D646">
        <v>4016.1138647349999</v>
      </c>
      <c r="E646">
        <v>1724.95</v>
      </c>
      <c r="H646">
        <v>10.518301399323599</v>
      </c>
      <c r="I646">
        <v>-58.3723540110676</v>
      </c>
      <c r="J646">
        <v>14.735755769328501</v>
      </c>
      <c r="K646">
        <v>15.550717522699101</v>
      </c>
      <c r="L646">
        <v>3.0013734717312901</v>
      </c>
      <c r="N646">
        <v>18.717002774341299</v>
      </c>
      <c r="O646">
        <v>1.5242342281227299</v>
      </c>
      <c r="R646">
        <v>3.8379454894590301</v>
      </c>
      <c r="S646">
        <v>11.4850147938742</v>
      </c>
      <c r="T646">
        <v>7.7335312176521702</v>
      </c>
      <c r="U646">
        <v>10.7396860132882</v>
      </c>
      <c r="V646">
        <v>16.1110480871587</v>
      </c>
      <c r="W646">
        <v>9.0582456910437408</v>
      </c>
      <c r="X646">
        <v>22.439469450221701</v>
      </c>
      <c r="Y646">
        <v>15.513386859274</v>
      </c>
      <c r="AA646">
        <v>5.4790682986211898</v>
      </c>
      <c r="AB646">
        <v>20.030782379942298</v>
      </c>
      <c r="AC646">
        <v>13.101381313032199</v>
      </c>
      <c r="AD646">
        <v>27.3059145232708</v>
      </c>
      <c r="AE646">
        <v>21.9266596693781</v>
      </c>
      <c r="AF646">
        <v>13.7592845583676</v>
      </c>
    </row>
    <row r="647" spans="1:32" x14ac:dyDescent="0.25">
      <c r="A647" t="s">
        <v>1572</v>
      </c>
      <c r="B647" t="s">
        <v>1573</v>
      </c>
      <c r="C647" t="s">
        <v>1312</v>
      </c>
      <c r="D647">
        <v>4007.75497808</v>
      </c>
      <c r="E647">
        <v>2413.1999999999998</v>
      </c>
      <c r="F647">
        <v>18.5503685503685</v>
      </c>
      <c r="H647">
        <v>16.805754677609102</v>
      </c>
      <c r="I647">
        <v>-102.02749480763499</v>
      </c>
      <c r="K647">
        <v>14.2573233114222</v>
      </c>
      <c r="L647">
        <v>81.463846750081302</v>
      </c>
      <c r="M647">
        <v>1.55364400932518</v>
      </c>
      <c r="N647">
        <v>8.6744190235667809</v>
      </c>
      <c r="O647">
        <v>189.85722397292</v>
      </c>
      <c r="P647">
        <v>21.947529028991799</v>
      </c>
      <c r="Q647">
        <v>15.9662570097827</v>
      </c>
      <c r="R647">
        <v>21.679540953763201</v>
      </c>
      <c r="S647">
        <v>12.090679988841099</v>
      </c>
      <c r="T647">
        <v>1.63220854311857</v>
      </c>
      <c r="U647">
        <v>1.2875483865923401</v>
      </c>
      <c r="V647">
        <v>12.5456371348731</v>
      </c>
      <c r="W647">
        <v>6.2128870352418399</v>
      </c>
      <c r="X647">
        <v>2.07077637687421</v>
      </c>
      <c r="Y647">
        <v>5.5353107898071299</v>
      </c>
      <c r="AA647">
        <v>-9.4558358651397903E-2</v>
      </c>
      <c r="AB647">
        <v>2.1929818936578398</v>
      </c>
      <c r="AC647">
        <v>1.4068845606613001</v>
      </c>
      <c r="AD647">
        <v>14.2737215489209</v>
      </c>
      <c r="AE647">
        <v>5.6409390305692098</v>
      </c>
      <c r="AF647">
        <v>2.6967254549539699</v>
      </c>
    </row>
    <row r="648" spans="1:32" x14ac:dyDescent="0.25">
      <c r="A648" t="s">
        <v>1605</v>
      </c>
      <c r="B648" t="s">
        <v>1606</v>
      </c>
      <c r="C648" t="s">
        <v>88</v>
      </c>
      <c r="D648">
        <v>4006.1270256600001</v>
      </c>
      <c r="E648">
        <v>1587.1</v>
      </c>
      <c r="F648">
        <v>49.026460309535601</v>
      </c>
      <c r="G648">
        <v>14.471424255333099</v>
      </c>
      <c r="H648">
        <v>33.671592794480397</v>
      </c>
      <c r="I648">
        <v>-98.312791671652505</v>
      </c>
      <c r="J648">
        <v>46.352438706149101</v>
      </c>
      <c r="K648">
        <v>31.3701689230925</v>
      </c>
      <c r="L648">
        <v>32.251821493624902</v>
      </c>
      <c r="M648">
        <v>-412.85008237232199</v>
      </c>
      <c r="N648">
        <v>29.545317864056699</v>
      </c>
      <c r="O648">
        <v>8.3269838292629093</v>
      </c>
      <c r="P648">
        <v>29.860240100340398</v>
      </c>
      <c r="Q648">
        <v>22.008599597527201</v>
      </c>
      <c r="R648">
        <v>41.398157625383803</v>
      </c>
      <c r="S648">
        <v>13.587233975166701</v>
      </c>
      <c r="T648">
        <v>3.9199683201047502</v>
      </c>
      <c r="U648">
        <v>8.7517081211916992</v>
      </c>
      <c r="V648">
        <v>21.272705514823102</v>
      </c>
      <c r="W648">
        <v>8.0507073699645506</v>
      </c>
      <c r="X648">
        <v>16.818438463654399</v>
      </c>
      <c r="Y648">
        <v>9.5375679276635807</v>
      </c>
      <c r="AA648">
        <v>0.28863868986693902</v>
      </c>
      <c r="AB648">
        <v>18.289736492262101</v>
      </c>
      <c r="AC648">
        <v>7.2343752262099601</v>
      </c>
      <c r="AD648">
        <v>17.2018032899717</v>
      </c>
      <c r="AE648">
        <v>14.3447167537163</v>
      </c>
      <c r="AF648">
        <v>6.9128421183067097</v>
      </c>
    </row>
    <row r="649" spans="1:32" x14ac:dyDescent="0.25">
      <c r="A649" t="s">
        <v>1560</v>
      </c>
      <c r="B649" t="s">
        <v>1561</v>
      </c>
      <c r="C649" t="s">
        <v>917</v>
      </c>
      <c r="D649">
        <v>3998.5174154800002</v>
      </c>
      <c r="E649">
        <v>607.4</v>
      </c>
      <c r="F649">
        <v>43.905070118662302</v>
      </c>
      <c r="I649">
        <v>151.08695652173901</v>
      </c>
      <c r="L649">
        <v>-1.0352611504631</v>
      </c>
      <c r="M649">
        <v>-660.88782243551202</v>
      </c>
      <c r="O649">
        <v>-99.7656565721975</v>
      </c>
      <c r="P649">
        <v>19.691462009043299</v>
      </c>
      <c r="Q649">
        <v>22.441531900695399</v>
      </c>
      <c r="R649">
        <v>10.030517185994199</v>
      </c>
      <c r="T649">
        <v>0</v>
      </c>
      <c r="X649">
        <v>13.256592323813701</v>
      </c>
      <c r="Y649">
        <v>21.739452623258501</v>
      </c>
      <c r="AA649">
        <v>1.59010600706713</v>
      </c>
      <c r="AC649">
        <v>5.4740529888329403</v>
      </c>
      <c r="AD649">
        <v>56.8797629127858</v>
      </c>
      <c r="AE649">
        <v>65.447386145795605</v>
      </c>
      <c r="AF649">
        <v>11.478731814588301</v>
      </c>
    </row>
    <row r="650" spans="1:32" x14ac:dyDescent="0.25">
      <c r="A650" t="s">
        <v>1585</v>
      </c>
      <c r="B650" t="s">
        <v>1586</v>
      </c>
      <c r="C650" t="s">
        <v>102</v>
      </c>
      <c r="D650">
        <v>3994.8477518099999</v>
      </c>
      <c r="E650">
        <v>1250.45</v>
      </c>
      <c r="G650">
        <v>72.986117012566297</v>
      </c>
      <c r="H650">
        <v>16.459265464482701</v>
      </c>
      <c r="I650">
        <v>-49.201309833730903</v>
      </c>
      <c r="J650">
        <v>4.8850541350330099</v>
      </c>
      <c r="K650">
        <v>14.1286458042558</v>
      </c>
      <c r="L650">
        <v>-27.406504631241599</v>
      </c>
      <c r="N650">
        <v>17.355756475046402</v>
      </c>
      <c r="O650">
        <v>-38.755972853149402</v>
      </c>
      <c r="R650">
        <v>14.7368779600674</v>
      </c>
      <c r="S650">
        <v>7.3216279846038601</v>
      </c>
      <c r="T650">
        <v>13.281884939813599</v>
      </c>
      <c r="U650">
        <v>7.25661052674395</v>
      </c>
      <c r="V650">
        <v>8.4444620142328599</v>
      </c>
      <c r="W650">
        <v>6.4522828572994797</v>
      </c>
      <c r="X650">
        <v>13.4543276708396</v>
      </c>
      <c r="Y650">
        <v>9.3377535213402094</v>
      </c>
      <c r="AA650">
        <v>8.2936683065822692</v>
      </c>
      <c r="AB650">
        <v>19.799775749680499</v>
      </c>
      <c r="AC650">
        <v>4.4963065361982597</v>
      </c>
      <c r="AD650">
        <v>12.6051925101074</v>
      </c>
      <c r="AE650">
        <v>11.229054470222099</v>
      </c>
      <c r="AF650">
        <v>8.4997616582014093</v>
      </c>
    </row>
    <row r="651" spans="1:32" x14ac:dyDescent="0.25">
      <c r="A651" t="s">
        <v>1568</v>
      </c>
      <c r="B651" t="s">
        <v>1569</v>
      </c>
      <c r="C651" t="s">
        <v>115</v>
      </c>
      <c r="D651">
        <v>3985.8435924999999</v>
      </c>
      <c r="E651">
        <v>204.75</v>
      </c>
      <c r="F651">
        <v>11.8110236220472</v>
      </c>
      <c r="G651">
        <v>49.380158218572099</v>
      </c>
      <c r="H651">
        <v>9.2168737560109903</v>
      </c>
      <c r="I651">
        <v>-1651.1675126903499</v>
      </c>
      <c r="K651">
        <v>13.1254539670367</v>
      </c>
      <c r="L651">
        <v>-15.428949522035101</v>
      </c>
      <c r="M651">
        <v>-67.725323007522704</v>
      </c>
      <c r="N651">
        <v>16.9517936394328</v>
      </c>
      <c r="O651">
        <v>-23.062428091956502</v>
      </c>
      <c r="P651">
        <v>16.2744623241684</v>
      </c>
      <c r="Q651">
        <v>13.1029451393042</v>
      </c>
      <c r="R651">
        <v>2.0370662222565001</v>
      </c>
      <c r="S651">
        <v>11.2957608671628</v>
      </c>
      <c r="T651">
        <v>1.4800508228738301</v>
      </c>
      <c r="U651">
        <v>7.4939903231417597</v>
      </c>
      <c r="V651">
        <v>14.8708397591662</v>
      </c>
      <c r="W651">
        <v>8.2686002495594195</v>
      </c>
      <c r="X651">
        <v>15.9613273830258</v>
      </c>
      <c r="Y651">
        <v>13.9354789966757</v>
      </c>
      <c r="AA651">
        <v>-11.567853586074801</v>
      </c>
      <c r="AB651">
        <v>13.272868778092</v>
      </c>
      <c r="AC651">
        <v>9.0956890942431308</v>
      </c>
      <c r="AD651">
        <v>23.837890790896701</v>
      </c>
      <c r="AE651">
        <v>24.8683489325682</v>
      </c>
      <c r="AF651">
        <v>12.894301835953099</v>
      </c>
    </row>
    <row r="652" spans="1:32" x14ac:dyDescent="0.25">
      <c r="A652" t="s">
        <v>1574</v>
      </c>
      <c r="B652" t="s">
        <v>1575</v>
      </c>
      <c r="C652" t="s">
        <v>1576</v>
      </c>
      <c r="D652">
        <v>3984.5900365699899</v>
      </c>
      <c r="E652">
        <v>215.65</v>
      </c>
      <c r="F652">
        <v>93.599160545645304</v>
      </c>
      <c r="G652">
        <v>-15.656733469824999</v>
      </c>
      <c r="H652">
        <v>-1.4702297803822399</v>
      </c>
      <c r="I652">
        <v>-0.92755947607592204</v>
      </c>
      <c r="J652">
        <v>0.57532163558151606</v>
      </c>
      <c r="K652">
        <v>-9.2734344033833302</v>
      </c>
      <c r="L652">
        <v>11.880421313506901</v>
      </c>
      <c r="M652">
        <v>35.696295841267897</v>
      </c>
      <c r="N652">
        <v>-11.5567563526205</v>
      </c>
      <c r="O652">
        <v>17.669259908804101</v>
      </c>
      <c r="P652">
        <v>66.832236433627202</v>
      </c>
      <c r="Q652">
        <v>9.6875360313617005</v>
      </c>
      <c r="R652">
        <v>21.2301653862927</v>
      </c>
      <c r="S652">
        <v>12.4695533515617</v>
      </c>
      <c r="T652">
        <v>17.281369824981301</v>
      </c>
      <c r="U652">
        <v>9.6638429210051395</v>
      </c>
      <c r="V652">
        <v>12.8863245411398</v>
      </c>
      <c r="W652">
        <v>9.64455914603918</v>
      </c>
      <c r="X652">
        <v>16.656289634497799</v>
      </c>
      <c r="Y652">
        <v>7.7227979648020098</v>
      </c>
      <c r="AA652">
        <v>20.7224887338275</v>
      </c>
      <c r="AB652">
        <v>19.890859496728002</v>
      </c>
      <c r="AC652">
        <v>7.7979937737806999</v>
      </c>
      <c r="AD652">
        <v>11.694981293099801</v>
      </c>
      <c r="AE652">
        <v>7.6944044865583896</v>
      </c>
      <c r="AF652">
        <v>5.68733804252635</v>
      </c>
    </row>
    <row r="653" spans="1:32" x14ac:dyDescent="0.25">
      <c r="A653" t="s">
        <v>1583</v>
      </c>
      <c r="B653" t="s">
        <v>1584</v>
      </c>
      <c r="C653" t="s">
        <v>344</v>
      </c>
      <c r="D653">
        <v>3982.1783460000001</v>
      </c>
      <c r="E653">
        <v>682.2</v>
      </c>
      <c r="G653">
        <v>81.697925023659096</v>
      </c>
      <c r="H653">
        <v>24.214389418647201</v>
      </c>
      <c r="I653">
        <v>-111.66219839142001</v>
      </c>
      <c r="K653">
        <v>31.458910937452401</v>
      </c>
      <c r="L653">
        <v>45.421467556094498</v>
      </c>
      <c r="N653">
        <v>48.1809707706499</v>
      </c>
      <c r="O653">
        <v>78.445521589259798</v>
      </c>
      <c r="R653">
        <v>44.562246583571103</v>
      </c>
      <c r="S653">
        <v>17.295988934836402</v>
      </c>
      <c r="T653">
        <v>7.9909934484295801</v>
      </c>
      <c r="U653">
        <v>12.878790974973301</v>
      </c>
      <c r="V653">
        <v>22.709484184461399</v>
      </c>
      <c r="W653">
        <v>13.975579207448799</v>
      </c>
      <c r="X653">
        <v>24.9106623452173</v>
      </c>
      <c r="Y653">
        <v>23.194678207902498</v>
      </c>
      <c r="AA653">
        <v>-1.0452019822796199</v>
      </c>
      <c r="AB653">
        <v>20.913170545045801</v>
      </c>
      <c r="AC653">
        <v>16.433973240255899</v>
      </c>
      <c r="AD653">
        <v>51.478203558986898</v>
      </c>
      <c r="AE653">
        <v>33.295077016007198</v>
      </c>
      <c r="AF653">
        <v>20.852327538918399</v>
      </c>
    </row>
    <row r="654" spans="1:32" x14ac:dyDescent="0.25">
      <c r="A654" t="s">
        <v>1595</v>
      </c>
      <c r="B654" t="s">
        <v>1596</v>
      </c>
      <c r="C654" t="s">
        <v>91</v>
      </c>
      <c r="D654">
        <v>3971.5496146</v>
      </c>
      <c r="E654">
        <v>14.9</v>
      </c>
      <c r="F654">
        <v>-5.8823529411764701</v>
      </c>
      <c r="G654">
        <v>25.992104989487299</v>
      </c>
      <c r="H654">
        <v>18.4845560210026</v>
      </c>
      <c r="I654">
        <v>-21.258470474346499</v>
      </c>
      <c r="J654">
        <v>15.515126210865001</v>
      </c>
      <c r="K654">
        <v>5.5764036490218496</v>
      </c>
      <c r="L654">
        <v>50.514453699166801</v>
      </c>
      <c r="M654">
        <v>308.95416740399901</v>
      </c>
      <c r="N654">
        <v>4.57452675356258</v>
      </c>
      <c r="O654">
        <v>57.338938235089699</v>
      </c>
      <c r="P654">
        <v>18.8818976557715</v>
      </c>
      <c r="Q654">
        <v>13.8967177716458</v>
      </c>
      <c r="R654">
        <v>54.974959409087703</v>
      </c>
      <c r="S654">
        <v>3.5790521045675101</v>
      </c>
      <c r="T654">
        <v>14.2177349670238</v>
      </c>
      <c r="U654">
        <v>9.90862447627328</v>
      </c>
      <c r="V654">
        <v>3.8636096388493901</v>
      </c>
      <c r="W654">
        <v>3.29283477957962</v>
      </c>
      <c r="X654">
        <v>12.088122888046099</v>
      </c>
      <c r="Y654">
        <v>3.00534335904057</v>
      </c>
      <c r="AA654">
        <v>9.3004642228269496</v>
      </c>
      <c r="AB654">
        <v>19.761040175050098</v>
      </c>
      <c r="AC654">
        <v>6.8664630337371504</v>
      </c>
      <c r="AD654">
        <v>5.9940697246750796</v>
      </c>
      <c r="AE654">
        <v>2.96160389403674</v>
      </c>
      <c r="AF654">
        <v>2.3371497955804301</v>
      </c>
    </row>
    <row r="655" spans="1:32" x14ac:dyDescent="0.25">
      <c r="A655" t="s">
        <v>1599</v>
      </c>
      <c r="B655" t="s">
        <v>1600</v>
      </c>
      <c r="C655" t="s">
        <v>415</v>
      </c>
      <c r="D655">
        <v>3951.7178776999999</v>
      </c>
      <c r="E655">
        <v>255.4</v>
      </c>
      <c r="G655">
        <v>123.144316694056</v>
      </c>
      <c r="H655">
        <v>14.6621591684143</v>
      </c>
      <c r="I655">
        <v>711.73235563702997</v>
      </c>
      <c r="K655">
        <v>42.485282447341199</v>
      </c>
      <c r="L655">
        <v>27.692053799818499</v>
      </c>
      <c r="O655">
        <v>128.167041106141</v>
      </c>
      <c r="R655">
        <v>8.7244891750130904</v>
      </c>
      <c r="S655">
        <v>10.0218109760144</v>
      </c>
      <c r="T655">
        <v>6.26668510756119</v>
      </c>
      <c r="U655">
        <v>6.6057762910163698</v>
      </c>
      <c r="V655">
        <v>9.8387769426839604</v>
      </c>
      <c r="W655">
        <v>5.8619079223868296</v>
      </c>
      <c r="X655">
        <v>17.321468547123299</v>
      </c>
      <c r="Y655">
        <v>16.758750744392199</v>
      </c>
      <c r="Z655">
        <v>566.87</v>
      </c>
      <c r="AA655">
        <v>9.9126930826057702</v>
      </c>
      <c r="AB655">
        <v>13.3436728143494</v>
      </c>
      <c r="AC655">
        <v>10.837250951421501</v>
      </c>
      <c r="AD655">
        <v>21.846479791395002</v>
      </c>
      <c r="AE655">
        <v>17.1108440548564</v>
      </c>
      <c r="AF655">
        <v>10.6986380839249</v>
      </c>
    </row>
    <row r="656" spans="1:32" x14ac:dyDescent="0.25">
      <c r="A656" t="s">
        <v>1591</v>
      </c>
      <c r="B656" t="s">
        <v>1592</v>
      </c>
      <c r="C656" t="s">
        <v>88</v>
      </c>
      <c r="D656">
        <v>3948.9270163199999</v>
      </c>
      <c r="E656">
        <v>933.85</v>
      </c>
      <c r="H656">
        <v>29.5609594780523</v>
      </c>
      <c r="I656">
        <v>120.618701994221</v>
      </c>
      <c r="J656">
        <v>22.7278243261444</v>
      </c>
      <c r="K656">
        <v>21.854086579916299</v>
      </c>
      <c r="L656">
        <v>35.691894312583997</v>
      </c>
      <c r="N656">
        <v>31.0803276661211</v>
      </c>
      <c r="O656">
        <v>39.762108504296798</v>
      </c>
      <c r="R656">
        <v>41.241760715089498</v>
      </c>
      <c r="S656">
        <v>16.812752304304801</v>
      </c>
      <c r="T656">
        <v>27.4997527882939</v>
      </c>
      <c r="U656">
        <v>17.625956647826602</v>
      </c>
      <c r="V656">
        <v>27.500218134734599</v>
      </c>
      <c r="W656">
        <v>13.61074223006</v>
      </c>
      <c r="X656">
        <v>31.729482147897901</v>
      </c>
      <c r="Y656">
        <v>21.499491749920399</v>
      </c>
      <c r="Z656">
        <v>1326.51</v>
      </c>
      <c r="AA656">
        <v>28.508727997887402</v>
      </c>
      <c r="AB656">
        <v>34.637755362518398</v>
      </c>
      <c r="AC656">
        <v>16.084648375964001</v>
      </c>
      <c r="AD656">
        <v>32.946681236165901</v>
      </c>
      <c r="AE656">
        <v>33.391462152467597</v>
      </c>
      <c r="AF656">
        <v>15.5086470101472</v>
      </c>
    </row>
    <row r="657" spans="1:32" x14ac:dyDescent="0.25">
      <c r="A657" t="s">
        <v>1603</v>
      </c>
      <c r="B657" t="s">
        <v>1604</v>
      </c>
      <c r="C657" t="s">
        <v>331</v>
      </c>
      <c r="D657">
        <v>3937.4028905</v>
      </c>
      <c r="E657">
        <v>175.65</v>
      </c>
      <c r="F657">
        <v>118.17351598173499</v>
      </c>
      <c r="G657">
        <v>-2.2735194081174801</v>
      </c>
      <c r="H657">
        <v>3.6422029062337802</v>
      </c>
      <c r="I657">
        <v>-31.311867106610499</v>
      </c>
      <c r="J657">
        <v>-3.5370350861666102</v>
      </c>
      <c r="K657">
        <v>-5.1569919005296603</v>
      </c>
      <c r="L657">
        <v>-39.179521111616502</v>
      </c>
      <c r="M657">
        <v>54.438105346954899</v>
      </c>
      <c r="N657">
        <v>-5.7095919834959599</v>
      </c>
      <c r="O657">
        <v>-60.6530782494251</v>
      </c>
      <c r="P657">
        <v>54.972875226039797</v>
      </c>
      <c r="Q657">
        <v>3.0222607614117698</v>
      </c>
      <c r="R657">
        <v>-2.6700425825756802</v>
      </c>
      <c r="S657">
        <v>17.289507792693001</v>
      </c>
      <c r="T657">
        <v>18.341250074996299</v>
      </c>
      <c r="U657">
        <v>10.3789819730169</v>
      </c>
      <c r="V657">
        <v>18.723598165735599</v>
      </c>
      <c r="W657">
        <v>8.7343515333678692</v>
      </c>
      <c r="X657">
        <v>12.881724103197399</v>
      </c>
      <c r="Y657">
        <v>16.366305931439499</v>
      </c>
      <c r="AA657">
        <v>12.866416882989499</v>
      </c>
      <c r="AB657">
        <v>21.817189253551199</v>
      </c>
      <c r="AC657">
        <v>4.3431038937719704</v>
      </c>
      <c r="AD657">
        <v>9.1501064316950007</v>
      </c>
      <c r="AE657">
        <v>16.492270678264699</v>
      </c>
      <c r="AF657">
        <v>8.8992371124928198</v>
      </c>
    </row>
    <row r="658" spans="1:32" x14ac:dyDescent="0.25">
      <c r="A658" t="s">
        <v>1601</v>
      </c>
      <c r="B658" t="s">
        <v>1602</v>
      </c>
      <c r="C658" t="s">
        <v>512</v>
      </c>
      <c r="D658">
        <v>3917.3259949799999</v>
      </c>
      <c r="E658">
        <v>478.7</v>
      </c>
      <c r="H658">
        <v>16.133247879033402</v>
      </c>
      <c r="I658">
        <v>7.35475896168108</v>
      </c>
      <c r="K658">
        <v>48.842008248881797</v>
      </c>
      <c r="L658">
        <v>2.28285683226424</v>
      </c>
      <c r="O658">
        <v>-49.348227519012703</v>
      </c>
      <c r="R658">
        <v>15.080716011421</v>
      </c>
      <c r="S658">
        <v>9.3745477860473301</v>
      </c>
      <c r="T658">
        <v>5.5664701650288704</v>
      </c>
      <c r="U658">
        <v>1.8999433720196499</v>
      </c>
      <c r="V658">
        <v>21.0861185724136</v>
      </c>
      <c r="W658">
        <v>1.88463045669235</v>
      </c>
      <c r="X658">
        <v>11.2233699930815</v>
      </c>
      <c r="Y658">
        <v>11.416604986189499</v>
      </c>
      <c r="Z658">
        <v>637.94999999999902</v>
      </c>
      <c r="AA658">
        <v>6.2158551423050303</v>
      </c>
      <c r="AB658">
        <v>8.2891195927963501</v>
      </c>
      <c r="AC658">
        <v>3.7836677243123198</v>
      </c>
      <c r="AD658">
        <v>20.750889284126199</v>
      </c>
      <c r="AE658">
        <v>23.0690909090908</v>
      </c>
      <c r="AF658">
        <v>3.3715628022661202</v>
      </c>
    </row>
    <row r="659" spans="1:32" x14ac:dyDescent="0.25">
      <c r="A659" t="s">
        <v>1632</v>
      </c>
      <c r="B659" t="s">
        <v>1633</v>
      </c>
      <c r="C659" t="s">
        <v>381</v>
      </c>
      <c r="D659">
        <v>3911.2714564500002</v>
      </c>
      <c r="E659">
        <v>464</v>
      </c>
      <c r="H659">
        <v>4.1156944527277899</v>
      </c>
      <c r="I659">
        <v>-68.985857974740895</v>
      </c>
      <c r="J659">
        <v>-27.2893502117218</v>
      </c>
      <c r="K659">
        <v>4.7617473222240303</v>
      </c>
      <c r="L659">
        <v>89.149689991142594</v>
      </c>
      <c r="N659">
        <v>3.4420751878347202</v>
      </c>
      <c r="O659">
        <v>15.0186707023505</v>
      </c>
      <c r="R659">
        <v>61.684506602078201</v>
      </c>
      <c r="S659">
        <v>4.2193184045515304</v>
      </c>
      <c r="T659">
        <v>38.776943572405003</v>
      </c>
      <c r="U659">
        <v>-11.7501484343746</v>
      </c>
      <c r="V659">
        <v>-2.73458381705403</v>
      </c>
      <c r="W659">
        <v>-1.15186336000655</v>
      </c>
      <c r="X659">
        <v>41.277665023678303</v>
      </c>
      <c r="Y659">
        <v>10.4956268221574</v>
      </c>
      <c r="AA659">
        <v>10.6805219157746</v>
      </c>
      <c r="AB659">
        <v>13.1675466848396</v>
      </c>
      <c r="AC659">
        <v>16.1206146709191</v>
      </c>
      <c r="AD659">
        <v>26.5259149212194</v>
      </c>
      <c r="AE659">
        <v>9.6349707690103799</v>
      </c>
      <c r="AF659">
        <v>6.1127509110266702</v>
      </c>
    </row>
    <row r="660" spans="1:32" x14ac:dyDescent="0.25">
      <c r="A660" t="s">
        <v>1617</v>
      </c>
      <c r="B660" t="s">
        <v>1618</v>
      </c>
      <c r="C660" t="s">
        <v>91</v>
      </c>
      <c r="D660">
        <v>3911.0354252449902</v>
      </c>
      <c r="E660">
        <v>482.6</v>
      </c>
      <c r="H660">
        <v>28.038531670190402</v>
      </c>
      <c r="I660">
        <v>55.298472929199399</v>
      </c>
      <c r="J660">
        <v>47.480762785996397</v>
      </c>
      <c r="K660">
        <v>46.446978489759601</v>
      </c>
      <c r="L660">
        <v>36.0058737151248</v>
      </c>
      <c r="N660">
        <v>49.226050803067999</v>
      </c>
      <c r="O660">
        <v>43.995253241038</v>
      </c>
      <c r="R660">
        <v>38.271470556220699</v>
      </c>
      <c r="S660">
        <v>15.4073275464809</v>
      </c>
      <c r="T660">
        <v>18.458057683916099</v>
      </c>
      <c r="U660">
        <v>18.276967430027302</v>
      </c>
      <c r="V660">
        <v>22.060779380408</v>
      </c>
      <c r="W660">
        <v>14.851340806801</v>
      </c>
      <c r="X660">
        <v>36.4559552861528</v>
      </c>
      <c r="Y660">
        <v>15.5766744865227</v>
      </c>
      <c r="Z660">
        <v>30.14</v>
      </c>
      <c r="AA660">
        <v>13.209478076045</v>
      </c>
      <c r="AB660">
        <v>32.372254969708798</v>
      </c>
      <c r="AC660">
        <v>24.277729670156599</v>
      </c>
      <c r="AD660">
        <v>19.005297816507401</v>
      </c>
      <c r="AE660">
        <v>22.571496532669698</v>
      </c>
      <c r="AF660">
        <v>17.155015366643902</v>
      </c>
    </row>
    <row r="661" spans="1:32" x14ac:dyDescent="0.25">
      <c r="A661" t="s">
        <v>1615</v>
      </c>
      <c r="B661" t="s">
        <v>1616</v>
      </c>
      <c r="C661" t="s">
        <v>27</v>
      </c>
      <c r="D661">
        <v>3897.1047718049999</v>
      </c>
      <c r="E661">
        <v>125</v>
      </c>
      <c r="F661">
        <v>20.334731592061001</v>
      </c>
      <c r="H661">
        <v>11.100933484089399</v>
      </c>
      <c r="I661">
        <v>-197.48704921299</v>
      </c>
      <c r="K661">
        <v>9.8965138490734397</v>
      </c>
      <c r="L661">
        <v>55.439362852163399</v>
      </c>
      <c r="N661">
        <v>12.587404071527599</v>
      </c>
      <c r="O661">
        <v>61.671466168481103</v>
      </c>
      <c r="Q661">
        <v>-46.1308381213899</v>
      </c>
      <c r="R661">
        <v>16.277011076811299</v>
      </c>
      <c r="T661">
        <v>-7.17571046663811</v>
      </c>
      <c r="U661">
        <v>8.8290153681151509</v>
      </c>
      <c r="V661">
        <v>9.7699814243501901</v>
      </c>
      <c r="W661">
        <v>0.87811481741116804</v>
      </c>
      <c r="X661">
        <v>15.281871755996701</v>
      </c>
      <c r="AA661">
        <v>-33.960389811796198</v>
      </c>
      <c r="AB661">
        <v>13.964298713451001</v>
      </c>
      <c r="AC661">
        <v>10.097973507894</v>
      </c>
      <c r="AD661">
        <v>5.6099571263574601</v>
      </c>
      <c r="AE661">
        <v>10.8082006374971</v>
      </c>
      <c r="AF661">
        <v>0.95726038804658298</v>
      </c>
    </row>
    <row r="662" spans="1:32" x14ac:dyDescent="0.25">
      <c r="A662" t="s">
        <v>1607</v>
      </c>
      <c r="B662" t="s">
        <v>1608</v>
      </c>
      <c r="C662" t="s">
        <v>1212</v>
      </c>
      <c r="D662">
        <v>3870.8179039800002</v>
      </c>
      <c r="E662">
        <v>83.95</v>
      </c>
      <c r="F662">
        <v>300</v>
      </c>
      <c r="H662">
        <v>-21.598867267286099</v>
      </c>
      <c r="I662">
        <v>76.092717511013205</v>
      </c>
      <c r="K662">
        <v>-48.130623087185</v>
      </c>
      <c r="L662">
        <v>281.42618975447101</v>
      </c>
      <c r="M662">
        <v>-19.949477348236599</v>
      </c>
      <c r="N662">
        <v>-73.444546797344699</v>
      </c>
      <c r="O662">
        <v>101.790130459444</v>
      </c>
      <c r="P662">
        <v>56.205290340133402</v>
      </c>
      <c r="Q662">
        <v>32.708561590233202</v>
      </c>
      <c r="R662">
        <v>162.54635860241001</v>
      </c>
      <c r="S662">
        <v>11.5803835329489</v>
      </c>
      <c r="T662">
        <v>-12.9065874057427</v>
      </c>
      <c r="U662">
        <v>-7.4545016257668202</v>
      </c>
      <c r="V662">
        <v>16.5990057068718</v>
      </c>
      <c r="W662">
        <v>10.683376428517199</v>
      </c>
      <c r="X662">
        <v>4.6840272343089602</v>
      </c>
      <c r="Y662">
        <v>-7.4389848788130104</v>
      </c>
      <c r="AA662">
        <v>-7.13639959317437</v>
      </c>
      <c r="AB662">
        <v>-3.5129797790913799</v>
      </c>
      <c r="AC662">
        <v>0.12638910627640901</v>
      </c>
      <c r="AD662">
        <v>4.3763559952056497</v>
      </c>
      <c r="AE662">
        <v>-12.836180341640899</v>
      </c>
      <c r="AF662">
        <v>-4.9022396854900503</v>
      </c>
    </row>
    <row r="663" spans="1:32" x14ac:dyDescent="0.25">
      <c r="A663" t="s">
        <v>1636</v>
      </c>
      <c r="B663" t="s">
        <v>1637</v>
      </c>
      <c r="C663" t="s">
        <v>85</v>
      </c>
      <c r="D663">
        <v>3827.2717837599998</v>
      </c>
      <c r="E663">
        <v>77.900000000000006</v>
      </c>
      <c r="F663">
        <v>-1.3429752066115599</v>
      </c>
      <c r="H663">
        <v>12.522894592669999</v>
      </c>
      <c r="I663">
        <v>18.128921106524</v>
      </c>
      <c r="J663">
        <v>24.393560620320599</v>
      </c>
      <c r="K663">
        <v>17.901340360825099</v>
      </c>
      <c r="L663">
        <v>-1.9120601145748699</v>
      </c>
      <c r="M663">
        <v>15.5114493455533</v>
      </c>
      <c r="N663">
        <v>3.2856311024500999</v>
      </c>
      <c r="O663">
        <v>8.0648925837875307</v>
      </c>
      <c r="P663">
        <v>14.042755991655</v>
      </c>
      <c r="Q663">
        <v>10.5110497237569</v>
      </c>
      <c r="R663">
        <v>2.8694027464993801</v>
      </c>
      <c r="S663">
        <v>11.1035410073052</v>
      </c>
      <c r="T663">
        <v>22.8293648206241</v>
      </c>
      <c r="U663">
        <v>12.163709918934901</v>
      </c>
      <c r="V663">
        <v>11.4287840700418</v>
      </c>
      <c r="W663">
        <v>7.5506940557726097</v>
      </c>
      <c r="X663">
        <v>27.314917127071801</v>
      </c>
      <c r="Y663">
        <v>12.764013804181801</v>
      </c>
      <c r="AA663">
        <v>25.816810053921099</v>
      </c>
      <c r="AB663">
        <v>26.526269578995102</v>
      </c>
      <c r="AC663">
        <v>16.567679558011001</v>
      </c>
      <c r="AD663">
        <v>13.9127862313135</v>
      </c>
      <c r="AE663">
        <v>14.1423908337994</v>
      </c>
      <c r="AF663">
        <v>9.2770085399220701</v>
      </c>
    </row>
    <row r="664" spans="1:32" x14ac:dyDescent="0.25">
      <c r="A664" t="s">
        <v>1613</v>
      </c>
      <c r="B664" t="s">
        <v>1614</v>
      </c>
      <c r="C664" t="s">
        <v>541</v>
      </c>
      <c r="D664">
        <v>3798.7044529199902</v>
      </c>
      <c r="E664">
        <v>9086.35</v>
      </c>
      <c r="G664">
        <v>0</v>
      </c>
      <c r="H664">
        <v>9.2618257040964096</v>
      </c>
      <c r="I664">
        <v>-138.46289441212701</v>
      </c>
      <c r="K664">
        <v>4.7516376529853597</v>
      </c>
      <c r="L664">
        <v>-22.601143029026801</v>
      </c>
      <c r="N664">
        <v>5.3255472619224902</v>
      </c>
      <c r="O664">
        <v>-28.393057190589801</v>
      </c>
      <c r="R664">
        <v>-4.7941616482256402</v>
      </c>
      <c r="S664">
        <v>22.513352113635801</v>
      </c>
      <c r="T664">
        <v>6.0229459031465096</v>
      </c>
      <c r="U664">
        <v>12.438162652367099</v>
      </c>
      <c r="V664">
        <v>30.448482799975402</v>
      </c>
      <c r="W664">
        <v>19.701171248762599</v>
      </c>
      <c r="X664">
        <v>16.419660519430799</v>
      </c>
      <c r="Y664">
        <v>19.427105963142299</v>
      </c>
      <c r="AA664">
        <v>-4.9711044114184997</v>
      </c>
      <c r="AB664">
        <v>19.522787427539399</v>
      </c>
      <c r="AC664">
        <v>9.9395380001276301</v>
      </c>
      <c r="AD664">
        <v>23.019317178079</v>
      </c>
      <c r="AE664">
        <v>23.506154370170499</v>
      </c>
      <c r="AF664">
        <v>17.617996425943399</v>
      </c>
    </row>
    <row r="665" spans="1:32" x14ac:dyDescent="0.25">
      <c r="A665" t="s">
        <v>1626</v>
      </c>
      <c r="B665" t="s">
        <v>1627</v>
      </c>
      <c r="C665" t="s">
        <v>465</v>
      </c>
      <c r="D665">
        <v>3785.7800624649999</v>
      </c>
      <c r="E665">
        <v>155.44999999999999</v>
      </c>
      <c r="F665">
        <v>26.222245826674499</v>
      </c>
      <c r="G665">
        <v>12.624788044360599</v>
      </c>
      <c r="H665">
        <v>6.0761863123210897</v>
      </c>
      <c r="I665">
        <v>-11.4583333333333</v>
      </c>
      <c r="J665">
        <v>-11.7198109851492</v>
      </c>
      <c r="K665">
        <v>-2.8377637836694198</v>
      </c>
      <c r="L665">
        <v>46.876672528480903</v>
      </c>
      <c r="M665">
        <v>53.045575438758597</v>
      </c>
      <c r="N665">
        <v>0.73595253912130898</v>
      </c>
      <c r="O665">
        <v>120.400975345435</v>
      </c>
      <c r="P665">
        <v>20.455710739484701</v>
      </c>
      <c r="Q665">
        <v>15.5620733840359</v>
      </c>
      <c r="R665">
        <v>28.358442305647799</v>
      </c>
      <c r="S665">
        <v>7.1045345127208703</v>
      </c>
      <c r="T665">
        <v>7.3646390457015203</v>
      </c>
      <c r="U665">
        <v>2.6523511967676199</v>
      </c>
      <c r="V665">
        <v>7.2965192503536196</v>
      </c>
      <c r="W665">
        <v>4.5632650655617297</v>
      </c>
      <c r="X665">
        <v>9.3593635048161108</v>
      </c>
      <c r="Y665">
        <v>10.8223965404535</v>
      </c>
      <c r="Z665">
        <v>1475.6</v>
      </c>
      <c r="AA665">
        <v>4.6382686395548802</v>
      </c>
      <c r="AB665">
        <v>9.6845454259409305</v>
      </c>
      <c r="AC665">
        <v>3.9634785065944298</v>
      </c>
      <c r="AD665">
        <v>15.277081807552401</v>
      </c>
      <c r="AE665">
        <v>11.663166044201001</v>
      </c>
      <c r="AF665">
        <v>7.8236199269090401</v>
      </c>
    </row>
    <row r="666" spans="1:32" x14ac:dyDescent="0.25">
      <c r="A666" t="s">
        <v>1642</v>
      </c>
      <c r="B666" t="s">
        <v>1643</v>
      </c>
      <c r="C666" t="s">
        <v>561</v>
      </c>
      <c r="D666">
        <v>3779.651744625</v>
      </c>
      <c r="E666">
        <v>2712.7</v>
      </c>
      <c r="F666">
        <v>40.501038042260603</v>
      </c>
      <c r="G666">
        <v>10.064241629820801</v>
      </c>
      <c r="H666">
        <v>8.0924581285559203</v>
      </c>
      <c r="I666">
        <v>175.09772694367999</v>
      </c>
      <c r="J666">
        <v>9.4999289982220905</v>
      </c>
      <c r="K666">
        <v>5.4869179854824601</v>
      </c>
      <c r="L666">
        <v>36.8386161176714</v>
      </c>
      <c r="M666">
        <v>32.255709810026403</v>
      </c>
      <c r="N666">
        <v>1.63803254196688</v>
      </c>
      <c r="O666">
        <v>60.6645873320536</v>
      </c>
      <c r="P666">
        <v>31.661553885362299</v>
      </c>
      <c r="Q666">
        <v>11.6381554717364</v>
      </c>
      <c r="R666">
        <v>14.630320455662099</v>
      </c>
      <c r="S666">
        <v>11.387865111299799</v>
      </c>
      <c r="T666">
        <v>7.3130167812370104</v>
      </c>
      <c r="U666">
        <v>4.7604196633377702</v>
      </c>
      <c r="V666">
        <v>11.1001142746728</v>
      </c>
      <c r="W666">
        <v>7.4606131332040704</v>
      </c>
      <c r="X666">
        <v>10.485642803622</v>
      </c>
      <c r="Y666">
        <v>10.432272159800201</v>
      </c>
      <c r="Z666">
        <v>1991.55</v>
      </c>
      <c r="AA666">
        <v>6.03275294954343</v>
      </c>
      <c r="AB666">
        <v>11.101720042449999</v>
      </c>
      <c r="AC666">
        <v>4.2522320011175898</v>
      </c>
      <c r="AD666">
        <v>12.727336748886399</v>
      </c>
      <c r="AE666">
        <v>10.6412731707704</v>
      </c>
      <c r="AF666">
        <v>6.6488609115686197</v>
      </c>
    </row>
    <row r="667" spans="1:32" x14ac:dyDescent="0.25">
      <c r="A667" t="s">
        <v>1622</v>
      </c>
      <c r="B667" t="s">
        <v>1623</v>
      </c>
      <c r="C667" t="s">
        <v>344</v>
      </c>
      <c r="D667">
        <v>3777.9449736699999</v>
      </c>
      <c r="E667">
        <v>3910.15</v>
      </c>
      <c r="H667">
        <v>16.879110795835299</v>
      </c>
      <c r="I667">
        <v>501.694915254237</v>
      </c>
      <c r="J667">
        <v>15.271553418862201</v>
      </c>
      <c r="K667">
        <v>29.328006245268298</v>
      </c>
      <c r="L667">
        <v>41.239316239316103</v>
      </c>
      <c r="N667">
        <v>27.2913509376144</v>
      </c>
      <c r="O667">
        <v>93.725057666988107</v>
      </c>
      <c r="R667">
        <v>22.404578092101701</v>
      </c>
      <c r="S667">
        <v>5.4022626292379003</v>
      </c>
      <c r="T667">
        <v>14.8325030540207</v>
      </c>
      <c r="U667">
        <v>6.0423441440570196</v>
      </c>
      <c r="V667">
        <v>5.1856146915366601</v>
      </c>
      <c r="W667">
        <v>2.1327546435449598</v>
      </c>
      <c r="X667">
        <v>29.153618841794199</v>
      </c>
      <c r="Y667">
        <v>7.6682659355723102</v>
      </c>
      <c r="AA667">
        <v>13.4157533876801</v>
      </c>
      <c r="AB667">
        <v>23.508353890493201</v>
      </c>
      <c r="AC667">
        <v>11.3835839985886</v>
      </c>
      <c r="AD667">
        <v>17.112688246494699</v>
      </c>
      <c r="AE667">
        <v>7.9061148857319301</v>
      </c>
      <c r="AF667">
        <v>3.1087579540486701</v>
      </c>
    </row>
    <row r="668" spans="1:32" x14ac:dyDescent="0.25">
      <c r="A668" t="s">
        <v>78</v>
      </c>
      <c r="B668" t="s">
        <v>77</v>
      </c>
      <c r="C668" t="s">
        <v>79</v>
      </c>
      <c r="D668">
        <v>3742.3508326000001</v>
      </c>
      <c r="E668">
        <v>292.7</v>
      </c>
      <c r="G668">
        <v>-27.0197544406854</v>
      </c>
      <c r="H668">
        <v>30.933640748100899</v>
      </c>
      <c r="I668">
        <v>180.34071550255501</v>
      </c>
      <c r="J668">
        <v>13.700212754145401</v>
      </c>
      <c r="K668">
        <v>54.893942177560199</v>
      </c>
      <c r="L668">
        <v>19.923971377459701</v>
      </c>
      <c r="N668">
        <v>96.267309999979901</v>
      </c>
      <c r="O668">
        <v>28.235548497570601</v>
      </c>
      <c r="R668">
        <v>38.429394812680101</v>
      </c>
      <c r="S668">
        <v>36.584271866435103</v>
      </c>
      <c r="T668">
        <v>29.873304241461302</v>
      </c>
      <c r="U668">
        <v>28.733000390408801</v>
      </c>
      <c r="V668">
        <v>38.888145058641001</v>
      </c>
      <c r="W668">
        <v>27.784891261085299</v>
      </c>
      <c r="X668">
        <v>55.823878421983899</v>
      </c>
      <c r="Y668">
        <v>56.403289763548202</v>
      </c>
      <c r="Z668">
        <v>0.13</v>
      </c>
      <c r="AA668">
        <v>42.822941605079599</v>
      </c>
      <c r="AB668">
        <v>40.5843330563752</v>
      </c>
      <c r="AC668">
        <v>39.825127511189699</v>
      </c>
      <c r="AD668">
        <v>75.979056089513705</v>
      </c>
      <c r="AE668">
        <v>64.146198340179396</v>
      </c>
      <c r="AF668">
        <v>45.080711676681901</v>
      </c>
    </row>
    <row r="669" spans="1:32" x14ac:dyDescent="0.25">
      <c r="A669" t="s">
        <v>1609</v>
      </c>
      <c r="B669" t="s">
        <v>1610</v>
      </c>
      <c r="C669" t="s">
        <v>344</v>
      </c>
      <c r="D669">
        <v>3735.4763250000001</v>
      </c>
      <c r="E669">
        <v>748.15</v>
      </c>
      <c r="F669">
        <v>12.5765281662006</v>
      </c>
      <c r="G669">
        <v>70.997594667669702</v>
      </c>
      <c r="H669">
        <v>20.898837246158799</v>
      </c>
      <c r="I669">
        <v>32.629936776418397</v>
      </c>
      <c r="J669">
        <v>33.195893898807597</v>
      </c>
      <c r="K669">
        <v>32.893672282584497</v>
      </c>
      <c r="L669">
        <v>-9.9842039326761007</v>
      </c>
      <c r="M669">
        <v>-26.019934377515</v>
      </c>
      <c r="N669">
        <v>96.518571497635605</v>
      </c>
      <c r="O669">
        <v>-19.472371913456101</v>
      </c>
      <c r="P669">
        <v>29.580587546960601</v>
      </c>
      <c r="Q669">
        <v>19.809469204136899</v>
      </c>
      <c r="R669">
        <v>0.95507368983480601</v>
      </c>
      <c r="S669">
        <v>18.879993948597502</v>
      </c>
      <c r="T669">
        <v>11.7421074803711</v>
      </c>
      <c r="U669">
        <v>9.3674683389739108</v>
      </c>
      <c r="V669">
        <v>27.543049712726901</v>
      </c>
      <c r="W669">
        <v>13.929879483911501</v>
      </c>
      <c r="X669">
        <v>18.221712571945201</v>
      </c>
      <c r="Y669">
        <v>19.149458791163699</v>
      </c>
      <c r="Z669">
        <v>625.82000000000005</v>
      </c>
      <c r="AA669">
        <v>17.810439499856599</v>
      </c>
      <c r="AB669">
        <v>16.2139976645392</v>
      </c>
      <c r="AC669">
        <v>11.039319028822099</v>
      </c>
      <c r="AD669">
        <v>27.348918456849699</v>
      </c>
      <c r="AE669">
        <v>25.660280643301</v>
      </c>
      <c r="AF669">
        <v>14.7677239975514</v>
      </c>
    </row>
    <row r="670" spans="1:32" x14ac:dyDescent="0.25">
      <c r="A670" t="s">
        <v>1628</v>
      </c>
      <c r="B670" t="s">
        <v>1629</v>
      </c>
      <c r="C670" t="s">
        <v>1261</v>
      </c>
      <c r="D670">
        <v>3730.8735000000001</v>
      </c>
      <c r="E670">
        <v>71.28</v>
      </c>
      <c r="G670">
        <v>-6.9752253154977097</v>
      </c>
      <c r="H670">
        <v>7.7784020510573502</v>
      </c>
      <c r="I670">
        <v>-21.215396449819298</v>
      </c>
      <c r="J670">
        <v>-1.08893667828985</v>
      </c>
      <c r="K670">
        <v>0.19634629189348901</v>
      </c>
      <c r="L670">
        <v>-28.547015923704301</v>
      </c>
      <c r="N670">
        <v>-4.4826005253688397</v>
      </c>
      <c r="O670">
        <v>22.110619176633701</v>
      </c>
      <c r="R670">
        <v>4.3896168814939003</v>
      </c>
      <c r="S670">
        <v>6.2058655372286102</v>
      </c>
      <c r="T670">
        <v>70.699320352042605</v>
      </c>
      <c r="U670">
        <v>18.421157122476401</v>
      </c>
      <c r="V670">
        <v>5.4934637323119402</v>
      </c>
      <c r="W670">
        <v>1.95150301455033</v>
      </c>
      <c r="X670">
        <v>56.634195728612198</v>
      </c>
      <c r="Y670">
        <v>7.9809947248578901</v>
      </c>
      <c r="Z670">
        <v>0</v>
      </c>
      <c r="AA670">
        <v>55.349495833960397</v>
      </c>
      <c r="AB670">
        <v>76.2949082700313</v>
      </c>
      <c r="AC670">
        <v>25.282182484847599</v>
      </c>
      <c r="AD670">
        <v>4.7193276190952096</v>
      </c>
      <c r="AE670">
        <v>9.0744360089963507</v>
      </c>
      <c r="AF670">
        <v>3.01985276603985</v>
      </c>
    </row>
    <row r="671" spans="1:32" x14ac:dyDescent="0.25">
      <c r="A671" t="s">
        <v>1634</v>
      </c>
      <c r="B671" t="s">
        <v>1635</v>
      </c>
      <c r="C671" t="s">
        <v>35</v>
      </c>
      <c r="D671">
        <v>3724.7253936799998</v>
      </c>
      <c r="E671">
        <v>123.24</v>
      </c>
    </row>
    <row r="672" spans="1:32" x14ac:dyDescent="0.25">
      <c r="A672" t="s">
        <v>1644</v>
      </c>
      <c r="B672" t="s">
        <v>1645</v>
      </c>
      <c r="C672" t="s">
        <v>88</v>
      </c>
      <c r="D672">
        <v>3721.7355604199902</v>
      </c>
      <c r="E672">
        <v>1644.5</v>
      </c>
      <c r="F672">
        <v>68.615984405458093</v>
      </c>
      <c r="H672">
        <v>25.613563289796499</v>
      </c>
      <c r="I672">
        <v>3.5043169121381199</v>
      </c>
      <c r="K672">
        <v>20.583137604617701</v>
      </c>
      <c r="L672">
        <v>-46.563325100076597</v>
      </c>
      <c r="M672">
        <v>194.78458049886601</v>
      </c>
      <c r="N672">
        <v>27.4033876085741</v>
      </c>
      <c r="O672">
        <v>-54.781340761447701</v>
      </c>
      <c r="P672">
        <v>86.527128967828205</v>
      </c>
      <c r="Q672">
        <v>32.755729457797599</v>
      </c>
      <c r="R672">
        <v>-2.9782618520359598</v>
      </c>
      <c r="S672">
        <v>17.578208090903999</v>
      </c>
      <c r="T672">
        <v>6.6660602409461802</v>
      </c>
      <c r="U672">
        <v>14.707174383477099</v>
      </c>
      <c r="X672">
        <v>14.612446431898601</v>
      </c>
      <c r="Y672">
        <v>17.027806350437501</v>
      </c>
      <c r="AA672">
        <v>4.6052334252270901</v>
      </c>
      <c r="AB672">
        <v>20.622463676380999</v>
      </c>
      <c r="AC672">
        <v>10.5925097820011</v>
      </c>
      <c r="AD672">
        <v>10.922833610614701</v>
      </c>
      <c r="AE672">
        <v>30.003442556254399</v>
      </c>
      <c r="AF672">
        <v>19.703836154186</v>
      </c>
    </row>
    <row r="673" spans="1:32" x14ac:dyDescent="0.25">
      <c r="A673" t="s">
        <v>1619</v>
      </c>
      <c r="B673" t="s">
        <v>1620</v>
      </c>
      <c r="C673" t="s">
        <v>1621</v>
      </c>
      <c r="D673">
        <v>3714.6225268049998</v>
      </c>
      <c r="E673">
        <v>183.4</v>
      </c>
      <c r="F673">
        <v>43.379366368805798</v>
      </c>
      <c r="G673">
        <v>-14.959650068536099</v>
      </c>
      <c r="H673">
        <v>-1.0272709270379099</v>
      </c>
      <c r="I673">
        <v>23.943855786431801</v>
      </c>
      <c r="J673">
        <v>25.045907882824299</v>
      </c>
      <c r="K673">
        <v>-8.7757105940101408</v>
      </c>
      <c r="L673">
        <v>-28.4374850509463</v>
      </c>
      <c r="M673">
        <v>114.64914390263399</v>
      </c>
      <c r="N673">
        <v>-5.2355416133506099</v>
      </c>
      <c r="O673">
        <v>-28.025981670955201</v>
      </c>
      <c r="P673">
        <v>41.249787657962798</v>
      </c>
      <c r="Q673">
        <v>6.5332714199276802</v>
      </c>
      <c r="R673">
        <v>-6.6124390596459897</v>
      </c>
      <c r="S673">
        <v>12.666514706748901</v>
      </c>
      <c r="T673">
        <v>22.4869427640017</v>
      </c>
      <c r="U673">
        <v>21.1214897915996</v>
      </c>
      <c r="V673">
        <v>12.2376688852453</v>
      </c>
      <c r="W673">
        <v>10.451345327181199</v>
      </c>
      <c r="X673">
        <v>31.575133324890501</v>
      </c>
      <c r="Y673">
        <v>17.637472449475101</v>
      </c>
      <c r="AA673">
        <v>23.671795950012399</v>
      </c>
      <c r="AB673">
        <v>36.663566434348802</v>
      </c>
      <c r="AC673">
        <v>17.630545822955799</v>
      </c>
      <c r="AD673">
        <v>15.141500251264199</v>
      </c>
      <c r="AE673">
        <v>15.196052742964699</v>
      </c>
      <c r="AF673">
        <v>12.628578032900499</v>
      </c>
    </row>
    <row r="674" spans="1:32" x14ac:dyDescent="0.25">
      <c r="A674" t="s">
        <v>1611</v>
      </c>
      <c r="B674" t="s">
        <v>1612</v>
      </c>
      <c r="C674" t="s">
        <v>378</v>
      </c>
      <c r="D674">
        <v>3700.6290720000002</v>
      </c>
      <c r="E674">
        <v>23.8</v>
      </c>
      <c r="H674">
        <v>-8.4095481110009001</v>
      </c>
      <c r="I674">
        <v>351.605370694687</v>
      </c>
      <c r="J674">
        <v>-3.9481208614587802</v>
      </c>
      <c r="K674">
        <v>-2.9709712652847799E-2</v>
      </c>
      <c r="L674">
        <v>27.002497411220101</v>
      </c>
      <c r="O674">
        <v>67.869798314776801</v>
      </c>
      <c r="R674">
        <v>26.552113263728799</v>
      </c>
      <c r="S674">
        <v>7.3780883955372198</v>
      </c>
      <c r="T674">
        <v>7.9645302896741903</v>
      </c>
      <c r="U674">
        <v>-3.0842338093577699</v>
      </c>
      <c r="V674">
        <v>-4.4934036459004902</v>
      </c>
      <c r="W674">
        <v>-2.0282559715875199</v>
      </c>
      <c r="X674">
        <v>15.623477928559099</v>
      </c>
      <c r="Y674">
        <v>5.5221867477078996</v>
      </c>
      <c r="AA674">
        <v>12.2613865892862</v>
      </c>
      <c r="AB674">
        <v>13.0068686137139</v>
      </c>
      <c r="AC674">
        <v>-0.26076596254861201</v>
      </c>
      <c r="AD674">
        <v>4.6497481626756301</v>
      </c>
      <c r="AE674">
        <v>-0.583715491845607</v>
      </c>
      <c r="AF674">
        <v>-0.21132769206410901</v>
      </c>
    </row>
    <row r="675" spans="1:32" x14ac:dyDescent="0.25">
      <c r="A675" t="s">
        <v>1648</v>
      </c>
      <c r="B675" t="s">
        <v>1649</v>
      </c>
      <c r="C675" t="s">
        <v>512</v>
      </c>
      <c r="D675">
        <v>3657.3977149799998</v>
      </c>
      <c r="E675">
        <v>33.799999999999997</v>
      </c>
      <c r="H675">
        <v>15.2995933954746</v>
      </c>
      <c r="I675">
        <v>81.860737273259204</v>
      </c>
      <c r="K675">
        <v>67.057844069437394</v>
      </c>
      <c r="L675">
        <v>284.23236514522802</v>
      </c>
      <c r="N675">
        <v>76.297693351496505</v>
      </c>
      <c r="O675">
        <v>490.62785599720098</v>
      </c>
      <c r="R675">
        <v>432.01336675020798</v>
      </c>
      <c r="S675">
        <v>5.4934539570536502</v>
      </c>
      <c r="T675">
        <v>-3.5773399854057999</v>
      </c>
      <c r="U675">
        <v>5.3636914438958296</v>
      </c>
      <c r="V675">
        <v>6.4859619953982701</v>
      </c>
      <c r="W675">
        <v>3.6729659199399798</v>
      </c>
      <c r="X675">
        <v>17.449200716057899</v>
      </c>
      <c r="Y675">
        <v>16.4721088984933</v>
      </c>
      <c r="Z675">
        <v>231.6</v>
      </c>
      <c r="AA675">
        <v>-0.97358751295499502</v>
      </c>
      <c r="AB675">
        <v>10.779004310072899</v>
      </c>
      <c r="AC675">
        <v>11.569988379761901</v>
      </c>
      <c r="AD675">
        <v>26.023978468314102</v>
      </c>
      <c r="AE675">
        <v>22.286077251141801</v>
      </c>
      <c r="AF675">
        <v>13.041169598923799</v>
      </c>
    </row>
    <row r="676" spans="1:32" x14ac:dyDescent="0.25">
      <c r="A676" t="s">
        <v>1638</v>
      </c>
      <c r="B676" t="s">
        <v>1639</v>
      </c>
      <c r="C676" t="s">
        <v>512</v>
      </c>
      <c r="D676">
        <v>3643.7177251199901</v>
      </c>
      <c r="E676">
        <v>1183.8499999999999</v>
      </c>
      <c r="F676">
        <v>9.0342679127725791</v>
      </c>
      <c r="G676">
        <v>47.361259945615402</v>
      </c>
      <c r="H676">
        <v>9.5508779538775901</v>
      </c>
      <c r="I676">
        <v>-4.0473933649289</v>
      </c>
      <c r="J676">
        <v>6.1972607195242801</v>
      </c>
      <c r="K676">
        <v>16.247868325490401</v>
      </c>
      <c r="L676">
        <v>0.53286805621039601</v>
      </c>
      <c r="M676">
        <v>81.125086664155702</v>
      </c>
      <c r="N676">
        <v>23.9633356105108</v>
      </c>
      <c r="O676">
        <v>2.6250913312691302</v>
      </c>
      <c r="P676">
        <v>13.112143206543999</v>
      </c>
      <c r="Q676">
        <v>7.9017205143732401</v>
      </c>
      <c r="R676">
        <v>5.0995147107685401</v>
      </c>
      <c r="S676">
        <v>14.942237284192</v>
      </c>
      <c r="T676">
        <v>10.070463102914401</v>
      </c>
      <c r="U676">
        <v>8.5191204337423496</v>
      </c>
      <c r="V676">
        <v>16.995301215955902</v>
      </c>
      <c r="W676">
        <v>10.4003449757535</v>
      </c>
      <c r="X676">
        <v>18.985323976774801</v>
      </c>
      <c r="Y676">
        <v>20.6249848167073</v>
      </c>
      <c r="AA676">
        <v>9.4746053807671906</v>
      </c>
      <c r="AB676">
        <v>16.438116369360898</v>
      </c>
      <c r="AC676">
        <v>11.217629038577901</v>
      </c>
      <c r="AD676">
        <v>29.052492295323599</v>
      </c>
      <c r="AE676">
        <v>24.357645004291498</v>
      </c>
      <c r="AF676">
        <v>15.9044231504338</v>
      </c>
    </row>
    <row r="677" spans="1:32" x14ac:dyDescent="0.25">
      <c r="A677" t="s">
        <v>1640</v>
      </c>
      <c r="B677" t="s">
        <v>1641</v>
      </c>
      <c r="C677" t="s">
        <v>344</v>
      </c>
      <c r="D677">
        <v>3633.53705316999</v>
      </c>
      <c r="E677">
        <v>361.15</v>
      </c>
      <c r="G677">
        <v>44.224957030740804</v>
      </c>
      <c r="H677">
        <v>15.712622626065899</v>
      </c>
      <c r="I677">
        <v>-52.573367409888</v>
      </c>
      <c r="J677">
        <v>14.7019461375532</v>
      </c>
      <c r="K677">
        <v>8.3621002615442901</v>
      </c>
      <c r="L677">
        <v>-50.0916344249245</v>
      </c>
      <c r="N677">
        <v>14.319685534482099</v>
      </c>
      <c r="O677">
        <v>-59.529071744304602</v>
      </c>
      <c r="R677">
        <v>-6.4137413335695603</v>
      </c>
      <c r="S677">
        <v>15.554285922575501</v>
      </c>
      <c r="T677">
        <v>6.8279890111859602</v>
      </c>
      <c r="U677">
        <v>4.5445190280498702</v>
      </c>
      <c r="V677">
        <v>16.043723278808798</v>
      </c>
      <c r="W677">
        <v>9.8481315725883007</v>
      </c>
      <c r="X677">
        <v>6.7157895785692601</v>
      </c>
      <c r="Y677">
        <v>12.1306960440661</v>
      </c>
      <c r="Z677">
        <v>3013.18</v>
      </c>
      <c r="AA677">
        <v>5.3621693793873</v>
      </c>
      <c r="AB677">
        <v>8.5022501939813999</v>
      </c>
      <c r="AC677">
        <v>3.5579236851151599</v>
      </c>
      <c r="AD677">
        <v>14.568271238441501</v>
      </c>
      <c r="AE677">
        <v>11.735995562950601</v>
      </c>
      <c r="AF677">
        <v>7.3126900746474996</v>
      </c>
    </row>
    <row r="678" spans="1:32" x14ac:dyDescent="0.25">
      <c r="A678" t="s">
        <v>1646</v>
      </c>
      <c r="B678" t="s">
        <v>1647</v>
      </c>
      <c r="C678" t="s">
        <v>381</v>
      </c>
      <c r="D678">
        <v>3627.9100943550002</v>
      </c>
      <c r="E678">
        <v>65.849999999999994</v>
      </c>
      <c r="H678">
        <v>-32.799611463874903</v>
      </c>
      <c r="I678">
        <v>-129.02488751406</v>
      </c>
      <c r="L678">
        <v>-649.84227129337501</v>
      </c>
      <c r="O678">
        <v>-273.46903974400198</v>
      </c>
      <c r="R678">
        <v>-57.9289852533784</v>
      </c>
      <c r="S678">
        <v>10.598231170309401</v>
      </c>
      <c r="T678">
        <v>-3.6549657251369401</v>
      </c>
      <c r="U678">
        <v>-17.855161074059499</v>
      </c>
      <c r="V678">
        <v>13.2255902901932</v>
      </c>
      <c r="W678">
        <v>2.8648318006043598</v>
      </c>
      <c r="X678">
        <v>-80.635958486899895</v>
      </c>
      <c r="Y678">
        <v>-0.56323453944324497</v>
      </c>
      <c r="AA678">
        <v>-16.070768212693899</v>
      </c>
      <c r="AB678">
        <v>-0.79546688427619705</v>
      </c>
      <c r="AC678">
        <v>-93.817755640199195</v>
      </c>
      <c r="AD678">
        <v>-13.493582711024001</v>
      </c>
      <c r="AE678">
        <v>-3.9517477494663602</v>
      </c>
      <c r="AF678">
        <v>-1.6564581817609001</v>
      </c>
    </row>
    <row r="679" spans="1:32" x14ac:dyDescent="0.25">
      <c r="A679" t="s">
        <v>1650</v>
      </c>
      <c r="B679" t="s">
        <v>1651</v>
      </c>
      <c r="C679" t="s">
        <v>465</v>
      </c>
      <c r="D679">
        <v>3591.1953739999999</v>
      </c>
      <c r="E679">
        <v>233.7</v>
      </c>
      <c r="F679">
        <v>38.821630347053997</v>
      </c>
      <c r="H679">
        <v>21.486022102029001</v>
      </c>
      <c r="I679">
        <v>140.102873359347</v>
      </c>
      <c r="J679">
        <v>27.377504409682</v>
      </c>
      <c r="K679">
        <v>16.338716330806101</v>
      </c>
      <c r="L679">
        <v>-2.27775273180049</v>
      </c>
      <c r="M679">
        <v>19.125794195899399</v>
      </c>
      <c r="N679">
        <v>20.726295250238199</v>
      </c>
      <c r="O679">
        <v>-5.8724483828150698</v>
      </c>
      <c r="P679">
        <v>18.7883140302323</v>
      </c>
      <c r="Q679">
        <v>10.9241416745827</v>
      </c>
      <c r="R679">
        <v>13.4333245638094</v>
      </c>
      <c r="S679">
        <v>10.006203495226</v>
      </c>
      <c r="T679">
        <v>10.329226207625499</v>
      </c>
      <c r="U679">
        <v>3.76027372517615</v>
      </c>
      <c r="V679">
        <v>12.2149046928962</v>
      </c>
      <c r="W679">
        <v>3.7970308224105498</v>
      </c>
      <c r="X679">
        <v>11.2313253309317</v>
      </c>
      <c r="Y679">
        <v>16.816400152623999</v>
      </c>
      <c r="AA679">
        <v>11.3661425476772</v>
      </c>
      <c r="AB679">
        <v>12.343541431203199</v>
      </c>
      <c r="AC679">
        <v>4.7814554830432101</v>
      </c>
      <c r="AD679">
        <v>24.9801697073115</v>
      </c>
      <c r="AE679">
        <v>24.155566267326499</v>
      </c>
      <c r="AF679">
        <v>8.0916364237849692</v>
      </c>
    </row>
    <row r="680" spans="1:32" x14ac:dyDescent="0.25">
      <c r="A680" t="s">
        <v>1659</v>
      </c>
      <c r="B680" t="s">
        <v>1660</v>
      </c>
      <c r="C680" t="s">
        <v>61</v>
      </c>
      <c r="D680">
        <v>3550.830570735</v>
      </c>
      <c r="E680">
        <v>253.15</v>
      </c>
      <c r="G680">
        <v>-53.5841116638722</v>
      </c>
      <c r="H680">
        <v>6.8082845692782001</v>
      </c>
      <c r="I680">
        <v>50.084100402942497</v>
      </c>
      <c r="J680">
        <v>21.4787511276771</v>
      </c>
      <c r="K680">
        <v>-1.49293111688519</v>
      </c>
      <c r="L680">
        <v>86.289294817331907</v>
      </c>
      <c r="M680">
        <v>-60.546420705794702</v>
      </c>
      <c r="O680">
        <v>99.742202114421005</v>
      </c>
      <c r="P680">
        <v>28.498465325642499</v>
      </c>
      <c r="R680">
        <v>15.4664012443752</v>
      </c>
      <c r="S680">
        <v>11.263271571418899</v>
      </c>
      <c r="T680">
        <v>11.3126240273098</v>
      </c>
      <c r="U680">
        <v>1.27430204833121</v>
      </c>
      <c r="V680">
        <v>10.9133256674519</v>
      </c>
      <c r="W680">
        <v>2.2561526684800102</v>
      </c>
      <c r="X680">
        <v>12.653173843182399</v>
      </c>
      <c r="Y680">
        <v>4.1204153416287097</v>
      </c>
      <c r="AA680">
        <v>16.9078650094431</v>
      </c>
      <c r="AB680">
        <v>16.651801442029502</v>
      </c>
      <c r="AC680">
        <v>8.3856761830622996E-3</v>
      </c>
      <c r="AD680">
        <v>9.9150180779007595</v>
      </c>
      <c r="AE680">
        <v>-14.991170819044701</v>
      </c>
      <c r="AF680">
        <v>-3.1626158466155698</v>
      </c>
    </row>
    <row r="681" spans="1:32" x14ac:dyDescent="0.25">
      <c r="A681" t="s">
        <v>1657</v>
      </c>
      <c r="B681" t="s">
        <v>1658</v>
      </c>
      <c r="C681" t="s">
        <v>465</v>
      </c>
      <c r="D681">
        <v>3549.2589390449998</v>
      </c>
      <c r="E681">
        <v>462.9</v>
      </c>
      <c r="G681">
        <v>35.720880829745298</v>
      </c>
      <c r="H681">
        <v>15.113238141561601</v>
      </c>
      <c r="I681">
        <v>79.805769780062803</v>
      </c>
      <c r="J681">
        <v>8.3013335406124593</v>
      </c>
      <c r="K681">
        <v>15.7219141455898</v>
      </c>
      <c r="L681">
        <v>46.293625612921701</v>
      </c>
      <c r="N681">
        <v>20.1023628354476</v>
      </c>
      <c r="O681">
        <v>57.876147869083802</v>
      </c>
      <c r="R681">
        <v>32.0033514388073</v>
      </c>
      <c r="S681">
        <v>13.904612489723799</v>
      </c>
      <c r="T681">
        <v>14.134226532662399</v>
      </c>
      <c r="U681">
        <v>11.847672991223501</v>
      </c>
      <c r="V681">
        <v>13.9700492559808</v>
      </c>
      <c r="W681">
        <v>11.0649562697451</v>
      </c>
      <c r="X681">
        <v>22.202280636476999</v>
      </c>
      <c r="Y681">
        <v>22.298660492806299</v>
      </c>
      <c r="Z681">
        <v>224.5</v>
      </c>
      <c r="AA681">
        <v>13.777933419422601</v>
      </c>
      <c r="AB681">
        <v>19.1064086987897</v>
      </c>
      <c r="AC681">
        <v>14.675304777955199</v>
      </c>
      <c r="AD681">
        <v>29.904566918733199</v>
      </c>
      <c r="AE681">
        <v>23.8480553431381</v>
      </c>
      <c r="AF681">
        <v>18.6597278267887</v>
      </c>
    </row>
    <row r="682" spans="1:32" x14ac:dyDescent="0.25">
      <c r="A682" t="s">
        <v>1669</v>
      </c>
      <c r="B682" t="s">
        <v>1670</v>
      </c>
      <c r="C682" t="s">
        <v>381</v>
      </c>
      <c r="D682">
        <v>3533.5283484000001</v>
      </c>
      <c r="E682">
        <v>399.85</v>
      </c>
      <c r="G682">
        <v>226.06488310058299</v>
      </c>
      <c r="H682">
        <v>14.415096569458701</v>
      </c>
      <c r="I682">
        <v>62.458217935249699</v>
      </c>
      <c r="J682">
        <v>9.3865711869252699</v>
      </c>
      <c r="K682">
        <v>15.627663429258099</v>
      </c>
      <c r="L682">
        <v>53.591657226627497</v>
      </c>
      <c r="N682">
        <v>23.171171131058401</v>
      </c>
      <c r="O682">
        <v>42.484257810666897</v>
      </c>
      <c r="R682">
        <v>48.844124948283003</v>
      </c>
      <c r="S682">
        <v>10.423990416012</v>
      </c>
      <c r="T682">
        <v>80.101407807875304</v>
      </c>
      <c r="U682">
        <v>30.481508221346999</v>
      </c>
      <c r="V682">
        <v>21.847068436736699</v>
      </c>
      <c r="W682">
        <v>5.7611422438704301</v>
      </c>
      <c r="X682">
        <v>80.087211827452606</v>
      </c>
      <c r="Y682">
        <v>8.7782319167818699</v>
      </c>
      <c r="AA682">
        <v>87.975796441870102</v>
      </c>
      <c r="AB682">
        <v>76.6200620048064</v>
      </c>
      <c r="AC682">
        <v>27.433505324785799</v>
      </c>
      <c r="AD682">
        <v>18.842447450922599</v>
      </c>
      <c r="AE682">
        <v>21.058132684669602</v>
      </c>
      <c r="AF682">
        <v>5.3990318674920301</v>
      </c>
    </row>
    <row r="683" spans="1:32" x14ac:dyDescent="0.25">
      <c r="A683" t="s">
        <v>1655</v>
      </c>
      <c r="B683" t="s">
        <v>1656</v>
      </c>
      <c r="C683" t="s">
        <v>583</v>
      </c>
      <c r="D683">
        <v>3527.6009242599998</v>
      </c>
      <c r="E683">
        <v>135.30000000000001</v>
      </c>
      <c r="F683">
        <v>-16.117433643958901</v>
      </c>
      <c r="H683">
        <v>4.3002491547089399</v>
      </c>
      <c r="I683">
        <v>12.025497418302299</v>
      </c>
      <c r="J683">
        <v>9.2234364625827592</v>
      </c>
      <c r="K683">
        <v>3.0360824826218602</v>
      </c>
      <c r="L683">
        <v>10.117036035715801</v>
      </c>
      <c r="M683">
        <v>-12.0062455898028</v>
      </c>
      <c r="N683">
        <v>29.7605766472971</v>
      </c>
      <c r="O683">
        <v>69.038793572637005</v>
      </c>
      <c r="P683">
        <v>11.4383407791948</v>
      </c>
      <c r="Q683">
        <v>-1.4050350879852</v>
      </c>
      <c r="R683">
        <v>6.3465651599784403</v>
      </c>
      <c r="S683">
        <v>8.0892516167616009</v>
      </c>
      <c r="T683">
        <v>14.899480532675501</v>
      </c>
      <c r="U683">
        <v>2.3530292255063099</v>
      </c>
      <c r="V683">
        <v>6.0446243000506499</v>
      </c>
      <c r="W683">
        <v>2.5036002256864398</v>
      </c>
      <c r="X683">
        <v>10.8271996884695</v>
      </c>
      <c r="Y683">
        <v>12.119537389975701</v>
      </c>
      <c r="Z683">
        <v>5018.91</v>
      </c>
      <c r="AA683">
        <v>7.7657598627027298</v>
      </c>
      <c r="AB683">
        <v>10.209865464312299</v>
      </c>
      <c r="AC683">
        <v>4.7167952468284398</v>
      </c>
      <c r="AD683">
        <v>16.651140323638</v>
      </c>
      <c r="AE683">
        <v>12.6217333044225</v>
      </c>
      <c r="AF683">
        <v>5.5441658535515801</v>
      </c>
    </row>
    <row r="684" spans="1:32" x14ac:dyDescent="0.25">
      <c r="A684" t="s">
        <v>1665</v>
      </c>
      <c r="B684" t="s">
        <v>1666</v>
      </c>
      <c r="C684" t="s">
        <v>541</v>
      </c>
      <c r="D684">
        <v>3525.7112530199902</v>
      </c>
      <c r="E684">
        <v>774.9</v>
      </c>
      <c r="F684">
        <v>8.2396604453960904</v>
      </c>
      <c r="G684">
        <v>-44.967879185089501</v>
      </c>
      <c r="H684">
        <v>12.2617280667072</v>
      </c>
      <c r="I684">
        <v>30.6511940155365</v>
      </c>
      <c r="J684">
        <v>-0.21442521910111001</v>
      </c>
      <c r="K684">
        <v>12.165180857758299</v>
      </c>
      <c r="L684">
        <v>8.8322346293556695</v>
      </c>
      <c r="M684">
        <v>38.519914348152497</v>
      </c>
      <c r="N684">
        <v>14.536726379344</v>
      </c>
      <c r="O684">
        <v>12.988860367823801</v>
      </c>
      <c r="P684">
        <v>12.9538672626338</v>
      </c>
      <c r="Q684">
        <v>10.0700294559249</v>
      </c>
      <c r="R684">
        <v>15.4568371742194</v>
      </c>
      <c r="S684">
        <v>21.0769513737506</v>
      </c>
      <c r="T684">
        <v>9.2825808439310897</v>
      </c>
      <c r="U684">
        <v>13.064770334197799</v>
      </c>
      <c r="V684">
        <v>22.696573670941898</v>
      </c>
      <c r="W684">
        <v>16.8541088276016</v>
      </c>
      <c r="X684">
        <v>18.543479008355401</v>
      </c>
      <c r="Y684">
        <v>21.6245592882848</v>
      </c>
      <c r="Z684">
        <v>1036.56</v>
      </c>
      <c r="AA684">
        <v>7.80696626895437</v>
      </c>
      <c r="AB684">
        <v>18.634005564511099</v>
      </c>
      <c r="AC684">
        <v>13.3812421918875</v>
      </c>
      <c r="AD684">
        <v>27.630580840918899</v>
      </c>
      <c r="AE684">
        <v>23.099143303721501</v>
      </c>
      <c r="AF684">
        <v>17.184975841677399</v>
      </c>
    </row>
    <row r="685" spans="1:32" x14ac:dyDescent="0.25">
      <c r="A685" t="s">
        <v>1661</v>
      </c>
      <c r="B685" t="s">
        <v>1662</v>
      </c>
      <c r="C685" t="s">
        <v>102</v>
      </c>
      <c r="D685">
        <v>3500.3930335250002</v>
      </c>
      <c r="E685">
        <v>209.25</v>
      </c>
      <c r="F685">
        <v>7.79554983238343</v>
      </c>
      <c r="G685">
        <v>6.2658569182611101</v>
      </c>
      <c r="H685">
        <v>10.647213523949199</v>
      </c>
      <c r="I685">
        <v>1033.0906684315</v>
      </c>
      <c r="J685">
        <v>22.471370761345401</v>
      </c>
      <c r="K685">
        <v>-1.5459021580380301</v>
      </c>
      <c r="L685">
        <v>-10.7153938976038</v>
      </c>
      <c r="M685">
        <v>-28.5055677707638</v>
      </c>
      <c r="N685">
        <v>-2.87818637408949</v>
      </c>
      <c r="O685">
        <v>-15.4163091864924</v>
      </c>
      <c r="P685">
        <v>2.9307770880803998</v>
      </c>
      <c r="Q685">
        <v>4.8767261725032496</v>
      </c>
      <c r="R685">
        <v>3.0231273687618399</v>
      </c>
      <c r="S685">
        <v>11.1575213811882</v>
      </c>
      <c r="T685">
        <v>12.3941573887213</v>
      </c>
      <c r="U685">
        <v>12.522875269189001</v>
      </c>
      <c r="V685">
        <v>11.5746264265013</v>
      </c>
      <c r="W685">
        <v>9.2975835507256495</v>
      </c>
      <c r="X685">
        <v>15.9581220229108</v>
      </c>
      <c r="Y685">
        <v>9.6259731612374502</v>
      </c>
      <c r="Z685">
        <v>1099.6099999999999</v>
      </c>
      <c r="AA685">
        <v>17.376032930533999</v>
      </c>
      <c r="AB685">
        <v>20.103722242062901</v>
      </c>
      <c r="AC685">
        <v>9.1908479735766999</v>
      </c>
      <c r="AD685">
        <v>12.057318078563201</v>
      </c>
      <c r="AE685">
        <v>9.9521575797206907</v>
      </c>
      <c r="AF685">
        <v>8.0892940918052201</v>
      </c>
    </row>
    <row r="686" spans="1:32" x14ac:dyDescent="0.25">
      <c r="A686" t="s">
        <v>1673</v>
      </c>
      <c r="B686" t="s">
        <v>1674</v>
      </c>
      <c r="C686" t="s">
        <v>762</v>
      </c>
      <c r="D686">
        <v>3500.3346000000001</v>
      </c>
      <c r="E686">
        <v>352.3</v>
      </c>
      <c r="H686">
        <v>21.0762255379117</v>
      </c>
      <c r="I686">
        <v>-15.642458100558599</v>
      </c>
      <c r="K686">
        <v>36.157623528653403</v>
      </c>
      <c r="L686">
        <v>12.6606934164394</v>
      </c>
      <c r="N686">
        <v>28.7252324380018</v>
      </c>
      <c r="O686">
        <v>89.1484059518489</v>
      </c>
      <c r="R686">
        <v>38.194153028395498</v>
      </c>
      <c r="S686">
        <v>4.2661262370441797</v>
      </c>
      <c r="T686">
        <v>-10.1911914613323</v>
      </c>
      <c r="U686">
        <v>11.5533410965533</v>
      </c>
      <c r="V686">
        <v>8.5549364752783994</v>
      </c>
      <c r="W686">
        <v>3.3490495567299301</v>
      </c>
      <c r="X686">
        <v>21.954552355888399</v>
      </c>
      <c r="Y686">
        <v>8.5076309813076705</v>
      </c>
      <c r="AA686">
        <v>-18.096936634494298</v>
      </c>
      <c r="AB686">
        <v>18.538727541730101</v>
      </c>
      <c r="AC686">
        <v>15.281643807885001</v>
      </c>
      <c r="AD686">
        <v>17.881531580669801</v>
      </c>
      <c r="AE686">
        <v>15.899916894218199</v>
      </c>
      <c r="AF686">
        <v>6.5698219881161899</v>
      </c>
    </row>
    <row r="687" spans="1:32" x14ac:dyDescent="0.25">
      <c r="A687" t="s">
        <v>1663</v>
      </c>
      <c r="B687" t="s">
        <v>1664</v>
      </c>
      <c r="C687" t="s">
        <v>1285</v>
      </c>
      <c r="D687">
        <v>3497.8367443500001</v>
      </c>
      <c r="E687">
        <v>6660.5</v>
      </c>
      <c r="H687">
        <v>12.3722126756661</v>
      </c>
      <c r="I687">
        <v>276.93192713326903</v>
      </c>
      <c r="J687">
        <v>5.9139677290316301</v>
      </c>
      <c r="K687">
        <v>11.3181976198314</v>
      </c>
      <c r="L687">
        <v>11.049195987899999</v>
      </c>
      <c r="N687">
        <v>14.2544770765422</v>
      </c>
      <c r="O687">
        <v>12.994754411063401</v>
      </c>
      <c r="R687">
        <v>4.7817651758017101</v>
      </c>
      <c r="S687">
        <v>37.528385647821501</v>
      </c>
      <c r="T687">
        <v>7.3690348769007299</v>
      </c>
      <c r="U687">
        <v>9.4888142688325896</v>
      </c>
      <c r="V687">
        <v>47.222737737085303</v>
      </c>
      <c r="W687">
        <v>22.5712568344582</v>
      </c>
      <c r="X687">
        <v>13.8124282149788</v>
      </c>
      <c r="Y687">
        <v>31.2900389398316</v>
      </c>
      <c r="Z687">
        <v>522.59</v>
      </c>
      <c r="AA687">
        <v>9.1360053863519308</v>
      </c>
      <c r="AB687">
        <v>14.327168839217199</v>
      </c>
      <c r="AC687">
        <v>9.3845300803992107</v>
      </c>
      <c r="AD687">
        <v>42.9824847516226</v>
      </c>
      <c r="AE687">
        <v>38.74026690646</v>
      </c>
      <c r="AF687">
        <v>21.785000114923999</v>
      </c>
    </row>
    <row r="688" spans="1:32" x14ac:dyDescent="0.25">
      <c r="A688" t="s">
        <v>1667</v>
      </c>
      <c r="B688" t="s">
        <v>1668</v>
      </c>
      <c r="C688" t="s">
        <v>1462</v>
      </c>
      <c r="D688">
        <v>3483.5323435199998</v>
      </c>
      <c r="E688">
        <v>366.75</v>
      </c>
      <c r="F688">
        <v>58.188585607940396</v>
      </c>
      <c r="G688">
        <v>10.064241629820801</v>
      </c>
      <c r="H688">
        <v>17.2388017893499</v>
      </c>
      <c r="I688">
        <v>566.13821138211301</v>
      </c>
      <c r="J688">
        <v>51.446875489400902</v>
      </c>
      <c r="K688">
        <v>4.2303962687748102</v>
      </c>
      <c r="L688">
        <v>60.2305475504321</v>
      </c>
      <c r="M688">
        <v>-805.88974300588097</v>
      </c>
      <c r="N688">
        <v>2.70421579530433</v>
      </c>
      <c r="O688">
        <v>84.338553076313303</v>
      </c>
      <c r="P688">
        <v>34.703422151108903</v>
      </c>
      <c r="Q688">
        <v>-28.640161757899001</v>
      </c>
      <c r="R688">
        <v>8.4747106389725602</v>
      </c>
      <c r="S688">
        <v>8.7953235274608801</v>
      </c>
      <c r="T688">
        <v>11.7133619905501</v>
      </c>
      <c r="U688">
        <v>6.0379643507254901</v>
      </c>
      <c r="V688">
        <v>7.0276275979460099</v>
      </c>
      <c r="W688">
        <v>4.7305885276270701</v>
      </c>
      <c r="X688">
        <v>18.285463714097698</v>
      </c>
      <c r="Y688">
        <v>9.0412963612250294</v>
      </c>
      <c r="AA688">
        <v>15.1511548015432</v>
      </c>
      <c r="AB688">
        <v>16.450009156798</v>
      </c>
      <c r="AC688">
        <v>8.50690638017978</v>
      </c>
      <c r="AD688">
        <v>19.9835669252769</v>
      </c>
      <c r="AE688">
        <v>6.6189514895699597</v>
      </c>
      <c r="AF688">
        <v>3.9575092876587799</v>
      </c>
    </row>
    <row r="689" spans="1:32" x14ac:dyDescent="0.25">
      <c r="A689" t="s">
        <v>1680</v>
      </c>
      <c r="B689" t="s">
        <v>1681</v>
      </c>
      <c r="C689" t="s">
        <v>320</v>
      </c>
      <c r="D689">
        <v>3481.4873864649999</v>
      </c>
      <c r="E689">
        <v>1480.85</v>
      </c>
      <c r="F689">
        <v>12.1987951807229</v>
      </c>
      <c r="I689">
        <v>-73.758865248226897</v>
      </c>
      <c r="L689">
        <v>53.218934911242698</v>
      </c>
      <c r="M689">
        <v>-1158.1270684752701</v>
      </c>
      <c r="O689">
        <v>111.905925545572</v>
      </c>
      <c r="P689">
        <v>19.132109905708202</v>
      </c>
      <c r="Q689">
        <v>26.905511517067101</v>
      </c>
      <c r="R689">
        <v>36.183229392624703</v>
      </c>
      <c r="T689">
        <v>0</v>
      </c>
      <c r="U689">
        <v>3.0720778865136702</v>
      </c>
      <c r="X689">
        <v>16.1114498687141</v>
      </c>
      <c r="Y689">
        <v>11.412794544251501</v>
      </c>
      <c r="AA689">
        <v>2.8216513015184299</v>
      </c>
      <c r="AB689">
        <v>13.2580364048594</v>
      </c>
      <c r="AC689">
        <v>7.5038265782301901</v>
      </c>
      <c r="AD689">
        <v>27.820475212672299</v>
      </c>
      <c r="AE689">
        <v>12.0271730739539</v>
      </c>
      <c r="AF689">
        <v>5.2055954025036497</v>
      </c>
    </row>
    <row r="690" spans="1:32" x14ac:dyDescent="0.25">
      <c r="A690" t="s">
        <v>1675</v>
      </c>
      <c r="B690" t="s">
        <v>1676</v>
      </c>
      <c r="C690" t="s">
        <v>1677</v>
      </c>
      <c r="D690">
        <v>3480.6158032799999</v>
      </c>
      <c r="E690">
        <v>116.35</v>
      </c>
      <c r="H690">
        <v>16.525052662787399</v>
      </c>
      <c r="I690">
        <v>-44.143732284904402</v>
      </c>
      <c r="J690">
        <v>-8.8463556705907695</v>
      </c>
      <c r="K690">
        <v>21.4956487042659</v>
      </c>
      <c r="L690">
        <v>68.598672128831794</v>
      </c>
      <c r="O690">
        <v>248.32656603718499</v>
      </c>
      <c r="R690">
        <v>41.5781997607655</v>
      </c>
      <c r="S690">
        <v>5.1965261829567897</v>
      </c>
      <c r="T690">
        <v>9.6855336790242905</v>
      </c>
      <c r="U690">
        <v>-1.7642439097529099</v>
      </c>
      <c r="V690">
        <v>-21.817206020657199</v>
      </c>
      <c r="W690">
        <v>-1.8312385029432301</v>
      </c>
      <c r="X690">
        <v>24.239857831937002</v>
      </c>
      <c r="Y690">
        <v>4.6988602754528301</v>
      </c>
      <c r="AA690">
        <v>5.2697713470739798</v>
      </c>
      <c r="AB690">
        <v>20.164372707244699</v>
      </c>
      <c r="AC690">
        <v>2.9914191419141898</v>
      </c>
      <c r="AD690">
        <v>32.196978086475802</v>
      </c>
      <c r="AE690">
        <v>-63.755783058657499</v>
      </c>
      <c r="AF690">
        <v>-3.1286556372604899</v>
      </c>
    </row>
    <row r="691" spans="1:32" x14ac:dyDescent="0.25">
      <c r="A691" t="s">
        <v>1704</v>
      </c>
      <c r="B691" t="s">
        <v>1705</v>
      </c>
      <c r="C691" t="s">
        <v>317</v>
      </c>
      <c r="D691">
        <v>3471.63354870899</v>
      </c>
      <c r="E691">
        <v>25.93</v>
      </c>
      <c r="H691">
        <v>10.339454807252199</v>
      </c>
      <c r="I691">
        <v>134.711655088763</v>
      </c>
      <c r="L691">
        <v>-60.486191904965999</v>
      </c>
      <c r="O691">
        <v>-69.391626656538506</v>
      </c>
      <c r="R691">
        <v>91.719376176910799</v>
      </c>
      <c r="S691">
        <v>2.0503340480558698</v>
      </c>
      <c r="T691">
        <v>13.2808223362458</v>
      </c>
      <c r="U691">
        <v>-43.868094479346702</v>
      </c>
      <c r="V691">
        <v>4.0513317836297098</v>
      </c>
      <c r="W691">
        <v>3.62244350700291</v>
      </c>
      <c r="X691">
        <v>16.251542549172601</v>
      </c>
      <c r="Y691">
        <v>4.5582394354192504</v>
      </c>
      <c r="Z691">
        <v>249.85999999999899</v>
      </c>
      <c r="AA691">
        <v>15.856146271438201</v>
      </c>
      <c r="AB691">
        <v>-31.3262031905067</v>
      </c>
      <c r="AC691">
        <v>12.282469086055301</v>
      </c>
      <c r="AD691">
        <v>5.5855629150976398</v>
      </c>
      <c r="AE691">
        <v>5.1392833244640199</v>
      </c>
      <c r="AF691">
        <v>4.5315802922251303</v>
      </c>
    </row>
    <row r="692" spans="1:32" x14ac:dyDescent="0.25">
      <c r="A692" t="s">
        <v>1678</v>
      </c>
      <c r="B692" t="s">
        <v>1679</v>
      </c>
      <c r="C692" t="s">
        <v>541</v>
      </c>
      <c r="D692">
        <v>3468.3892879999999</v>
      </c>
      <c r="E692">
        <v>70.25</v>
      </c>
      <c r="G692">
        <v>17.216641875282399</v>
      </c>
      <c r="H692">
        <v>27.0532047459788</v>
      </c>
      <c r="I692">
        <v>-114.657646430478</v>
      </c>
      <c r="K692">
        <v>16.0947887489504</v>
      </c>
      <c r="L692">
        <v>206.41633601083899</v>
      </c>
      <c r="N692">
        <v>16.582419278340002</v>
      </c>
      <c r="O692">
        <v>582.26526218292599</v>
      </c>
      <c r="R692">
        <v>87.594123118009506</v>
      </c>
      <c r="S692">
        <v>6.2753708266994597</v>
      </c>
      <c r="T692">
        <v>9.3407362119257495</v>
      </c>
      <c r="U692">
        <v>0.78166228894112499</v>
      </c>
      <c r="V692">
        <v>4.7132170974727803</v>
      </c>
      <c r="W692">
        <v>0.88658557225656198</v>
      </c>
      <c r="X692">
        <v>4.2483119695606</v>
      </c>
      <c r="Y692">
        <v>0.80756718230900104</v>
      </c>
      <c r="AA692">
        <v>-6.4761361791457199</v>
      </c>
      <c r="AB692">
        <v>5.4350759398889403</v>
      </c>
      <c r="AC692">
        <v>1.5374335362648499</v>
      </c>
      <c r="AD692">
        <v>18.733340441411599</v>
      </c>
      <c r="AE692">
        <v>-4.5380402983328203</v>
      </c>
      <c r="AF692">
        <v>-1.00488853257294</v>
      </c>
    </row>
    <row r="693" spans="1:32" x14ac:dyDescent="0.25">
      <c r="A693" t="s">
        <v>1671</v>
      </c>
      <c r="B693" t="s">
        <v>1672</v>
      </c>
      <c r="C693" t="s">
        <v>323</v>
      </c>
      <c r="D693">
        <v>3462.5925891900001</v>
      </c>
      <c r="E693">
        <v>233.4</v>
      </c>
      <c r="H693">
        <v>-14.780570204173401</v>
      </c>
      <c r="I693">
        <v>176.34408602150501</v>
      </c>
      <c r="J693">
        <v>-9.8708334931554695</v>
      </c>
      <c r="L693">
        <v>-137.692307692307</v>
      </c>
      <c r="O693">
        <v>-205.31111876496701</v>
      </c>
      <c r="R693">
        <v>-19.219858156028302</v>
      </c>
      <c r="S693">
        <v>4.1813717076786796</v>
      </c>
      <c r="T693">
        <v>-0.66209522303060997</v>
      </c>
      <c r="U693">
        <v>-9.7476323220508796</v>
      </c>
      <c r="V693">
        <v>-2.0012144032888499</v>
      </c>
      <c r="W693">
        <v>-1.19841738081649</v>
      </c>
      <c r="X693">
        <v>-8.60403863037752</v>
      </c>
      <c r="Y693">
        <v>-6.2931492299522001</v>
      </c>
      <c r="Z693">
        <v>425</v>
      </c>
      <c r="AA693">
        <v>6.2335381913959598</v>
      </c>
      <c r="AB693">
        <v>10.227692519232599</v>
      </c>
      <c r="AC693">
        <v>-40.913081650570597</v>
      </c>
      <c r="AD693">
        <v>-13.4852801519468</v>
      </c>
      <c r="AE693">
        <v>-23.5056746532156</v>
      </c>
      <c r="AF693">
        <v>-8.85090218423551</v>
      </c>
    </row>
    <row r="694" spans="1:32" x14ac:dyDescent="0.25">
      <c r="A694" t="s">
        <v>1688</v>
      </c>
      <c r="B694" t="s">
        <v>1689</v>
      </c>
      <c r="C694" t="s">
        <v>1063</v>
      </c>
      <c r="D694">
        <v>3461.1452955</v>
      </c>
      <c r="E694">
        <v>2742.95</v>
      </c>
      <c r="G694">
        <v>7.7217345015941898</v>
      </c>
      <c r="H694">
        <v>11.530327566962301</v>
      </c>
      <c r="I694">
        <v>-86.337801153715603</v>
      </c>
      <c r="J694">
        <v>-45.0796435139153</v>
      </c>
      <c r="K694">
        <v>9.7476645127660895</v>
      </c>
      <c r="L694">
        <v>55.466063348416398</v>
      </c>
      <c r="N694">
        <v>10.441340140186901</v>
      </c>
      <c r="O694">
        <v>79.306576841316001</v>
      </c>
      <c r="R694">
        <v>28.014014493621598</v>
      </c>
      <c r="S694">
        <v>5.8957862299083903</v>
      </c>
      <c r="T694">
        <v>7.1392566654394596</v>
      </c>
      <c r="U694">
        <v>5.6156675982617701</v>
      </c>
      <c r="V694">
        <v>6.9878603617966002</v>
      </c>
      <c r="W694">
        <v>3.8291918419773201</v>
      </c>
      <c r="X694">
        <v>13.3952451129461</v>
      </c>
      <c r="Y694">
        <v>4.6723405326275103</v>
      </c>
      <c r="AA694">
        <v>1.6075742149288199</v>
      </c>
      <c r="AB694">
        <v>13.9381485256801</v>
      </c>
      <c r="AC694">
        <v>5.5907740531942203</v>
      </c>
      <c r="AD694">
        <v>16.963617025293701</v>
      </c>
      <c r="AE694">
        <v>5.7543137565299798</v>
      </c>
      <c r="AF694">
        <v>3.2253185692765798</v>
      </c>
    </row>
    <row r="695" spans="1:32" x14ac:dyDescent="0.25">
      <c r="A695" t="s">
        <v>1630</v>
      </c>
      <c r="B695" t="s">
        <v>1631</v>
      </c>
      <c r="C695" t="s">
        <v>323</v>
      </c>
      <c r="D695">
        <v>3457.3530300000002</v>
      </c>
      <c r="E695">
        <v>276.25</v>
      </c>
      <c r="F695">
        <v>109.905660377358</v>
      </c>
      <c r="G695">
        <v>0</v>
      </c>
      <c r="H695">
        <v>9.2966932185236892</v>
      </c>
      <c r="I695">
        <v>28.255174220592</v>
      </c>
      <c r="J695">
        <v>12.433209988536699</v>
      </c>
      <c r="K695">
        <v>1.28967130554082</v>
      </c>
      <c r="L695">
        <v>-24.015748031495999</v>
      </c>
      <c r="M695">
        <v>-18.968634042688102</v>
      </c>
      <c r="N695">
        <v>0.311299795001307</v>
      </c>
      <c r="O695">
        <v>-51.137592996448397</v>
      </c>
      <c r="P695">
        <v>51.126152409849503</v>
      </c>
      <c r="Q695">
        <v>13.619333083551799</v>
      </c>
      <c r="R695">
        <v>4.1502148787488196</v>
      </c>
      <c r="S695">
        <v>10.481416565391299</v>
      </c>
      <c r="T695">
        <v>13.9088382153453</v>
      </c>
      <c r="U695">
        <v>6.3766538669118704</v>
      </c>
      <c r="V695">
        <v>13.713503572378199</v>
      </c>
      <c r="W695">
        <v>6.3150029358077804</v>
      </c>
      <c r="X695">
        <v>12.9399932953402</v>
      </c>
      <c r="Y695">
        <v>10.998852553069399</v>
      </c>
      <c r="AA695">
        <v>15.0815615035864</v>
      </c>
      <c r="AB695">
        <v>17.170426716298099</v>
      </c>
      <c r="AC695">
        <v>3.8645461536944601</v>
      </c>
      <c r="AD695">
        <v>10.6287051914233</v>
      </c>
      <c r="AE695">
        <v>16.0379338256603</v>
      </c>
      <c r="AF695">
        <v>7.7787875483175197</v>
      </c>
    </row>
    <row r="696" spans="1:32" x14ac:dyDescent="0.25">
      <c r="A696" t="s">
        <v>1696</v>
      </c>
      <c r="B696" t="s">
        <v>1697</v>
      </c>
      <c r="C696" t="s">
        <v>88</v>
      </c>
      <c r="D696">
        <v>3452.5683156250002</v>
      </c>
      <c r="E696">
        <v>308.8</v>
      </c>
      <c r="F696">
        <v>21.7307878916974</v>
      </c>
      <c r="G696">
        <v>18.563110149668699</v>
      </c>
      <c r="H696">
        <v>7.6045455671615203</v>
      </c>
      <c r="I696">
        <v>14.776351296099399</v>
      </c>
      <c r="J696">
        <v>3.8895944723054798</v>
      </c>
      <c r="K696">
        <v>1.46659702695213</v>
      </c>
      <c r="L696">
        <v>-14.406698564593301</v>
      </c>
      <c r="M696">
        <v>7.6348819649242703</v>
      </c>
      <c r="N696">
        <v>3.2070340074337098</v>
      </c>
      <c r="O696">
        <v>-11.703613180116401</v>
      </c>
      <c r="P696">
        <v>30.421255677929199</v>
      </c>
      <c r="Q696">
        <v>10.8814697049991</v>
      </c>
      <c r="R696">
        <v>5.6550951847704498</v>
      </c>
      <c r="S696">
        <v>12.6639332287471</v>
      </c>
      <c r="T696">
        <v>28.228949914100799</v>
      </c>
      <c r="U696">
        <v>24.891489592973901</v>
      </c>
      <c r="V696">
        <v>13.757833362337999</v>
      </c>
      <c r="W696">
        <v>12.129504413950199</v>
      </c>
      <c r="X696">
        <v>31.600423953365102</v>
      </c>
      <c r="Y696">
        <v>8.2805254729939897</v>
      </c>
      <c r="Z696">
        <v>165.63</v>
      </c>
      <c r="AA696">
        <v>24.794205970676501</v>
      </c>
      <c r="AB696">
        <v>41.741095759601002</v>
      </c>
      <c r="AC696">
        <v>18.659247482776799</v>
      </c>
      <c r="AD696">
        <v>10.792602873326</v>
      </c>
      <c r="AE696">
        <v>8.7133694912457909</v>
      </c>
      <c r="AF696">
        <v>7.9102264557871997</v>
      </c>
    </row>
    <row r="697" spans="1:32" x14ac:dyDescent="0.25">
      <c r="A697" t="s">
        <v>1692</v>
      </c>
      <c r="B697" t="s">
        <v>1693</v>
      </c>
      <c r="C697" t="s">
        <v>314</v>
      </c>
      <c r="D697">
        <v>3447.3713083699899</v>
      </c>
      <c r="E697">
        <v>2581.4499999999998</v>
      </c>
      <c r="G697">
        <v>0</v>
      </c>
      <c r="H697">
        <v>8.7020049896374392</v>
      </c>
      <c r="I697">
        <v>144.141689373297</v>
      </c>
      <c r="J697">
        <v>-47.984852544373801</v>
      </c>
      <c r="K697">
        <v>11.5627756000708</v>
      </c>
      <c r="L697">
        <v>468.26265389876602</v>
      </c>
      <c r="N697">
        <v>-1.9026249933875501</v>
      </c>
      <c r="O697">
        <v>246.73564500000001</v>
      </c>
      <c r="R697">
        <v>60.961334021808398</v>
      </c>
      <c r="S697">
        <v>2.6963717635601698</v>
      </c>
      <c r="T697">
        <v>5.9531010830812496</v>
      </c>
      <c r="U697">
        <v>-0.18824089908053801</v>
      </c>
      <c r="V697">
        <v>1.4292164803162499</v>
      </c>
      <c r="W697">
        <v>1.2471903003496501</v>
      </c>
      <c r="X697">
        <v>10.9742174954192</v>
      </c>
      <c r="Y697">
        <v>-1.7752990761632901</v>
      </c>
      <c r="AA697">
        <v>0.54430033715032</v>
      </c>
      <c r="AB697">
        <v>6.67705846137516</v>
      </c>
      <c r="AC697">
        <v>2.5218282311159999</v>
      </c>
      <c r="AD697">
        <v>14.330163054903799</v>
      </c>
      <c r="AE697">
        <v>-5.0746742664203701</v>
      </c>
      <c r="AF697">
        <v>-2.6405931767280899</v>
      </c>
    </row>
    <row r="698" spans="1:32" x14ac:dyDescent="0.25">
      <c r="A698" t="s">
        <v>1684</v>
      </c>
      <c r="B698" t="s">
        <v>1685</v>
      </c>
      <c r="C698" t="s">
        <v>538</v>
      </c>
      <c r="D698">
        <v>3441.9425900000001</v>
      </c>
      <c r="E698">
        <v>13689.55</v>
      </c>
      <c r="H698">
        <v>10.075263473263099</v>
      </c>
      <c r="I698">
        <v>-5.9883004926108203</v>
      </c>
      <c r="J698">
        <v>23.600837192869601</v>
      </c>
      <c r="K698">
        <v>7.4142360299547398</v>
      </c>
      <c r="L698">
        <v>65.242346938775498</v>
      </c>
      <c r="N698">
        <v>2.6939857018298801</v>
      </c>
      <c r="O698">
        <v>192.73255813953401</v>
      </c>
      <c r="R698">
        <v>26.940035273368601</v>
      </c>
      <c r="S698">
        <v>13.193506558602699</v>
      </c>
      <c r="T698">
        <v>12.5946197610726</v>
      </c>
      <c r="U698">
        <v>7.2049840181164999</v>
      </c>
      <c r="V698">
        <v>18.588105480481001</v>
      </c>
      <c r="W698">
        <v>9.9320818878024895</v>
      </c>
      <c r="X698">
        <v>15.881739983245801</v>
      </c>
      <c r="Y698">
        <v>10.502778512834</v>
      </c>
      <c r="Z698">
        <v>322.27</v>
      </c>
      <c r="AA698">
        <v>12.4777802750137</v>
      </c>
      <c r="AB698">
        <v>16.0643624046787</v>
      </c>
      <c r="AC698">
        <v>6.1724863616860404</v>
      </c>
      <c r="AD698">
        <v>14.969167982364599</v>
      </c>
      <c r="AE698">
        <v>13.1153946340192</v>
      </c>
      <c r="AF698">
        <v>6.7747578040904202</v>
      </c>
    </row>
    <row r="699" spans="1:32" x14ac:dyDescent="0.25">
      <c r="A699" t="s">
        <v>1706</v>
      </c>
      <c r="B699" t="s">
        <v>1707</v>
      </c>
      <c r="C699" t="s">
        <v>465</v>
      </c>
      <c r="D699">
        <v>3420.6042413700002</v>
      </c>
      <c r="E699">
        <v>265.75</v>
      </c>
      <c r="H699">
        <v>7.6928495457612804</v>
      </c>
      <c r="I699">
        <v>-8.9515466739666003</v>
      </c>
      <c r="J699">
        <v>11.755466278031101</v>
      </c>
      <c r="K699">
        <v>31.6110685523131</v>
      </c>
      <c r="L699">
        <v>28.199577613516301</v>
      </c>
      <c r="O699">
        <v>144.059502838128</v>
      </c>
      <c r="R699">
        <v>26.996285830152299</v>
      </c>
      <c r="S699">
        <v>2.6936084850067101</v>
      </c>
      <c r="T699">
        <v>8.6993540189098795</v>
      </c>
      <c r="U699">
        <v>-0.98320918742692498</v>
      </c>
      <c r="V699">
        <v>-2.82302714904813</v>
      </c>
      <c r="W699">
        <v>4.5382529478830202E-2</v>
      </c>
      <c r="X699">
        <v>12.3072634193319</v>
      </c>
      <c r="Y699">
        <v>17.550729797080798</v>
      </c>
      <c r="Z699">
        <v>1406.6399999999901</v>
      </c>
      <c r="AA699">
        <v>8.42921587510771</v>
      </c>
      <c r="AB699">
        <v>7.8074562092470003</v>
      </c>
      <c r="AC699">
        <v>6.3201378681129299</v>
      </c>
      <c r="AD699">
        <v>20.5534089492708</v>
      </c>
      <c r="AE699">
        <v>19.475813379566699</v>
      </c>
      <c r="AF699">
        <v>9.9591458568787097</v>
      </c>
    </row>
    <row r="700" spans="1:32" x14ac:dyDescent="0.25">
      <c r="A700" t="s">
        <v>1694</v>
      </c>
      <c r="B700" t="s">
        <v>1695</v>
      </c>
      <c r="C700" t="s">
        <v>465</v>
      </c>
      <c r="D700">
        <v>3415.5319088199999</v>
      </c>
      <c r="E700">
        <v>858.9</v>
      </c>
      <c r="F700">
        <v>553.61645488618205</v>
      </c>
      <c r="H700">
        <v>13.778230647550901</v>
      </c>
      <c r="I700">
        <v>108.722310126582</v>
      </c>
      <c r="J700">
        <v>-3.2505969131447201</v>
      </c>
      <c r="K700">
        <v>1.2413475390475801</v>
      </c>
      <c r="L700">
        <v>144.172981447609</v>
      </c>
      <c r="M700">
        <v>144.10120344925599</v>
      </c>
      <c r="N700">
        <v>-27.638244059836001</v>
      </c>
      <c r="O700">
        <v>132.189149907244</v>
      </c>
      <c r="P700">
        <v>63.355275076997302</v>
      </c>
      <c r="Q700">
        <v>-9.4947756653848305</v>
      </c>
      <c r="R700">
        <v>21.475916720962701</v>
      </c>
      <c r="S700">
        <v>6.0643111123341296</v>
      </c>
      <c r="T700">
        <v>3.6575955611294102</v>
      </c>
      <c r="U700">
        <v>0.79840649512096595</v>
      </c>
      <c r="V700">
        <v>4.28549480473602</v>
      </c>
      <c r="W700">
        <v>1.9711734213302701</v>
      </c>
      <c r="X700">
        <v>3.5420856021393998</v>
      </c>
      <c r="Y700">
        <v>4.7185990219809897</v>
      </c>
      <c r="Z700">
        <v>2637.38</v>
      </c>
      <c r="AA700">
        <v>2.0000871828014799</v>
      </c>
      <c r="AB700">
        <v>4.1684180665293296</v>
      </c>
      <c r="AC700">
        <v>0.28315457700232599</v>
      </c>
      <c r="AD700">
        <v>6.7563518386494099</v>
      </c>
      <c r="AE700">
        <v>2.27098264841581</v>
      </c>
      <c r="AF700">
        <v>0.72221886518826095</v>
      </c>
    </row>
    <row r="701" spans="1:32" x14ac:dyDescent="0.25">
      <c r="A701" t="s">
        <v>1652</v>
      </c>
      <c r="B701" t="s">
        <v>1653</v>
      </c>
      <c r="C701" t="s">
        <v>1654</v>
      </c>
      <c r="D701">
        <v>3415.5301656699999</v>
      </c>
      <c r="E701">
        <v>18.100000000000001</v>
      </c>
      <c r="F701">
        <v>107.98857142857101</v>
      </c>
      <c r="H701">
        <v>-13.312798897950801</v>
      </c>
      <c r="I701">
        <v>-27.490485357934801</v>
      </c>
      <c r="J701">
        <v>6.7956143984332504</v>
      </c>
      <c r="L701">
        <v>2.5027645047732099</v>
      </c>
      <c r="O701">
        <v>12.0272797879717</v>
      </c>
      <c r="P701">
        <v>37.725500071165001</v>
      </c>
      <c r="Q701">
        <v>5.4221563800352799</v>
      </c>
      <c r="R701">
        <v>-18.799820266698699</v>
      </c>
      <c r="S701">
        <v>-32.918272824346701</v>
      </c>
      <c r="T701">
        <v>37.987983555632198</v>
      </c>
      <c r="U701">
        <v>-47.707091870682902</v>
      </c>
      <c r="V701">
        <v>-39.501502639861201</v>
      </c>
      <c r="W701">
        <v>-11.0787940456459</v>
      </c>
      <c r="X701">
        <v>-41.874468965817698</v>
      </c>
      <c r="Y701">
        <v>-120.250911789821</v>
      </c>
      <c r="AA701">
        <v>40.377015365782</v>
      </c>
      <c r="AB701">
        <v>-4.8153472727385296</v>
      </c>
      <c r="AC701">
        <v>-73.355264591185303</v>
      </c>
      <c r="AD701">
        <v>-184.65352089687701</v>
      </c>
      <c r="AE701">
        <v>-104.54698551700901</v>
      </c>
      <c r="AF701">
        <v>-22.959860738394902</v>
      </c>
    </row>
    <row r="702" spans="1:32" x14ac:dyDescent="0.25">
      <c r="A702" t="s">
        <v>1682</v>
      </c>
      <c r="B702" t="s">
        <v>1683</v>
      </c>
      <c r="C702" t="s">
        <v>561</v>
      </c>
      <c r="D702">
        <v>3384.6305002949998</v>
      </c>
      <c r="E702">
        <v>1039.25</v>
      </c>
      <c r="F702">
        <v>14.959016393442599</v>
      </c>
      <c r="G702">
        <v>6.5040664981683696</v>
      </c>
      <c r="H702">
        <v>16.0254333463173</v>
      </c>
      <c r="I702">
        <v>-96.728894762927396</v>
      </c>
      <c r="J702">
        <v>-38.600315594087803</v>
      </c>
      <c r="K702">
        <v>16.878562009717999</v>
      </c>
      <c r="L702">
        <v>11.8358672551902</v>
      </c>
      <c r="M702">
        <v>-29.0152015031038</v>
      </c>
      <c r="N702">
        <v>19.553215539676899</v>
      </c>
      <c r="O702">
        <v>13.139206691799901</v>
      </c>
      <c r="P702">
        <v>20.690883687925599</v>
      </c>
      <c r="Q702">
        <v>16.306577328045901</v>
      </c>
      <c r="R702">
        <v>15.521925944648</v>
      </c>
      <c r="S702">
        <v>14.1441006163992</v>
      </c>
      <c r="T702">
        <v>9.81702245827924</v>
      </c>
      <c r="U702">
        <v>9.4824538145209694</v>
      </c>
      <c r="V702">
        <v>18.554386324766799</v>
      </c>
      <c r="W702">
        <v>10.900659230353799</v>
      </c>
      <c r="X702">
        <v>18.709148092438099</v>
      </c>
      <c r="Y702">
        <v>14.5677141489871</v>
      </c>
      <c r="AA702">
        <v>0.31277644382661401</v>
      </c>
      <c r="AB702">
        <v>18.653186744914699</v>
      </c>
      <c r="AC702">
        <v>10.9982223437713</v>
      </c>
      <c r="AD702">
        <v>21.263141095972301</v>
      </c>
      <c r="AE702">
        <v>17.855189532584401</v>
      </c>
      <c r="AF702">
        <v>12.598082384255299</v>
      </c>
    </row>
    <row r="703" spans="1:32" x14ac:dyDescent="0.25">
      <c r="A703" t="s">
        <v>1700</v>
      </c>
      <c r="B703" t="s">
        <v>1701</v>
      </c>
      <c r="C703" t="s">
        <v>409</v>
      </c>
      <c r="D703">
        <v>3366.1596462550001</v>
      </c>
      <c r="E703">
        <v>1462.55</v>
      </c>
      <c r="F703">
        <v>45.332588038010002</v>
      </c>
      <c r="H703">
        <v>39.840064774030402</v>
      </c>
      <c r="I703">
        <v>-238.62129144851599</v>
      </c>
      <c r="K703">
        <v>43.297619230346299</v>
      </c>
      <c r="L703">
        <v>92.632927610506002</v>
      </c>
      <c r="M703">
        <v>145.09214458906001</v>
      </c>
      <c r="N703">
        <v>51.045777678538201</v>
      </c>
      <c r="O703">
        <v>95.627207370390494</v>
      </c>
      <c r="P703">
        <v>26.334995645873398</v>
      </c>
      <c r="Q703">
        <v>30.548483826403501</v>
      </c>
      <c r="R703">
        <v>93.761022730324697</v>
      </c>
      <c r="S703">
        <v>6.9863884738655697</v>
      </c>
      <c r="T703">
        <v>3.9016398474381702</v>
      </c>
      <c r="U703">
        <v>2.18513033481223</v>
      </c>
      <c r="V703">
        <v>7.0321823396125502</v>
      </c>
      <c r="W703">
        <v>2.4158345874054201</v>
      </c>
      <c r="X703">
        <v>8.3360670507732095</v>
      </c>
      <c r="Y703">
        <v>8.4285151634501592</v>
      </c>
      <c r="AA703">
        <v>-7.1109479771890998</v>
      </c>
      <c r="AB703">
        <v>7.38582632582259</v>
      </c>
      <c r="AC703">
        <v>3.5793987053730101</v>
      </c>
      <c r="AD703">
        <v>27.958869882759899</v>
      </c>
      <c r="AE703">
        <v>14.826848403201399</v>
      </c>
      <c r="AF703">
        <v>4.5373250153082996</v>
      </c>
    </row>
    <row r="704" spans="1:32" x14ac:dyDescent="0.25">
      <c r="A704" t="s">
        <v>1686</v>
      </c>
      <c r="B704" t="s">
        <v>1687</v>
      </c>
      <c r="C704" t="s">
        <v>443</v>
      </c>
      <c r="D704">
        <v>3354.0801210499999</v>
      </c>
      <c r="E704">
        <v>1088.2</v>
      </c>
      <c r="G704">
        <v>81.712059283213904</v>
      </c>
      <c r="H704">
        <v>19.707789102397602</v>
      </c>
      <c r="I704">
        <v>-41.4735591206179</v>
      </c>
      <c r="J704">
        <v>18.089521690833301</v>
      </c>
      <c r="K704">
        <v>27.6188377870706</v>
      </c>
      <c r="L704">
        <v>-24.4116331096197</v>
      </c>
      <c r="N704">
        <v>77.116955935795104</v>
      </c>
      <c r="O704">
        <v>-34.750565671677101</v>
      </c>
      <c r="R704">
        <v>32.693528816351098</v>
      </c>
      <c r="S704">
        <v>15.052907620843801</v>
      </c>
      <c r="T704">
        <v>10.1430962903215</v>
      </c>
      <c r="U704">
        <v>7.4855911303941101</v>
      </c>
      <c r="V704">
        <v>18.1261285557114</v>
      </c>
      <c r="W704">
        <v>10.532346101940799</v>
      </c>
      <c r="X704">
        <v>12.006481538512499</v>
      </c>
      <c r="Y704">
        <v>11.824011551365301</v>
      </c>
      <c r="Z704">
        <v>1558.37</v>
      </c>
      <c r="AA704">
        <v>6.0669664220296502</v>
      </c>
      <c r="AB704">
        <v>15.293890771353601</v>
      </c>
      <c r="AC704">
        <v>5.7897953672161098</v>
      </c>
      <c r="AD704">
        <v>17.501265440595301</v>
      </c>
      <c r="AE704">
        <v>14.7323877439072</v>
      </c>
      <c r="AF704">
        <v>8.6381179930159799</v>
      </c>
    </row>
    <row r="705" spans="1:32" x14ac:dyDescent="0.25">
      <c r="A705" t="s">
        <v>1760</v>
      </c>
      <c r="B705" t="s">
        <v>1761</v>
      </c>
      <c r="C705" t="s">
        <v>88</v>
      </c>
      <c r="D705">
        <v>3349.5859629000001</v>
      </c>
      <c r="E705">
        <v>301.75</v>
      </c>
      <c r="G705">
        <v>151.98420997897401</v>
      </c>
      <c r="H705">
        <v>29.084186922534801</v>
      </c>
      <c r="I705">
        <v>45.434782608695599</v>
      </c>
      <c r="J705">
        <v>-6.8905749056390704</v>
      </c>
      <c r="K705">
        <v>27.8213750464943</v>
      </c>
      <c r="L705">
        <v>56.282586027111599</v>
      </c>
      <c r="N705">
        <v>31.336526358485099</v>
      </c>
      <c r="O705">
        <v>59.990014029363898</v>
      </c>
      <c r="R705">
        <v>40.280936454849403</v>
      </c>
      <c r="S705">
        <v>15.5879305437916</v>
      </c>
      <c r="T705">
        <v>6.5351635378592503</v>
      </c>
      <c r="U705">
        <v>13.7026060879799</v>
      </c>
      <c r="V705">
        <v>16.839688461571601</v>
      </c>
      <c r="W705">
        <v>14.0735521481989</v>
      </c>
      <c r="X705">
        <v>22.868586687011199</v>
      </c>
      <c r="Y705">
        <v>20.673768014448399</v>
      </c>
      <c r="AA705">
        <v>3.57993311036789</v>
      </c>
      <c r="AB705">
        <v>19.857954122128302</v>
      </c>
      <c r="AC705">
        <v>16.845317566278801</v>
      </c>
      <c r="AD705">
        <v>42.598187311178201</v>
      </c>
      <c r="AE705">
        <v>22.727553605635499</v>
      </c>
      <c r="AF705">
        <v>18.194410091516101</v>
      </c>
    </row>
    <row r="706" spans="1:32" x14ac:dyDescent="0.25">
      <c r="A706" t="s">
        <v>1718</v>
      </c>
      <c r="B706" t="s">
        <v>1719</v>
      </c>
      <c r="C706" t="s">
        <v>1576</v>
      </c>
      <c r="D706">
        <v>3349.0861447049901</v>
      </c>
      <c r="E706">
        <v>148.15</v>
      </c>
      <c r="F706">
        <v>-8.1858407079645801</v>
      </c>
      <c r="H706">
        <v>7.6002373210455998</v>
      </c>
      <c r="I706">
        <v>-29.533929002656301</v>
      </c>
      <c r="J706">
        <v>-13.108108153917</v>
      </c>
      <c r="K706">
        <v>7.8368378055332801</v>
      </c>
      <c r="L706">
        <v>62.816675799856597</v>
      </c>
      <c r="M706">
        <v>-849.88420565076399</v>
      </c>
      <c r="N706">
        <v>11.7723264196679</v>
      </c>
      <c r="O706">
        <v>77.595463650254899</v>
      </c>
      <c r="P706">
        <v>13.7881279151706</v>
      </c>
      <c r="Q706">
        <v>7.3009472534156199</v>
      </c>
      <c r="R706">
        <v>48.707068734409802</v>
      </c>
      <c r="S706">
        <v>14.373361424101301</v>
      </c>
      <c r="T706">
        <v>13.135562297656699</v>
      </c>
      <c r="U706">
        <v>12.7637334843542</v>
      </c>
      <c r="V706">
        <v>17.112285797955298</v>
      </c>
      <c r="W706">
        <v>12.922748712692099</v>
      </c>
      <c r="X706">
        <v>23.0569484240687</v>
      </c>
      <c r="Y706">
        <v>16.889742286478</v>
      </c>
      <c r="Z706">
        <v>911.39</v>
      </c>
      <c r="AA706">
        <v>1.7418815663801299</v>
      </c>
      <c r="AB706">
        <v>21.113864105119799</v>
      </c>
      <c r="AC706">
        <v>15.4530802292263</v>
      </c>
      <c r="AD706">
        <v>25.817027170389501</v>
      </c>
      <c r="AE706">
        <v>20.8789702063136</v>
      </c>
      <c r="AF706">
        <v>16.8139983502315</v>
      </c>
    </row>
    <row r="707" spans="1:32" x14ac:dyDescent="0.25">
      <c r="A707" t="s">
        <v>1716</v>
      </c>
      <c r="B707" t="s">
        <v>1717</v>
      </c>
      <c r="C707" t="s">
        <v>1015</v>
      </c>
      <c r="D707">
        <v>3325.6534864349901</v>
      </c>
      <c r="E707">
        <v>111.95</v>
      </c>
      <c r="G707">
        <v>12.351093677423499</v>
      </c>
      <c r="H707">
        <v>4.3833545391644</v>
      </c>
      <c r="I707">
        <v>44.6411968958123</v>
      </c>
      <c r="J707">
        <v>93.906817983227697</v>
      </c>
      <c r="K707">
        <v>1.20157525213588</v>
      </c>
      <c r="L707">
        <v>-13.843467415029499</v>
      </c>
      <c r="M707">
        <v>-90.243629548823804</v>
      </c>
      <c r="N707">
        <v>17.377215371252301</v>
      </c>
      <c r="O707">
        <v>-11.9858299539671</v>
      </c>
      <c r="P707">
        <v>-58.933943891048997</v>
      </c>
      <c r="R707">
        <v>-5.1971087283772199</v>
      </c>
      <c r="S707">
        <v>8.3948823430837205</v>
      </c>
      <c r="T707">
        <v>7.1743574155685597</v>
      </c>
      <c r="U707">
        <v>2.6070708210809501</v>
      </c>
      <c r="V707">
        <v>7.9575977116101297</v>
      </c>
      <c r="W707">
        <v>1.90955953908631</v>
      </c>
      <c r="X707">
        <v>8.6331456752721891</v>
      </c>
      <c r="Y707">
        <v>8.2659160325068299</v>
      </c>
      <c r="AA707">
        <v>18.064286420964201</v>
      </c>
      <c r="AB707">
        <v>10.2480935095305</v>
      </c>
      <c r="AC707">
        <v>2.7845631716524499</v>
      </c>
      <c r="AD707">
        <v>11.0175473026595</v>
      </c>
      <c r="AE707">
        <v>9.4810929780608202</v>
      </c>
      <c r="AF707">
        <v>2.4964827243503902</v>
      </c>
    </row>
    <row r="708" spans="1:32" x14ac:dyDescent="0.25">
      <c r="A708" t="s">
        <v>2064</v>
      </c>
      <c r="B708" t="s">
        <v>2065</v>
      </c>
      <c r="C708" t="s">
        <v>512</v>
      </c>
      <c r="D708">
        <v>3311.2520100000002</v>
      </c>
      <c r="E708">
        <v>27.35</v>
      </c>
      <c r="H708">
        <v>1.3986311470236501</v>
      </c>
      <c r="I708">
        <v>29.266582526994799</v>
      </c>
      <c r="L708">
        <v>-105.931351894467</v>
      </c>
      <c r="O708">
        <v>-123.11878381059699</v>
      </c>
      <c r="R708">
        <v>-70.993146500494205</v>
      </c>
      <c r="T708">
        <v>-27.239277996356801</v>
      </c>
      <c r="U708">
        <v>6.0075491619622401</v>
      </c>
      <c r="W708">
        <v>16.728846189630602</v>
      </c>
      <c r="X708">
        <v>-14.0154706287815</v>
      </c>
      <c r="AA708">
        <v>-5.6027636153598301</v>
      </c>
      <c r="AB708">
        <v>27.910469202813101</v>
      </c>
      <c r="AC708">
        <v>-47.062878149651503</v>
      </c>
      <c r="AD708">
        <v>1.1085366736659099</v>
      </c>
      <c r="AF708">
        <v>78.247445416452194</v>
      </c>
    </row>
    <row r="709" spans="1:32" x14ac:dyDescent="0.25">
      <c r="A709" t="s">
        <v>1702</v>
      </c>
      <c r="B709" t="s">
        <v>1703</v>
      </c>
      <c r="C709" t="s">
        <v>66</v>
      </c>
      <c r="D709">
        <v>3303.0321470849999</v>
      </c>
      <c r="E709">
        <v>56.4</v>
      </c>
      <c r="F709">
        <v>18.644067796610098</v>
      </c>
      <c r="G709">
        <v>44.224957030740804</v>
      </c>
      <c r="H709">
        <v>25.7131166531742</v>
      </c>
      <c r="I709">
        <v>-162.855276789333</v>
      </c>
      <c r="K709">
        <v>19.521500364303801</v>
      </c>
      <c r="L709">
        <v>9.1356615890878299</v>
      </c>
      <c r="M709">
        <v>144.62821906587399</v>
      </c>
      <c r="N709">
        <v>8.8502234704497695</v>
      </c>
      <c r="O709">
        <v>-21.439465453969301</v>
      </c>
      <c r="P709">
        <v>6.1595017363790001</v>
      </c>
      <c r="Q709">
        <v>-12.1464370967457</v>
      </c>
      <c r="R709">
        <v>37.9207414305817</v>
      </c>
      <c r="S709">
        <v>6.4575576426497099</v>
      </c>
      <c r="T709">
        <v>6.6215788681551802</v>
      </c>
      <c r="U709">
        <v>3.0905431819119</v>
      </c>
      <c r="V709">
        <v>3.7078022621606102</v>
      </c>
      <c r="W709">
        <v>1.7746989439582399</v>
      </c>
      <c r="X709">
        <v>11.1744830125413</v>
      </c>
      <c r="Y709">
        <v>7.6639161699509799</v>
      </c>
      <c r="AA709">
        <v>-5.2296264927267897</v>
      </c>
      <c r="AB709">
        <v>11.2658759856321</v>
      </c>
      <c r="AC709">
        <v>4.2905102011703198</v>
      </c>
      <c r="AD709">
        <v>12.7617487830399</v>
      </c>
      <c r="AE709">
        <v>8.8679548826483803</v>
      </c>
      <c r="AF709">
        <v>4.4025268858780997</v>
      </c>
    </row>
    <row r="710" spans="1:32" x14ac:dyDescent="0.25">
      <c r="A710" t="s">
        <v>1735</v>
      </c>
      <c r="B710" t="s">
        <v>1736</v>
      </c>
      <c r="C710" t="s">
        <v>71</v>
      </c>
      <c r="D710">
        <v>3297.5878407199998</v>
      </c>
      <c r="E710">
        <v>1437.5</v>
      </c>
      <c r="G710">
        <v>26.794624110351599</v>
      </c>
      <c r="H710">
        <v>11.5895272358337</v>
      </c>
      <c r="I710">
        <v>25.604567845947098</v>
      </c>
      <c r="J710">
        <v>-9.2507539410283606</v>
      </c>
      <c r="K710">
        <v>-1.2988291098524001</v>
      </c>
      <c r="L710">
        <v>14.3413234992829</v>
      </c>
      <c r="N710">
        <v>-1.1173352207021401</v>
      </c>
      <c r="O710">
        <v>19.409077655748899</v>
      </c>
      <c r="R710">
        <v>19.720686976643901</v>
      </c>
      <c r="S710">
        <v>14.7339874084127</v>
      </c>
      <c r="T710">
        <v>6.0425303339759697</v>
      </c>
      <c r="U710">
        <v>5.2185343374075597</v>
      </c>
      <c r="V710">
        <v>13.913031240837601</v>
      </c>
      <c r="W710">
        <v>8.2863142185865701</v>
      </c>
      <c r="X710">
        <v>7.5833956111148799</v>
      </c>
      <c r="Y710">
        <v>20.595787557693502</v>
      </c>
      <c r="Z710">
        <v>2257.41</v>
      </c>
      <c r="AA710">
        <v>3.8110605340036598</v>
      </c>
      <c r="AB710">
        <v>9.7366031735839709</v>
      </c>
      <c r="AC710">
        <v>4.1735172226374004</v>
      </c>
      <c r="AD710">
        <v>26.380597596521</v>
      </c>
      <c r="AE710">
        <v>18.606130361037</v>
      </c>
      <c r="AF710">
        <v>9.3561283935574604</v>
      </c>
    </row>
    <row r="711" spans="1:32" x14ac:dyDescent="0.25">
      <c r="A711" t="s">
        <v>1698</v>
      </c>
      <c r="B711" t="s">
        <v>1699</v>
      </c>
      <c r="C711" t="s">
        <v>121</v>
      </c>
      <c r="D711">
        <v>3291.0646198949999</v>
      </c>
      <c r="E711">
        <v>1234.75</v>
      </c>
      <c r="G711">
        <v>28.650163414559799</v>
      </c>
      <c r="H711">
        <v>28.6839834794546</v>
      </c>
      <c r="I711">
        <v>156.77185965118599</v>
      </c>
      <c r="J711">
        <v>61.154739834709297</v>
      </c>
      <c r="K711">
        <v>20.617151156543098</v>
      </c>
      <c r="L711">
        <v>-55.256796385828601</v>
      </c>
      <c r="N711">
        <v>19.907559041442401</v>
      </c>
      <c r="O711">
        <v>-59.764612354575398</v>
      </c>
      <c r="R711">
        <v>-4.3328064729396401</v>
      </c>
      <c r="S711">
        <v>20.763341997697001</v>
      </c>
      <c r="T711">
        <v>24.719843560041099</v>
      </c>
      <c r="U711">
        <v>21.438645790285801</v>
      </c>
      <c r="V711">
        <v>26.569521483630702</v>
      </c>
      <c r="W711">
        <v>17.930650200082901</v>
      </c>
      <c r="X711">
        <v>20.669012956462399</v>
      </c>
      <c r="Y711">
        <v>36.239207719654601</v>
      </c>
      <c r="AA711">
        <v>38.225108035569598</v>
      </c>
      <c r="AB711">
        <v>34.013953464071498</v>
      </c>
      <c r="AC711">
        <v>12.3930782925478</v>
      </c>
      <c r="AD711">
        <v>19.965672403395601</v>
      </c>
      <c r="AE711">
        <v>50.9076924817047</v>
      </c>
      <c r="AF711">
        <v>30.5106576250658</v>
      </c>
    </row>
    <row r="712" spans="1:32" x14ac:dyDescent="0.25">
      <c r="A712" t="s">
        <v>1712</v>
      </c>
      <c r="B712" t="s">
        <v>1713</v>
      </c>
      <c r="C712" t="s">
        <v>465</v>
      </c>
      <c r="D712">
        <v>3288.6679995</v>
      </c>
      <c r="E712">
        <v>2200.6999999999998</v>
      </c>
      <c r="F712">
        <v>20.795059718535999</v>
      </c>
      <c r="G712">
        <v>67.576721107419303</v>
      </c>
      <c r="H712">
        <v>8.8415727472700407</v>
      </c>
      <c r="I712">
        <v>19.219219219219202</v>
      </c>
      <c r="J712">
        <v>0.16355864530623801</v>
      </c>
      <c r="K712">
        <v>8.8665762043699399</v>
      </c>
      <c r="L712">
        <v>88.850500251925496</v>
      </c>
      <c r="M712">
        <v>149.77715769484101</v>
      </c>
      <c r="N712">
        <v>14.0577814388304</v>
      </c>
      <c r="O712">
        <v>117.90181573638201</v>
      </c>
      <c r="P712">
        <v>15.744786629535101</v>
      </c>
      <c r="Q712">
        <v>12.263915967396899</v>
      </c>
      <c r="R712">
        <v>55.773038638552897</v>
      </c>
      <c r="S712">
        <v>12.961461760678899</v>
      </c>
      <c r="T712">
        <v>7.2993071363985598</v>
      </c>
      <c r="U712">
        <v>4.9931719388824103</v>
      </c>
      <c r="V712">
        <v>14.5465428298538</v>
      </c>
      <c r="W712">
        <v>8.8840754316844208</v>
      </c>
      <c r="X712">
        <v>11.2671882917779</v>
      </c>
      <c r="Y712">
        <v>20.946683939139898</v>
      </c>
      <c r="Z712">
        <v>1707.8</v>
      </c>
      <c r="AA712">
        <v>2.2163341378155299</v>
      </c>
      <c r="AB712">
        <v>10.079600087606501</v>
      </c>
      <c r="AC712">
        <v>6.9573395401568199</v>
      </c>
      <c r="AD712">
        <v>28.152507611367898</v>
      </c>
      <c r="AE712">
        <v>23.473246497341201</v>
      </c>
      <c r="AF712">
        <v>14.7170102694772</v>
      </c>
    </row>
    <row r="713" spans="1:32" x14ac:dyDescent="0.25">
      <c r="A713" t="s">
        <v>1710</v>
      </c>
      <c r="B713" t="s">
        <v>1711</v>
      </c>
      <c r="C713" t="s">
        <v>443</v>
      </c>
      <c r="D713">
        <v>3243.44164606</v>
      </c>
      <c r="E713">
        <v>167.8</v>
      </c>
      <c r="H713">
        <v>15.3729558132028</v>
      </c>
      <c r="I713">
        <v>-23.8212238212238</v>
      </c>
      <c r="J713">
        <v>20.2271465135832</v>
      </c>
      <c r="K713">
        <v>43.613258627031001</v>
      </c>
      <c r="L713">
        <v>63.7923416789396</v>
      </c>
      <c r="O713">
        <v>176.26198467913301</v>
      </c>
      <c r="R713">
        <v>54.836751130661</v>
      </c>
      <c r="T713">
        <v>16.459239047096201</v>
      </c>
      <c r="U713">
        <v>2.1029290405376502</v>
      </c>
      <c r="W713">
        <v>-5.3618376860685699E-2</v>
      </c>
      <c r="X713">
        <v>17.799953585518601</v>
      </c>
      <c r="Y713">
        <v>14.896547885736499</v>
      </c>
      <c r="AA713">
        <v>8.0676538008797394</v>
      </c>
      <c r="AB713">
        <v>18.718921879919101</v>
      </c>
      <c r="AC713">
        <v>11.995742671713501</v>
      </c>
      <c r="AD713">
        <v>33.1126750749076</v>
      </c>
      <c r="AE713">
        <v>116.184599562925</v>
      </c>
      <c r="AF713">
        <v>4.4636286861483097</v>
      </c>
    </row>
    <row r="714" spans="1:32" x14ac:dyDescent="0.25">
      <c r="A714" t="s">
        <v>1751</v>
      </c>
      <c r="B714" t="s">
        <v>1752</v>
      </c>
      <c r="C714" t="s">
        <v>91</v>
      </c>
      <c r="D714">
        <v>3241.05533552</v>
      </c>
      <c r="E714">
        <v>293.89999999999998</v>
      </c>
      <c r="H714">
        <v>22.614724722164901</v>
      </c>
      <c r="I714">
        <v>436.04887983706698</v>
      </c>
      <c r="K714">
        <v>76.336610939908496</v>
      </c>
      <c r="L714">
        <v>241.44772117962401</v>
      </c>
      <c r="N714">
        <v>72.059391698075402</v>
      </c>
      <c r="O714">
        <v>465.51870569295301</v>
      </c>
      <c r="R714">
        <v>57.921352287997699</v>
      </c>
      <c r="S714">
        <v>10.849685649767</v>
      </c>
      <c r="T714">
        <v>3.5034452027302398</v>
      </c>
      <c r="U714">
        <v>7.0219333993578203</v>
      </c>
      <c r="V714">
        <v>17.921798807084599</v>
      </c>
      <c r="W714">
        <v>8.2808779024908503</v>
      </c>
      <c r="X714">
        <v>28.519604989139399</v>
      </c>
      <c r="Y714">
        <v>18.567607726597299</v>
      </c>
      <c r="AA714">
        <v>17.5047740292807</v>
      </c>
      <c r="AB714">
        <v>10.9961113590641</v>
      </c>
      <c r="AC714">
        <v>16.593143292204999</v>
      </c>
      <c r="AD714">
        <v>71.7814726840855</v>
      </c>
      <c r="AE714">
        <v>45.097588978186003</v>
      </c>
      <c r="AF714">
        <v>16.818908426581402</v>
      </c>
    </row>
    <row r="715" spans="1:32" x14ac:dyDescent="0.25">
      <c r="A715" t="s">
        <v>1690</v>
      </c>
      <c r="B715" t="s">
        <v>1691</v>
      </c>
      <c r="C715" t="s">
        <v>61</v>
      </c>
      <c r="D715">
        <v>3233.3359173200001</v>
      </c>
      <c r="E715">
        <v>44.15</v>
      </c>
      <c r="H715">
        <v>10.7825501819518</v>
      </c>
      <c r="I715">
        <v>38.235142783637698</v>
      </c>
      <c r="J715">
        <v>-1.05977507859169</v>
      </c>
      <c r="K715">
        <v>3.1583910946813001</v>
      </c>
      <c r="L715">
        <v>21.3520695107836</v>
      </c>
      <c r="N715">
        <v>-7.1202246068503499</v>
      </c>
      <c r="O715">
        <v>130.45251729859899</v>
      </c>
      <c r="R715">
        <v>23.6184756184756</v>
      </c>
      <c r="S715">
        <v>8.0844099648548795</v>
      </c>
      <c r="T715">
        <v>19.0343932122877</v>
      </c>
      <c r="U715">
        <v>-0.17987525798911899</v>
      </c>
      <c r="V715">
        <v>0.643586290288095</v>
      </c>
      <c r="W715">
        <v>0.13174768494533301</v>
      </c>
      <c r="X715">
        <v>17.222463862000001</v>
      </c>
      <c r="Y715">
        <v>10.351641499258401</v>
      </c>
      <c r="AA715">
        <v>15.367367367367301</v>
      </c>
      <c r="AB715">
        <v>15.6495469563857</v>
      </c>
      <c r="AC715">
        <v>4.2449425308630504</v>
      </c>
      <c r="AD715">
        <v>13.8333018188462</v>
      </c>
      <c r="AE715">
        <v>2.9715254657871202</v>
      </c>
      <c r="AF715">
        <v>0.86580556067688097</v>
      </c>
    </row>
    <row r="716" spans="1:32" x14ac:dyDescent="0.25">
      <c r="A716" t="s">
        <v>1722</v>
      </c>
      <c r="B716" t="s">
        <v>1723</v>
      </c>
      <c r="C716" t="s">
        <v>583</v>
      </c>
      <c r="D716">
        <v>3215.2120118799999</v>
      </c>
      <c r="E716">
        <v>533.65</v>
      </c>
      <c r="F716">
        <v>-12.237762237762199</v>
      </c>
      <c r="H716">
        <v>15.8804781080177</v>
      </c>
      <c r="I716">
        <v>-1.2720074130233201</v>
      </c>
      <c r="J716">
        <v>58.408305750410598</v>
      </c>
      <c r="K716">
        <v>66.233574471224799</v>
      </c>
      <c r="L716">
        <v>39.627179795550298</v>
      </c>
      <c r="M716">
        <v>-39.916979147178999</v>
      </c>
      <c r="O716">
        <v>24.425947651178799</v>
      </c>
      <c r="P716">
        <v>13.4461736529214</v>
      </c>
      <c r="Q716">
        <v>8.4641056593055293</v>
      </c>
      <c r="R716">
        <v>25.112020477398801</v>
      </c>
      <c r="S716">
        <v>9.1858421820156693</v>
      </c>
      <c r="T716">
        <v>5.9595193111733797</v>
      </c>
      <c r="U716">
        <v>4.1267104763763696</v>
      </c>
      <c r="V716">
        <v>7.9727195268795299</v>
      </c>
      <c r="W716">
        <v>3.2417220330092502</v>
      </c>
      <c r="X716">
        <v>13.3964709223887</v>
      </c>
      <c r="Y716">
        <v>17.453008144515199</v>
      </c>
      <c r="AA716">
        <v>6.5074597031665498</v>
      </c>
      <c r="AB716">
        <v>9.9576463988542603</v>
      </c>
      <c r="AC716">
        <v>7.6763651210679598</v>
      </c>
      <c r="AD716">
        <v>28.049196713718</v>
      </c>
      <c r="AE716">
        <v>23.457049837215099</v>
      </c>
      <c r="AF716">
        <v>10.637930564515299</v>
      </c>
    </row>
    <row r="717" spans="1:32" x14ac:dyDescent="0.25">
      <c r="A717" t="s">
        <v>1708</v>
      </c>
      <c r="B717" t="s">
        <v>1709</v>
      </c>
      <c r="C717" t="s">
        <v>373</v>
      </c>
      <c r="D717">
        <v>3214.2212175</v>
      </c>
      <c r="E717">
        <v>463.55</v>
      </c>
      <c r="F717">
        <v>282.27014242521</v>
      </c>
      <c r="G717">
        <v>-38.020190575890602</v>
      </c>
      <c r="H717">
        <v>8.4533117410559004</v>
      </c>
      <c r="I717">
        <v>72.080325183522405</v>
      </c>
      <c r="J717">
        <v>12.8943684072967</v>
      </c>
      <c r="K717">
        <v>-2.3857557908125799</v>
      </c>
      <c r="L717">
        <v>-23.190431172674899</v>
      </c>
      <c r="M717">
        <v>-5.8864924559392904</v>
      </c>
      <c r="N717">
        <v>-18.622334054922</v>
      </c>
      <c r="O717">
        <v>-68.695825445850801</v>
      </c>
      <c r="P717">
        <v>37.237543879639396</v>
      </c>
      <c r="Q717">
        <v>27.705452819326698</v>
      </c>
      <c r="R717">
        <v>2.7484187641714199</v>
      </c>
      <c r="S717">
        <v>11.3593948718331</v>
      </c>
      <c r="T717">
        <v>10.539295342246801</v>
      </c>
      <c r="U717">
        <v>6.8403575141780797</v>
      </c>
      <c r="V717">
        <v>17.755054704106801</v>
      </c>
      <c r="W717">
        <v>7.4228218863035202</v>
      </c>
      <c r="X717">
        <v>9.4366396331794604</v>
      </c>
      <c r="Y717">
        <v>4.43828637986865</v>
      </c>
      <c r="Z717">
        <v>1330.72</v>
      </c>
      <c r="AA717">
        <v>14.323371678466399</v>
      </c>
      <c r="AB717">
        <v>14.9523493579236</v>
      </c>
      <c r="AC717">
        <v>1.5866603375314099</v>
      </c>
      <c r="AD717">
        <v>5.5774780611343102</v>
      </c>
      <c r="AE717">
        <v>3.8308430415088801</v>
      </c>
      <c r="AF717">
        <v>1.4388357428412899</v>
      </c>
    </row>
    <row r="718" spans="1:32" x14ac:dyDescent="0.25">
      <c r="A718" t="s">
        <v>1714</v>
      </c>
      <c r="B718" t="s">
        <v>1715</v>
      </c>
      <c r="C718" t="s">
        <v>91</v>
      </c>
      <c r="D718">
        <v>3214.2125999250002</v>
      </c>
      <c r="E718">
        <v>556.29999999999995</v>
      </c>
      <c r="H718">
        <v>9.8372302873739308</v>
      </c>
      <c r="I718">
        <v>63.417256518233103</v>
      </c>
      <c r="J718">
        <v>16.168578637788599</v>
      </c>
      <c r="K718">
        <v>20.7233491650167</v>
      </c>
      <c r="L718">
        <v>22.568415548195901</v>
      </c>
      <c r="N718">
        <v>24.141472128535899</v>
      </c>
      <c r="O718">
        <v>19.972456873888699</v>
      </c>
      <c r="R718">
        <v>21.0375338370166</v>
      </c>
      <c r="S718">
        <v>11.8908169735736</v>
      </c>
      <c r="T718">
        <v>8.8688137575895691</v>
      </c>
      <c r="U718">
        <v>8.7436218874280307</v>
      </c>
      <c r="V718">
        <v>12.773651200513401</v>
      </c>
      <c r="W718">
        <v>9.7486079408621098</v>
      </c>
      <c r="X718">
        <v>18.777622004139101</v>
      </c>
      <c r="Y718">
        <v>17.634542359565199</v>
      </c>
      <c r="AA718">
        <v>14.7379903842268</v>
      </c>
      <c r="AB718">
        <v>14.732431203697001</v>
      </c>
      <c r="AC718">
        <v>12.6143267240803</v>
      </c>
      <c r="AD718">
        <v>27.559663000548198</v>
      </c>
      <c r="AE718">
        <v>20.078155380035302</v>
      </c>
      <c r="AF718">
        <v>15.608924482857701</v>
      </c>
    </row>
    <row r="719" spans="1:32" x14ac:dyDescent="0.25">
      <c r="A719" t="s">
        <v>1737</v>
      </c>
      <c r="B719" t="s">
        <v>1738</v>
      </c>
      <c r="C719" t="s">
        <v>61</v>
      </c>
      <c r="D719">
        <v>3202.8955633999999</v>
      </c>
      <c r="E719">
        <v>234.8</v>
      </c>
      <c r="G719">
        <v>61.980590063874097</v>
      </c>
      <c r="H719">
        <v>23.416588565279799</v>
      </c>
      <c r="I719">
        <v>3184.5537757437</v>
      </c>
      <c r="K719">
        <v>39.612350798667997</v>
      </c>
      <c r="L719">
        <v>183.037896365042</v>
      </c>
      <c r="N719">
        <v>59.223499377957999</v>
      </c>
      <c r="O719">
        <v>477.17685639133902</v>
      </c>
      <c r="P719">
        <v>32.8137619124536</v>
      </c>
      <c r="R719">
        <v>117.44781584976501</v>
      </c>
      <c r="S719">
        <v>7.2421293024971298</v>
      </c>
      <c r="T719">
        <v>-2.8936766998774699</v>
      </c>
      <c r="U719">
        <v>10.244185974233</v>
      </c>
      <c r="V719">
        <v>7.8611319772812296</v>
      </c>
      <c r="W719">
        <v>3.8350356654861599</v>
      </c>
      <c r="X719">
        <v>26.703169053136602</v>
      </c>
      <c r="Y719">
        <v>6.1265636429292298</v>
      </c>
      <c r="AA719">
        <v>18.218916397468998</v>
      </c>
      <c r="AB719">
        <v>19.155416086695698</v>
      </c>
      <c r="AC719">
        <v>21.094429494550901</v>
      </c>
      <c r="AD719">
        <v>20.785297113908602</v>
      </c>
      <c r="AE719">
        <v>7.1676759083893904</v>
      </c>
      <c r="AF719">
        <v>2.3371842833259602</v>
      </c>
    </row>
    <row r="720" spans="1:32" x14ac:dyDescent="0.25">
      <c r="A720" t="s">
        <v>1743</v>
      </c>
      <c r="B720" t="s">
        <v>1744</v>
      </c>
      <c r="C720" t="s">
        <v>1455</v>
      </c>
      <c r="D720">
        <v>3188.1893922449999</v>
      </c>
      <c r="E720">
        <v>571.20000000000005</v>
      </c>
      <c r="F720">
        <v>14.318268135206999</v>
      </c>
      <c r="G720">
        <v>11.5721583470282</v>
      </c>
      <c r="H720">
        <v>10.202953626248901</v>
      </c>
      <c r="I720">
        <v>187.66898811962301</v>
      </c>
      <c r="J720">
        <v>-20.589988751022499</v>
      </c>
      <c r="K720">
        <v>19.3374337690509</v>
      </c>
      <c r="L720">
        <v>791.30269654386495</v>
      </c>
      <c r="M720">
        <v>-7.1129337178490299</v>
      </c>
      <c r="N720">
        <v>31.041466742237599</v>
      </c>
      <c r="O720">
        <v>1668.69675830348</v>
      </c>
      <c r="P720">
        <v>12.587478721392101</v>
      </c>
      <c r="Q720">
        <v>7.8864771672339797</v>
      </c>
      <c r="R720">
        <v>239.39984996249001</v>
      </c>
      <c r="S720">
        <v>2.5218784851470901</v>
      </c>
      <c r="T720">
        <v>9.3717662390417793</v>
      </c>
      <c r="U720">
        <v>-9.0833001993241105</v>
      </c>
      <c r="V720">
        <v>2.5227899398900702</v>
      </c>
      <c r="W720">
        <v>2.0689411357417602</v>
      </c>
      <c r="X720">
        <v>51.872154193006402</v>
      </c>
      <c r="Y720">
        <v>-1.0967123526409399</v>
      </c>
      <c r="AA720">
        <v>16.054013503375799</v>
      </c>
      <c r="AB720">
        <v>22.025968030407402</v>
      </c>
      <c r="AC720">
        <v>32.911896025816702</v>
      </c>
      <c r="AD720">
        <v>22.990559404285701</v>
      </c>
      <c r="AE720">
        <v>-1.1787502018407801</v>
      </c>
      <c r="AF720">
        <v>-1.04472271914132</v>
      </c>
    </row>
    <row r="721" spans="1:32" x14ac:dyDescent="0.25">
      <c r="A721" t="s">
        <v>1733</v>
      </c>
      <c r="B721" t="s">
        <v>1734</v>
      </c>
      <c r="C721" t="s">
        <v>762</v>
      </c>
      <c r="D721">
        <v>3182.8720108500002</v>
      </c>
      <c r="E721">
        <v>3205.65</v>
      </c>
      <c r="G721">
        <v>3.2280115456367202</v>
      </c>
      <c r="H721">
        <v>28.993769920341201</v>
      </c>
      <c r="I721">
        <v>140.20530638029001</v>
      </c>
      <c r="J721">
        <v>47.9941636494165</v>
      </c>
      <c r="K721">
        <v>42.427708150092101</v>
      </c>
      <c r="L721">
        <v>25.590539319071901</v>
      </c>
      <c r="N721">
        <v>34.8833319313432</v>
      </c>
      <c r="O721">
        <v>14.829654498237</v>
      </c>
      <c r="R721">
        <v>71.064285303000901</v>
      </c>
      <c r="S721">
        <v>4.8278330281717601</v>
      </c>
      <c r="T721">
        <v>9.3744690465768095</v>
      </c>
      <c r="U721">
        <v>5.0218416095245102</v>
      </c>
      <c r="V721">
        <v>6.1806179171044997</v>
      </c>
      <c r="W721">
        <v>4.0530310318578797</v>
      </c>
      <c r="X721">
        <v>12.755068474706899</v>
      </c>
      <c r="Y721">
        <v>3.80055031819506</v>
      </c>
      <c r="AA721">
        <v>11.6354217188214</v>
      </c>
      <c r="AB721">
        <v>15.3090007380318</v>
      </c>
      <c r="AC721">
        <v>3.43192079547245</v>
      </c>
      <c r="AD721">
        <v>10.952732189031201</v>
      </c>
      <c r="AE721">
        <v>4.9912717829928201</v>
      </c>
      <c r="AF721">
        <v>3.1330071966562199</v>
      </c>
    </row>
    <row r="722" spans="1:32" x14ac:dyDescent="0.25">
      <c r="A722" t="s">
        <v>1726</v>
      </c>
      <c r="B722" t="s">
        <v>1727</v>
      </c>
      <c r="C722" t="s">
        <v>344</v>
      </c>
      <c r="D722">
        <v>3180.6774999999998</v>
      </c>
      <c r="E722">
        <v>725.3</v>
      </c>
      <c r="H722">
        <v>57.216158297029303</v>
      </c>
      <c r="I722">
        <v>-115.332417208013</v>
      </c>
      <c r="K722">
        <v>25.581277042235801</v>
      </c>
      <c r="L722">
        <v>-45.257469408037799</v>
      </c>
      <c r="O722">
        <v>-272.33556130630097</v>
      </c>
      <c r="R722">
        <v>16.707978222085099</v>
      </c>
      <c r="S722">
        <v>6.6745070462770499</v>
      </c>
      <c r="T722">
        <v>11.4389327652524</v>
      </c>
      <c r="U722">
        <v>0.98157356098183801</v>
      </c>
      <c r="V722">
        <v>0.70653736265740197</v>
      </c>
      <c r="W722">
        <v>1.0059202017600599</v>
      </c>
      <c r="X722">
        <v>8.7057774682565707</v>
      </c>
      <c r="Y722">
        <v>1.7923829520608401</v>
      </c>
      <c r="Z722">
        <v>5844.81</v>
      </c>
      <c r="AA722">
        <v>-3.3340618606092698</v>
      </c>
      <c r="AB722">
        <v>14.593920212289801</v>
      </c>
      <c r="AC722">
        <v>-13.403543606061801</v>
      </c>
      <c r="AD722">
        <v>1.99598212116523</v>
      </c>
      <c r="AE722">
        <v>-6.7935304716587304</v>
      </c>
      <c r="AF722">
        <v>-5.3632796992187703</v>
      </c>
    </row>
    <row r="723" spans="1:32" x14ac:dyDescent="0.25">
      <c r="A723" t="s">
        <v>1745</v>
      </c>
      <c r="B723" t="s">
        <v>1746</v>
      </c>
      <c r="C723" t="s">
        <v>1028</v>
      </c>
      <c r="D723">
        <v>3176.9470385099999</v>
      </c>
      <c r="E723">
        <v>599.65</v>
      </c>
      <c r="F723">
        <v>19.005374479553801</v>
      </c>
      <c r="I723">
        <v>-9.4285371989936504</v>
      </c>
      <c r="L723">
        <v>-12.086616615995499</v>
      </c>
      <c r="M723">
        <v>76.060529901189099</v>
      </c>
      <c r="O723">
        <v>-52.2388950906616</v>
      </c>
      <c r="P723">
        <v>26.809081241041198</v>
      </c>
      <c r="Q723">
        <v>17.7247781014973</v>
      </c>
      <c r="R723">
        <v>-4.55280346633901</v>
      </c>
      <c r="S723">
        <v>20.3803881295485</v>
      </c>
      <c r="T723">
        <v>29.0310327800963</v>
      </c>
      <c r="U723">
        <v>26.578945344594601</v>
      </c>
      <c r="X723">
        <v>48.001219594823503</v>
      </c>
      <c r="Y723">
        <v>12.525184193885201</v>
      </c>
      <c r="Z723">
        <v>90.6</v>
      </c>
      <c r="AA723">
        <v>25.611491293448001</v>
      </c>
      <c r="AB723">
        <v>45.873169302962403</v>
      </c>
      <c r="AC723">
        <v>27.339250626736199</v>
      </c>
      <c r="AD723">
        <v>17.0765563233652</v>
      </c>
      <c r="AE723">
        <v>15.2389225118729</v>
      </c>
      <c r="AF723">
        <v>12.7094620133551</v>
      </c>
    </row>
    <row r="724" spans="1:32" x14ac:dyDescent="0.25">
      <c r="A724" t="s">
        <v>1720</v>
      </c>
      <c r="B724" t="s">
        <v>1721</v>
      </c>
      <c r="C724" t="s">
        <v>115</v>
      </c>
      <c r="D724">
        <v>3174.6150038999999</v>
      </c>
      <c r="E724">
        <v>176.3</v>
      </c>
      <c r="G724">
        <v>0</v>
      </c>
      <c r="H724">
        <v>0.16319545944907199</v>
      </c>
      <c r="I724">
        <v>1942.6262626262601</v>
      </c>
      <c r="J724">
        <v>1.2682160371159901</v>
      </c>
      <c r="K724">
        <v>-27.5041747162579</v>
      </c>
      <c r="L724">
        <v>-78.284117146676294</v>
      </c>
      <c r="O724">
        <v>-29.0394618911719</v>
      </c>
      <c r="R724">
        <v>-17.130205615978301</v>
      </c>
      <c r="S724">
        <v>2.6009120430088699</v>
      </c>
      <c r="T724">
        <v>8.13330983497573</v>
      </c>
      <c r="U724">
        <v>2.0791357463748601</v>
      </c>
      <c r="V724">
        <v>1.0016974744434599</v>
      </c>
      <c r="W724">
        <v>1.03318057333826</v>
      </c>
      <c r="X724">
        <v>2.8847706066574101</v>
      </c>
      <c r="Y724">
        <v>3.7987971717281099</v>
      </c>
      <c r="AA724">
        <v>12.201843453599199</v>
      </c>
      <c r="AB724">
        <v>9.5466810574031609</v>
      </c>
      <c r="AC724">
        <v>-2.1954605624253301</v>
      </c>
      <c r="AD724">
        <v>0.33770065780568997</v>
      </c>
      <c r="AE724">
        <v>3.6260154188441001</v>
      </c>
      <c r="AF724">
        <v>3.4427308663485401</v>
      </c>
    </row>
    <row r="725" spans="1:32" x14ac:dyDescent="0.25">
      <c r="A725" t="s">
        <v>1747</v>
      </c>
      <c r="B725" t="s">
        <v>1748</v>
      </c>
      <c r="C725" t="s">
        <v>496</v>
      </c>
      <c r="D725">
        <v>3174.257675325</v>
      </c>
      <c r="E725">
        <v>12.65</v>
      </c>
      <c r="H725">
        <v>-19.0204512644064</v>
      </c>
      <c r="I725">
        <v>41.350307407491997</v>
      </c>
      <c r="K725">
        <v>-27.559081759671301</v>
      </c>
      <c r="L725">
        <v>106.864481234384</v>
      </c>
      <c r="O725">
        <v>89.627717471496197</v>
      </c>
      <c r="R725">
        <v>-4.8124287128836896</v>
      </c>
      <c r="S725">
        <v>-5.8259413600857197</v>
      </c>
      <c r="T725">
        <v>-4.6440674105963096</v>
      </c>
      <c r="U725">
        <v>-48.918679364217098</v>
      </c>
      <c r="V725">
        <v>-15.2247109684082</v>
      </c>
      <c r="W725">
        <v>-4.1561666966639299</v>
      </c>
      <c r="X725">
        <v>6.5845003193163301</v>
      </c>
      <c r="Y725">
        <v>-15.0731665962943</v>
      </c>
      <c r="AA725">
        <v>-16.081746738026901</v>
      </c>
      <c r="AB725">
        <v>-40.267268215155902</v>
      </c>
      <c r="AC725">
        <v>-13.681223541185201</v>
      </c>
      <c r="AD725">
        <v>0.21499136077660599</v>
      </c>
      <c r="AE725">
        <v>-36.339535968171603</v>
      </c>
      <c r="AF725">
        <v>-10.2162617041923</v>
      </c>
    </row>
    <row r="726" spans="1:32" x14ac:dyDescent="0.25">
      <c r="A726" t="s">
        <v>1724</v>
      </c>
      <c r="B726" t="s">
        <v>1725</v>
      </c>
      <c r="C726" t="s">
        <v>344</v>
      </c>
      <c r="D726">
        <v>3171.9944879999998</v>
      </c>
      <c r="E726">
        <v>1093.4000000000001</v>
      </c>
      <c r="G726">
        <v>0</v>
      </c>
      <c r="H726">
        <v>10.0707088555281</v>
      </c>
      <c r="I726">
        <v>102.403969544015</v>
      </c>
      <c r="J726">
        <v>13.463517843473801</v>
      </c>
      <c r="K726">
        <v>10.550584403368401</v>
      </c>
      <c r="L726">
        <v>-40.210589323611003</v>
      </c>
      <c r="N726">
        <v>11.326174646096201</v>
      </c>
      <c r="O726">
        <v>-39.001897348605198</v>
      </c>
      <c r="R726">
        <v>1.16743867723345</v>
      </c>
      <c r="S726">
        <v>24.800581163413501</v>
      </c>
      <c r="T726">
        <v>8.64069571734146</v>
      </c>
      <c r="U726">
        <v>16.355364775810699</v>
      </c>
      <c r="V726">
        <v>28.662854214828702</v>
      </c>
      <c r="W726">
        <v>21.917679757098998</v>
      </c>
      <c r="X726">
        <v>21.544962547550799</v>
      </c>
      <c r="Y726">
        <v>35.2729521077896</v>
      </c>
      <c r="AA726">
        <v>7.8222689506276897</v>
      </c>
      <c r="AB726">
        <v>22.128220371419399</v>
      </c>
      <c r="AC726">
        <v>16.310116736604002</v>
      </c>
      <c r="AD726">
        <v>27.1143866973858</v>
      </c>
      <c r="AE726">
        <v>42.5505575898801</v>
      </c>
      <c r="AF726">
        <v>35.1958215556444</v>
      </c>
    </row>
    <row r="727" spans="1:32" x14ac:dyDescent="0.25">
      <c r="A727" t="s">
        <v>1730</v>
      </c>
      <c r="B727" t="s">
        <v>1731</v>
      </c>
      <c r="C727" t="s">
        <v>1732</v>
      </c>
      <c r="D727">
        <v>3171.0899237200001</v>
      </c>
      <c r="E727">
        <v>527.25</v>
      </c>
      <c r="F727">
        <v>1862.89445822878</v>
      </c>
      <c r="H727">
        <v>-2.6929781871473502</v>
      </c>
      <c r="I727">
        <v>630.06872852233596</v>
      </c>
      <c r="K727">
        <v>-21.148187805488099</v>
      </c>
      <c r="L727">
        <v>-65.652467883705199</v>
      </c>
      <c r="M727">
        <v>-1737.09108025417</v>
      </c>
      <c r="N727">
        <v>-38.8062729987669</v>
      </c>
      <c r="O727">
        <v>-90.258509589871807</v>
      </c>
      <c r="P727">
        <v>19.905681104833601</v>
      </c>
      <c r="Q727">
        <v>29.3741007432202</v>
      </c>
      <c r="R727">
        <v>0.38649396186194401</v>
      </c>
      <c r="S727">
        <v>9.88715834198692</v>
      </c>
      <c r="T727">
        <v>2.92762825360697</v>
      </c>
      <c r="U727">
        <v>3.1877947916084102</v>
      </c>
      <c r="V727">
        <v>7.1663544793783096</v>
      </c>
      <c r="W727">
        <v>2.2775984552788699</v>
      </c>
      <c r="X727">
        <v>3.0244796300767698</v>
      </c>
      <c r="Y727">
        <v>4.3847667683181797</v>
      </c>
      <c r="Z727">
        <v>3.38</v>
      </c>
      <c r="AA727">
        <v>2.8108079501741399</v>
      </c>
      <c r="AB727">
        <v>7.4326456932231197</v>
      </c>
      <c r="AC727">
        <v>0.425028032004447</v>
      </c>
      <c r="AD727">
        <v>4.6234333034914901</v>
      </c>
      <c r="AE727">
        <v>0.82890123819138595</v>
      </c>
      <c r="AF727">
        <v>0.31778534527315999</v>
      </c>
    </row>
    <row r="728" spans="1:32" x14ac:dyDescent="0.25">
      <c r="A728" t="s">
        <v>1766</v>
      </c>
      <c r="B728" t="s">
        <v>1767</v>
      </c>
      <c r="C728" t="s">
        <v>749</v>
      </c>
      <c r="D728">
        <v>3166.02746432</v>
      </c>
      <c r="E728">
        <v>732.6</v>
      </c>
      <c r="F728">
        <v>75.876411170528797</v>
      </c>
      <c r="G728">
        <v>14.471424255333099</v>
      </c>
      <c r="H728">
        <v>7.5566139995985901</v>
      </c>
      <c r="I728">
        <v>-56.060393455504702</v>
      </c>
      <c r="J728">
        <v>5.9562424368551499</v>
      </c>
      <c r="K728">
        <v>0.15087696783615501</v>
      </c>
      <c r="L728">
        <v>-8.5879250772866893</v>
      </c>
      <c r="M728">
        <v>25.281069583713101</v>
      </c>
      <c r="N728">
        <v>0.24990454623741101</v>
      </c>
      <c r="O728">
        <v>-19.499060866967302</v>
      </c>
      <c r="P728">
        <v>43.235652588628</v>
      </c>
      <c r="Q728">
        <v>10.8762359359017</v>
      </c>
      <c r="R728">
        <v>18.266129032258</v>
      </c>
      <c r="S728">
        <v>7.6371164330967902</v>
      </c>
      <c r="T728">
        <v>9.9240022362850109</v>
      </c>
      <c r="U728">
        <v>2.8199121449429998</v>
      </c>
      <c r="V728">
        <v>7.8008677228565899</v>
      </c>
      <c r="W728">
        <v>3.4573913175621498</v>
      </c>
      <c r="X728">
        <v>8.0652213152564105</v>
      </c>
      <c r="Y728">
        <v>8.5691527878349003</v>
      </c>
      <c r="AA728">
        <v>7.4274193548387002</v>
      </c>
      <c r="AB728">
        <v>9.3365662852145395</v>
      </c>
      <c r="AC728">
        <v>2.8679729648422598</v>
      </c>
      <c r="AD728">
        <v>11.9724638723129</v>
      </c>
      <c r="AE728">
        <v>11.2681424079778</v>
      </c>
      <c r="AF728">
        <v>5.30846871324992</v>
      </c>
    </row>
    <row r="729" spans="1:32" x14ac:dyDescent="0.25">
      <c r="A729" t="s">
        <v>1728</v>
      </c>
      <c r="B729" t="s">
        <v>1729</v>
      </c>
      <c r="C729" t="s">
        <v>74</v>
      </c>
      <c r="D729">
        <v>3165.0018985000002</v>
      </c>
      <c r="E729">
        <v>186.95</v>
      </c>
      <c r="H729">
        <v>53.006801349959197</v>
      </c>
      <c r="I729">
        <v>-80.131926121372004</v>
      </c>
      <c r="J729">
        <v>70.263114542166903</v>
      </c>
      <c r="K729">
        <v>36.593412252740698</v>
      </c>
      <c r="L729">
        <v>-3.8616469130066</v>
      </c>
      <c r="N729">
        <v>6.2444892334314099</v>
      </c>
      <c r="O729">
        <v>-68.1019006875689</v>
      </c>
      <c r="R729">
        <v>16.994577875357798</v>
      </c>
      <c r="T729">
        <v>6.6773255410395196</v>
      </c>
      <c r="U729">
        <v>-0.48636484133837898</v>
      </c>
      <c r="W729">
        <v>5.4647538961759501E-2</v>
      </c>
      <c r="X729">
        <v>3.9341024759121201</v>
      </c>
      <c r="Y729">
        <v>19.744690038593401</v>
      </c>
      <c r="AA729">
        <v>1.11706151997507</v>
      </c>
      <c r="AB729">
        <v>3.36533195814921</v>
      </c>
      <c r="AC729">
        <v>0.37564251512476199</v>
      </c>
      <c r="AD729">
        <v>19.092389092388999</v>
      </c>
      <c r="AE729">
        <v>31.136801541425999</v>
      </c>
      <c r="AF729">
        <v>2.93622433529164</v>
      </c>
    </row>
    <row r="730" spans="1:32" x14ac:dyDescent="0.25">
      <c r="A730" t="s">
        <v>1741</v>
      </c>
      <c r="B730" t="s">
        <v>1742</v>
      </c>
      <c r="C730" t="s">
        <v>512</v>
      </c>
      <c r="D730">
        <v>3158.679577935</v>
      </c>
      <c r="E730">
        <v>135.65</v>
      </c>
      <c r="H730">
        <v>7.9947276783043097</v>
      </c>
      <c r="I730">
        <v>-140.15636105188301</v>
      </c>
      <c r="K730">
        <v>-12.258727475017301</v>
      </c>
      <c r="L730">
        <v>304.96200268216103</v>
      </c>
      <c r="M730">
        <v>-216.67653151819999</v>
      </c>
      <c r="N730">
        <v>-16.457037206904999</v>
      </c>
      <c r="O730">
        <v>320.83731308975001</v>
      </c>
      <c r="P730">
        <v>32.761437908496603</v>
      </c>
      <c r="R730">
        <v>58.881092422522599</v>
      </c>
      <c r="S730">
        <v>6.6516139029400803</v>
      </c>
      <c r="T730">
        <v>2.7725577444795202</v>
      </c>
      <c r="U730">
        <v>2.8404701401149701</v>
      </c>
      <c r="V730">
        <v>6.0346165863484904</v>
      </c>
      <c r="W730">
        <v>4.2052899080953896</v>
      </c>
      <c r="X730">
        <v>6.5372777819873003</v>
      </c>
      <c r="Y730">
        <v>4.49539537633654</v>
      </c>
      <c r="Z730">
        <v>2009.6299999999901</v>
      </c>
      <c r="AA730">
        <v>-4.8767991224936704</v>
      </c>
      <c r="AB730">
        <v>7.8223514562207104</v>
      </c>
      <c r="AC730">
        <v>2.8154530595455798</v>
      </c>
      <c r="AD730">
        <v>6.2107153546842202</v>
      </c>
      <c r="AE730">
        <v>5.7441310925111999</v>
      </c>
      <c r="AF730">
        <v>3.5853031517860998</v>
      </c>
    </row>
    <row r="731" spans="1:32" x14ac:dyDescent="0.25">
      <c r="A731" t="s">
        <v>1764</v>
      </c>
      <c r="B731" t="s">
        <v>1765</v>
      </c>
      <c r="C731" t="s">
        <v>1063</v>
      </c>
      <c r="D731">
        <v>3155.418727455</v>
      </c>
      <c r="E731">
        <v>382.25</v>
      </c>
      <c r="G731">
        <v>25.992104989487299</v>
      </c>
      <c r="H731">
        <v>7.8491679247838197</v>
      </c>
      <c r="I731">
        <v>2.7356212433680498</v>
      </c>
      <c r="J731">
        <v>-2.4318836855699999</v>
      </c>
      <c r="K731">
        <v>13.6414198844327</v>
      </c>
      <c r="L731">
        <v>-0.389633047085504</v>
      </c>
      <c r="N731">
        <v>13.273041844604901</v>
      </c>
      <c r="O731">
        <v>-15.3338299024918</v>
      </c>
      <c r="R731">
        <v>8.4205247441245508</v>
      </c>
      <c r="S731">
        <v>10.0389541657806</v>
      </c>
      <c r="T731">
        <v>9.5569609110211893</v>
      </c>
      <c r="U731">
        <v>8.9973017194000402</v>
      </c>
      <c r="V731">
        <v>12.5535090683173</v>
      </c>
      <c r="W731">
        <v>6.79550658321436</v>
      </c>
      <c r="X731">
        <v>15.433965777720299</v>
      </c>
      <c r="Y731">
        <v>9.1088375508860295</v>
      </c>
      <c r="Z731">
        <v>2127.0299999999902</v>
      </c>
      <c r="AA731">
        <v>17.506104685214499</v>
      </c>
      <c r="AB731">
        <v>17.020525374118201</v>
      </c>
      <c r="AC731">
        <v>7.5109403768235197</v>
      </c>
      <c r="AD731">
        <v>11.9351396704088</v>
      </c>
      <c r="AE731">
        <v>9.8770454572384399</v>
      </c>
      <c r="AF731">
        <v>6.5590238707866799</v>
      </c>
    </row>
    <row r="732" spans="1:32" x14ac:dyDescent="0.25">
      <c r="A732" t="s">
        <v>1739</v>
      </c>
      <c r="B732" t="s">
        <v>1740</v>
      </c>
      <c r="C732" t="s">
        <v>41</v>
      </c>
      <c r="D732">
        <v>3153.4390043049998</v>
      </c>
      <c r="E732">
        <v>408.05</v>
      </c>
      <c r="I732">
        <v>-79.1666666666666</v>
      </c>
      <c r="L732">
        <v>62.267999184172901</v>
      </c>
      <c r="O732">
        <v>75.321069073238405</v>
      </c>
      <c r="R732">
        <v>55.652903346071398</v>
      </c>
      <c r="T732">
        <v>0</v>
      </c>
      <c r="X732">
        <v>23.820359281437099</v>
      </c>
      <c r="Y732">
        <v>24.677749133256199</v>
      </c>
      <c r="Z732">
        <v>213.18</v>
      </c>
      <c r="AA732">
        <v>-4.6347305389221498</v>
      </c>
      <c r="AC732">
        <v>15.122754491017901</v>
      </c>
      <c r="AD732">
        <v>47.142224191404502</v>
      </c>
      <c r="AE732">
        <v>58.824899551621698</v>
      </c>
      <c r="AF732">
        <v>22.994628061549601</v>
      </c>
    </row>
    <row r="733" spans="1:32" x14ac:dyDescent="0.25">
      <c r="A733" t="s">
        <v>1749</v>
      </c>
      <c r="B733" t="s">
        <v>1750</v>
      </c>
      <c r="C733" t="s">
        <v>91</v>
      </c>
      <c r="D733">
        <v>3145.4516359999998</v>
      </c>
      <c r="E733">
        <v>305.25</v>
      </c>
      <c r="H733">
        <v>18.5582683638447</v>
      </c>
      <c r="I733">
        <v>19.937250427837899</v>
      </c>
      <c r="J733">
        <v>22.740129328649601</v>
      </c>
      <c r="K733">
        <v>22.914511367576001</v>
      </c>
      <c r="L733">
        <v>30.499445061043001</v>
      </c>
      <c r="N733">
        <v>30.7396285002865</v>
      </c>
      <c r="O733">
        <v>29.0813562709697</v>
      </c>
      <c r="R733">
        <v>37.340793489318401</v>
      </c>
      <c r="S733">
        <v>18.689502566148999</v>
      </c>
      <c r="T733">
        <v>13.492210182280701</v>
      </c>
      <c r="U733">
        <v>11.4791040340802</v>
      </c>
      <c r="V733">
        <v>21.164491017668201</v>
      </c>
      <c r="W733">
        <v>14.3018293676865</v>
      </c>
      <c r="X733">
        <v>17.418485104365701</v>
      </c>
      <c r="Y733">
        <v>20.130600138732699</v>
      </c>
      <c r="Z733">
        <v>1.26</v>
      </c>
      <c r="AA733">
        <v>12.458705539013</v>
      </c>
      <c r="AB733">
        <v>17.6499788738241</v>
      </c>
      <c r="AC733">
        <v>12.144645423166301</v>
      </c>
      <c r="AD733">
        <v>25.210832083958</v>
      </c>
      <c r="AE733">
        <v>22.676477096702701</v>
      </c>
      <c r="AF733">
        <v>15.924476258000499</v>
      </c>
    </row>
    <row r="734" spans="1:32" x14ac:dyDescent="0.25">
      <c r="A734" t="s">
        <v>1756</v>
      </c>
      <c r="B734" t="s">
        <v>1757</v>
      </c>
      <c r="C734" t="s">
        <v>1226</v>
      </c>
      <c r="D734">
        <v>3133.2563775399999</v>
      </c>
      <c r="E734">
        <v>428.05</v>
      </c>
      <c r="G734">
        <v>14.471424255333099</v>
      </c>
      <c r="H734">
        <v>16.718950741415199</v>
      </c>
      <c r="I734">
        <v>-41.075898710896901</v>
      </c>
      <c r="J734">
        <v>-2.3448360702269899</v>
      </c>
      <c r="K734">
        <v>13.877572402028999</v>
      </c>
      <c r="L734">
        <v>-22.898740783363799</v>
      </c>
      <c r="N734">
        <v>9.1482438154835801</v>
      </c>
      <c r="O734">
        <v>-56.184819997541503</v>
      </c>
      <c r="R734">
        <v>11.6924962113142</v>
      </c>
      <c r="S734">
        <v>9.4719178505476602</v>
      </c>
      <c r="T734">
        <v>9.2586352264292699</v>
      </c>
      <c r="U734">
        <v>5.9823762762424897</v>
      </c>
      <c r="V734">
        <v>11.661219100591699</v>
      </c>
      <c r="W734">
        <v>5.6790494302320802</v>
      </c>
      <c r="X734">
        <v>11.691373865449499</v>
      </c>
      <c r="Y734">
        <v>12.372773453795199</v>
      </c>
      <c r="AA734">
        <v>5.2281597186022504</v>
      </c>
      <c r="AB734">
        <v>15.333558028410501</v>
      </c>
      <c r="AC734">
        <v>3.2512450547837601</v>
      </c>
      <c r="AD734">
        <v>10.8987923789122</v>
      </c>
      <c r="AE734">
        <v>17.926848975634201</v>
      </c>
      <c r="AF734">
        <v>8.3641366620602895</v>
      </c>
    </row>
    <row r="735" spans="1:32" x14ac:dyDescent="0.25">
      <c r="A735" t="s">
        <v>1753</v>
      </c>
      <c r="B735" t="s">
        <v>1754</v>
      </c>
      <c r="C735" t="s">
        <v>1755</v>
      </c>
      <c r="D735">
        <v>3109.8333494549902</v>
      </c>
      <c r="E735">
        <v>563.75</v>
      </c>
      <c r="F735">
        <v>18.709542702025399</v>
      </c>
      <c r="G735">
        <v>10.064241629820801</v>
      </c>
      <c r="H735">
        <v>5.9486349153667</v>
      </c>
      <c r="I735">
        <v>-56.233621853410597</v>
      </c>
      <c r="J735">
        <v>-12.766951232697499</v>
      </c>
      <c r="K735">
        <v>4.5489572664791904</v>
      </c>
      <c r="L735">
        <v>25.760807152817598</v>
      </c>
      <c r="M735">
        <v>1.9057934556382601</v>
      </c>
      <c r="N735">
        <v>8.9063685670746704</v>
      </c>
      <c r="O735">
        <v>33.717383083964798</v>
      </c>
      <c r="P735">
        <v>19.376635469837399</v>
      </c>
      <c r="Q735">
        <v>7.2374384586673299</v>
      </c>
      <c r="R735">
        <v>11.2730652848921</v>
      </c>
      <c r="S735">
        <v>22.1577002977901</v>
      </c>
      <c r="T735">
        <v>17.296126078081102</v>
      </c>
      <c r="U735">
        <v>25.1973583191618</v>
      </c>
      <c r="V735">
        <v>22.7514968556548</v>
      </c>
      <c r="W735">
        <v>14.746402437853799</v>
      </c>
      <c r="X735">
        <v>27.249702291026001</v>
      </c>
      <c r="Y735">
        <v>16.5686007091922</v>
      </c>
      <c r="AA735">
        <v>10.9002630381899</v>
      </c>
      <c r="AB735">
        <v>28.742518335521499</v>
      </c>
      <c r="AC735">
        <v>24.1473081776656</v>
      </c>
      <c r="AD735">
        <v>21.556128215561198</v>
      </c>
      <c r="AE735">
        <v>16.813059855031099</v>
      </c>
      <c r="AF735">
        <v>11.0725471496542</v>
      </c>
    </row>
    <row r="736" spans="1:32" x14ac:dyDescent="0.25">
      <c r="A736" t="s">
        <v>1768</v>
      </c>
      <c r="B736" t="s">
        <v>1769</v>
      </c>
      <c r="C736" t="s">
        <v>561</v>
      </c>
      <c r="D736">
        <v>3109.5178125000002</v>
      </c>
      <c r="E736">
        <v>135.35</v>
      </c>
      <c r="F736">
        <v>34.158926728586103</v>
      </c>
      <c r="G736">
        <v>9.5793708422175108</v>
      </c>
      <c r="H736">
        <v>6.6956658643048099</v>
      </c>
      <c r="I736">
        <v>13.134653542388</v>
      </c>
      <c r="J736">
        <v>9.1172882368191797</v>
      </c>
      <c r="K736">
        <v>4.0971106384579903</v>
      </c>
      <c r="L736">
        <v>14.173677175878399</v>
      </c>
      <c r="M736">
        <v>9.2534572169403404</v>
      </c>
      <c r="N736">
        <v>3.9727656466437899</v>
      </c>
      <c r="O736">
        <v>16.555609143130599</v>
      </c>
      <c r="P736">
        <v>15.539229276406999</v>
      </c>
      <c r="Q736">
        <v>11.334462253010001</v>
      </c>
      <c r="R736">
        <v>17.531482698204101</v>
      </c>
      <c r="S736">
        <v>9.9758710017444905</v>
      </c>
      <c r="T736">
        <v>8.5149160697153494</v>
      </c>
      <c r="U736">
        <v>4.8187218386772104</v>
      </c>
      <c r="V736">
        <v>9.8170852253212502</v>
      </c>
      <c r="W736">
        <v>5.3910520217340201</v>
      </c>
      <c r="X736">
        <v>13.530032446735399</v>
      </c>
      <c r="Y736">
        <v>9.2352192296782896</v>
      </c>
      <c r="AA736">
        <v>7.9607424441524302</v>
      </c>
      <c r="AB736">
        <v>13.8433017925569</v>
      </c>
      <c r="AC736">
        <v>5.1020336859072</v>
      </c>
      <c r="AD736">
        <v>16.0800787608501</v>
      </c>
      <c r="AE736">
        <v>9.2224604019405394</v>
      </c>
      <c r="AF736">
        <v>5.4425845111704501</v>
      </c>
    </row>
    <row r="737" spans="1:32" x14ac:dyDescent="0.25">
      <c r="A737" t="s">
        <v>31</v>
      </c>
      <c r="B737" t="s">
        <v>30</v>
      </c>
      <c r="C737" t="s">
        <v>32</v>
      </c>
      <c r="D737">
        <v>3103.77103446</v>
      </c>
      <c r="E737">
        <v>614.6</v>
      </c>
      <c r="I737">
        <v>-142.712226374799</v>
      </c>
      <c r="L737">
        <v>59.7330960854095</v>
      </c>
      <c r="O737">
        <v>61.276477917763202</v>
      </c>
      <c r="R737">
        <v>82.456405487096006</v>
      </c>
      <c r="T737">
        <v>0</v>
      </c>
      <c r="X737">
        <v>5.71969238415027</v>
      </c>
      <c r="Y737">
        <v>17.562043593332099</v>
      </c>
      <c r="Z737">
        <v>2481.41</v>
      </c>
      <c r="AA737">
        <v>-1.0194394357402701</v>
      </c>
      <c r="AC737">
        <v>3.7110781209182599</v>
      </c>
      <c r="AD737">
        <v>37.180475131552797</v>
      </c>
      <c r="AE737">
        <v>35.745190094817303</v>
      </c>
      <c r="AF737">
        <v>16.316382914650301</v>
      </c>
    </row>
    <row r="738" spans="1:32" x14ac:dyDescent="0.25">
      <c r="A738" t="s">
        <v>1758</v>
      </c>
      <c r="B738" t="s">
        <v>1759</v>
      </c>
      <c r="C738" t="s">
        <v>1755</v>
      </c>
      <c r="D738">
        <v>3099.3225647999998</v>
      </c>
      <c r="E738">
        <v>295.55</v>
      </c>
      <c r="H738">
        <v>22.649344520920401</v>
      </c>
      <c r="I738">
        <v>-52.116402116402099</v>
      </c>
      <c r="K738">
        <v>44.299239121391501</v>
      </c>
      <c r="L738">
        <v>56.078706957133001</v>
      </c>
      <c r="N738">
        <v>160.07454040119001</v>
      </c>
      <c r="O738">
        <v>60.903829333333597</v>
      </c>
      <c r="R738">
        <v>17.688545688545599</v>
      </c>
      <c r="S738">
        <v>11.187636363218299</v>
      </c>
      <c r="T738">
        <v>-3.9261787191937199</v>
      </c>
      <c r="U738">
        <v>4.2941872766723197</v>
      </c>
      <c r="V738">
        <v>19.5894336657026</v>
      </c>
      <c r="W738">
        <v>7.78310170389343</v>
      </c>
      <c r="X738">
        <v>9.7152355540002606</v>
      </c>
      <c r="Y738">
        <v>15.702165379257901</v>
      </c>
      <c r="AA738">
        <v>-5.9202059202059196</v>
      </c>
      <c r="AB738">
        <v>6.9743459548726401</v>
      </c>
      <c r="AC738">
        <v>7.3400113730807899</v>
      </c>
      <c r="AD738">
        <v>50.8284600389863</v>
      </c>
      <c r="AE738">
        <v>30.692779888921301</v>
      </c>
      <c r="AF738">
        <v>12.3246669405481</v>
      </c>
    </row>
    <row r="739" spans="1:32" x14ac:dyDescent="0.25">
      <c r="A739" t="s">
        <v>46</v>
      </c>
      <c r="B739" t="s">
        <v>45</v>
      </c>
      <c r="C739" t="s">
        <v>44</v>
      </c>
      <c r="D739">
        <v>3096.0425624999998</v>
      </c>
      <c r="E739">
        <v>473</v>
      </c>
      <c r="G739">
        <v>25.992104989487299</v>
      </c>
      <c r="H739">
        <v>23.661532995656799</v>
      </c>
      <c r="I739">
        <v>109.582430235708</v>
      </c>
      <c r="J739">
        <v>30.562663367640599</v>
      </c>
      <c r="K739">
        <v>34.981521176888997</v>
      </c>
      <c r="L739">
        <v>146.42944927200901</v>
      </c>
      <c r="N739">
        <v>33.3782656410134</v>
      </c>
      <c r="O739">
        <v>206.81388834603499</v>
      </c>
      <c r="R739">
        <v>45.474098414093497</v>
      </c>
      <c r="S739">
        <v>17.481432333523198</v>
      </c>
      <c r="T739">
        <v>20.409288170465999</v>
      </c>
      <c r="U739">
        <v>11.3996340167075</v>
      </c>
      <c r="V739">
        <v>22.008909110715301</v>
      </c>
      <c r="W739">
        <v>13.266980193712801</v>
      </c>
      <c r="X739">
        <v>34.098989062346803</v>
      </c>
      <c r="Y739">
        <v>29.707702064261198</v>
      </c>
      <c r="Z739">
        <v>2539.2600000000002</v>
      </c>
      <c r="AA739">
        <v>24.762470665202098</v>
      </c>
      <c r="AB739">
        <v>23.827288892861102</v>
      </c>
      <c r="AC739">
        <v>18.8458945287726</v>
      </c>
      <c r="AD739">
        <v>44.689192537788898</v>
      </c>
      <c r="AE739">
        <v>36.943144783336699</v>
      </c>
      <c r="AF739">
        <v>25.351790474575601</v>
      </c>
    </row>
    <row r="740" spans="1:32" x14ac:dyDescent="0.25">
      <c r="A740" t="s">
        <v>1772</v>
      </c>
      <c r="B740" t="s">
        <v>1773</v>
      </c>
      <c r="C740" t="s">
        <v>465</v>
      </c>
      <c r="D740">
        <v>3095.5269069999999</v>
      </c>
      <c r="E740">
        <v>216.9</v>
      </c>
      <c r="F740">
        <v>40.605005115224998</v>
      </c>
      <c r="G740">
        <v>25.179230069318901</v>
      </c>
      <c r="H740">
        <v>10.1881804015841</v>
      </c>
      <c r="I740">
        <v>43.536842105263098</v>
      </c>
      <c r="J740">
        <v>5.61844701096254</v>
      </c>
      <c r="K740">
        <v>5.3168471014818302</v>
      </c>
      <c r="L740">
        <v>34.278575164158298</v>
      </c>
      <c r="M740">
        <v>45.648156296752603</v>
      </c>
      <c r="N740">
        <v>7.0280797647858897</v>
      </c>
      <c r="O740">
        <v>47.844057193923199</v>
      </c>
      <c r="P740">
        <v>32.833229600026201</v>
      </c>
      <c r="Q740">
        <v>14.076671138424899</v>
      </c>
      <c r="R740">
        <v>26.756878244054601</v>
      </c>
      <c r="S740">
        <v>13.3438429421488</v>
      </c>
      <c r="T740">
        <v>6.2583357122141399</v>
      </c>
      <c r="U740">
        <v>4.1579327413245801</v>
      </c>
      <c r="V740">
        <v>13.605704358483999</v>
      </c>
      <c r="W740">
        <v>8.1765590095305605</v>
      </c>
      <c r="X740">
        <v>7.7306774880985296</v>
      </c>
      <c r="Y740">
        <v>15.5361174455146</v>
      </c>
      <c r="Z740">
        <v>2330.9</v>
      </c>
      <c r="AA740">
        <v>4.5618624817254503</v>
      </c>
      <c r="AB740">
        <v>7.8441477603861296</v>
      </c>
      <c r="AC740">
        <v>4.4277097349395902</v>
      </c>
      <c r="AD740">
        <v>20.0823144897711</v>
      </c>
      <c r="AE740">
        <v>16.169427747642001</v>
      </c>
      <c r="AF740">
        <v>9.5177482453112194</v>
      </c>
    </row>
    <row r="741" spans="1:32" x14ac:dyDescent="0.25">
      <c r="A741" t="s">
        <v>1837</v>
      </c>
      <c r="B741" t="s">
        <v>1838</v>
      </c>
      <c r="C741" t="s">
        <v>1165</v>
      </c>
      <c r="D741">
        <v>3094.7790404249999</v>
      </c>
      <c r="E741">
        <v>96</v>
      </c>
      <c r="G741">
        <v>18.215253942793399</v>
      </c>
      <c r="H741">
        <v>13.9238505739195</v>
      </c>
      <c r="I741">
        <v>-32.597370379558399</v>
      </c>
      <c r="K741">
        <v>9.0538182047291897</v>
      </c>
      <c r="L741">
        <v>5.6132800491854304</v>
      </c>
      <c r="N741">
        <v>9.1820996996282798</v>
      </c>
      <c r="O741">
        <v>18.020784612634099</v>
      </c>
      <c r="R741">
        <v>38.042294896513098</v>
      </c>
      <c r="S741">
        <v>5.3871698347064303</v>
      </c>
      <c r="T741">
        <v>-2.0024700143133298</v>
      </c>
      <c r="U741">
        <v>0.749176629373282</v>
      </c>
      <c r="V741">
        <v>1.0030755992371201</v>
      </c>
      <c r="W741">
        <v>0.52231213386219699</v>
      </c>
      <c r="X741">
        <v>7.5685678408565202</v>
      </c>
      <c r="Y741">
        <v>5.9245194147605202</v>
      </c>
      <c r="AA741">
        <v>1.65250551950224</v>
      </c>
      <c r="AB741">
        <v>7.47893394543902</v>
      </c>
      <c r="AC741">
        <v>1.1464322692926301</v>
      </c>
      <c r="AD741">
        <v>9.0069771429325201</v>
      </c>
      <c r="AE741">
        <v>1.66240461031567</v>
      </c>
      <c r="AF741">
        <v>0.77309872745914299</v>
      </c>
    </row>
    <row r="742" spans="1:32" x14ac:dyDescent="0.25">
      <c r="A742" t="s">
        <v>1770</v>
      </c>
      <c r="B742" t="s">
        <v>1771</v>
      </c>
      <c r="C742" t="s">
        <v>55</v>
      </c>
      <c r="D742">
        <v>3089.5053632300001</v>
      </c>
      <c r="E742">
        <v>587.04999999999995</v>
      </c>
      <c r="F742">
        <v>30.729541834990599</v>
      </c>
      <c r="G742">
        <v>53.261886478710601</v>
      </c>
      <c r="H742">
        <v>7.1705728441381504</v>
      </c>
      <c r="I742">
        <v>14.019927695970299</v>
      </c>
      <c r="J742">
        <v>3.8544995366638299</v>
      </c>
      <c r="K742">
        <v>-4.40725253728134</v>
      </c>
      <c r="L742">
        <v>-50.101963746223497</v>
      </c>
      <c r="N742">
        <v>-6.8720844044844798</v>
      </c>
      <c r="O742">
        <v>-63.4811399759854</v>
      </c>
      <c r="P742">
        <v>24.282133995037199</v>
      </c>
      <c r="Q742">
        <v>15.369235646222901</v>
      </c>
      <c r="R742">
        <v>-13.240361747908899</v>
      </c>
      <c r="S742">
        <v>22.9452898389764</v>
      </c>
      <c r="T742">
        <v>25.475071411754001</v>
      </c>
      <c r="U742">
        <v>20.685555388852901</v>
      </c>
      <c r="V742">
        <v>23.799073100502799</v>
      </c>
      <c r="W742">
        <v>20.011274673784701</v>
      </c>
      <c r="X742">
        <v>24.638708113450299</v>
      </c>
      <c r="Y742">
        <v>12.3878753155604</v>
      </c>
      <c r="Z742">
        <v>173.74</v>
      </c>
      <c r="AA742">
        <v>24.112853599865701</v>
      </c>
      <c r="AB742">
        <v>36.601995738326899</v>
      </c>
      <c r="AC742">
        <v>12.0014171965614</v>
      </c>
      <c r="AD742">
        <v>16.843357853742901</v>
      </c>
      <c r="AE742">
        <v>12.122924495427499</v>
      </c>
      <c r="AF742">
        <v>10.3907006780755</v>
      </c>
    </row>
    <row r="743" spans="1:32" x14ac:dyDescent="0.25">
      <c r="A743" t="s">
        <v>1762</v>
      </c>
      <c r="B743" t="s">
        <v>1763</v>
      </c>
      <c r="C743" t="s">
        <v>344</v>
      </c>
      <c r="D743">
        <v>3088.59585444</v>
      </c>
      <c r="E743">
        <v>367.35</v>
      </c>
      <c r="F743">
        <v>53.414405986903603</v>
      </c>
      <c r="H743">
        <v>55.689273918582401</v>
      </c>
      <c r="I743">
        <v>303.22580645161202</v>
      </c>
      <c r="K743">
        <v>54.855832450944902</v>
      </c>
      <c r="L743">
        <v>75.105152471083002</v>
      </c>
      <c r="M743">
        <v>2048.9203889896098</v>
      </c>
      <c r="N743">
        <v>101.556517142019</v>
      </c>
      <c r="O743">
        <v>246.61598370651799</v>
      </c>
      <c r="P743">
        <v>43.238124685966099</v>
      </c>
      <c r="Q743">
        <v>38.951416847819097</v>
      </c>
      <c r="R743">
        <v>58.779078079366002</v>
      </c>
      <c r="S743">
        <v>19.496260633642599</v>
      </c>
      <c r="T743">
        <v>-2.6476523578890698</v>
      </c>
      <c r="U743">
        <v>4.8571216584347301</v>
      </c>
      <c r="V743">
        <v>33.554011415132202</v>
      </c>
      <c r="W743">
        <v>13.906570277177099</v>
      </c>
      <c r="X743">
        <v>8.5679739655017002</v>
      </c>
      <c r="Y743">
        <v>23.634840871021702</v>
      </c>
      <c r="AA743">
        <v>1.0293486918693699</v>
      </c>
      <c r="AB743">
        <v>8.1318275114967005</v>
      </c>
      <c r="AC743">
        <v>5.7966633651904198</v>
      </c>
      <c r="AD743">
        <v>76.466053957900797</v>
      </c>
      <c r="AE743">
        <v>39.319262665566001</v>
      </c>
      <c r="AF743">
        <v>20.5915649507028</v>
      </c>
    </row>
    <row r="744" spans="1:32" x14ac:dyDescent="0.25">
      <c r="A744" t="s">
        <v>95</v>
      </c>
      <c r="B744" t="s">
        <v>94</v>
      </c>
      <c r="C744" t="s">
        <v>96</v>
      </c>
      <c r="D744">
        <v>3051.3776893599902</v>
      </c>
      <c r="E744">
        <v>342.4</v>
      </c>
      <c r="L744">
        <v>64.403704764632707</v>
      </c>
      <c r="O744">
        <v>-99.563394683026502</v>
      </c>
      <c r="R744">
        <v>61.965154476277597</v>
      </c>
      <c r="T744">
        <v>0</v>
      </c>
      <c r="X744">
        <v>17.681702652049999</v>
      </c>
      <c r="Y744">
        <v>7.7813724808089297</v>
      </c>
      <c r="AA744">
        <v>-3.6342467462264501</v>
      </c>
      <c r="AC744">
        <v>9.9345331313701699</v>
      </c>
      <c r="AD744">
        <v>19.312925309923699</v>
      </c>
      <c r="AE744">
        <v>17.631660549069299</v>
      </c>
      <c r="AF744">
        <v>11.984412910815299</v>
      </c>
    </row>
    <row r="745" spans="1:32" x14ac:dyDescent="0.25">
      <c r="A745" t="s">
        <v>1793</v>
      </c>
      <c r="B745" t="s">
        <v>1794</v>
      </c>
      <c r="C745" t="s">
        <v>61</v>
      </c>
      <c r="D745">
        <v>3048.7519116599901</v>
      </c>
      <c r="E745">
        <v>19.350000000000001</v>
      </c>
      <c r="H745">
        <v>0.27937769361394599</v>
      </c>
      <c r="I745">
        <v>116.349525725783</v>
      </c>
      <c r="J745">
        <v>73.678459741518196</v>
      </c>
      <c r="K745">
        <v>10.891300491959599</v>
      </c>
      <c r="L745">
        <v>-36.516195310611401</v>
      </c>
      <c r="O745">
        <v>-107.19479843728099</v>
      </c>
      <c r="R745">
        <v>-7.35598995695839</v>
      </c>
      <c r="T745">
        <v>6.4170808810363402</v>
      </c>
      <c r="U745">
        <v>-0.48975746222376099</v>
      </c>
      <c r="W745">
        <v>-1.0845877843688101</v>
      </c>
      <c r="X745">
        <v>10.1680659255143</v>
      </c>
      <c r="AA745">
        <v>6.7492826398852204</v>
      </c>
      <c r="AB745">
        <v>8.9023872781847508</v>
      </c>
      <c r="AC745">
        <v>-0.26946299045844702</v>
      </c>
      <c r="AD745">
        <v>40.122895351822699</v>
      </c>
      <c r="AF745">
        <v>2.96570321145962</v>
      </c>
    </row>
    <row r="746" spans="1:32" x14ac:dyDescent="0.25">
      <c r="A746" t="s">
        <v>1786</v>
      </c>
      <c r="B746" t="s">
        <v>1787</v>
      </c>
      <c r="C746" t="s">
        <v>55</v>
      </c>
      <c r="D746">
        <v>3047.5293896200001</v>
      </c>
      <c r="E746">
        <v>2817.5</v>
      </c>
      <c r="G746">
        <v>18.563110149668699</v>
      </c>
      <c r="H746">
        <v>11.706214288795501</v>
      </c>
      <c r="I746">
        <v>41.324360699865402</v>
      </c>
      <c r="J746">
        <v>21.5868405221422</v>
      </c>
      <c r="K746">
        <v>15.801343484854</v>
      </c>
      <c r="L746">
        <v>4.4841896507399399</v>
      </c>
      <c r="N746">
        <v>14.831995848312999</v>
      </c>
      <c r="O746">
        <v>11.0282266807325</v>
      </c>
      <c r="R746">
        <v>12.845516054171201</v>
      </c>
      <c r="S746">
        <v>11.8360808066495</v>
      </c>
      <c r="T746">
        <v>22.098521176866399</v>
      </c>
      <c r="U746">
        <v>11.228295033331699</v>
      </c>
      <c r="V746">
        <v>20.167391712253401</v>
      </c>
      <c r="W746">
        <v>8.6470789462352098</v>
      </c>
      <c r="X746">
        <v>27.468548753053401</v>
      </c>
      <c r="Y746">
        <v>12.974557999137501</v>
      </c>
      <c r="AA746">
        <v>28.601157077018598</v>
      </c>
      <c r="AB746">
        <v>26.854478469548599</v>
      </c>
      <c r="AC746">
        <v>11.176658009326699</v>
      </c>
      <c r="AD746">
        <v>16.5616920272962</v>
      </c>
      <c r="AE746">
        <v>18.6311209584476</v>
      </c>
      <c r="AF746">
        <v>7.9461972260326297</v>
      </c>
    </row>
    <row r="747" spans="1:32" x14ac:dyDescent="0.25">
      <c r="A747" t="s">
        <v>1782</v>
      </c>
      <c r="B747" t="s">
        <v>1783</v>
      </c>
      <c r="C747" t="s">
        <v>352</v>
      </c>
      <c r="D747">
        <v>3040.6761000000001</v>
      </c>
      <c r="E747">
        <v>836.3</v>
      </c>
      <c r="H747">
        <v>82.914218966064894</v>
      </c>
      <c r="I747">
        <v>540.52631578947296</v>
      </c>
      <c r="J747">
        <v>68.125069203577397</v>
      </c>
      <c r="K747">
        <v>62.576120037739798</v>
      </c>
      <c r="L747">
        <v>96.237807710171793</v>
      </c>
      <c r="N747">
        <v>108.39456246712</v>
      </c>
      <c r="O747">
        <v>636.84687160815702</v>
      </c>
      <c r="R747">
        <v>193.43764172335599</v>
      </c>
      <c r="S747">
        <v>10.434513671603501</v>
      </c>
      <c r="T747">
        <v>21.1357281992852</v>
      </c>
      <c r="U747">
        <v>16.4836621181658</v>
      </c>
      <c r="V747">
        <v>16.798565997280601</v>
      </c>
      <c r="W747">
        <v>5.8032498858991799</v>
      </c>
      <c r="X747">
        <v>32.649181645364202</v>
      </c>
      <c r="Y747">
        <v>15.8826773825001</v>
      </c>
      <c r="AA747">
        <v>55.192743764172299</v>
      </c>
      <c r="AB747">
        <v>47.487580638469503</v>
      </c>
      <c r="AC747">
        <v>16.943572940976399</v>
      </c>
      <c r="AD747">
        <v>36.263841894801601</v>
      </c>
      <c r="AE747">
        <v>33.309693553805303</v>
      </c>
      <c r="AF747">
        <v>7.8871546497445699</v>
      </c>
    </row>
    <row r="748" spans="1:32" x14ac:dyDescent="0.25">
      <c r="A748" t="s">
        <v>1774</v>
      </c>
      <c r="B748" t="s">
        <v>1775</v>
      </c>
      <c r="C748" t="s">
        <v>323</v>
      </c>
      <c r="D748">
        <v>3039.1187079000001</v>
      </c>
      <c r="E748">
        <v>322.85000000000002</v>
      </c>
      <c r="F748">
        <v>29.533678756476601</v>
      </c>
      <c r="G748">
        <v>95.743382058443103</v>
      </c>
      <c r="H748">
        <v>9.8080186076497</v>
      </c>
      <c r="I748">
        <v>111.420578934565</v>
      </c>
      <c r="J748">
        <v>14.419223614260201</v>
      </c>
      <c r="K748">
        <v>15.616966568150801</v>
      </c>
      <c r="L748">
        <v>-12.506445839779101</v>
      </c>
      <c r="M748">
        <v>30.850528434826298</v>
      </c>
      <c r="N748">
        <v>28.148252513246302</v>
      </c>
      <c r="O748">
        <v>-8.0877596124030298</v>
      </c>
      <c r="P748">
        <v>20.639636490737502</v>
      </c>
      <c r="Q748">
        <v>12.4270624495047</v>
      </c>
      <c r="R748">
        <v>8.2866734064338896</v>
      </c>
      <c r="S748">
        <v>7.92657869025488</v>
      </c>
      <c r="T748">
        <v>10.845781808124199</v>
      </c>
      <c r="U748">
        <v>5.5794872618830604</v>
      </c>
      <c r="V748">
        <v>8.1435688433304598</v>
      </c>
      <c r="W748">
        <v>4.6606188222524496</v>
      </c>
      <c r="X748">
        <v>17.262036566025301</v>
      </c>
      <c r="Y748">
        <v>14.5473646140995</v>
      </c>
      <c r="AA748">
        <v>11.2651320735153</v>
      </c>
      <c r="AB748">
        <v>15.3441115544884</v>
      </c>
      <c r="AC748">
        <v>8.5131212783147294</v>
      </c>
      <c r="AD748">
        <v>20.526181883286299</v>
      </c>
      <c r="AE748">
        <v>18.498712379677599</v>
      </c>
      <c r="AF748">
        <v>11.0526428525528</v>
      </c>
    </row>
    <row r="749" spans="1:32" x14ac:dyDescent="0.25">
      <c r="A749" t="s">
        <v>1780</v>
      </c>
      <c r="B749" t="s">
        <v>1781</v>
      </c>
      <c r="C749" t="s">
        <v>381</v>
      </c>
      <c r="D749">
        <v>3030.9749999999999</v>
      </c>
      <c r="E749">
        <v>104.8</v>
      </c>
      <c r="H749">
        <v>192.265671715704</v>
      </c>
      <c r="I749">
        <v>-102.11137746634699</v>
      </c>
      <c r="L749">
        <v>89.835809225957703</v>
      </c>
      <c r="O749">
        <v>55.888290713324302</v>
      </c>
      <c r="R749">
        <v>169.93670886075901</v>
      </c>
      <c r="T749">
        <v>-21309.745809100201</v>
      </c>
      <c r="U749">
        <v>-793.38278335022505</v>
      </c>
      <c r="W749">
        <v>-3.1428239650185001</v>
      </c>
      <c r="X749">
        <v>-15.2403282532239</v>
      </c>
      <c r="Y749">
        <v>-2.0482775847582699</v>
      </c>
      <c r="AA749">
        <v>-434.81012658227797</v>
      </c>
      <c r="AB749">
        <v>-676.97040571222499</v>
      </c>
      <c r="AC749">
        <v>-75.8499413833528</v>
      </c>
      <c r="AD749">
        <v>-0.30397236614853201</v>
      </c>
      <c r="AE749">
        <v>-3.9681162129324199</v>
      </c>
      <c r="AF749">
        <v>-1.3630714053119399</v>
      </c>
    </row>
    <row r="750" spans="1:32" x14ac:dyDescent="0.25">
      <c r="A750" t="s">
        <v>1778</v>
      </c>
      <c r="B750" t="s">
        <v>1779</v>
      </c>
      <c r="C750" t="s">
        <v>61</v>
      </c>
      <c r="D750">
        <v>3023.4614784</v>
      </c>
      <c r="E750">
        <v>177.8</v>
      </c>
      <c r="F750">
        <v>81.189488243430105</v>
      </c>
      <c r="G750">
        <v>35.720880829745298</v>
      </c>
      <c r="H750">
        <v>14.7353308715832</v>
      </c>
      <c r="I750">
        <v>77.079521095833101</v>
      </c>
      <c r="J750">
        <v>37.7863400674781</v>
      </c>
      <c r="K750">
        <v>6.8074929859682998</v>
      </c>
      <c r="L750">
        <v>36.949573863636402</v>
      </c>
      <c r="M750">
        <v>-56.481210815841401</v>
      </c>
      <c r="N750">
        <v>1.0267337059958399</v>
      </c>
      <c r="O750">
        <v>80.500979508793307</v>
      </c>
      <c r="P750">
        <v>44.638618511142496</v>
      </c>
      <c r="Q750">
        <v>23.332298498195499</v>
      </c>
      <c r="R750">
        <v>33.730509851136603</v>
      </c>
      <c r="T750">
        <v>5.3853576975497504</v>
      </c>
      <c r="U750">
        <v>1.76453165537095</v>
      </c>
      <c r="X750">
        <v>8.9793938453180093</v>
      </c>
      <c r="Y750">
        <v>12.412544096652701</v>
      </c>
      <c r="AA750">
        <v>8.78856837412782</v>
      </c>
      <c r="AB750">
        <v>9.8202030213237794</v>
      </c>
      <c r="AC750">
        <v>2.4108424851565702</v>
      </c>
      <c r="AD750">
        <v>27.055333059624498</v>
      </c>
      <c r="AE750">
        <v>6.2460287202947899</v>
      </c>
      <c r="AF750">
        <v>2.0212167542742501</v>
      </c>
    </row>
    <row r="751" spans="1:32" x14ac:dyDescent="0.25">
      <c r="A751" t="s">
        <v>1799</v>
      </c>
      <c r="B751" t="s">
        <v>1800</v>
      </c>
      <c r="C751" t="s">
        <v>74</v>
      </c>
      <c r="D751">
        <v>2966.4842991999999</v>
      </c>
      <c r="E751">
        <v>1063.05</v>
      </c>
      <c r="F751">
        <v>86.464186243054996</v>
      </c>
      <c r="G751">
        <v>3.5744168651286201</v>
      </c>
      <c r="H751">
        <v>8.6995592363363805</v>
      </c>
      <c r="I751">
        <v>-13.5772498699497</v>
      </c>
      <c r="J751">
        <v>-8.3153861407749101</v>
      </c>
      <c r="K751">
        <v>16.900698463612599</v>
      </c>
      <c r="L751">
        <v>166.187752824661</v>
      </c>
      <c r="M751">
        <v>408.22632423755999</v>
      </c>
      <c r="N751">
        <v>18.570241879881198</v>
      </c>
      <c r="O751">
        <v>225.59567159476501</v>
      </c>
      <c r="P751">
        <v>91.363143458569894</v>
      </c>
      <c r="Q751">
        <v>33.892778076946001</v>
      </c>
      <c r="R751">
        <v>25.6970950455955</v>
      </c>
      <c r="S751">
        <v>15.5009738252389</v>
      </c>
      <c r="T751">
        <v>12.685871768397</v>
      </c>
      <c r="U751">
        <v>15.7303750149278</v>
      </c>
      <c r="V751">
        <v>16.262412241517101</v>
      </c>
      <c r="W751">
        <v>11.7436322845383</v>
      </c>
      <c r="X751">
        <v>28.5451444982947</v>
      </c>
      <c r="Y751">
        <v>20.879530571224699</v>
      </c>
      <c r="Z751">
        <v>2.99</v>
      </c>
      <c r="AA751">
        <v>7.4552743373421899</v>
      </c>
      <c r="AB751">
        <v>23.3965043277856</v>
      </c>
      <c r="AC751">
        <v>19.115359301142799</v>
      </c>
      <c r="AD751">
        <v>26.841555281750502</v>
      </c>
      <c r="AE751">
        <v>23.1449115244598</v>
      </c>
      <c r="AF751">
        <v>15.8634986841451</v>
      </c>
    </row>
    <row r="752" spans="1:32" x14ac:dyDescent="0.25">
      <c r="A752" t="s">
        <v>1784</v>
      </c>
      <c r="B752" t="s">
        <v>1785</v>
      </c>
      <c r="C752" t="s">
        <v>66</v>
      </c>
      <c r="D752">
        <v>2963.4224220299998</v>
      </c>
      <c r="E752">
        <v>747.25</v>
      </c>
      <c r="F752">
        <v>194.407894736842</v>
      </c>
      <c r="H752">
        <v>25.651510366958501</v>
      </c>
      <c r="I752">
        <v>74.161073825503294</v>
      </c>
      <c r="J752">
        <v>8.7360366872883297</v>
      </c>
      <c r="K752">
        <v>11.210460759842601</v>
      </c>
      <c r="L752">
        <v>-28.042763157894701</v>
      </c>
      <c r="M752">
        <v>27.237014404190301</v>
      </c>
      <c r="N752">
        <v>22.308522077200902</v>
      </c>
      <c r="O752">
        <v>-51.9556584172268</v>
      </c>
      <c r="P752">
        <v>97.851270525599404</v>
      </c>
      <c r="Q752">
        <v>21.637988412312101</v>
      </c>
      <c r="R752">
        <v>16.325028240699599</v>
      </c>
      <c r="S752">
        <v>9.7431283301089593</v>
      </c>
      <c r="T752">
        <v>4.7427887591360101</v>
      </c>
      <c r="U752">
        <v>6.11916731671554</v>
      </c>
      <c r="V752">
        <v>14.562835795071599</v>
      </c>
      <c r="W752">
        <v>7.8815968256966</v>
      </c>
      <c r="X752">
        <v>7.6378356555990701</v>
      </c>
      <c r="Y752">
        <v>12.1945726832563</v>
      </c>
      <c r="AA752">
        <v>4.6111668168606403</v>
      </c>
      <c r="AB752">
        <v>12.519487563720601</v>
      </c>
      <c r="AC752">
        <v>2.61104867483551</v>
      </c>
      <c r="AD752">
        <v>9.9667057893602191</v>
      </c>
      <c r="AE752">
        <v>13.152748414376299</v>
      </c>
      <c r="AF752">
        <v>9.5884868801294694</v>
      </c>
    </row>
    <row r="753" spans="1:32" x14ac:dyDescent="0.25">
      <c r="A753" t="s">
        <v>1776</v>
      </c>
      <c r="B753" t="s">
        <v>1777</v>
      </c>
      <c r="C753" t="s">
        <v>392</v>
      </c>
      <c r="D753">
        <v>2960.2026300000002</v>
      </c>
      <c r="E753">
        <v>209.15</v>
      </c>
      <c r="F753">
        <v>30.271333141789899</v>
      </c>
      <c r="G753">
        <v>35.720880829745298</v>
      </c>
      <c r="H753">
        <v>3.1903834982574799</v>
      </c>
      <c r="I753">
        <v>-21.081291326332099</v>
      </c>
      <c r="J753">
        <v>-10.8445969453761</v>
      </c>
      <c r="K753">
        <v>-8.5256863615032596</v>
      </c>
      <c r="L753">
        <v>-16.1272111403838</v>
      </c>
      <c r="M753">
        <v>63.180295745188303</v>
      </c>
      <c r="N753">
        <v>-7.6830988100995903</v>
      </c>
      <c r="O753">
        <v>-16.546862163182801</v>
      </c>
      <c r="P753">
        <v>25.679436763641299</v>
      </c>
      <c r="Q753">
        <v>3.4831753412028701</v>
      </c>
      <c r="R753">
        <v>8.6370563901589392</v>
      </c>
      <c r="S753">
        <v>28.281067534641199</v>
      </c>
      <c r="T753">
        <v>17.608811321277699</v>
      </c>
      <c r="U753">
        <v>20.064805551176601</v>
      </c>
      <c r="V753">
        <v>29.9720311800301</v>
      </c>
      <c r="W753">
        <v>24.456020175505</v>
      </c>
      <c r="X753">
        <v>17.864801491071599</v>
      </c>
      <c r="Y753">
        <v>17.546780148945398</v>
      </c>
      <c r="Z753">
        <v>438.49</v>
      </c>
      <c r="AA753">
        <v>10.165941840190699</v>
      </c>
      <c r="AB753">
        <v>25.558998995350599</v>
      </c>
      <c r="AC753">
        <v>13.9507385213539</v>
      </c>
      <c r="AD753">
        <v>21.230880826423501</v>
      </c>
      <c r="AE753">
        <v>17.410116926155101</v>
      </c>
      <c r="AF753">
        <v>15.003206043526699</v>
      </c>
    </row>
    <row r="754" spans="1:32" x14ac:dyDescent="0.25">
      <c r="A754" t="s">
        <v>1795</v>
      </c>
      <c r="B754" t="s">
        <v>1796</v>
      </c>
      <c r="C754" t="s">
        <v>381</v>
      </c>
      <c r="D754">
        <v>2958.5411367299998</v>
      </c>
      <c r="E754">
        <v>76.150000000000006</v>
      </c>
      <c r="H754">
        <v>37.406767348518997</v>
      </c>
      <c r="I754">
        <v>-380.06302521008399</v>
      </c>
      <c r="L754">
        <v>-101.328981114478</v>
      </c>
      <c r="O754">
        <v>-374.29673814264498</v>
      </c>
      <c r="R754">
        <v>82.127500225972597</v>
      </c>
      <c r="S754">
        <v>0.101460346237964</v>
      </c>
      <c r="T754">
        <v>3.8914303391092502</v>
      </c>
      <c r="U754">
        <v>-52.366428497805401</v>
      </c>
      <c r="V754">
        <v>-11.125066224263399</v>
      </c>
      <c r="W754">
        <v>-3.1801715619798099</v>
      </c>
      <c r="X754">
        <v>-0.40412634265660202</v>
      </c>
      <c r="Y754">
        <v>6.22528424364309</v>
      </c>
      <c r="AA754">
        <v>-34.427901811654998</v>
      </c>
      <c r="AB754">
        <v>6.7801547761802103</v>
      </c>
      <c r="AC754">
        <v>-6.4078840086497202</v>
      </c>
      <c r="AD754">
        <v>-0.159865420482627</v>
      </c>
      <c r="AE754">
        <v>1.7472520696694001</v>
      </c>
      <c r="AF754">
        <v>0.33430611611300698</v>
      </c>
    </row>
    <row r="755" spans="1:32" x14ac:dyDescent="0.25">
      <c r="A755" t="s">
        <v>1788</v>
      </c>
      <c r="B755" t="s">
        <v>1789</v>
      </c>
      <c r="C755" t="s">
        <v>1790</v>
      </c>
      <c r="D755">
        <v>2957.6576069600001</v>
      </c>
      <c r="E755">
        <v>729.65</v>
      </c>
      <c r="F755">
        <v>44.725177304964497</v>
      </c>
      <c r="H755">
        <v>15.9983105014865</v>
      </c>
      <c r="I755">
        <v>-184.458398744113</v>
      </c>
      <c r="K755">
        <v>34.630134958820499</v>
      </c>
      <c r="L755">
        <v>29.497516954130202</v>
      </c>
      <c r="M755">
        <v>245.73756878861599</v>
      </c>
      <c r="N755">
        <v>15.103953545225901</v>
      </c>
      <c r="O755">
        <v>26.206504841912199</v>
      </c>
      <c r="P755">
        <v>-30.097510222845901</v>
      </c>
      <c r="Q755">
        <v>26.564695692649401</v>
      </c>
      <c r="R755">
        <v>13.5598890639688</v>
      </c>
      <c r="S755">
        <v>8.8531264939051493</v>
      </c>
      <c r="T755">
        <v>2.77839240687323</v>
      </c>
      <c r="U755">
        <v>0.61484466877878297</v>
      </c>
      <c r="X755">
        <v>7.1443511870917797</v>
      </c>
      <c r="Y755">
        <v>13.907458563535901</v>
      </c>
      <c r="AA755">
        <v>-2.15984021999859</v>
      </c>
      <c r="AB755">
        <v>5.2747631524771901</v>
      </c>
      <c r="AC755">
        <v>2.4887830946579999</v>
      </c>
      <c r="AD755">
        <v>31.723968766607999</v>
      </c>
      <c r="AE755">
        <v>30.407319678602899</v>
      </c>
      <c r="AF755">
        <v>6.6404982148652998</v>
      </c>
    </row>
    <row r="756" spans="1:32" x14ac:dyDescent="0.25">
      <c r="A756" t="s">
        <v>1801</v>
      </c>
      <c r="B756" t="s">
        <v>1802</v>
      </c>
      <c r="C756" t="s">
        <v>331</v>
      </c>
      <c r="D756">
        <v>2936.7936746</v>
      </c>
      <c r="E756">
        <v>145.94999999999999</v>
      </c>
      <c r="F756">
        <v>76.007162052116598</v>
      </c>
      <c r="G756">
        <v>25.992104989487299</v>
      </c>
      <c r="H756">
        <v>5.6977248264057296</v>
      </c>
      <c r="I756">
        <v>-78.813559322033896</v>
      </c>
      <c r="J756">
        <v>-16.843929680271302</v>
      </c>
      <c r="K756">
        <v>2.9611478268511902</v>
      </c>
      <c r="L756">
        <v>-37.309158716680699</v>
      </c>
      <c r="M756">
        <v>304.697080811484</v>
      </c>
      <c r="N756">
        <v>22.658114798586201</v>
      </c>
      <c r="O756">
        <v>-53.350554626956203</v>
      </c>
      <c r="P756">
        <v>40.031542444948798</v>
      </c>
      <c r="Q756">
        <v>2.41814910546855</v>
      </c>
      <c r="R756">
        <v>2.4169007870337298</v>
      </c>
      <c r="S756">
        <v>11.147432800449099</v>
      </c>
      <c r="T756">
        <v>13.953760800578699</v>
      </c>
      <c r="U756">
        <v>5.1597115275979197</v>
      </c>
      <c r="V756">
        <v>11.333882701758</v>
      </c>
      <c r="W756">
        <v>5.2354892283404499</v>
      </c>
      <c r="X756">
        <v>11.927297146621999</v>
      </c>
      <c r="Y756">
        <v>8.0209389563488909</v>
      </c>
      <c r="Z756">
        <v>1331.56</v>
      </c>
      <c r="AA756">
        <v>3.5160407480614202</v>
      </c>
      <c r="AB756">
        <v>16.177693108908301</v>
      </c>
      <c r="AC756">
        <v>3.8898180528103099</v>
      </c>
      <c r="AD756">
        <v>11.081150178238</v>
      </c>
      <c r="AE756">
        <v>7.8488269902497096</v>
      </c>
      <c r="AF756">
        <v>4.4441388395296899</v>
      </c>
    </row>
    <row r="757" spans="1:32" x14ac:dyDescent="0.25">
      <c r="A757" t="s">
        <v>1849</v>
      </c>
      <c r="B757" t="s">
        <v>1850</v>
      </c>
      <c r="C757" t="s">
        <v>415</v>
      </c>
      <c r="D757">
        <v>2919.1761890500002</v>
      </c>
      <c r="E757">
        <v>2642.9</v>
      </c>
      <c r="I757">
        <v>-299.18092275790502</v>
      </c>
      <c r="L757">
        <v>-72.6756017121604</v>
      </c>
      <c r="O757">
        <v>-445.154553451742</v>
      </c>
      <c r="R757">
        <v>-5.4248702800512802</v>
      </c>
      <c r="T757">
        <v>0</v>
      </c>
      <c r="X757">
        <v>-31.180152555687801</v>
      </c>
      <c r="Y757">
        <v>4.08501553003277</v>
      </c>
      <c r="AA757">
        <v>-46.137161619671801</v>
      </c>
      <c r="AC757">
        <v>-45.805985656724303</v>
      </c>
      <c r="AD757">
        <v>-12.963995259911099</v>
      </c>
      <c r="AE757">
        <v>-5.8255933700686704</v>
      </c>
      <c r="AF757">
        <v>-2.0254040923819101</v>
      </c>
    </row>
    <row r="758" spans="1:32" x14ac:dyDescent="0.25">
      <c r="A758" t="s">
        <v>1819</v>
      </c>
      <c r="B758" t="s">
        <v>1820</v>
      </c>
      <c r="C758" t="s">
        <v>512</v>
      </c>
      <c r="D758">
        <v>2909.4204067000001</v>
      </c>
      <c r="E758">
        <v>667.2</v>
      </c>
      <c r="F758">
        <v>5.3540587219343596</v>
      </c>
      <c r="I758">
        <v>-44.442262372348701</v>
      </c>
      <c r="L758">
        <v>15.297971804026901</v>
      </c>
      <c r="M758">
        <v>-14.1369136022495</v>
      </c>
      <c r="O758">
        <v>22.4479175306593</v>
      </c>
      <c r="P758">
        <v>-48.860754738246001</v>
      </c>
      <c r="Q758">
        <v>7.1810973492302299</v>
      </c>
      <c r="R758">
        <v>12.2822978944632</v>
      </c>
      <c r="T758">
        <v>0</v>
      </c>
      <c r="U758">
        <v>10.2764559129355</v>
      </c>
      <c r="X758">
        <v>22.661042944785201</v>
      </c>
      <c r="Y758">
        <v>20.6945218639183</v>
      </c>
      <c r="AA758">
        <v>6.8941707824278602</v>
      </c>
      <c r="AB758">
        <v>17.760686992985899</v>
      </c>
      <c r="AC758">
        <v>14.823764324574601</v>
      </c>
      <c r="AD758">
        <v>36.267442629455701</v>
      </c>
      <c r="AE758">
        <v>27.147785667757599</v>
      </c>
      <c r="AF758">
        <v>17.318366970029601</v>
      </c>
    </row>
    <row r="759" spans="1:32" x14ac:dyDescent="0.25">
      <c r="A759" t="s">
        <v>1797</v>
      </c>
      <c r="B759" t="s">
        <v>1798</v>
      </c>
      <c r="C759" t="s">
        <v>61</v>
      </c>
      <c r="D759">
        <v>2897.3115091700001</v>
      </c>
      <c r="E759">
        <v>409.7</v>
      </c>
      <c r="H759">
        <v>8.4866060228194904</v>
      </c>
      <c r="I759">
        <v>25.004502070952601</v>
      </c>
      <c r="J759">
        <v>-4.5502110319268896</v>
      </c>
      <c r="K759">
        <v>27.330904036675602</v>
      </c>
      <c r="L759">
        <v>240.20102408496101</v>
      </c>
      <c r="N759">
        <v>101.177557683815</v>
      </c>
      <c r="O759">
        <v>4726.8607238806599</v>
      </c>
      <c r="R759">
        <v>77.508226916899702</v>
      </c>
      <c r="S759">
        <v>11.4206601778139</v>
      </c>
      <c r="T759">
        <v>18.119453864225701</v>
      </c>
      <c r="U759">
        <v>5.4009935669474096</v>
      </c>
      <c r="V759">
        <v>-4.7729603743963596</v>
      </c>
      <c r="W759">
        <v>-0.52102805999818602</v>
      </c>
      <c r="X759">
        <v>56.751113585746097</v>
      </c>
      <c r="Y759">
        <v>15.7251866056005</v>
      </c>
      <c r="AA759">
        <v>15.592394173208801</v>
      </c>
      <c r="AB759">
        <v>27.774528672033899</v>
      </c>
      <c r="AC759">
        <v>36.082392690828101</v>
      </c>
      <c r="AD759">
        <v>180.785422427669</v>
      </c>
      <c r="AE759">
        <v>6.1933218011217601</v>
      </c>
      <c r="AF759">
        <v>0.52927118260639605</v>
      </c>
    </row>
    <row r="760" spans="1:32" x14ac:dyDescent="0.25">
      <c r="A760" t="s">
        <v>1811</v>
      </c>
      <c r="B760" t="s">
        <v>1812</v>
      </c>
      <c r="C760" t="s">
        <v>317</v>
      </c>
      <c r="D760">
        <v>2890.2719999999999</v>
      </c>
      <c r="E760">
        <v>412.65</v>
      </c>
      <c r="H760">
        <v>-20.641085233600698</v>
      </c>
      <c r="I760">
        <v>-75.269764369081699</v>
      </c>
      <c r="K760">
        <v>10.315697413291099</v>
      </c>
      <c r="L760">
        <v>36.858312219840101</v>
      </c>
      <c r="N760">
        <v>25.662147931323201</v>
      </c>
      <c r="O760">
        <v>21.504870945063701</v>
      </c>
      <c r="R760">
        <v>-21.754879362056201</v>
      </c>
      <c r="S760">
        <v>9.2195201215301292</v>
      </c>
      <c r="T760">
        <v>20.890718570394299</v>
      </c>
      <c r="U760">
        <v>10.979936548374299</v>
      </c>
      <c r="V760">
        <v>7.1908502656128901</v>
      </c>
      <c r="W760">
        <v>2.42540451341304</v>
      </c>
      <c r="X760">
        <v>39.936531046327701</v>
      </c>
      <c r="Y760">
        <v>25.133463582174901</v>
      </c>
      <c r="AA760">
        <v>14.9918566050497</v>
      </c>
      <c r="AB760">
        <v>18.1644077467225</v>
      </c>
      <c r="AC760">
        <v>27.522549677536698</v>
      </c>
      <c r="AD760">
        <v>42.940792905581603</v>
      </c>
      <c r="AE760">
        <v>32.860572758099998</v>
      </c>
      <c r="AF760">
        <v>9.3447769388511599</v>
      </c>
    </row>
    <row r="761" spans="1:32" x14ac:dyDescent="0.25">
      <c r="A761" t="s">
        <v>1805</v>
      </c>
      <c r="B761" t="s">
        <v>1806</v>
      </c>
      <c r="C761" t="s">
        <v>320</v>
      </c>
      <c r="D761">
        <v>2885.1862454000002</v>
      </c>
      <c r="E761">
        <v>377.55</v>
      </c>
      <c r="I761">
        <v>-8.8853913292316395</v>
      </c>
      <c r="L761">
        <v>20.215111229875099</v>
      </c>
      <c r="O761">
        <v>19.760533392200401</v>
      </c>
      <c r="R761">
        <v>15.8180193436901</v>
      </c>
      <c r="T761">
        <v>0</v>
      </c>
      <c r="X761">
        <v>8.7598027523159008</v>
      </c>
      <c r="Y761">
        <v>11.004308774035801</v>
      </c>
      <c r="Z761">
        <v>3825.38</v>
      </c>
      <c r="AA761">
        <v>-1.8522394816650101</v>
      </c>
      <c r="AC761">
        <v>3.8570879193095302</v>
      </c>
      <c r="AD761">
        <v>27.073231649025399</v>
      </c>
      <c r="AE761">
        <v>18.961411905474101</v>
      </c>
      <c r="AF761">
        <v>6.3318223317903604</v>
      </c>
    </row>
    <row r="762" spans="1:32" x14ac:dyDescent="0.25">
      <c r="A762" t="s">
        <v>1809</v>
      </c>
      <c r="B762" t="s">
        <v>1810</v>
      </c>
      <c r="C762" t="s">
        <v>1226</v>
      </c>
      <c r="D762">
        <v>2882.3657169599901</v>
      </c>
      <c r="E762">
        <v>193</v>
      </c>
      <c r="H762">
        <v>-29.434827253962201</v>
      </c>
      <c r="I762">
        <v>-74.366133413824301</v>
      </c>
      <c r="J762">
        <v>-11.626220367248999</v>
      </c>
      <c r="K762">
        <v>-5.1025149608519698</v>
      </c>
      <c r="L762">
        <v>-92.184296734650701</v>
      </c>
      <c r="N762">
        <v>-13.767288011017101</v>
      </c>
      <c r="O762">
        <v>-95.6459243661172</v>
      </c>
      <c r="R762">
        <v>-76.762956669498706</v>
      </c>
      <c r="S762">
        <v>5.5279532019312603</v>
      </c>
      <c r="T762">
        <v>5.8120613339147198</v>
      </c>
      <c r="U762">
        <v>17.314559389527901</v>
      </c>
      <c r="V762">
        <v>7.6826168687458898</v>
      </c>
      <c r="W762">
        <v>4.8806219141223499</v>
      </c>
      <c r="X762">
        <v>28.168799512492299</v>
      </c>
      <c r="Y762">
        <v>24.949160831960398</v>
      </c>
      <c r="AA762">
        <v>6.0128150665533804</v>
      </c>
      <c r="AB762">
        <v>31.1288141849348</v>
      </c>
      <c r="AC762">
        <v>13.345521023765899</v>
      </c>
      <c r="AD762">
        <v>1.37653589471714</v>
      </c>
      <c r="AE762">
        <v>32.980157801833201</v>
      </c>
      <c r="AF762">
        <v>21.848767910731599</v>
      </c>
    </row>
    <row r="763" spans="1:32" x14ac:dyDescent="0.25">
      <c r="A763" t="s">
        <v>1791</v>
      </c>
      <c r="B763" t="s">
        <v>1792</v>
      </c>
      <c r="C763" t="s">
        <v>85</v>
      </c>
      <c r="D763">
        <v>2867.3989905549902</v>
      </c>
      <c r="E763">
        <v>376.45</v>
      </c>
      <c r="F763">
        <v>80.631863926936603</v>
      </c>
      <c r="G763">
        <v>18.563110149668699</v>
      </c>
      <c r="H763">
        <v>8.4942082576500297</v>
      </c>
      <c r="I763">
        <v>-37.480364436066502</v>
      </c>
      <c r="J763">
        <v>58.4893192461113</v>
      </c>
      <c r="K763">
        <v>17.018398765265399</v>
      </c>
      <c r="L763">
        <v>39.302501895375897</v>
      </c>
      <c r="M763">
        <v>145.05862646566101</v>
      </c>
      <c r="N763">
        <v>-16.6914566523497</v>
      </c>
      <c r="O763">
        <v>49.339237953032899</v>
      </c>
      <c r="P763">
        <v>25.682639796938702</v>
      </c>
      <c r="Q763">
        <v>17.518185741445599</v>
      </c>
      <c r="R763">
        <v>23.825685909193702</v>
      </c>
      <c r="S763">
        <v>8.5344081506131406</v>
      </c>
      <c r="T763">
        <v>4.1558537763157597</v>
      </c>
      <c r="U763">
        <v>1.12973832798129</v>
      </c>
      <c r="V763">
        <v>8.4219574878084202</v>
      </c>
      <c r="W763">
        <v>3.2126379574108301</v>
      </c>
      <c r="X763">
        <v>5.3577468731410898</v>
      </c>
      <c r="Y763">
        <v>5.5832466740775599</v>
      </c>
      <c r="Z763">
        <v>30.34</v>
      </c>
      <c r="AA763">
        <v>2.3210876842387602</v>
      </c>
      <c r="AB763">
        <v>4.7437571400830798</v>
      </c>
      <c r="AC763">
        <v>0.51087256567668404</v>
      </c>
      <c r="AD763">
        <v>7.6546304691806304</v>
      </c>
      <c r="AE763">
        <v>4.7477101512114199</v>
      </c>
      <c r="AF763">
        <v>1.1606799782704</v>
      </c>
    </row>
    <row r="764" spans="1:32" x14ac:dyDescent="0.25">
      <c r="A764" t="s">
        <v>1825</v>
      </c>
      <c r="B764" t="s">
        <v>1826</v>
      </c>
      <c r="C764" t="s">
        <v>381</v>
      </c>
      <c r="D764">
        <v>2850.1653375000001</v>
      </c>
      <c r="E764">
        <v>383.55</v>
      </c>
      <c r="F764">
        <v>44.658753709198798</v>
      </c>
      <c r="H764">
        <v>1.4241482180755001</v>
      </c>
      <c r="I764">
        <v>7.9835695975786596</v>
      </c>
      <c r="J764">
        <v>19.641554141080199</v>
      </c>
      <c r="K764">
        <v>-7.0115352156430903</v>
      </c>
      <c r="L764">
        <v>11.1043872919818</v>
      </c>
      <c r="M764">
        <v>6.1611865989005201</v>
      </c>
      <c r="N764">
        <v>-3.4047937395111201</v>
      </c>
      <c r="O764">
        <v>29.018943876086201</v>
      </c>
      <c r="P764">
        <v>71.765203148940699</v>
      </c>
      <c r="Q764">
        <v>3.6409777649209101</v>
      </c>
      <c r="R764">
        <v>33.833699956005198</v>
      </c>
      <c r="S764">
        <v>8.7321476761693493</v>
      </c>
      <c r="T764">
        <v>25.767409314675401</v>
      </c>
      <c r="U764">
        <v>5.5391666892592903</v>
      </c>
      <c r="V764">
        <v>6.7982427845465097</v>
      </c>
      <c r="W764">
        <v>2.1274895026314198</v>
      </c>
      <c r="X764">
        <v>14.4850166335748</v>
      </c>
      <c r="Y764">
        <v>8.5850914951615902</v>
      </c>
      <c r="AA764">
        <v>30.764628244610599</v>
      </c>
      <c r="AB764">
        <v>19.2770982698535</v>
      </c>
      <c r="AC764">
        <v>6.7356116290383996</v>
      </c>
      <c r="AD764">
        <v>15.971356218776</v>
      </c>
      <c r="AE764">
        <v>8.5328834612925402</v>
      </c>
      <c r="AF764">
        <v>2.01765864193609</v>
      </c>
    </row>
    <row r="765" spans="1:32" x14ac:dyDescent="0.25">
      <c r="A765" t="s">
        <v>1823</v>
      </c>
      <c r="B765" t="s">
        <v>1824</v>
      </c>
      <c r="C765" t="s">
        <v>323</v>
      </c>
      <c r="D765">
        <v>2847.87774575</v>
      </c>
      <c r="E765">
        <v>561.4</v>
      </c>
      <c r="H765">
        <v>0.59712867170296202</v>
      </c>
      <c r="I765">
        <v>-80.166540499621505</v>
      </c>
      <c r="J765">
        <v>14.8447984799966</v>
      </c>
      <c r="K765">
        <v>25.003871537799998</v>
      </c>
      <c r="L765">
        <v>11.5608357230642</v>
      </c>
      <c r="O765">
        <v>2475.3846153846398</v>
      </c>
      <c r="R765">
        <v>15.5510900594867</v>
      </c>
      <c r="T765">
        <v>7.94429376370611</v>
      </c>
      <c r="U765">
        <v>-7.25561351074633</v>
      </c>
      <c r="W765">
        <v>-1.6764463445206901</v>
      </c>
      <c r="X765">
        <v>18.792613244265301</v>
      </c>
      <c r="Y765">
        <v>7.7667428112040202</v>
      </c>
      <c r="Z765">
        <v>467.36</v>
      </c>
      <c r="AA765">
        <v>2.5312612140116402</v>
      </c>
      <c r="AB765">
        <v>14.334418945170899</v>
      </c>
      <c r="AC765">
        <v>6.3930217793358404</v>
      </c>
      <c r="AD765">
        <v>9.5359193718504507</v>
      </c>
      <c r="AE765">
        <v>6.9339760334722902</v>
      </c>
      <c r="AF765">
        <v>3.9661269468871101</v>
      </c>
    </row>
    <row r="766" spans="1:32" x14ac:dyDescent="0.25">
      <c r="A766" t="s">
        <v>1813</v>
      </c>
      <c r="B766" t="s">
        <v>1814</v>
      </c>
      <c r="C766" t="s">
        <v>82</v>
      </c>
      <c r="D766">
        <v>2837.9409819399998</v>
      </c>
      <c r="E766">
        <v>230.05</v>
      </c>
      <c r="H766">
        <v>54.248488119262603</v>
      </c>
      <c r="I766">
        <v>240.93460383761899</v>
      </c>
      <c r="J766">
        <v>1.9026007823712501</v>
      </c>
      <c r="K766">
        <v>45.656447194175897</v>
      </c>
      <c r="L766">
        <v>457.50902527075698</v>
      </c>
      <c r="N766">
        <v>38.452181296336903</v>
      </c>
      <c r="O766">
        <v>866.45626170914397</v>
      </c>
      <c r="R766">
        <v>239.63155691129799</v>
      </c>
      <c r="S766">
        <v>13.486906101758301</v>
      </c>
      <c r="T766">
        <v>35.640745889388903</v>
      </c>
      <c r="U766">
        <v>38.314221243423603</v>
      </c>
      <c r="V766">
        <v>15.4218914644926</v>
      </c>
      <c r="W766">
        <v>10.6777663891225</v>
      </c>
      <c r="X766">
        <v>54.393040170473498</v>
      </c>
      <c r="Y766">
        <v>2.6565567422509599</v>
      </c>
      <c r="AA766">
        <v>64.579221245289702</v>
      </c>
      <c r="AB766">
        <v>56.3528607718576</v>
      </c>
      <c r="AC766">
        <v>34.173960516351698</v>
      </c>
      <c r="AD766">
        <v>19.956549781051599</v>
      </c>
      <c r="AE766">
        <v>2.6926104596007501</v>
      </c>
      <c r="AF766">
        <v>1.4754569787419101</v>
      </c>
    </row>
    <row r="767" spans="1:32" x14ac:dyDescent="0.25">
      <c r="A767" t="s">
        <v>1817</v>
      </c>
      <c r="B767" t="s">
        <v>1818</v>
      </c>
      <c r="C767" t="s">
        <v>1212</v>
      </c>
      <c r="D767">
        <v>2834.6786699999998</v>
      </c>
      <c r="E767">
        <v>331.4</v>
      </c>
      <c r="H767">
        <v>3.5590278411296401</v>
      </c>
      <c r="I767">
        <v>220.585967617579</v>
      </c>
      <c r="K767">
        <v>24.3635636998998</v>
      </c>
      <c r="L767">
        <v>429.73593570608398</v>
      </c>
      <c r="N767">
        <v>38.554171364863599</v>
      </c>
      <c r="O767">
        <v>771.58889543446003</v>
      </c>
      <c r="R767">
        <v>55.358701626200201</v>
      </c>
      <c r="S767">
        <v>2.7039452349778701</v>
      </c>
      <c r="T767">
        <v>-0.56504860591527295</v>
      </c>
      <c r="U767">
        <v>2.4661017085168</v>
      </c>
      <c r="V767">
        <v>2.66066107521408</v>
      </c>
      <c r="W767">
        <v>1.23647184816685</v>
      </c>
      <c r="X767">
        <v>19.203396179298199</v>
      </c>
      <c r="Y767">
        <v>2.8294056082861201</v>
      </c>
      <c r="AA767">
        <v>5.0564158934402297</v>
      </c>
      <c r="AB767">
        <v>7.6382220711359299</v>
      </c>
      <c r="AC767">
        <v>12.309068964082</v>
      </c>
      <c r="AD767">
        <v>25.606606606606601</v>
      </c>
      <c r="AE767">
        <v>2.4767011362185598</v>
      </c>
      <c r="AF767">
        <v>1.18335976576796</v>
      </c>
    </row>
    <row r="768" spans="1:32" x14ac:dyDescent="0.25">
      <c r="A768" t="s">
        <v>1815</v>
      </c>
      <c r="B768" t="s">
        <v>1816</v>
      </c>
      <c r="C768" t="s">
        <v>88</v>
      </c>
      <c r="D768">
        <v>2832.2901648000002</v>
      </c>
      <c r="E768">
        <v>532.25</v>
      </c>
      <c r="F768">
        <v>-3.9285462799962998</v>
      </c>
      <c r="G768">
        <v>22.390341034165999</v>
      </c>
      <c r="H768">
        <v>15.3101510785618</v>
      </c>
      <c r="I768">
        <v>155.279764408918</v>
      </c>
      <c r="J768">
        <v>17.941174129304699</v>
      </c>
      <c r="K768">
        <v>18.602671630128299</v>
      </c>
      <c r="L768">
        <v>12.2545700744753</v>
      </c>
      <c r="M768">
        <v>-4.2483412384760104</v>
      </c>
      <c r="N768">
        <v>22.819120053639001</v>
      </c>
      <c r="O768">
        <v>9.2298350369396207</v>
      </c>
      <c r="P768">
        <v>8.9019806547731992</v>
      </c>
      <c r="Q768">
        <v>20.969077095711999</v>
      </c>
      <c r="R768">
        <v>12.6909761810982</v>
      </c>
      <c r="S768">
        <v>15.995916727818001</v>
      </c>
      <c r="T768">
        <v>8.6479080972657094</v>
      </c>
      <c r="U768">
        <v>7.7863288837440203</v>
      </c>
      <c r="V768">
        <v>18.571284341705301</v>
      </c>
      <c r="W768">
        <v>12.3328914021149</v>
      </c>
      <c r="X768">
        <v>15.2499034234101</v>
      </c>
      <c r="Y768">
        <v>17.997769990442801</v>
      </c>
      <c r="Z768">
        <v>756.92</v>
      </c>
      <c r="AA768">
        <v>11.1624142307904</v>
      </c>
      <c r="AB768">
        <v>12.9032699934695</v>
      </c>
      <c r="AC768">
        <v>9.9271536579533102</v>
      </c>
      <c r="AD768">
        <v>24.149932636171101</v>
      </c>
      <c r="AE768">
        <v>24.749762087666301</v>
      </c>
      <c r="AF768">
        <v>15.3274823903658</v>
      </c>
    </row>
    <row r="769" spans="1:32" x14ac:dyDescent="0.25">
      <c r="A769" t="s">
        <v>1879</v>
      </c>
      <c r="B769" t="s">
        <v>1880</v>
      </c>
      <c r="C769" t="s">
        <v>1881</v>
      </c>
      <c r="D769">
        <v>2829.7282675249999</v>
      </c>
      <c r="E769">
        <v>45.55</v>
      </c>
      <c r="H769">
        <v>-4.6143217989840002</v>
      </c>
      <c r="I769">
        <v>59.1827180310326</v>
      </c>
      <c r="J769">
        <v>-6.7137684075790602</v>
      </c>
      <c r="K769">
        <v>7.0372502416402503</v>
      </c>
      <c r="L769">
        <v>19.116619581396701</v>
      </c>
      <c r="N769">
        <v>24.771551746489099</v>
      </c>
      <c r="O769">
        <v>131.321684379771</v>
      </c>
      <c r="R769">
        <v>-18.0385239798347</v>
      </c>
      <c r="S769">
        <v>5.4275363238484404</v>
      </c>
      <c r="T769">
        <v>3.4174078898326901</v>
      </c>
      <c r="U769">
        <v>0.21453917714100801</v>
      </c>
      <c r="V769">
        <v>-1.9087378849044001</v>
      </c>
      <c r="W769">
        <v>-0.44780495295183798</v>
      </c>
      <c r="X769">
        <v>23.3594905376846</v>
      </c>
      <c r="Y769">
        <v>8.3764924647429595</v>
      </c>
      <c r="AA769">
        <v>5.81057822589504</v>
      </c>
      <c r="AB769">
        <v>12.067903729274301</v>
      </c>
      <c r="AC769">
        <v>12.3269983155931</v>
      </c>
      <c r="AD769">
        <v>17.586995998606302</v>
      </c>
      <c r="AE769">
        <v>9.4794031314009395</v>
      </c>
      <c r="AF769">
        <v>2.57636285415769</v>
      </c>
    </row>
    <row r="770" spans="1:32" x14ac:dyDescent="0.25">
      <c r="A770" t="s">
        <v>1807</v>
      </c>
      <c r="B770" t="s">
        <v>1808</v>
      </c>
      <c r="C770" t="s">
        <v>115</v>
      </c>
      <c r="D770">
        <v>2822.1186621249999</v>
      </c>
      <c r="E770">
        <v>49.75</v>
      </c>
      <c r="H770">
        <v>12.4168577018461</v>
      </c>
      <c r="I770">
        <v>-33400</v>
      </c>
      <c r="L770">
        <v>-99.668047310734593</v>
      </c>
      <c r="O770">
        <v>-100.598661232404</v>
      </c>
      <c r="R770">
        <v>-80.577853646149293</v>
      </c>
      <c r="T770">
        <v>-1.9704006655625499</v>
      </c>
      <c r="U770">
        <v>-959.38962307947702</v>
      </c>
      <c r="W770">
        <v>85.134295832589402</v>
      </c>
      <c r="X770">
        <v>1.61255175419481</v>
      </c>
      <c r="Y770">
        <v>639.37337856715203</v>
      </c>
      <c r="AA770">
        <v>-0.93957648519391102</v>
      </c>
      <c r="AB770">
        <v>34.763039545006698</v>
      </c>
      <c r="AC770">
        <v>-8.9925183409602703</v>
      </c>
      <c r="AD770">
        <v>-11.2153262821792</v>
      </c>
      <c r="AF770">
        <v>497.38414965458298</v>
      </c>
    </row>
    <row r="771" spans="1:32" x14ac:dyDescent="0.25">
      <c r="A771" t="s">
        <v>1827</v>
      </c>
      <c r="B771" t="s">
        <v>1828</v>
      </c>
      <c r="C771" t="s">
        <v>714</v>
      </c>
      <c r="D771">
        <v>2814.1205395799998</v>
      </c>
      <c r="E771">
        <v>1042.4000000000001</v>
      </c>
      <c r="F771">
        <v>157.38410596026401</v>
      </c>
      <c r="H771">
        <v>1.7919829792737401</v>
      </c>
      <c r="I771">
        <v>-117.100429612103</v>
      </c>
      <c r="L771">
        <v>-121.57164869029199</v>
      </c>
      <c r="M771">
        <v>-545.18326305546498</v>
      </c>
      <c r="O771">
        <v>-609.407380148882</v>
      </c>
      <c r="P771">
        <v>-797.66206163655602</v>
      </c>
      <c r="Q771">
        <v>14.424850401849399</v>
      </c>
      <c r="R771">
        <v>10.581883623275299</v>
      </c>
      <c r="S771">
        <v>9.7035264487461603</v>
      </c>
      <c r="T771">
        <v>4.7968022276671602</v>
      </c>
      <c r="U771">
        <v>1.38077028367556</v>
      </c>
      <c r="V771">
        <v>11.0478931566693</v>
      </c>
      <c r="W771">
        <v>4.5832414704524798</v>
      </c>
      <c r="X771">
        <v>-0.93472763538945902</v>
      </c>
      <c r="Y771">
        <v>2.9636408433353298</v>
      </c>
      <c r="AA771">
        <v>-2.5347238244658699</v>
      </c>
      <c r="AB771">
        <v>5.5830662102406796</v>
      </c>
      <c r="AC771">
        <v>-3.4276128558433001</v>
      </c>
      <c r="AD771">
        <v>-11.3160761048411</v>
      </c>
      <c r="AE771">
        <v>2.2056207755247201</v>
      </c>
      <c r="AF771">
        <v>0.93815563955501802</v>
      </c>
    </row>
    <row r="772" spans="1:32" x14ac:dyDescent="0.25">
      <c r="A772" t="s">
        <v>1803</v>
      </c>
      <c r="B772" t="s">
        <v>1804</v>
      </c>
      <c r="C772" t="s">
        <v>344</v>
      </c>
      <c r="D772">
        <v>2801.32993394</v>
      </c>
      <c r="E772">
        <v>28.45</v>
      </c>
      <c r="H772">
        <v>12.6476283651701</v>
      </c>
      <c r="I772">
        <v>92.209562109025896</v>
      </c>
      <c r="J772">
        <v>25.928687488602499</v>
      </c>
      <c r="K772">
        <v>17.247172289941901</v>
      </c>
      <c r="L772">
        <v>-75.160109940509301</v>
      </c>
      <c r="O772">
        <v>-91.619898946241904</v>
      </c>
      <c r="R772">
        <v>-17.223867359054601</v>
      </c>
      <c r="T772">
        <v>9.6095296369680803</v>
      </c>
      <c r="U772">
        <v>-6.8068562816352696</v>
      </c>
      <c r="W772">
        <v>-2.1319829465993401</v>
      </c>
      <c r="X772">
        <v>11.827781295316599</v>
      </c>
      <c r="Y772">
        <v>47.657598320641803</v>
      </c>
      <c r="AA772">
        <v>11.188621115233699</v>
      </c>
      <c r="AB772">
        <v>14.146299254709</v>
      </c>
      <c r="AC772">
        <v>3.5643754133980998</v>
      </c>
      <c r="AD772">
        <v>9.1249339682373094</v>
      </c>
      <c r="AE772">
        <v>954.66864910790002</v>
      </c>
      <c r="AF772">
        <v>36.771105273362799</v>
      </c>
    </row>
    <row r="773" spans="1:32" x14ac:dyDescent="0.25">
      <c r="A773" t="s">
        <v>1841</v>
      </c>
      <c r="B773" t="s">
        <v>1842</v>
      </c>
      <c r="C773" t="s">
        <v>512</v>
      </c>
      <c r="D773">
        <v>2796.961588785</v>
      </c>
      <c r="E773">
        <v>924.25</v>
      </c>
      <c r="H773">
        <v>11.1416503342646</v>
      </c>
      <c r="I773">
        <v>-20.086139389193399</v>
      </c>
      <c r="K773">
        <v>10.867439827069701</v>
      </c>
      <c r="L773">
        <v>11.1697092630156</v>
      </c>
      <c r="N773">
        <v>8.4731602050091208</v>
      </c>
      <c r="O773">
        <v>4.9725259086626004</v>
      </c>
      <c r="R773">
        <v>15.205887216801701</v>
      </c>
      <c r="S773">
        <v>13.784186701212199</v>
      </c>
      <c r="T773">
        <v>14.4147699454532</v>
      </c>
      <c r="U773">
        <v>18.787779026056299</v>
      </c>
      <c r="V773">
        <v>15.6234827593759</v>
      </c>
      <c r="W773">
        <v>11.981585032981799</v>
      </c>
      <c r="X773">
        <v>29.501901959377001</v>
      </c>
      <c r="Y773">
        <v>9.3080784370373095</v>
      </c>
      <c r="Z773">
        <v>115.15</v>
      </c>
      <c r="AA773">
        <v>14.648675805641201</v>
      </c>
      <c r="AB773">
        <v>30.321137649064902</v>
      </c>
      <c r="AC773">
        <v>18.352113686930299</v>
      </c>
      <c r="AD773">
        <v>12.431083095379201</v>
      </c>
      <c r="AE773">
        <v>11.475373050600201</v>
      </c>
      <c r="AF773">
        <v>9.6964410989552707</v>
      </c>
    </row>
    <row r="774" spans="1:32" x14ac:dyDescent="0.25">
      <c r="A774" t="s">
        <v>1875</v>
      </c>
      <c r="B774" t="s">
        <v>1876</v>
      </c>
      <c r="C774" t="s">
        <v>373</v>
      </c>
      <c r="D774">
        <v>2771.9910939000001</v>
      </c>
      <c r="E774">
        <v>1154.8</v>
      </c>
      <c r="G774">
        <v>210.723250595385</v>
      </c>
      <c r="H774">
        <v>62.188425577559101</v>
      </c>
      <c r="I774">
        <v>-682.29557389347303</v>
      </c>
      <c r="K774">
        <v>172.624570490407</v>
      </c>
      <c r="L774">
        <v>88.699284009546602</v>
      </c>
      <c r="O774">
        <v>77.118593985493604</v>
      </c>
      <c r="R774">
        <v>41.506135267264497</v>
      </c>
      <c r="S774">
        <v>12.950933463014</v>
      </c>
      <c r="T774">
        <v>-4.0336736098363</v>
      </c>
      <c r="U774">
        <v>5.0547022854691104</v>
      </c>
      <c r="V774">
        <v>18.1280196964384</v>
      </c>
      <c r="W774">
        <v>5.91016357489241</v>
      </c>
      <c r="X774">
        <v>18.0897796691605</v>
      </c>
      <c r="Y774">
        <v>19.987994197195199</v>
      </c>
      <c r="AA774">
        <v>-6.2825784310551303</v>
      </c>
      <c r="AB774">
        <v>8.5219355253168096</v>
      </c>
      <c r="AC774">
        <v>10.9908023886333</v>
      </c>
      <c r="AD774">
        <v>73.141138129857097</v>
      </c>
      <c r="AE774">
        <v>45.595178520919802</v>
      </c>
      <c r="AF774">
        <v>15.460091922478099</v>
      </c>
    </row>
    <row r="775" spans="1:32" x14ac:dyDescent="0.25">
      <c r="A775" t="s">
        <v>1833</v>
      </c>
      <c r="B775" t="s">
        <v>1834</v>
      </c>
      <c r="C775" t="s">
        <v>1226</v>
      </c>
      <c r="D775">
        <v>2756.79256248</v>
      </c>
      <c r="E775">
        <v>620.45000000000005</v>
      </c>
      <c r="G775">
        <v>62.613333167916799</v>
      </c>
      <c r="H775">
        <v>-4.5636149993347299</v>
      </c>
      <c r="I775">
        <v>-20.598013935370599</v>
      </c>
      <c r="J775">
        <v>7.5337596327650997</v>
      </c>
      <c r="K775">
        <v>2.8883551462992498</v>
      </c>
      <c r="L775">
        <v>-57.278882427557001</v>
      </c>
      <c r="N775">
        <v>31.945995685397801</v>
      </c>
      <c r="O775">
        <v>-73.337883827357601</v>
      </c>
      <c r="R775">
        <v>-15.8199742793113</v>
      </c>
      <c r="S775">
        <v>12.2989734053465</v>
      </c>
      <c r="T775">
        <v>13.568844694393601</v>
      </c>
      <c r="U775">
        <v>9.2476219227925505</v>
      </c>
      <c r="V775">
        <v>16.339309287572899</v>
      </c>
      <c r="W775">
        <v>8.3049797220756805</v>
      </c>
      <c r="X775">
        <v>14.7097806172515</v>
      </c>
      <c r="Y775">
        <v>24.381135042409198</v>
      </c>
      <c r="AA775">
        <v>11.5174887949475</v>
      </c>
      <c r="AB775">
        <v>18.2850589402696</v>
      </c>
      <c r="AC775">
        <v>6.03014220267616</v>
      </c>
      <c r="AD775">
        <v>11.1912159456613</v>
      </c>
      <c r="AE775">
        <v>36.948903869468097</v>
      </c>
      <c r="AF775">
        <v>21.002040106886099</v>
      </c>
    </row>
    <row r="776" spans="1:32" x14ac:dyDescent="0.25">
      <c r="A776" t="s">
        <v>1821</v>
      </c>
      <c r="B776" t="s">
        <v>1822</v>
      </c>
      <c r="C776" t="s">
        <v>465</v>
      </c>
      <c r="D776">
        <v>2755.2319012500002</v>
      </c>
      <c r="E776">
        <v>415.6</v>
      </c>
      <c r="G776">
        <v>7.7217345015941898</v>
      </c>
      <c r="H776">
        <v>8.0384143736726497</v>
      </c>
      <c r="I776">
        <v>-2.3754045307443201</v>
      </c>
      <c r="J776">
        <v>6.3800849934319199</v>
      </c>
      <c r="K776">
        <v>-2.70456528440709</v>
      </c>
      <c r="L776">
        <v>18.502869395219701</v>
      </c>
      <c r="M776">
        <v>91.0823495946522</v>
      </c>
      <c r="N776">
        <v>-6.1438512048557401</v>
      </c>
      <c r="O776">
        <v>47.487776837896497</v>
      </c>
      <c r="P776">
        <v>48.686567164179102</v>
      </c>
      <c r="R776">
        <v>25.715594534974699</v>
      </c>
      <c r="S776">
        <v>10.3291357305467</v>
      </c>
      <c r="T776">
        <v>9.6024014776951994</v>
      </c>
      <c r="U776">
        <v>2.6927299781921801</v>
      </c>
      <c r="V776">
        <v>10.430348136692499</v>
      </c>
      <c r="W776">
        <v>4.4723428513183796</v>
      </c>
      <c r="X776">
        <v>6.6477045590425501</v>
      </c>
      <c r="Y776">
        <v>5.0668066981737399</v>
      </c>
      <c r="AA776">
        <v>6.70808724115847</v>
      </c>
      <c r="AB776">
        <v>9.2061109045623102</v>
      </c>
      <c r="AC776">
        <v>1.69526902490191</v>
      </c>
      <c r="AD776">
        <v>8.8453124287862703</v>
      </c>
      <c r="AE776">
        <v>4.0163569875469296</v>
      </c>
      <c r="AF776">
        <v>2.2010534725325201</v>
      </c>
    </row>
    <row r="777" spans="1:32" x14ac:dyDescent="0.25">
      <c r="A777" t="s">
        <v>1942</v>
      </c>
      <c r="B777" t="s">
        <v>1943</v>
      </c>
      <c r="C777" t="s">
        <v>320</v>
      </c>
      <c r="D777">
        <v>2753.10851994</v>
      </c>
      <c r="E777">
        <v>1039.8</v>
      </c>
      <c r="G777">
        <v>33.8865900164339</v>
      </c>
      <c r="H777">
        <v>17.976626863828098</v>
      </c>
      <c r="I777">
        <v>113.201820940819</v>
      </c>
      <c r="K777">
        <v>20.7370461803213</v>
      </c>
      <c r="L777">
        <v>77.839745048940799</v>
      </c>
      <c r="N777">
        <v>28.362684209910299</v>
      </c>
      <c r="O777">
        <v>106.846697665367</v>
      </c>
      <c r="R777">
        <v>43.793142726962003</v>
      </c>
      <c r="S777">
        <v>13.174987509397299</v>
      </c>
      <c r="T777">
        <v>0.65969993514341996</v>
      </c>
      <c r="U777">
        <v>2.7645476648799199</v>
      </c>
      <c r="V777">
        <v>21.3972203938369</v>
      </c>
      <c r="W777">
        <v>7.0171248484228697</v>
      </c>
      <c r="X777">
        <v>4.9510440761747798</v>
      </c>
      <c r="Y777">
        <v>11.979313587211999</v>
      </c>
      <c r="Z777">
        <v>3038.5699999999902</v>
      </c>
      <c r="AA777">
        <v>0.330808960993694</v>
      </c>
      <c r="AB777">
        <v>5.6358955452846899</v>
      </c>
      <c r="AC777">
        <v>2.52669602965873</v>
      </c>
      <c r="AD777">
        <v>26.363284061340799</v>
      </c>
      <c r="AE777">
        <v>22.365579334137301</v>
      </c>
      <c r="AF777">
        <v>7.4118828078524599</v>
      </c>
    </row>
    <row r="778" spans="1:32" x14ac:dyDescent="0.25">
      <c r="A778" t="s">
        <v>1859</v>
      </c>
      <c r="B778" t="s">
        <v>1860</v>
      </c>
      <c r="C778" t="s">
        <v>341</v>
      </c>
      <c r="D778">
        <v>2738.7539886</v>
      </c>
      <c r="E778">
        <v>5.15</v>
      </c>
      <c r="H778">
        <v>10.064343594675099</v>
      </c>
      <c r="I778">
        <v>26.840297109025901</v>
      </c>
      <c r="J778">
        <v>-4.9830510073565097</v>
      </c>
      <c r="K778">
        <v>8.6588727191164896</v>
      </c>
      <c r="L778">
        <v>37.5922771152755</v>
      </c>
      <c r="O778">
        <v>5.6849140382752097</v>
      </c>
      <c r="R778">
        <v>-2.9925105473732199</v>
      </c>
      <c r="T778">
        <v>23.220079953431998</v>
      </c>
      <c r="U778">
        <v>-59.3892696867645</v>
      </c>
      <c r="W778">
        <v>-7.8298675778304698</v>
      </c>
      <c r="X778">
        <v>29.952575743953901</v>
      </c>
      <c r="AA778">
        <v>25.457870466264701</v>
      </c>
      <c r="AB778">
        <v>32.036315813211502</v>
      </c>
      <c r="AC778">
        <v>-52.533320596961197</v>
      </c>
      <c r="AD778">
        <v>12.053602328572</v>
      </c>
      <c r="AF778">
        <v>-10.924894931196899</v>
      </c>
    </row>
    <row r="779" spans="1:32" x14ac:dyDescent="0.25">
      <c r="A779" t="s">
        <v>1839</v>
      </c>
      <c r="B779" t="s">
        <v>1840</v>
      </c>
      <c r="C779" t="s">
        <v>323</v>
      </c>
      <c r="D779">
        <v>2735.1278059799902</v>
      </c>
      <c r="E779">
        <v>323.55</v>
      </c>
      <c r="H779">
        <v>5.6632066780214698</v>
      </c>
      <c r="I779">
        <v>124.014489665459</v>
      </c>
      <c r="J779">
        <v>22.909489949718601</v>
      </c>
      <c r="K779">
        <v>-8.0881573276770098</v>
      </c>
      <c r="L779">
        <v>-48.093894189849003</v>
      </c>
      <c r="O779">
        <v>-151.891666730959</v>
      </c>
      <c r="R779">
        <v>-8.6630274821177995</v>
      </c>
      <c r="S779">
        <v>7.53496611505724</v>
      </c>
      <c r="T779">
        <v>10.2735540966136</v>
      </c>
      <c r="U779">
        <v>9.6379447154682403</v>
      </c>
      <c r="V779">
        <v>9.36452798760447</v>
      </c>
      <c r="W779">
        <v>6.3158574716231302</v>
      </c>
      <c r="X779">
        <v>10.8542308737154</v>
      </c>
      <c r="Y779">
        <v>4.0827045361601799</v>
      </c>
      <c r="AA779">
        <v>8.9950032513090701</v>
      </c>
      <c r="AB779">
        <v>21.1742815901071</v>
      </c>
      <c r="AC779">
        <v>-3.04259444876394</v>
      </c>
      <c r="AD779">
        <v>0.89975087899079498</v>
      </c>
      <c r="AE779">
        <v>3.70032605082001</v>
      </c>
      <c r="AF779">
        <v>2.2026623673718402</v>
      </c>
    </row>
    <row r="780" spans="1:32" x14ac:dyDescent="0.25">
      <c r="A780" t="s">
        <v>1845</v>
      </c>
      <c r="B780" t="s">
        <v>1846</v>
      </c>
      <c r="C780" t="s">
        <v>1654</v>
      </c>
      <c r="D780">
        <v>2725.9609300000002</v>
      </c>
      <c r="E780">
        <v>15.35</v>
      </c>
      <c r="H780">
        <v>4.60805753943007</v>
      </c>
      <c r="I780">
        <v>-28.788786646693701</v>
      </c>
      <c r="J780">
        <v>0.49777679061786501</v>
      </c>
      <c r="K780">
        <v>3.3529853964633798</v>
      </c>
      <c r="L780">
        <v>-14.603441040705</v>
      </c>
      <c r="O780">
        <v>-49.616227017462897</v>
      </c>
      <c r="R780">
        <v>2.4095336171695299</v>
      </c>
      <c r="S780">
        <v>3.82450188980141</v>
      </c>
      <c r="T780">
        <v>19.141440323483099</v>
      </c>
      <c r="U780">
        <v>3.2699852855095002</v>
      </c>
      <c r="V780">
        <v>-1.54282722463567</v>
      </c>
      <c r="W780">
        <v>0.45430790171690899</v>
      </c>
      <c r="X780">
        <v>22.397766727034401</v>
      </c>
      <c r="Y780">
        <v>3.1611827597404201</v>
      </c>
      <c r="AA780">
        <v>17.049128253997502</v>
      </c>
      <c r="AB780">
        <v>23.135411208481401</v>
      </c>
      <c r="AC780">
        <v>3.26636182624094</v>
      </c>
      <c r="AD780">
        <v>2.1847451130701301</v>
      </c>
      <c r="AE780">
        <v>3.19992713451559</v>
      </c>
      <c r="AF780">
        <v>2.8447562731701299</v>
      </c>
    </row>
    <row r="781" spans="1:32" x14ac:dyDescent="0.25">
      <c r="A781" t="s">
        <v>1831</v>
      </c>
      <c r="B781" t="s">
        <v>1832</v>
      </c>
      <c r="C781" t="s">
        <v>512</v>
      </c>
      <c r="D781">
        <v>2719.6922614</v>
      </c>
      <c r="E781">
        <v>2810.5</v>
      </c>
      <c r="G781">
        <v>38.672254870126899</v>
      </c>
      <c r="H781">
        <v>16.081599886139401</v>
      </c>
      <c r="I781">
        <v>63.442737430167597</v>
      </c>
      <c r="J781">
        <v>0.61911098992606295</v>
      </c>
      <c r="K781">
        <v>25.670862050394199</v>
      </c>
      <c r="L781">
        <v>61.114388130132902</v>
      </c>
      <c r="N781">
        <v>36.385384678056901</v>
      </c>
      <c r="O781">
        <v>94.369670194184593</v>
      </c>
      <c r="R781">
        <v>52.395460878615403</v>
      </c>
      <c r="S781">
        <v>14.9306446604956</v>
      </c>
      <c r="T781">
        <v>12.038479247848301</v>
      </c>
      <c r="U781">
        <v>8.7066731692771402</v>
      </c>
      <c r="V781">
        <v>20.108410233063601</v>
      </c>
      <c r="W781">
        <v>7.6190335334647799</v>
      </c>
      <c r="X781">
        <v>19.556417190348402</v>
      </c>
      <c r="Y781">
        <v>18.265764611415701</v>
      </c>
      <c r="Z781">
        <v>394.84</v>
      </c>
      <c r="AA781">
        <v>10.312446645040099</v>
      </c>
      <c r="AB781">
        <v>18.537522912722501</v>
      </c>
      <c r="AC781">
        <v>10.4192942550133</v>
      </c>
      <c r="AD781">
        <v>30.1683737102687</v>
      </c>
      <c r="AE781">
        <v>23.377201112140799</v>
      </c>
      <c r="AF781">
        <v>9.4892231758149794</v>
      </c>
    </row>
    <row r="782" spans="1:32" x14ac:dyDescent="0.25">
      <c r="A782" t="s">
        <v>1835</v>
      </c>
      <c r="B782" t="s">
        <v>1836</v>
      </c>
      <c r="D782">
        <v>2712.2769443699999</v>
      </c>
      <c r="E782">
        <v>1273.7</v>
      </c>
      <c r="H782">
        <v>180.496656186557</v>
      </c>
      <c r="I782">
        <v>1941.9913419913401</v>
      </c>
      <c r="K782">
        <v>179.48934232477299</v>
      </c>
      <c r="L782">
        <v>167.89192585610999</v>
      </c>
      <c r="N782">
        <v>219.583969615233</v>
      </c>
      <c r="O782">
        <v>522.807898224719</v>
      </c>
      <c r="R782">
        <v>107.560946884937</v>
      </c>
      <c r="S782">
        <v>5.0789650120723397</v>
      </c>
      <c r="T782">
        <v>122.088624684519</v>
      </c>
      <c r="U782">
        <v>-12.543135777359799</v>
      </c>
      <c r="V782">
        <v>0.68321424506817297</v>
      </c>
      <c r="W782">
        <v>-0.48548730203700302</v>
      </c>
      <c r="X782">
        <v>24.191443486155201</v>
      </c>
      <c r="Y782">
        <v>22.095131817547699</v>
      </c>
      <c r="AA782">
        <v>25.055941585207801</v>
      </c>
      <c r="AB782">
        <v>36.263922475801799</v>
      </c>
      <c r="AC782">
        <v>15.7257149341806</v>
      </c>
      <c r="AD782">
        <v>106.590703094652</v>
      </c>
      <c r="AE782">
        <v>21.1703139866793</v>
      </c>
      <c r="AF782">
        <v>4.8160173160172999</v>
      </c>
    </row>
    <row r="783" spans="1:32" x14ac:dyDescent="0.25">
      <c r="A783" t="s">
        <v>1851</v>
      </c>
      <c r="B783" t="s">
        <v>1852</v>
      </c>
      <c r="C783" t="s">
        <v>538</v>
      </c>
      <c r="D783">
        <v>2712.2348000799998</v>
      </c>
      <c r="E783">
        <v>1910.4</v>
      </c>
      <c r="F783">
        <v>197.42154707175601</v>
      </c>
      <c r="H783">
        <v>9.4859292411096394</v>
      </c>
      <c r="I783">
        <v>-97.922946690341504</v>
      </c>
      <c r="J783">
        <v>-52.647608310959399</v>
      </c>
      <c r="K783">
        <v>-18.496585942130299</v>
      </c>
      <c r="L783">
        <v>-46.821550741163101</v>
      </c>
      <c r="M783">
        <v>217.617001509696</v>
      </c>
      <c r="N783">
        <v>-18.805322018718101</v>
      </c>
      <c r="O783">
        <v>-57.225865140498797</v>
      </c>
      <c r="P783">
        <v>164.04947566550101</v>
      </c>
      <c r="Q783">
        <v>12.645621066826401</v>
      </c>
      <c r="R783">
        <v>-3.7240396882283302</v>
      </c>
      <c r="S783">
        <v>15.3909913165701</v>
      </c>
      <c r="T783">
        <v>4.8316718866583397</v>
      </c>
      <c r="U783">
        <v>3.74030059222456</v>
      </c>
      <c r="V783">
        <v>18.4128147143783</v>
      </c>
      <c r="W783">
        <v>9.7741383790885994</v>
      </c>
      <c r="X783">
        <v>3.49396913395264</v>
      </c>
      <c r="Y783">
        <v>12.598887622206099</v>
      </c>
      <c r="AA783">
        <v>0.113375618156327</v>
      </c>
      <c r="AB783">
        <v>6.9395828652229401</v>
      </c>
      <c r="AC783">
        <v>1.6500599340725099</v>
      </c>
      <c r="AD783">
        <v>8.7177051089521402</v>
      </c>
      <c r="AE783">
        <v>14.0036120259215</v>
      </c>
      <c r="AF783">
        <v>8.8202152460126495</v>
      </c>
    </row>
    <row r="784" spans="1:32" x14ac:dyDescent="0.25">
      <c r="A784" t="s">
        <v>1843</v>
      </c>
      <c r="B784" t="s">
        <v>1844</v>
      </c>
      <c r="C784" t="s">
        <v>541</v>
      </c>
      <c r="D784">
        <v>2703.51016635</v>
      </c>
      <c r="E784">
        <v>614.1</v>
      </c>
      <c r="G784">
        <v>25.985805069231301</v>
      </c>
      <c r="H784">
        <v>61.467200329692098</v>
      </c>
      <c r="I784">
        <v>-341.70026881720401</v>
      </c>
      <c r="K784">
        <v>59.925326658728601</v>
      </c>
      <c r="L784">
        <v>101.179112857945</v>
      </c>
      <c r="N784">
        <v>117.362264354736</v>
      </c>
      <c r="O784">
        <v>117.799732509205</v>
      </c>
      <c r="R784">
        <v>100.76054905948099</v>
      </c>
      <c r="S784">
        <v>11.349706976786701</v>
      </c>
      <c r="T784">
        <v>9.3946504640007902</v>
      </c>
      <c r="U784">
        <v>11.243490727304</v>
      </c>
      <c r="V784">
        <v>14.7689739607988</v>
      </c>
      <c r="W784">
        <v>8.8731754868738797</v>
      </c>
      <c r="X784">
        <v>21.775859973258701</v>
      </c>
      <c r="Y784">
        <v>17.493904091032199</v>
      </c>
      <c r="AA784">
        <v>-14.627351296390399</v>
      </c>
      <c r="AB784">
        <v>23.641043572738301</v>
      </c>
      <c r="AC784">
        <v>12.581540456221299</v>
      </c>
      <c r="AD784">
        <v>76.105425376377994</v>
      </c>
      <c r="AE784">
        <v>32.158565467463603</v>
      </c>
      <c r="AF784">
        <v>16.213911040982499</v>
      </c>
    </row>
    <row r="785" spans="1:32" x14ac:dyDescent="0.25">
      <c r="A785" t="s">
        <v>1853</v>
      </c>
      <c r="B785" t="s">
        <v>1854</v>
      </c>
      <c r="C785" t="s">
        <v>465</v>
      </c>
      <c r="D785">
        <v>2698.6477904799999</v>
      </c>
      <c r="E785">
        <v>3928.35</v>
      </c>
      <c r="H785">
        <v>-2.0206073423911699E-2</v>
      </c>
      <c r="I785">
        <v>-11.546068897313299</v>
      </c>
      <c r="J785">
        <v>-1.8043361789894401</v>
      </c>
      <c r="K785">
        <v>7.0148736608836604</v>
      </c>
      <c r="L785">
        <v>16.689065363469702</v>
      </c>
      <c r="N785">
        <v>126.255914497395</v>
      </c>
      <c r="O785">
        <v>175.95729978022001</v>
      </c>
      <c r="R785">
        <v>5.0682075793245103</v>
      </c>
      <c r="S785">
        <v>8.2583457547552097</v>
      </c>
      <c r="T785">
        <v>10.4476755964599</v>
      </c>
      <c r="U785">
        <v>1.49227365833498</v>
      </c>
      <c r="V785">
        <v>3.65135955424125</v>
      </c>
      <c r="W785">
        <v>0.86586900070158002</v>
      </c>
      <c r="X785">
        <v>14.410839437809701</v>
      </c>
      <c r="Y785">
        <v>7.2389547893007196</v>
      </c>
      <c r="AA785">
        <v>8.5075182904112996</v>
      </c>
      <c r="AB785">
        <v>13.082024857775201</v>
      </c>
      <c r="AC785">
        <v>3.2281427051820701</v>
      </c>
      <c r="AD785">
        <v>14.6529937791601</v>
      </c>
      <c r="AE785">
        <v>4.1243984696801901</v>
      </c>
      <c r="AF785">
        <v>1.0989869712856699</v>
      </c>
    </row>
    <row r="786" spans="1:32" x14ac:dyDescent="0.25">
      <c r="A786" t="s">
        <v>1829</v>
      </c>
      <c r="B786" t="s">
        <v>1830</v>
      </c>
      <c r="C786" t="s">
        <v>61</v>
      </c>
      <c r="D786">
        <v>2696.2668653999999</v>
      </c>
      <c r="E786">
        <v>1589.9</v>
      </c>
      <c r="F786">
        <v>30.248984637118099</v>
      </c>
      <c r="H786">
        <v>22.804317315198201</v>
      </c>
      <c r="I786">
        <v>-84.307263277982003</v>
      </c>
      <c r="J786">
        <v>-13.949903282614899</v>
      </c>
      <c r="K786">
        <v>24.805597814703798</v>
      </c>
      <c r="L786">
        <v>39.933727386709599</v>
      </c>
      <c r="M786">
        <v>53.156010693733201</v>
      </c>
      <c r="N786">
        <v>54.282322086831499</v>
      </c>
      <c r="O786">
        <v>136.43676267971901</v>
      </c>
      <c r="P786">
        <v>27.807115288342001</v>
      </c>
      <c r="Q786">
        <v>21.489544663268902</v>
      </c>
      <c r="R786">
        <v>42.890537199370598</v>
      </c>
      <c r="S786">
        <v>13.862078478089099</v>
      </c>
      <c r="T786">
        <v>8.8628778538315398</v>
      </c>
      <c r="U786">
        <v>8.6148883406488395</v>
      </c>
      <c r="V786">
        <v>19.197715675350501</v>
      </c>
      <c r="W786">
        <v>9.6560527607745907</v>
      </c>
      <c r="X786">
        <v>16.385620503785699</v>
      </c>
      <c r="Y786">
        <v>17.3750347652398</v>
      </c>
      <c r="AA786">
        <v>1.8550985240128799</v>
      </c>
      <c r="AB786">
        <v>17.1364975235145</v>
      </c>
      <c r="AC786">
        <v>10.0652278781014</v>
      </c>
      <c r="AD786">
        <v>40.179282281131101</v>
      </c>
      <c r="AE786">
        <v>21.159259130555601</v>
      </c>
      <c r="AF786">
        <v>13.5907594442274</v>
      </c>
    </row>
    <row r="787" spans="1:32" x14ac:dyDescent="0.25">
      <c r="A787" t="s">
        <v>1847</v>
      </c>
      <c r="B787" t="s">
        <v>1848</v>
      </c>
      <c r="C787" t="s">
        <v>331</v>
      </c>
      <c r="D787">
        <v>2687.3471868799902</v>
      </c>
      <c r="E787">
        <v>204.85</v>
      </c>
      <c r="F787">
        <v>58.121199655647402</v>
      </c>
      <c r="G787">
        <v>11.868894208139601</v>
      </c>
      <c r="H787">
        <v>18.5924185749464</v>
      </c>
      <c r="I787">
        <v>101.379627500574</v>
      </c>
      <c r="J787">
        <v>3.1595120193029098</v>
      </c>
      <c r="K787">
        <v>18.839320775225598</v>
      </c>
      <c r="L787">
        <v>29.976831840658299</v>
      </c>
      <c r="M787">
        <v>58.284088421974097</v>
      </c>
      <c r="N787">
        <v>-1.8922276461804599</v>
      </c>
      <c r="O787">
        <v>-60.238999350561897</v>
      </c>
      <c r="P787">
        <v>139.88569226817401</v>
      </c>
      <c r="Q787">
        <v>18.518171141486899</v>
      </c>
      <c r="R787">
        <v>52.2856131504263</v>
      </c>
      <c r="S787">
        <v>7.1726313304983398</v>
      </c>
      <c r="T787">
        <v>13.5757638209815</v>
      </c>
      <c r="U787">
        <v>4.4766738107118398</v>
      </c>
      <c r="V787">
        <v>5.6728556751963701</v>
      </c>
      <c r="W787">
        <v>2.7642469734686501</v>
      </c>
      <c r="X787">
        <v>15.3280266205591</v>
      </c>
      <c r="Y787">
        <v>7.2849689880373401</v>
      </c>
      <c r="Z787">
        <v>1298.25</v>
      </c>
      <c r="AA787">
        <v>7.1428571428571397</v>
      </c>
      <c r="AB787">
        <v>18.287758046313499</v>
      </c>
      <c r="AC787">
        <v>1.18422340390826</v>
      </c>
      <c r="AD787">
        <v>7.4468157089885496</v>
      </c>
      <c r="AE787">
        <v>1.9370524651727401</v>
      </c>
      <c r="AF787">
        <v>0.82008299669171003</v>
      </c>
    </row>
    <row r="788" spans="1:32" x14ac:dyDescent="0.25">
      <c r="A788" t="s">
        <v>1865</v>
      </c>
      <c r="B788" t="s">
        <v>1866</v>
      </c>
      <c r="C788" t="s">
        <v>61</v>
      </c>
      <c r="D788">
        <v>2674.98</v>
      </c>
      <c r="E788">
        <v>741.25</v>
      </c>
      <c r="F788">
        <v>40.518417462482901</v>
      </c>
      <c r="G788">
        <v>-20.629947401590002</v>
      </c>
      <c r="H788">
        <v>20.5690336195035</v>
      </c>
      <c r="I788">
        <v>100.44916292364201</v>
      </c>
      <c r="K788">
        <v>15.663315048049601</v>
      </c>
      <c r="L788">
        <v>-8.9523469569873004</v>
      </c>
      <c r="M788">
        <v>167.34956203702399</v>
      </c>
      <c r="N788">
        <v>12.6286867020874</v>
      </c>
      <c r="O788">
        <v>-20.832833313332401</v>
      </c>
      <c r="P788">
        <v>32.571921353989602</v>
      </c>
      <c r="Q788">
        <v>23.302815860934</v>
      </c>
      <c r="R788">
        <v>10.907005390500499</v>
      </c>
      <c r="S788">
        <v>22.833148106613798</v>
      </c>
      <c r="T788">
        <v>5.2412256733135099</v>
      </c>
      <c r="U788">
        <v>7.8782825241413201</v>
      </c>
      <c r="V788">
        <v>26.718630700811399</v>
      </c>
      <c r="W788">
        <v>13.147943228692199</v>
      </c>
      <c r="X788">
        <v>12.9951447159939</v>
      </c>
      <c r="Y788">
        <v>24.554422719991798</v>
      </c>
      <c r="AA788">
        <v>8.3213732780345495</v>
      </c>
      <c r="AB788">
        <v>14.1913906870265</v>
      </c>
      <c r="AC788">
        <v>6.7225049801050503</v>
      </c>
      <c r="AD788">
        <v>30.476001530460401</v>
      </c>
      <c r="AE788">
        <v>27.257412949969702</v>
      </c>
      <c r="AF788">
        <v>14.7375867710129</v>
      </c>
    </row>
    <row r="789" spans="1:32" x14ac:dyDescent="0.25">
      <c r="A789" t="s">
        <v>1855</v>
      </c>
      <c r="B789" t="s">
        <v>1856</v>
      </c>
      <c r="C789" t="s">
        <v>323</v>
      </c>
      <c r="D789">
        <v>2673.65835625</v>
      </c>
      <c r="E789">
        <v>382.05</v>
      </c>
      <c r="H789">
        <v>-17.216809159120999</v>
      </c>
      <c r="I789">
        <v>-887.17404487568194</v>
      </c>
      <c r="L789">
        <v>-138.24220060382399</v>
      </c>
      <c r="O789">
        <v>-711.816381240547</v>
      </c>
      <c r="R789">
        <v>4.8734571181320003</v>
      </c>
      <c r="S789">
        <v>18.0976976344487</v>
      </c>
      <c r="T789">
        <v>-8.8492989125839205</v>
      </c>
      <c r="U789">
        <v>-3.2694861135173898</v>
      </c>
      <c r="V789">
        <v>27.069613254004299</v>
      </c>
      <c r="W789">
        <v>21.5009420098216</v>
      </c>
      <c r="X789">
        <v>-3.3006644758747501</v>
      </c>
      <c r="Y789">
        <v>1.31960263650944</v>
      </c>
      <c r="AA789">
        <v>-19.707137109630001</v>
      </c>
      <c r="AB789">
        <v>4.2961030847958304</v>
      </c>
      <c r="AC789">
        <v>-14.6365649926893</v>
      </c>
      <c r="AD789">
        <v>-5.7485099200109904</v>
      </c>
      <c r="AE789">
        <v>1.2772354518824101</v>
      </c>
      <c r="AF789">
        <v>1.02786909208524</v>
      </c>
    </row>
    <row r="790" spans="1:32" x14ac:dyDescent="0.25">
      <c r="A790" t="s">
        <v>1861</v>
      </c>
      <c r="B790" t="s">
        <v>1862</v>
      </c>
      <c r="C790" t="s">
        <v>118</v>
      </c>
      <c r="D790">
        <v>2667.0191714849998</v>
      </c>
      <c r="E790">
        <v>680.65</v>
      </c>
      <c r="H790">
        <v>9.5217254474713808</v>
      </c>
      <c r="I790">
        <v>168.29836829836799</v>
      </c>
      <c r="J790">
        <v>10.457562865143601</v>
      </c>
      <c r="K790">
        <v>7.8387163331625898</v>
      </c>
      <c r="L790">
        <v>17.018588702400301</v>
      </c>
      <c r="N790">
        <v>-0.47866585890018398</v>
      </c>
      <c r="O790">
        <v>17.681532058388701</v>
      </c>
      <c r="R790">
        <v>24.319517059235601</v>
      </c>
      <c r="S790">
        <v>11.5700891762562</v>
      </c>
      <c r="T790">
        <v>5.71795695614259</v>
      </c>
      <c r="U790">
        <v>13.269541571222</v>
      </c>
      <c r="V790">
        <v>15.127069892853401</v>
      </c>
      <c r="W790">
        <v>7.53625449008989</v>
      </c>
      <c r="X790">
        <v>28.111857793193099</v>
      </c>
      <c r="Y790">
        <v>8.6594565562364192</v>
      </c>
      <c r="AA790">
        <v>6.20384843421549</v>
      </c>
      <c r="AB790">
        <v>29.314068053845102</v>
      </c>
      <c r="AC790">
        <v>15.638413180143001</v>
      </c>
      <c r="AD790">
        <v>13.351777079906199</v>
      </c>
      <c r="AE790">
        <v>9.2476462245612794</v>
      </c>
      <c r="AF790">
        <v>6.5964604358636798</v>
      </c>
    </row>
    <row r="791" spans="1:32" x14ac:dyDescent="0.25">
      <c r="A791" t="s">
        <v>1867</v>
      </c>
      <c r="B791" t="s">
        <v>1868</v>
      </c>
      <c r="C791" t="s">
        <v>1790</v>
      </c>
      <c r="D791">
        <v>2654.0885250000001</v>
      </c>
      <c r="E791">
        <v>2248.35</v>
      </c>
      <c r="G791">
        <v>44.224957030740804</v>
      </c>
      <c r="H791">
        <v>24.4124032485127</v>
      </c>
      <c r="I791">
        <v>53.624733475479701</v>
      </c>
      <c r="J791">
        <v>59.236680462131801</v>
      </c>
      <c r="K791">
        <v>77.655246878314003</v>
      </c>
      <c r="L791">
        <v>60.783153909854597</v>
      </c>
      <c r="N791">
        <v>93.548832046851402</v>
      </c>
      <c r="O791">
        <v>81.739761972230198</v>
      </c>
      <c r="R791">
        <v>47.145173110662</v>
      </c>
      <c r="S791">
        <v>20.650936788144499</v>
      </c>
      <c r="T791">
        <v>2.9048423612429302</v>
      </c>
      <c r="U791">
        <v>2.8476409729638199</v>
      </c>
      <c r="V791">
        <v>36.619785546754997</v>
      </c>
      <c r="W791">
        <v>6.3377433481227099</v>
      </c>
      <c r="X791">
        <v>10.256120015696199</v>
      </c>
      <c r="Y791">
        <v>19.016095127537401</v>
      </c>
      <c r="AA791">
        <v>6.4003197939105902</v>
      </c>
      <c r="AB791">
        <v>6.9178694256939899</v>
      </c>
      <c r="AC791">
        <v>4.8401702435932297</v>
      </c>
      <c r="AD791">
        <v>54.9664461472562</v>
      </c>
      <c r="AE791">
        <v>55.088979082110399</v>
      </c>
      <c r="AF791">
        <v>8.5624165958995402</v>
      </c>
    </row>
    <row r="792" spans="1:32" x14ac:dyDescent="0.25">
      <c r="A792" t="s">
        <v>1882</v>
      </c>
      <c r="B792" t="s">
        <v>1883</v>
      </c>
      <c r="C792" t="s">
        <v>61</v>
      </c>
      <c r="D792">
        <v>2652.8344006500001</v>
      </c>
      <c r="E792">
        <v>97.4</v>
      </c>
      <c r="F792">
        <v>15.646258503401301</v>
      </c>
      <c r="H792">
        <v>17.2829255641877</v>
      </c>
      <c r="I792">
        <v>127.162083843132</v>
      </c>
      <c r="J792">
        <v>-15.672638573145299</v>
      </c>
      <c r="K792">
        <v>10.212180941807601</v>
      </c>
      <c r="L792">
        <v>-10.6007440044323</v>
      </c>
      <c r="M792">
        <v>-17.728609438454001</v>
      </c>
      <c r="O792">
        <v>-52.296956420699701</v>
      </c>
      <c r="P792">
        <v>-68.625318083250093</v>
      </c>
      <c r="Q792">
        <v>-16.301233488733399</v>
      </c>
      <c r="R792">
        <v>27.0305408143908</v>
      </c>
      <c r="S792">
        <v>19.9263445823381</v>
      </c>
      <c r="T792">
        <v>8.8215013745606203</v>
      </c>
      <c r="U792">
        <v>4.8848382031949598</v>
      </c>
      <c r="V792">
        <v>21.696624607877599</v>
      </c>
      <c r="W792">
        <v>1.44223744769222</v>
      </c>
      <c r="X792">
        <v>24.683129370629299</v>
      </c>
      <c r="Y792">
        <v>34.044280428707502</v>
      </c>
      <c r="AA792">
        <v>5.4403765512923101</v>
      </c>
      <c r="AB792">
        <v>30.596378904171001</v>
      </c>
      <c r="AC792">
        <v>4.50891122766122</v>
      </c>
      <c r="AD792">
        <v>14.164923977450201</v>
      </c>
      <c r="AE792">
        <v>63.938242963023697</v>
      </c>
      <c r="AF792">
        <v>5.2566673002088597</v>
      </c>
    </row>
    <row r="793" spans="1:32" x14ac:dyDescent="0.25">
      <c r="A793" t="s">
        <v>1863</v>
      </c>
      <c r="B793" t="s">
        <v>1864</v>
      </c>
      <c r="C793" t="s">
        <v>1441</v>
      </c>
      <c r="D793">
        <v>2644.090741</v>
      </c>
      <c r="E793">
        <v>52</v>
      </c>
    </row>
    <row r="794" spans="1:32" x14ac:dyDescent="0.25">
      <c r="A794" t="s">
        <v>1871</v>
      </c>
      <c r="B794" t="s">
        <v>1872</v>
      </c>
      <c r="C794" t="s">
        <v>656</v>
      </c>
      <c r="D794">
        <v>2642.178025785</v>
      </c>
      <c r="E794">
        <v>673.15</v>
      </c>
      <c r="F794">
        <v>156.29290617848901</v>
      </c>
      <c r="H794">
        <v>15.9988707688319</v>
      </c>
      <c r="I794">
        <v>-11.953481525099299</v>
      </c>
      <c r="J794">
        <v>1.9893686071413601</v>
      </c>
      <c r="K794">
        <v>13.2014568076379</v>
      </c>
      <c r="L794">
        <v>51.06237148732</v>
      </c>
      <c r="M794">
        <v>0.33217044386056199</v>
      </c>
      <c r="O794">
        <v>162.15611398281899</v>
      </c>
      <c r="P794">
        <v>31.103603505926301</v>
      </c>
      <c r="Q794">
        <v>18.580454556402</v>
      </c>
      <c r="R794">
        <v>40.378893747464197</v>
      </c>
      <c r="S794">
        <v>3.8690347640833598</v>
      </c>
      <c r="T794">
        <v>15.5271717528975</v>
      </c>
      <c r="U794">
        <v>-5.3209486275867297</v>
      </c>
      <c r="V794">
        <v>-30.993968372421801</v>
      </c>
      <c r="W794">
        <v>-4.1319335656075999</v>
      </c>
      <c r="X794">
        <v>19.463556008702501</v>
      </c>
      <c r="Y794">
        <v>3.9463872013363401</v>
      </c>
      <c r="AA794">
        <v>6.7405220213677097</v>
      </c>
      <c r="AB794">
        <v>18.4083970932118</v>
      </c>
      <c r="AC794">
        <v>1.36720161206155</v>
      </c>
      <c r="AD794">
        <v>10.2609464838566</v>
      </c>
      <c r="AE794">
        <v>-7.9652898731027504</v>
      </c>
      <c r="AF794">
        <v>-2.2473980729066101</v>
      </c>
    </row>
    <row r="795" spans="1:32" x14ac:dyDescent="0.25">
      <c r="A795" t="s">
        <v>1857</v>
      </c>
      <c r="B795" t="s">
        <v>1858</v>
      </c>
      <c r="C795" t="s">
        <v>344</v>
      </c>
      <c r="D795">
        <v>2635.4581499999999</v>
      </c>
      <c r="E795">
        <v>862.25</v>
      </c>
      <c r="G795">
        <v>25.992104989487299</v>
      </c>
      <c r="H795">
        <v>11.3190871893731</v>
      </c>
      <c r="I795">
        <v>-80.440144588560401</v>
      </c>
      <c r="J795">
        <v>-14.0118043715533</v>
      </c>
      <c r="K795">
        <v>-6.5651438894790903</v>
      </c>
      <c r="L795">
        <v>-50.251232683728503</v>
      </c>
      <c r="N795">
        <v>-16.527627646722902</v>
      </c>
      <c r="O795">
        <v>-66.077068856601301</v>
      </c>
      <c r="R795">
        <v>17.192920898958398</v>
      </c>
      <c r="S795">
        <v>16.6980535958259</v>
      </c>
      <c r="T795">
        <v>10.996611479955099</v>
      </c>
      <c r="U795">
        <v>7.7655148892600296</v>
      </c>
      <c r="V795">
        <v>18.760201443880501</v>
      </c>
      <c r="W795">
        <v>10.450604944129299</v>
      </c>
      <c r="X795">
        <v>6.4731563205538301</v>
      </c>
      <c r="Y795">
        <v>6.6347029051464901</v>
      </c>
      <c r="Z795">
        <v>2324.7599999999902</v>
      </c>
      <c r="AA795">
        <v>2.81039102287968</v>
      </c>
      <c r="AB795">
        <v>14.2980826870741</v>
      </c>
      <c r="AC795">
        <v>2.4608870191646801</v>
      </c>
      <c r="AD795">
        <v>7.5114410090412003</v>
      </c>
      <c r="AE795">
        <v>5.1888402893640198</v>
      </c>
      <c r="AF795">
        <v>3.31814661635552</v>
      </c>
    </row>
    <row r="796" spans="1:32" x14ac:dyDescent="0.25">
      <c r="A796" t="s">
        <v>1873</v>
      </c>
      <c r="B796" t="s">
        <v>1874</v>
      </c>
      <c r="C796" t="s">
        <v>88</v>
      </c>
      <c r="D796">
        <v>2629.9442546299902</v>
      </c>
      <c r="E796">
        <v>155.94999999999999</v>
      </c>
      <c r="F796">
        <v>156.156285453847</v>
      </c>
      <c r="H796">
        <v>18.168081548858702</v>
      </c>
      <c r="I796">
        <v>-65.005156411137804</v>
      </c>
      <c r="K796">
        <v>49.497339118359001</v>
      </c>
      <c r="L796">
        <v>8.5613924714271104</v>
      </c>
      <c r="M796">
        <v>326.14389871567403</v>
      </c>
      <c r="O796">
        <v>-22.228108288419001</v>
      </c>
      <c r="P796">
        <v>50.627772083433896</v>
      </c>
      <c r="Q796">
        <v>23.829532524179701</v>
      </c>
      <c r="R796">
        <v>16.762621789193901</v>
      </c>
      <c r="S796">
        <v>6.84266745729576</v>
      </c>
      <c r="T796">
        <v>6.0213976698020799</v>
      </c>
      <c r="U796">
        <v>2.90166000220461</v>
      </c>
      <c r="V796">
        <v>6.0806605569186898</v>
      </c>
      <c r="W796">
        <v>2.5742496554510002</v>
      </c>
      <c r="X796">
        <v>12.271832922434999</v>
      </c>
      <c r="Y796">
        <v>7.1579815587645097</v>
      </c>
      <c r="Z796">
        <v>1120.8799999999901</v>
      </c>
      <c r="AA796">
        <v>3.0165465579366502</v>
      </c>
      <c r="AB796">
        <v>12.860015152479701</v>
      </c>
      <c r="AC796">
        <v>3.08825621088564</v>
      </c>
      <c r="AD796">
        <v>11.5463258785942</v>
      </c>
      <c r="AE796">
        <v>6.5582642183822699</v>
      </c>
      <c r="AF796">
        <v>2.7177569508550601</v>
      </c>
    </row>
    <row r="797" spans="1:32" x14ac:dyDescent="0.25">
      <c r="A797" t="s">
        <v>1886</v>
      </c>
      <c r="B797" t="s">
        <v>1887</v>
      </c>
      <c r="C797" t="s">
        <v>709</v>
      </c>
      <c r="D797">
        <v>2628.6016017749998</v>
      </c>
      <c r="E797">
        <v>3043.45</v>
      </c>
      <c r="F797">
        <v>27.100347320003699</v>
      </c>
      <c r="G797">
        <v>18.563110149668699</v>
      </c>
      <c r="H797">
        <v>4.9847582429325996</v>
      </c>
      <c r="I797">
        <v>-19.9071985564219</v>
      </c>
      <c r="J797">
        <v>7.5169726375323904</v>
      </c>
      <c r="K797">
        <v>-1.60123765222534</v>
      </c>
      <c r="L797">
        <v>-4.1934265205893402</v>
      </c>
      <c r="M797">
        <v>223.93198526383901</v>
      </c>
      <c r="N797">
        <v>-3.8483946182180402</v>
      </c>
      <c r="O797">
        <v>-7.3236413412547297</v>
      </c>
      <c r="P797">
        <v>20.821460155252002</v>
      </c>
      <c r="Q797">
        <v>12.4900618588686</v>
      </c>
      <c r="R797">
        <v>16.1529365392195</v>
      </c>
      <c r="S797">
        <v>11.688149293305999</v>
      </c>
      <c r="T797">
        <v>11.3139428297126</v>
      </c>
      <c r="U797">
        <v>8.2991334741561609</v>
      </c>
      <c r="V797">
        <v>11.976315066783</v>
      </c>
      <c r="W797">
        <v>9.2451232256465907</v>
      </c>
      <c r="X797">
        <v>14.7530493125715</v>
      </c>
      <c r="Y797">
        <v>13.462923926675</v>
      </c>
      <c r="AA797">
        <v>13.996283574525499</v>
      </c>
      <c r="AB797">
        <v>14.1716177755905</v>
      </c>
      <c r="AC797">
        <v>8.9559619151040408</v>
      </c>
      <c r="AD797">
        <v>15.803622136682</v>
      </c>
      <c r="AE797">
        <v>14.0158491577929</v>
      </c>
      <c r="AF797">
        <v>10.728097655828</v>
      </c>
    </row>
    <row r="798" spans="1:32" x14ac:dyDescent="0.25">
      <c r="A798" t="s">
        <v>1869</v>
      </c>
      <c r="B798" t="s">
        <v>1870</v>
      </c>
      <c r="C798" t="s">
        <v>583</v>
      </c>
      <c r="D798">
        <v>2621.3567694599901</v>
      </c>
      <c r="E798">
        <v>417</v>
      </c>
      <c r="F798">
        <v>463.636363636363</v>
      </c>
      <c r="H798">
        <v>3.93772823759448</v>
      </c>
      <c r="I798">
        <v>-8.5318510675842596</v>
      </c>
      <c r="J798">
        <v>32.799327394299702</v>
      </c>
      <c r="K798">
        <v>-2.6721908105057199</v>
      </c>
      <c r="L798">
        <v>13.914582160379499</v>
      </c>
      <c r="M798">
        <v>-296426.53061224398</v>
      </c>
      <c r="O798">
        <v>-195.48143608202301</v>
      </c>
      <c r="P798">
        <v>76.332444373681497</v>
      </c>
      <c r="Q798">
        <v>22.199408672798899</v>
      </c>
      <c r="R798">
        <v>30.8206373423297</v>
      </c>
      <c r="S798">
        <v>11.131493739484601</v>
      </c>
      <c r="T798">
        <v>10.161174678744301</v>
      </c>
      <c r="U798">
        <v>1.40328062449171</v>
      </c>
      <c r="V798">
        <v>10.719930770474701</v>
      </c>
      <c r="W798">
        <v>7.9477272761827598</v>
      </c>
      <c r="X798">
        <v>11.631898817345499</v>
      </c>
      <c r="Y798">
        <v>3.04297328687572</v>
      </c>
      <c r="AA798">
        <v>11.138448976083501</v>
      </c>
      <c r="AB798">
        <v>13.2371442358809</v>
      </c>
      <c r="AC798">
        <v>-1.44053876478318</v>
      </c>
      <c r="AD798">
        <v>2.1112971135798499</v>
      </c>
      <c r="AE798">
        <v>-0.93030807322320497</v>
      </c>
      <c r="AF798">
        <v>-0.49081961736627899</v>
      </c>
    </row>
    <row r="799" spans="1:32" x14ac:dyDescent="0.25">
      <c r="A799" t="s">
        <v>1906</v>
      </c>
      <c r="B799" t="s">
        <v>1907</v>
      </c>
      <c r="C799" t="s">
        <v>336</v>
      </c>
      <c r="D799">
        <v>2600.14392</v>
      </c>
      <c r="E799">
        <v>265.64999999999998</v>
      </c>
      <c r="F799">
        <v>129.85781990521301</v>
      </c>
      <c r="G799">
        <v>25.400740549829798</v>
      </c>
      <c r="H799">
        <v>3.2189012758107198</v>
      </c>
      <c r="I799">
        <v>-14.949402023918999</v>
      </c>
      <c r="J799">
        <v>5.2241478006115498</v>
      </c>
      <c r="K799">
        <v>-0.78516707529140395</v>
      </c>
      <c r="L799">
        <v>-24.6319034710042</v>
      </c>
      <c r="M799">
        <v>-462.36674654987098</v>
      </c>
      <c r="N799">
        <v>-1.5967463697675699</v>
      </c>
      <c r="O799">
        <v>-40.026424458620802</v>
      </c>
      <c r="P799">
        <v>77.588722141175396</v>
      </c>
      <c r="Q799">
        <v>11.642292119494201</v>
      </c>
      <c r="R799">
        <v>20.804070490798601</v>
      </c>
      <c r="S799">
        <v>8.0221725832871105</v>
      </c>
      <c r="T799">
        <v>5.2588453900854999</v>
      </c>
      <c r="U799">
        <v>1.8374816757192201</v>
      </c>
      <c r="V799">
        <v>7.56315826960709</v>
      </c>
      <c r="W799">
        <v>4.84076915842296</v>
      </c>
      <c r="X799">
        <v>4.3591343833295904</v>
      </c>
      <c r="Y799">
        <v>15.0970429233996</v>
      </c>
      <c r="AA799">
        <v>5.4936769976416402</v>
      </c>
      <c r="AB799">
        <v>5.3759117668216199</v>
      </c>
      <c r="AC799">
        <v>1.78251365784222</v>
      </c>
      <c r="AD799">
        <v>11.8946096473562</v>
      </c>
      <c r="AE799">
        <v>15.4035107307775</v>
      </c>
      <c r="AF799">
        <v>10.8440431875221</v>
      </c>
    </row>
    <row r="800" spans="1:32" x14ac:dyDescent="0.25">
      <c r="A800" t="s">
        <v>1892</v>
      </c>
      <c r="B800" t="s">
        <v>1893</v>
      </c>
      <c r="C800" t="s">
        <v>443</v>
      </c>
      <c r="D800">
        <v>2589.3864953749999</v>
      </c>
      <c r="E800">
        <v>325.45</v>
      </c>
      <c r="H800">
        <v>18.0447277387348</v>
      </c>
      <c r="I800">
        <v>-56.087142246902999</v>
      </c>
      <c r="J800">
        <v>-34.867356608864597</v>
      </c>
      <c r="K800">
        <v>11.332333330737599</v>
      </c>
      <c r="L800">
        <v>427.70408163265199</v>
      </c>
      <c r="N800">
        <v>13.308366849336799</v>
      </c>
      <c r="O800">
        <v>543.00390920172697</v>
      </c>
      <c r="R800">
        <v>121.093963771685</v>
      </c>
      <c r="S800">
        <v>4.6007335337190396</v>
      </c>
      <c r="T800">
        <v>8.7583449223344196</v>
      </c>
      <c r="U800">
        <v>-2.56421536970034E-2</v>
      </c>
      <c r="V800">
        <v>2.7522017404420298</v>
      </c>
      <c r="W800">
        <v>1.35437060406045</v>
      </c>
      <c r="X800">
        <v>12.8005841511862</v>
      </c>
      <c r="Y800">
        <v>1.13372630368255</v>
      </c>
      <c r="AA800">
        <v>2.8128933399003899</v>
      </c>
      <c r="AB800">
        <v>7.8805744315101398</v>
      </c>
      <c r="AC800">
        <v>7.4627789260033799</v>
      </c>
      <c r="AD800">
        <v>21.256395120031399</v>
      </c>
      <c r="AE800">
        <v>-3.4408526874004499</v>
      </c>
      <c r="AF800">
        <v>-1.39343681338152</v>
      </c>
    </row>
    <row r="801" spans="1:32" x14ac:dyDescent="0.25">
      <c r="A801" t="s">
        <v>1877</v>
      </c>
      <c r="B801" t="s">
        <v>1878</v>
      </c>
      <c r="C801" t="s">
        <v>115</v>
      </c>
      <c r="D801">
        <v>2588.6345184000002</v>
      </c>
      <c r="E801">
        <v>551.65</v>
      </c>
      <c r="G801">
        <v>8.5503957932088603</v>
      </c>
      <c r="H801">
        <v>-1.4846816656095201</v>
      </c>
      <c r="I801">
        <v>425.29017857142799</v>
      </c>
      <c r="K801">
        <v>9.02960763943587</v>
      </c>
      <c r="L801">
        <v>11.1990857889152</v>
      </c>
      <c r="N801">
        <v>17.764798341771399</v>
      </c>
      <c r="O801">
        <v>16.075475188456799</v>
      </c>
      <c r="R801">
        <v>17.188732655807701</v>
      </c>
      <c r="S801">
        <v>13.2962127134283</v>
      </c>
      <c r="T801">
        <v>11.6037993311789</v>
      </c>
      <c r="U801">
        <v>5.8821081745086898</v>
      </c>
      <c r="V801">
        <v>14.618877144129099</v>
      </c>
      <c r="W801">
        <v>8.6351025040734104</v>
      </c>
      <c r="X801">
        <v>17.982021937987501</v>
      </c>
      <c r="Y801">
        <v>20.831313527696299</v>
      </c>
      <c r="Z801">
        <v>1203.8800000000001</v>
      </c>
      <c r="AA801">
        <v>10.3543253386836</v>
      </c>
      <c r="AB801">
        <v>12.869114855748499</v>
      </c>
      <c r="AC801">
        <v>11.043352384975099</v>
      </c>
      <c r="AD801">
        <v>28.667239193555002</v>
      </c>
      <c r="AE801">
        <v>24.240053697238299</v>
      </c>
      <c r="AF801">
        <v>15.9377956705888</v>
      </c>
    </row>
    <row r="802" spans="1:32" x14ac:dyDescent="0.25">
      <c r="A802" t="s">
        <v>1890</v>
      </c>
      <c r="B802" t="s">
        <v>1891</v>
      </c>
      <c r="C802" t="s">
        <v>1148</v>
      </c>
      <c r="D802">
        <v>2580.8388</v>
      </c>
      <c r="E802">
        <v>999.99</v>
      </c>
    </row>
    <row r="803" spans="1:32" x14ac:dyDescent="0.25">
      <c r="A803" t="s">
        <v>1894</v>
      </c>
      <c r="B803" t="s">
        <v>1895</v>
      </c>
      <c r="C803" t="s">
        <v>541</v>
      </c>
      <c r="D803">
        <v>2577.35930904</v>
      </c>
      <c r="E803">
        <v>219.65</v>
      </c>
      <c r="F803">
        <v>11.556982343499101</v>
      </c>
      <c r="G803">
        <v>135.88469901582599</v>
      </c>
      <c r="H803">
        <v>29.070497694346098</v>
      </c>
      <c r="I803">
        <v>-8.9467995676714303</v>
      </c>
      <c r="J803">
        <v>14.7791486743776</v>
      </c>
      <c r="K803">
        <v>29.350664493445901</v>
      </c>
      <c r="L803">
        <v>-7.3855373903846901</v>
      </c>
      <c r="M803">
        <v>177.055322900595</v>
      </c>
      <c r="N803">
        <v>33.449391592795401</v>
      </c>
      <c r="O803">
        <v>-10.4849626628679</v>
      </c>
      <c r="P803">
        <v>10.7974164195474</v>
      </c>
      <c r="Q803">
        <v>13.3861073070799</v>
      </c>
      <c r="R803">
        <v>23.155080213903702</v>
      </c>
      <c r="S803">
        <v>24.7968739829975</v>
      </c>
      <c r="T803">
        <v>8.7735118754077099</v>
      </c>
      <c r="U803">
        <v>17.0555554239046</v>
      </c>
      <c r="V803">
        <v>31.332624438298598</v>
      </c>
      <c r="W803">
        <v>21.229901179344701</v>
      </c>
      <c r="X803">
        <v>23.399801819254701</v>
      </c>
      <c r="Y803">
        <v>24.920987766335401</v>
      </c>
      <c r="AA803">
        <v>10.3962703962703</v>
      </c>
      <c r="AB803">
        <v>25.001721032212501</v>
      </c>
      <c r="AC803">
        <v>15.9479831212353</v>
      </c>
      <c r="AD803">
        <v>30.183723048891501</v>
      </c>
      <c r="AE803">
        <v>30.7472187344876</v>
      </c>
      <c r="AF803">
        <v>24.1312667578241</v>
      </c>
    </row>
    <row r="804" spans="1:32" x14ac:dyDescent="0.25">
      <c r="A804" t="s">
        <v>1902</v>
      </c>
      <c r="B804" t="s">
        <v>1903</v>
      </c>
      <c r="C804" t="s">
        <v>910</v>
      </c>
      <c r="D804">
        <v>2562.0380719700001</v>
      </c>
      <c r="E804">
        <v>2102.5500000000002</v>
      </c>
      <c r="G804">
        <v>14.471424255333099</v>
      </c>
      <c r="H804">
        <v>15.7361208633342</v>
      </c>
      <c r="I804">
        <v>-25.8393333872664</v>
      </c>
      <c r="J804">
        <v>17.241953487195602</v>
      </c>
      <c r="K804">
        <v>5.47111715870982</v>
      </c>
      <c r="L804">
        <v>1.18567702158161E-2</v>
      </c>
      <c r="N804">
        <v>3.8508244739920898</v>
      </c>
      <c r="O804">
        <v>-4.1225451515935498</v>
      </c>
      <c r="R804">
        <v>96.966527893422096</v>
      </c>
      <c r="S804">
        <v>9.0105717040183695</v>
      </c>
      <c r="T804">
        <v>1.21895246088575</v>
      </c>
      <c r="U804">
        <v>11.6635925365586</v>
      </c>
      <c r="V804">
        <v>9.3611236372674291</v>
      </c>
      <c r="W804">
        <v>5.5046693412708398</v>
      </c>
      <c r="X804">
        <v>11.4103674043612</v>
      </c>
      <c r="Y804">
        <v>6.56542325903684</v>
      </c>
      <c r="AA804">
        <v>12.2124895920066</v>
      </c>
      <c r="AB804">
        <v>20.710139287399301</v>
      </c>
      <c r="AC804">
        <v>6.2669092581570203</v>
      </c>
      <c r="AD804">
        <v>7.75222372033019</v>
      </c>
      <c r="AE804">
        <v>6.3186732355412296</v>
      </c>
      <c r="AF804">
        <v>3.8441611134701699</v>
      </c>
    </row>
    <row r="805" spans="1:32" x14ac:dyDescent="0.25">
      <c r="A805" t="s">
        <v>1896</v>
      </c>
      <c r="B805" t="s">
        <v>1897</v>
      </c>
      <c r="C805" t="s">
        <v>61</v>
      </c>
      <c r="D805">
        <v>2560.1423955099999</v>
      </c>
      <c r="E805">
        <v>339.35</v>
      </c>
      <c r="G805">
        <v>40.945974641297802</v>
      </c>
      <c r="H805">
        <v>15.2816575200433</v>
      </c>
      <c r="I805">
        <v>3.1975482751138902</v>
      </c>
      <c r="K805">
        <v>12.402909434515101</v>
      </c>
      <c r="L805">
        <v>18.521106808952499</v>
      </c>
      <c r="M805">
        <v>105.384171201595</v>
      </c>
      <c r="N805">
        <v>14.97758127847</v>
      </c>
      <c r="O805">
        <v>33.2700853723221</v>
      </c>
      <c r="P805">
        <v>12.440394532048799</v>
      </c>
      <c r="R805">
        <v>19.186612838746999</v>
      </c>
      <c r="S805">
        <v>10.2570862914861</v>
      </c>
      <c r="T805">
        <v>9.8434471098710503</v>
      </c>
      <c r="U805">
        <v>5.4300541680404697</v>
      </c>
      <c r="V805">
        <v>8.9724857098473692</v>
      </c>
      <c r="W805">
        <v>4.3816790243371004</v>
      </c>
      <c r="X805">
        <v>14.8222072099735</v>
      </c>
      <c r="Y805">
        <v>11.956016120646799</v>
      </c>
      <c r="AA805">
        <v>10.712375354019899</v>
      </c>
      <c r="AB805">
        <v>14.8876899952485</v>
      </c>
      <c r="AC805">
        <v>6.4812758941604898</v>
      </c>
      <c r="AD805">
        <v>21.836447195214799</v>
      </c>
      <c r="AE805">
        <v>10.362044927193301</v>
      </c>
      <c r="AF805">
        <v>5.4256558383714903</v>
      </c>
    </row>
    <row r="806" spans="1:32" x14ac:dyDescent="0.25">
      <c r="A806" t="s">
        <v>1888</v>
      </c>
      <c r="B806" t="s">
        <v>1889</v>
      </c>
      <c r="C806" t="s">
        <v>52</v>
      </c>
      <c r="D806">
        <v>2545.2834023649998</v>
      </c>
      <c r="E806">
        <v>273.8</v>
      </c>
      <c r="I806">
        <v>-336.95441319107601</v>
      </c>
      <c r="L806">
        <v>27.397260273972702</v>
      </c>
      <c r="O806">
        <v>-7.0771014935977803</v>
      </c>
      <c r="R806">
        <v>14.127524837014001</v>
      </c>
      <c r="T806">
        <v>0</v>
      </c>
      <c r="X806">
        <v>8.8421643274079091</v>
      </c>
      <c r="Y806">
        <v>9.1102664437741101</v>
      </c>
      <c r="Z806">
        <v>1263.3999999999901</v>
      </c>
      <c r="AA806">
        <v>-45.640873773545103</v>
      </c>
      <c r="AC806">
        <v>5.6126623907977997</v>
      </c>
      <c r="AD806">
        <v>19.644208266614999</v>
      </c>
      <c r="AE806">
        <v>21.038179534367401</v>
      </c>
      <c r="AF806">
        <v>6.68569704564971</v>
      </c>
    </row>
    <row r="807" spans="1:32" x14ac:dyDescent="0.25">
      <c r="A807" t="s">
        <v>1904</v>
      </c>
      <c r="B807" t="s">
        <v>1905</v>
      </c>
      <c r="C807" t="s">
        <v>344</v>
      </c>
      <c r="D807">
        <v>2533.22665869</v>
      </c>
      <c r="E807">
        <v>82.8</v>
      </c>
      <c r="H807">
        <v>10.5649244133172</v>
      </c>
      <c r="I807">
        <v>-11.6042267050912</v>
      </c>
      <c r="J807">
        <v>24.133747341195299</v>
      </c>
      <c r="K807">
        <v>19.428842724218299</v>
      </c>
      <c r="L807">
        <v>-91.172783552872602</v>
      </c>
      <c r="O807">
        <v>-97.251708746295506</v>
      </c>
      <c r="R807">
        <v>-47.596102452808402</v>
      </c>
      <c r="T807">
        <v>3.8624920604326101</v>
      </c>
      <c r="U807">
        <v>-1.1022269713488799</v>
      </c>
      <c r="W807">
        <v>16.338860562697398</v>
      </c>
      <c r="X807">
        <v>8.8080887390404001</v>
      </c>
      <c r="Y807">
        <v>7.0034950263087001</v>
      </c>
      <c r="Z807">
        <v>1805.05</v>
      </c>
      <c r="AA807">
        <v>3.5417099662071099</v>
      </c>
      <c r="AB807">
        <v>14.48730859258</v>
      </c>
      <c r="AC807">
        <v>3.3765943853004701</v>
      </c>
      <c r="AD807">
        <v>11.0619526519581</v>
      </c>
      <c r="AE807">
        <v>6.1252417491115398</v>
      </c>
      <c r="AF807">
        <v>4.5031310953700698</v>
      </c>
    </row>
    <row r="808" spans="1:32" x14ac:dyDescent="0.25">
      <c r="A808" t="s">
        <v>1964</v>
      </c>
      <c r="B808" t="s">
        <v>1965</v>
      </c>
      <c r="C808" t="s">
        <v>1455</v>
      </c>
      <c r="D808">
        <v>2531.8302971899998</v>
      </c>
      <c r="E808">
        <v>53.7</v>
      </c>
      <c r="H808">
        <v>7.0298838221586699</v>
      </c>
      <c r="I808">
        <v>9.0024330900243292</v>
      </c>
      <c r="J808">
        <v>-44.429647187511101</v>
      </c>
      <c r="K808">
        <v>20.623171919641901</v>
      </c>
      <c r="L808">
        <v>358.28410689170198</v>
      </c>
      <c r="O808">
        <v>138.14603617404799</v>
      </c>
      <c r="R808">
        <v>343.33156216790599</v>
      </c>
      <c r="T808">
        <v>12.228548124659</v>
      </c>
      <c r="U808">
        <v>-226.89364060985901</v>
      </c>
      <c r="W808">
        <v>-24.491111695802999</v>
      </c>
      <c r="X808">
        <v>48.816443938395103</v>
      </c>
      <c r="AA808">
        <v>5.9511158342189097</v>
      </c>
      <c r="AB808">
        <v>18.746723474908698</v>
      </c>
      <c r="AC808">
        <v>107.011446035836</v>
      </c>
      <c r="AD808">
        <v>-24.829750145264299</v>
      </c>
      <c r="AF808">
        <v>-27.0080060197301</v>
      </c>
    </row>
    <row r="809" spans="1:32" x14ac:dyDescent="0.25">
      <c r="A809" t="s">
        <v>1898</v>
      </c>
      <c r="B809" t="s">
        <v>1899</v>
      </c>
      <c r="C809" t="s">
        <v>541</v>
      </c>
      <c r="D809">
        <v>2518.40367345</v>
      </c>
      <c r="E809">
        <v>1262.45</v>
      </c>
      <c r="F809">
        <v>205.86786830269901</v>
      </c>
      <c r="G809">
        <v>0</v>
      </c>
      <c r="H809">
        <v>10.1739574560203</v>
      </c>
      <c r="I809">
        <v>216.35593220338899</v>
      </c>
      <c r="J809">
        <v>2.9146081809789499</v>
      </c>
      <c r="K809">
        <v>1.96218627404922</v>
      </c>
      <c r="L809">
        <v>-45.715327579919801</v>
      </c>
      <c r="M809">
        <v>60.4693527646806</v>
      </c>
      <c r="N809">
        <v>-6.1098960650725003</v>
      </c>
      <c r="O809">
        <v>-71.557766357774</v>
      </c>
      <c r="P809">
        <v>107.222167952851</v>
      </c>
      <c r="Q809">
        <v>34.070458337881902</v>
      </c>
      <c r="R809">
        <v>-6.6677340475081701</v>
      </c>
      <c r="S809">
        <v>12.975269124906299</v>
      </c>
      <c r="T809">
        <v>9.7196733980715297</v>
      </c>
      <c r="U809">
        <v>9.1192307646875701</v>
      </c>
      <c r="V809">
        <v>19.083167573026</v>
      </c>
      <c r="W809">
        <v>8.3858057219852995</v>
      </c>
      <c r="X809">
        <v>13.929479282004801</v>
      </c>
      <c r="Y809">
        <v>6.0835502274101403</v>
      </c>
      <c r="Z809">
        <v>506.51</v>
      </c>
      <c r="AA809">
        <v>11.6432481324953</v>
      </c>
      <c r="AB809">
        <v>19.419376837404901</v>
      </c>
      <c r="AC809">
        <v>3.9876487375824401</v>
      </c>
      <c r="AD809">
        <v>12.2829468481786</v>
      </c>
      <c r="AE809">
        <v>6.2654676435274599</v>
      </c>
      <c r="AF809">
        <v>2.72575126054002</v>
      </c>
    </row>
    <row r="810" spans="1:32" x14ac:dyDescent="0.25">
      <c r="A810" t="s">
        <v>1900</v>
      </c>
      <c r="B810" t="s">
        <v>1901</v>
      </c>
      <c r="C810" t="s">
        <v>465</v>
      </c>
      <c r="D810">
        <v>2516.2910943000002</v>
      </c>
      <c r="E810">
        <v>1874.4</v>
      </c>
      <c r="G810">
        <v>32.147606301246</v>
      </c>
      <c r="H810">
        <v>8.2660651085636392</v>
      </c>
      <c r="I810">
        <v>41.886178861788601</v>
      </c>
      <c r="J810">
        <v>0.97687701339841304</v>
      </c>
      <c r="K810">
        <v>11.778139488862999</v>
      </c>
      <c r="L810">
        <v>31.990231990231901</v>
      </c>
      <c r="M810">
        <v>73.508578780611302</v>
      </c>
      <c r="N810">
        <v>21.615519756352299</v>
      </c>
      <c r="O810">
        <v>48.502548853016101</v>
      </c>
      <c r="P810">
        <v>22.4988478030238</v>
      </c>
      <c r="R810">
        <v>18.0333489961012</v>
      </c>
      <c r="S810">
        <v>13.7703274625825</v>
      </c>
      <c r="T810">
        <v>9.4720605615864297</v>
      </c>
      <c r="U810">
        <v>5.3101336747996903</v>
      </c>
      <c r="V810">
        <v>14.177453044201901</v>
      </c>
      <c r="W810">
        <v>8.34223095064403</v>
      </c>
      <c r="X810">
        <v>13.9569413511507</v>
      </c>
      <c r="Y810">
        <v>18.759235668789799</v>
      </c>
      <c r="Z810">
        <v>1185.6599999999901</v>
      </c>
      <c r="AA810">
        <v>7.0414124786159196</v>
      </c>
      <c r="AB810">
        <v>11.9372303107936</v>
      </c>
      <c r="AC810">
        <v>7.5223524095413303</v>
      </c>
      <c r="AD810">
        <v>23.918453993119002</v>
      </c>
      <c r="AE810">
        <v>19.927319367250899</v>
      </c>
      <c r="AF810">
        <v>13.3073841087964</v>
      </c>
    </row>
    <row r="811" spans="1:32" x14ac:dyDescent="0.25">
      <c r="A811" t="s">
        <v>1916</v>
      </c>
      <c r="B811" t="s">
        <v>1917</v>
      </c>
      <c r="C811" t="s">
        <v>74</v>
      </c>
      <c r="D811">
        <v>2492.3924847049998</v>
      </c>
      <c r="E811">
        <v>1602.2</v>
      </c>
      <c r="H811">
        <v>26.4402629855771</v>
      </c>
      <c r="I811">
        <v>-4.7854785478547797</v>
      </c>
      <c r="J811">
        <v>-1.57760935813521</v>
      </c>
      <c r="K811">
        <v>32.103866652737103</v>
      </c>
      <c r="L811">
        <v>66.231070797140504</v>
      </c>
      <c r="N811">
        <v>23.612229654017501</v>
      </c>
      <c r="O811">
        <v>64.233260836431796</v>
      </c>
      <c r="R811">
        <v>22.820540222821801</v>
      </c>
      <c r="S811">
        <v>23.8149889007722</v>
      </c>
      <c r="T811">
        <v>9.49841428431575</v>
      </c>
      <c r="U811">
        <v>13.3915727379137</v>
      </c>
      <c r="V811">
        <v>26.925927967694001</v>
      </c>
      <c r="W811">
        <v>19.120508324024801</v>
      </c>
      <c r="X811">
        <v>23.520518593445701</v>
      </c>
      <c r="Y811">
        <v>24.465848442919</v>
      </c>
      <c r="Z811">
        <v>3.19</v>
      </c>
      <c r="AA811">
        <v>2.51030552201955</v>
      </c>
      <c r="AB811">
        <v>21.576955363135198</v>
      </c>
      <c r="AC811">
        <v>14.5625999282148</v>
      </c>
      <c r="AD811">
        <v>33.4874046683614</v>
      </c>
      <c r="AE811">
        <v>28.955136730787899</v>
      </c>
      <c r="AF811">
        <v>20.221104616918101</v>
      </c>
    </row>
    <row r="812" spans="1:32" x14ac:dyDescent="0.25">
      <c r="A812" t="s">
        <v>1924</v>
      </c>
      <c r="B812" t="s">
        <v>1925</v>
      </c>
      <c r="C812" t="s">
        <v>709</v>
      </c>
      <c r="D812">
        <v>2487.5489280000002</v>
      </c>
      <c r="E812">
        <v>2017.4</v>
      </c>
      <c r="F812">
        <v>1.39733865728611</v>
      </c>
      <c r="G812">
        <v>32.000612179591201</v>
      </c>
      <c r="H812">
        <v>12.6570529456176</v>
      </c>
      <c r="I812">
        <v>32.485537602234103</v>
      </c>
      <c r="J812">
        <v>8.2603661634102608</v>
      </c>
      <c r="K812">
        <v>7.1348658356497197</v>
      </c>
      <c r="L812">
        <v>20.181763102090098</v>
      </c>
      <c r="M812">
        <v>7.6590775800347597</v>
      </c>
      <c r="N812">
        <v>11.0471503023215</v>
      </c>
      <c r="O812">
        <v>22.002666873279502</v>
      </c>
      <c r="P812">
        <v>2.9330423373437999</v>
      </c>
      <c r="Q812">
        <v>0.75535127670406799</v>
      </c>
      <c r="R812">
        <v>24.913530985093299</v>
      </c>
      <c r="S812">
        <v>34.507458378108197</v>
      </c>
      <c r="T812">
        <v>8.2473379566090497</v>
      </c>
      <c r="U812">
        <v>9.2966173638305598</v>
      </c>
      <c r="V812">
        <v>35.949100425357301</v>
      </c>
      <c r="W812">
        <v>23.227095052663799</v>
      </c>
      <c r="X812">
        <v>13.8348549627904</v>
      </c>
      <c r="Y812">
        <v>38.925607803173598</v>
      </c>
      <c r="Z812">
        <v>1144.25</v>
      </c>
      <c r="AA812">
        <v>9.2643868960851403</v>
      </c>
      <c r="AB812">
        <v>14.7368816336586</v>
      </c>
      <c r="AC812">
        <v>9.3187889270942996</v>
      </c>
      <c r="AD812">
        <v>51.409457373206003</v>
      </c>
      <c r="AE812">
        <v>41.244019138755903</v>
      </c>
      <c r="AF812">
        <v>26.788166771926601</v>
      </c>
    </row>
    <row r="813" spans="1:32" x14ac:dyDescent="0.25">
      <c r="A813" t="s">
        <v>1910</v>
      </c>
      <c r="B813" t="s">
        <v>1911</v>
      </c>
      <c r="C813" t="s">
        <v>505</v>
      </c>
      <c r="D813">
        <v>2476.50648</v>
      </c>
      <c r="E813">
        <v>588.85</v>
      </c>
      <c r="H813">
        <v>14.340211569291601</v>
      </c>
      <c r="I813">
        <v>9.2598822539949399</v>
      </c>
      <c r="J813">
        <v>-16.033385195884701</v>
      </c>
      <c r="K813">
        <v>22.5699457832152</v>
      </c>
      <c r="L813">
        <v>63.882218410520203</v>
      </c>
      <c r="O813">
        <v>281.06981298877798</v>
      </c>
      <c r="R813">
        <v>30.436534586971099</v>
      </c>
      <c r="S813">
        <v>1.56746698682213</v>
      </c>
      <c r="T813">
        <v>45.221992393643902</v>
      </c>
      <c r="U813">
        <v>8.6266571416655294E-2</v>
      </c>
      <c r="V813">
        <v>-2.9092536701595999</v>
      </c>
      <c r="W813">
        <v>-1.57127022120983</v>
      </c>
      <c r="X813">
        <v>59.032025538049602</v>
      </c>
      <c r="Y813">
        <v>5.1877678829198999</v>
      </c>
      <c r="AA813">
        <v>34.898589657488202</v>
      </c>
      <c r="AB813">
        <v>47.140694568726502</v>
      </c>
      <c r="AC813">
        <v>23.0789825970548</v>
      </c>
      <c r="AD813">
        <v>19.0106558882968</v>
      </c>
      <c r="AE813">
        <v>4.0764278239415601</v>
      </c>
      <c r="AF813">
        <v>3.0607041388712499</v>
      </c>
    </row>
    <row r="814" spans="1:32" x14ac:dyDescent="0.25">
      <c r="A814" t="s">
        <v>1884</v>
      </c>
      <c r="B814" t="s">
        <v>1885</v>
      </c>
      <c r="D814">
        <v>2474.8968</v>
      </c>
      <c r="E814">
        <v>560.5</v>
      </c>
      <c r="H814">
        <v>96.838219073216806</v>
      </c>
      <c r="I814">
        <v>150</v>
      </c>
      <c r="K814">
        <v>97.199445228804507</v>
      </c>
      <c r="L814">
        <v>2136.6071428571399</v>
      </c>
      <c r="N814">
        <v>48.994143837464001</v>
      </c>
      <c r="O814">
        <v>453.07402597402597</v>
      </c>
      <c r="R814">
        <v>1815.9817351598099</v>
      </c>
      <c r="S814">
        <v>3.5612023575393601</v>
      </c>
      <c r="T814">
        <v>-86.838432421010097</v>
      </c>
      <c r="U814">
        <v>-33.0983930314109</v>
      </c>
      <c r="V814">
        <v>3.9384458593924201</v>
      </c>
      <c r="W814">
        <v>3.8852432928190401</v>
      </c>
      <c r="X814">
        <v>59.699714013345996</v>
      </c>
      <c r="Y814">
        <v>8.6809470124013508</v>
      </c>
      <c r="AA814">
        <v>20.547945205479401</v>
      </c>
      <c r="AB814">
        <v>-29.879984171856599</v>
      </c>
      <c r="AC814">
        <v>43.8751191611058</v>
      </c>
      <c r="AD814">
        <v>279.55307262569801</v>
      </c>
      <c r="AE814">
        <v>9.0801886792452802</v>
      </c>
      <c r="AF814">
        <v>8.9327146171693705</v>
      </c>
    </row>
    <row r="815" spans="1:32" x14ac:dyDescent="0.25">
      <c r="A815" t="s">
        <v>1908</v>
      </c>
      <c r="B815" t="s">
        <v>1909</v>
      </c>
      <c r="C815" t="s">
        <v>465</v>
      </c>
      <c r="D815">
        <v>2474.8062685499999</v>
      </c>
      <c r="E815">
        <v>368.85</v>
      </c>
      <c r="F815">
        <v>32.061628760087999</v>
      </c>
      <c r="G815">
        <v>14.471424255333099</v>
      </c>
      <c r="H815">
        <v>12.533509583486801</v>
      </c>
      <c r="I815">
        <v>-10.9379773907729</v>
      </c>
      <c r="J815">
        <v>6.4660206515157501</v>
      </c>
      <c r="K815">
        <v>14.53251214712</v>
      </c>
      <c r="L815">
        <v>32.948512161995197</v>
      </c>
      <c r="M815">
        <v>64.504612980485405</v>
      </c>
      <c r="N815">
        <v>13.764624804674501</v>
      </c>
      <c r="O815">
        <v>33.841455121740402</v>
      </c>
      <c r="P815">
        <v>59.275501181085197</v>
      </c>
      <c r="Q815">
        <v>46.932930055094502</v>
      </c>
      <c r="R815">
        <v>23.054717142425002</v>
      </c>
      <c r="S815">
        <v>10.507021583348999</v>
      </c>
      <c r="T815">
        <v>6.9663706839588402</v>
      </c>
      <c r="U815">
        <v>4.82238221027366</v>
      </c>
      <c r="V815">
        <v>11.2908984603457</v>
      </c>
      <c r="W815">
        <v>6.4118631998269198</v>
      </c>
      <c r="X815">
        <v>11.5078580474849</v>
      </c>
      <c r="Y815">
        <v>10.261140704170399</v>
      </c>
      <c r="AA815">
        <v>5.7505277070880396</v>
      </c>
      <c r="AB815">
        <v>10.6503230823997</v>
      </c>
      <c r="AC815">
        <v>4.9633148616224698</v>
      </c>
      <c r="AD815">
        <v>24.371506292410199</v>
      </c>
      <c r="AE815">
        <v>11.806630492098799</v>
      </c>
      <c r="AF815">
        <v>6.5221783192306004</v>
      </c>
    </row>
    <row r="816" spans="1:32" x14ac:dyDescent="0.25">
      <c r="A816" t="s">
        <v>1918</v>
      </c>
      <c r="B816" t="s">
        <v>1919</v>
      </c>
      <c r="C816" t="s">
        <v>38</v>
      </c>
      <c r="D816">
        <v>2462.2809324999998</v>
      </c>
      <c r="E816">
        <v>335.65</v>
      </c>
      <c r="H816">
        <v>-1.9700007837072699</v>
      </c>
      <c r="I816">
        <v>-72.685876381009194</v>
      </c>
      <c r="J816">
        <v>-14.650504122080701</v>
      </c>
      <c r="K816">
        <v>-0.89874217025306402</v>
      </c>
      <c r="L816">
        <v>-4.2517144009681997</v>
      </c>
      <c r="N816">
        <v>-12.2774186666872</v>
      </c>
      <c r="O816">
        <v>-40.563804605121597</v>
      </c>
      <c r="R816">
        <v>10.307397685437399</v>
      </c>
      <c r="S816">
        <v>5.4669207278219298</v>
      </c>
      <c r="T816">
        <v>8.3011297931254102</v>
      </c>
      <c r="U816">
        <v>-0.65879711958485698</v>
      </c>
      <c r="V816">
        <v>3.6984258591065002E-2</v>
      </c>
      <c r="W816">
        <v>-0.19697558672728899</v>
      </c>
      <c r="X816">
        <v>8.8810398629081106</v>
      </c>
      <c r="Y816">
        <v>11.744045047179601</v>
      </c>
      <c r="Z816">
        <v>857.71</v>
      </c>
      <c r="AA816">
        <v>2.73809612895018</v>
      </c>
      <c r="AB816">
        <v>3.64461731415674</v>
      </c>
      <c r="AC816">
        <v>2.0668547439629399</v>
      </c>
      <c r="AD816">
        <v>16.479826699160501</v>
      </c>
      <c r="AE816">
        <v>9.06331523076671</v>
      </c>
      <c r="AF816">
        <v>2.8741792147517602</v>
      </c>
    </row>
    <row r="817" spans="1:32" x14ac:dyDescent="0.25">
      <c r="A817" t="s">
        <v>1920</v>
      </c>
      <c r="B817" t="s">
        <v>1921</v>
      </c>
      <c r="C817" t="s">
        <v>102</v>
      </c>
      <c r="D817">
        <v>2459.4669095700001</v>
      </c>
      <c r="E817">
        <v>93.45</v>
      </c>
      <c r="H817">
        <v>5.5506769007969101</v>
      </c>
      <c r="I817">
        <v>-537.34939759036104</v>
      </c>
      <c r="K817">
        <v>-8.1822043346122193</v>
      </c>
      <c r="L817">
        <v>22.589238145977699</v>
      </c>
      <c r="N817">
        <v>-37.015185733035203</v>
      </c>
      <c r="O817">
        <v>-46.129101384254497</v>
      </c>
      <c r="R817">
        <v>15.4954237962594</v>
      </c>
      <c r="S817">
        <v>32.421296485591498</v>
      </c>
      <c r="T817">
        <v>9.6447960442478902</v>
      </c>
      <c r="U817">
        <v>12.9688885425563</v>
      </c>
      <c r="V817">
        <v>46.4400783468773</v>
      </c>
      <c r="W817">
        <v>19.9782244860025</v>
      </c>
      <c r="X817">
        <v>15.8558434399118</v>
      </c>
      <c r="Y817">
        <v>3.8394544713337901</v>
      </c>
      <c r="AA817">
        <v>-2.88897731794667</v>
      </c>
      <c r="AB817">
        <v>26.265531614815899</v>
      </c>
      <c r="AC817">
        <v>2.1775082690187402</v>
      </c>
      <c r="AD817">
        <v>7.26141078838174</v>
      </c>
      <c r="AE817">
        <v>3.9049635379910401</v>
      </c>
      <c r="AF817">
        <v>1.69395163053777</v>
      </c>
    </row>
    <row r="818" spans="1:32" x14ac:dyDescent="0.25">
      <c r="A818" t="s">
        <v>1912</v>
      </c>
      <c r="B818" t="s">
        <v>1913</v>
      </c>
      <c r="C818" t="s">
        <v>88</v>
      </c>
      <c r="D818">
        <v>2455.2232724999999</v>
      </c>
      <c r="E818">
        <v>107.65</v>
      </c>
      <c r="G818">
        <v>16.960709528514599</v>
      </c>
      <c r="H818">
        <v>14.6500349362828</v>
      </c>
      <c r="I818">
        <v>158.60104807473201</v>
      </c>
      <c r="J818">
        <v>9.6980040503557206</v>
      </c>
      <c r="K818">
        <v>10.0066674735018</v>
      </c>
      <c r="L818">
        <v>34.405119901303102</v>
      </c>
      <c r="N818">
        <v>12.107435055772999</v>
      </c>
      <c r="O818">
        <v>43.404849562015897</v>
      </c>
      <c r="R818">
        <v>29.1479084599512</v>
      </c>
      <c r="S818">
        <v>15.1437587218727</v>
      </c>
      <c r="T818">
        <v>9.9661003005213296</v>
      </c>
      <c r="U818">
        <v>10.050437473380899</v>
      </c>
      <c r="V818">
        <v>16.295653789376999</v>
      </c>
      <c r="W818">
        <v>11.348735569588399</v>
      </c>
      <c r="X818">
        <v>15.8236351422502</v>
      </c>
      <c r="Y818">
        <v>16.412989412349798</v>
      </c>
      <c r="Z818">
        <v>562.01</v>
      </c>
      <c r="AA818">
        <v>10.3033824143502</v>
      </c>
      <c r="AB818">
        <v>16.376961297728499</v>
      </c>
      <c r="AC818">
        <v>10.254361916519899</v>
      </c>
      <c r="AD818">
        <v>21.1088643567603</v>
      </c>
      <c r="AE818">
        <v>17.9069933340202</v>
      </c>
      <c r="AF818">
        <v>12.7044110038914</v>
      </c>
    </row>
    <row r="819" spans="1:32" x14ac:dyDescent="0.25">
      <c r="A819" t="s">
        <v>1932</v>
      </c>
      <c r="B819" t="s">
        <v>1933</v>
      </c>
      <c r="C819" t="s">
        <v>27</v>
      </c>
      <c r="D819">
        <v>2453.5736944700002</v>
      </c>
      <c r="E819">
        <v>294.75</v>
      </c>
      <c r="F819">
        <v>64.961636828644501</v>
      </c>
      <c r="H819">
        <v>39.817376664124097</v>
      </c>
      <c r="I819">
        <v>743.82371198013595</v>
      </c>
      <c r="L819">
        <v>-16.766849980815799</v>
      </c>
      <c r="O819">
        <v>47.498022997776999</v>
      </c>
      <c r="Q819">
        <v>2.1863388378011201</v>
      </c>
      <c r="R819">
        <v>21.910869694506601</v>
      </c>
      <c r="T819">
        <v>-13.3337772849123</v>
      </c>
      <c r="U819">
        <v>-1.86567570721045</v>
      </c>
      <c r="X819">
        <v>5.2914440894049202</v>
      </c>
      <c r="AA819">
        <v>20.5618222548222</v>
      </c>
      <c r="AB819">
        <v>1.8576576211328599</v>
      </c>
      <c r="AC819">
        <v>5.2914440894049202</v>
      </c>
      <c r="AD819">
        <v>5.5184343519994696</v>
      </c>
      <c r="AE819">
        <v>13.5600748754719</v>
      </c>
      <c r="AF819">
        <v>3.1773290066944</v>
      </c>
    </row>
    <row r="820" spans="1:32" x14ac:dyDescent="0.25">
      <c r="A820" t="s">
        <v>1930</v>
      </c>
      <c r="B820" t="s">
        <v>1931</v>
      </c>
      <c r="C820" t="s">
        <v>1063</v>
      </c>
      <c r="D820">
        <v>2449.11348864</v>
      </c>
      <c r="E820">
        <v>18.75</v>
      </c>
      <c r="H820">
        <v>1.3505839862376401</v>
      </c>
      <c r="I820">
        <v>27.975642454491101</v>
      </c>
      <c r="J820">
        <v>-3.6305263264944201</v>
      </c>
      <c r="K820">
        <v>-5.2334654598927202</v>
      </c>
      <c r="L820">
        <v>44.655810886218099</v>
      </c>
      <c r="O820">
        <v>53.123904209065202</v>
      </c>
      <c r="R820">
        <v>13.4243770909272</v>
      </c>
      <c r="S820">
        <v>1.09675628126249</v>
      </c>
      <c r="T820">
        <v>11.654866490597099</v>
      </c>
      <c r="U820">
        <v>-2.7928090551087701</v>
      </c>
      <c r="V820">
        <v>-6.7260710894968803</v>
      </c>
      <c r="W820">
        <v>-1.2997291603229899</v>
      </c>
      <c r="X820">
        <v>4.4834081196917204</v>
      </c>
      <c r="Y820">
        <v>0.86277435915629597</v>
      </c>
      <c r="Z820">
        <v>5098.9299999999903</v>
      </c>
      <c r="AA820">
        <v>12.4570384602081</v>
      </c>
      <c r="AB820">
        <v>4.6822668411891604</v>
      </c>
      <c r="AC820">
        <v>-2.1182829848718701</v>
      </c>
      <c r="AD820">
        <v>0.74113440116011198</v>
      </c>
      <c r="AE820">
        <v>-4.0189178184551499</v>
      </c>
      <c r="AF820">
        <v>-0.92952242706563604</v>
      </c>
    </row>
    <row r="821" spans="1:32" x14ac:dyDescent="0.25">
      <c r="A821" t="s">
        <v>1926</v>
      </c>
      <c r="B821" t="s">
        <v>1927</v>
      </c>
      <c r="C821" t="s">
        <v>344</v>
      </c>
      <c r="D821">
        <v>2440.70870805</v>
      </c>
      <c r="E821">
        <v>1230.8499999999999</v>
      </c>
      <c r="F821">
        <v>94.690265486725593</v>
      </c>
      <c r="I821">
        <v>-629.56751985878202</v>
      </c>
      <c r="L821">
        <v>39.240506329113899</v>
      </c>
      <c r="M821">
        <v>-38.056087397229398</v>
      </c>
      <c r="O821">
        <v>1.11468499210128</v>
      </c>
      <c r="P821">
        <v>90.582310720074105</v>
      </c>
      <c r="Q821">
        <v>44.775500639881699</v>
      </c>
      <c r="R821">
        <v>42.593877708381498</v>
      </c>
      <c r="T821">
        <v>0</v>
      </c>
      <c r="U821">
        <v>5.8183464222072701</v>
      </c>
      <c r="X821">
        <v>12.8877593323599</v>
      </c>
      <c r="Y821">
        <v>19.599999999999898</v>
      </c>
      <c r="AA821">
        <v>-15.421389467190901</v>
      </c>
      <c r="AB821">
        <v>10.7519136790918</v>
      </c>
      <c r="AC821">
        <v>7.9687809801906901</v>
      </c>
      <c r="AD821">
        <v>48.247866213309202</v>
      </c>
      <c r="AE821">
        <v>37.575685622699602</v>
      </c>
      <c r="AF821">
        <v>16.4227895392278</v>
      </c>
    </row>
    <row r="822" spans="1:32" x14ac:dyDescent="0.25">
      <c r="A822" t="s">
        <v>1948</v>
      </c>
      <c r="B822" t="s">
        <v>1949</v>
      </c>
      <c r="C822" t="s">
        <v>465</v>
      </c>
      <c r="D822">
        <v>2438.785965</v>
      </c>
      <c r="E822">
        <v>335</v>
      </c>
      <c r="F822">
        <v>35.640558591378202</v>
      </c>
      <c r="G822">
        <v>3.2280115456367202</v>
      </c>
      <c r="H822">
        <v>11.6459428440492</v>
      </c>
      <c r="I822">
        <v>-63.497225942222997</v>
      </c>
      <c r="J822">
        <v>-8.71437886958139</v>
      </c>
      <c r="K822">
        <v>14.093336437324901</v>
      </c>
      <c r="L822">
        <v>37.151937592545501</v>
      </c>
      <c r="N822">
        <v>15.0739981954396</v>
      </c>
      <c r="O822">
        <v>54.561365371998001</v>
      </c>
      <c r="P822">
        <v>40.150516370028598</v>
      </c>
      <c r="Q822">
        <v>24</v>
      </c>
      <c r="R822">
        <v>19.5873662761079</v>
      </c>
      <c r="S822">
        <v>12.145846915751999</v>
      </c>
      <c r="T822">
        <v>5.5929461726360197</v>
      </c>
      <c r="U822">
        <v>6.9695005561944798</v>
      </c>
      <c r="V822">
        <v>13.0525305381555</v>
      </c>
      <c r="W822">
        <v>8.9191266906995796</v>
      </c>
      <c r="X822">
        <v>16.177209797657</v>
      </c>
      <c r="Y822">
        <v>14.374532791219201</v>
      </c>
      <c r="AA822">
        <v>2.91594498217014</v>
      </c>
      <c r="AB822">
        <v>12.6984993125857</v>
      </c>
      <c r="AC822">
        <v>10.035356762513301</v>
      </c>
      <c r="AD822">
        <v>28.471445801163799</v>
      </c>
      <c r="AE822">
        <v>16.840593320995499</v>
      </c>
      <c r="AF822">
        <v>11.339508239407801</v>
      </c>
    </row>
    <row r="823" spans="1:32" x14ac:dyDescent="0.25">
      <c r="A823" t="s">
        <v>2039</v>
      </c>
      <c r="B823" t="s">
        <v>2040</v>
      </c>
      <c r="C823" t="s">
        <v>512</v>
      </c>
      <c r="D823">
        <v>2437.6</v>
      </c>
      <c r="E823">
        <v>11684.4</v>
      </c>
      <c r="G823">
        <v>47.361259945615402</v>
      </c>
      <c r="H823">
        <v>7.5776542342539299</v>
      </c>
      <c r="I823">
        <v>-10.5206073752711</v>
      </c>
      <c r="J823">
        <v>7.0259805697204802</v>
      </c>
      <c r="K823">
        <v>15.9710134642485</v>
      </c>
      <c r="L823">
        <v>33.499458288190802</v>
      </c>
      <c r="N823">
        <v>25.038025638262202</v>
      </c>
      <c r="O823">
        <v>48.1344661987442</v>
      </c>
      <c r="R823">
        <v>17.818042478651101</v>
      </c>
      <c r="S823">
        <v>13.5761126775551</v>
      </c>
      <c r="T823">
        <v>14.327907561163199</v>
      </c>
      <c r="U823">
        <v>11.703200371058999</v>
      </c>
      <c r="V823">
        <v>13.8777604422402</v>
      </c>
      <c r="W823">
        <v>10.799823530276401</v>
      </c>
      <c r="X823">
        <v>28.6251916554383</v>
      </c>
      <c r="Y823">
        <v>21.5038948651369</v>
      </c>
      <c r="Z823">
        <v>74.67</v>
      </c>
      <c r="AA823">
        <v>15.3324350694605</v>
      </c>
      <c r="AB823">
        <v>21.709340533078599</v>
      </c>
      <c r="AC823">
        <v>18.6312317056172</v>
      </c>
      <c r="AD823">
        <v>28.100215347444699</v>
      </c>
      <c r="AE823">
        <v>22.870505033222098</v>
      </c>
      <c r="AF823">
        <v>18.5446389344925</v>
      </c>
    </row>
    <row r="824" spans="1:32" x14ac:dyDescent="0.25">
      <c r="A824" t="s">
        <v>1914</v>
      </c>
      <c r="B824" t="s">
        <v>1915</v>
      </c>
      <c r="C824" t="s">
        <v>465</v>
      </c>
      <c r="D824">
        <v>2427.4389313500001</v>
      </c>
      <c r="E824">
        <v>824.45</v>
      </c>
      <c r="H824">
        <v>18.5433110726017</v>
      </c>
      <c r="I824">
        <v>29.484842346904301</v>
      </c>
      <c r="J824">
        <v>3.13891955994209</v>
      </c>
      <c r="K824">
        <v>15.060826490049701</v>
      </c>
      <c r="L824">
        <v>26.8410212567521</v>
      </c>
      <c r="N824">
        <v>18.818276640270899</v>
      </c>
      <c r="O824">
        <v>39.612338433185897</v>
      </c>
      <c r="R824">
        <v>20.120795675864901</v>
      </c>
      <c r="S824">
        <v>19.741967568997602</v>
      </c>
      <c r="T824">
        <v>5.5310931631390003</v>
      </c>
      <c r="U824">
        <v>6.3945321092621201</v>
      </c>
      <c r="V824">
        <v>21.3009361019514</v>
      </c>
      <c r="W824">
        <v>11.952292026380301</v>
      </c>
      <c r="X824">
        <v>11.8925300045908</v>
      </c>
      <c r="Y824">
        <v>25.7448407817411</v>
      </c>
      <c r="AA824">
        <v>8.3935488106440204</v>
      </c>
      <c r="AB824">
        <v>11.9092883759257</v>
      </c>
      <c r="AC824">
        <v>7.5905967397561698</v>
      </c>
      <c r="AD824">
        <v>47.256992476129398</v>
      </c>
      <c r="AE824">
        <v>29.732503113324999</v>
      </c>
      <c r="AF824">
        <v>14.6403202386091</v>
      </c>
    </row>
    <row r="825" spans="1:32" x14ac:dyDescent="0.25">
      <c r="A825" t="s">
        <v>1962</v>
      </c>
      <c r="B825" t="s">
        <v>1963</v>
      </c>
      <c r="C825" t="s">
        <v>331</v>
      </c>
      <c r="D825">
        <v>2421.8062500000001</v>
      </c>
      <c r="E825">
        <v>95.1</v>
      </c>
      <c r="F825">
        <v>69.720496894409905</v>
      </c>
      <c r="H825">
        <v>-1.9967423820416099</v>
      </c>
      <c r="I825">
        <v>33.339965512667398</v>
      </c>
      <c r="J825">
        <v>39.538055962084599</v>
      </c>
      <c r="K825">
        <v>-52.336986383688803</v>
      </c>
      <c r="L825">
        <v>-97.116522082018903</v>
      </c>
      <c r="O825">
        <v>-895.88380108320996</v>
      </c>
      <c r="P825">
        <v>-1227.9411764705901</v>
      </c>
      <c r="Q825">
        <v>74.085523469893701</v>
      </c>
      <c r="R825">
        <v>-16.896678707957701</v>
      </c>
      <c r="S825">
        <v>4.9899953071790604</v>
      </c>
      <c r="T825">
        <v>21.475354822423299</v>
      </c>
      <c r="U825">
        <v>-2.0921918760206299</v>
      </c>
      <c r="V825">
        <v>4.1399980787366397</v>
      </c>
      <c r="W825">
        <v>2.26098380337065</v>
      </c>
      <c r="X825">
        <v>0.61721231048415903</v>
      </c>
      <c r="Y825">
        <v>3.7939305776938599</v>
      </c>
      <c r="AA825">
        <v>35.255848209588599</v>
      </c>
      <c r="AB825">
        <v>16.838649264094801</v>
      </c>
      <c r="AC825">
        <v>-34.363427269178402</v>
      </c>
      <c r="AD825">
        <v>-2.8916132314512901</v>
      </c>
      <c r="AE825">
        <v>2.23926879218957</v>
      </c>
      <c r="AF825">
        <v>1.09489641341908</v>
      </c>
    </row>
    <row r="826" spans="1:32" x14ac:dyDescent="0.25">
      <c r="A826" t="s">
        <v>1946</v>
      </c>
      <c r="B826" t="s">
        <v>1947</v>
      </c>
      <c r="C826" t="s">
        <v>1576</v>
      </c>
      <c r="D826">
        <v>2421.4037760000001</v>
      </c>
      <c r="E826">
        <v>103.85</v>
      </c>
      <c r="F826">
        <v>41.228646517739797</v>
      </c>
      <c r="H826">
        <v>-3.1721873614665701</v>
      </c>
      <c r="I826">
        <v>-7.54478640330729</v>
      </c>
      <c r="J826">
        <v>-7.5708158658064599</v>
      </c>
      <c r="K826">
        <v>-8.7486578054358795</v>
      </c>
      <c r="L826">
        <v>-7.8159696521095601</v>
      </c>
      <c r="M826">
        <v>0.77221869044737401</v>
      </c>
      <c r="N826">
        <v>-4.1265601446895204</v>
      </c>
      <c r="O826">
        <v>-7.3275775976536197</v>
      </c>
      <c r="P826">
        <v>19.516823927565099</v>
      </c>
      <c r="Q826">
        <v>1.1906796815258001</v>
      </c>
      <c r="R826">
        <v>18.485289937464401</v>
      </c>
      <c r="S826">
        <v>10.340963130324999</v>
      </c>
      <c r="T826">
        <v>18.385362495665799</v>
      </c>
      <c r="U826">
        <v>10.665121886347899</v>
      </c>
      <c r="V826">
        <v>10.274804227555601</v>
      </c>
      <c r="W826">
        <v>7.5305758469820701</v>
      </c>
      <c r="X826">
        <v>19.918632140304499</v>
      </c>
      <c r="Y826">
        <v>9.3942700723176795</v>
      </c>
      <c r="AA826">
        <v>19.070968353230999</v>
      </c>
      <c r="AB826">
        <v>22.185733068062699</v>
      </c>
      <c r="AC826">
        <v>9.9875549158082499</v>
      </c>
      <c r="AD826">
        <v>10.540537611490601</v>
      </c>
      <c r="AE826">
        <v>9.7422658968143896</v>
      </c>
      <c r="AF826">
        <v>7.29041729749569</v>
      </c>
    </row>
    <row r="827" spans="1:32" x14ac:dyDescent="0.25">
      <c r="A827" t="s">
        <v>1976</v>
      </c>
      <c r="B827" t="s">
        <v>1977</v>
      </c>
      <c r="C827" t="s">
        <v>512</v>
      </c>
      <c r="D827">
        <v>2418.7034829999998</v>
      </c>
      <c r="E827">
        <v>249.05</v>
      </c>
      <c r="G827">
        <v>85.421488463309402</v>
      </c>
      <c r="H827">
        <v>4.50500264669075</v>
      </c>
      <c r="I827">
        <v>-90.124865310261697</v>
      </c>
      <c r="J827">
        <v>-28.788850802595601</v>
      </c>
      <c r="K827">
        <v>0.73262334441730403</v>
      </c>
      <c r="L827">
        <v>19.798700471397499</v>
      </c>
      <c r="M827">
        <v>85.955786736020798</v>
      </c>
      <c r="N827">
        <v>0.44243127242751201</v>
      </c>
      <c r="O827">
        <v>26.593323597652301</v>
      </c>
      <c r="P827">
        <v>-2.0830948838274002</v>
      </c>
      <c r="R827">
        <v>12.9617438373198</v>
      </c>
      <c r="S827">
        <v>12.0827183989233</v>
      </c>
      <c r="T827">
        <v>11.475723261185999</v>
      </c>
      <c r="U827">
        <v>7.6407810585579101</v>
      </c>
      <c r="V827">
        <v>16.343080309408698</v>
      </c>
      <c r="W827">
        <v>8.1151851566213509</v>
      </c>
      <c r="X827">
        <v>17.396693832619398</v>
      </c>
      <c r="Y827">
        <v>10.1234322118256</v>
      </c>
      <c r="AA827">
        <v>1.6280552159419801</v>
      </c>
      <c r="AB827">
        <v>16.646140301428201</v>
      </c>
      <c r="AC827">
        <v>8.5799391309978503</v>
      </c>
      <c r="AD827">
        <v>21.407803686689501</v>
      </c>
      <c r="AE827">
        <v>12.961718086611899</v>
      </c>
      <c r="AF827">
        <v>7.2155557415714302</v>
      </c>
    </row>
    <row r="828" spans="1:32" x14ac:dyDescent="0.25">
      <c r="A828" t="s">
        <v>1928</v>
      </c>
      <c r="B828" t="s">
        <v>1929</v>
      </c>
      <c r="C828" t="s">
        <v>102</v>
      </c>
      <c r="D828">
        <v>2416.0308479999999</v>
      </c>
      <c r="E828">
        <v>486.85</v>
      </c>
      <c r="F828">
        <v>15.4334038054968</v>
      </c>
      <c r="G828">
        <v>21.3213751601293</v>
      </c>
      <c r="H828">
        <v>17.530223306487901</v>
      </c>
      <c r="I828">
        <v>-112.263565891472</v>
      </c>
      <c r="K828">
        <v>8.2943193427066308</v>
      </c>
      <c r="L828">
        <v>18.294606564338999</v>
      </c>
      <c r="M828">
        <v>-3.2280134595381602</v>
      </c>
      <c r="N828">
        <v>8.1799607924710909</v>
      </c>
      <c r="O828">
        <v>12.8790542973563</v>
      </c>
      <c r="P828">
        <v>11.3944667956108</v>
      </c>
      <c r="Q828">
        <v>2.2444135866300199</v>
      </c>
      <c r="R828">
        <v>36.2466567076061</v>
      </c>
      <c r="S828">
        <v>20.1606968231563</v>
      </c>
      <c r="T828">
        <v>6.6967977547572701</v>
      </c>
      <c r="U828">
        <v>10.222766488168601</v>
      </c>
      <c r="V828">
        <v>29.799017618041201</v>
      </c>
      <c r="W828">
        <v>15.367843223989199</v>
      </c>
      <c r="X828">
        <v>12.8017254114101</v>
      </c>
      <c r="Y828">
        <v>15.4076018655569</v>
      </c>
      <c r="AA828">
        <v>-1.0613555652959501</v>
      </c>
      <c r="AB828">
        <v>16.671353496667098</v>
      </c>
      <c r="AC828">
        <v>7.6264760047665403</v>
      </c>
      <c r="AD828">
        <v>32.404136068515101</v>
      </c>
      <c r="AE828">
        <v>22.076713073857398</v>
      </c>
      <c r="AF828">
        <v>13.0366435553359</v>
      </c>
    </row>
    <row r="829" spans="1:32" x14ac:dyDescent="0.25">
      <c r="A829" t="s">
        <v>1936</v>
      </c>
      <c r="B829" t="s">
        <v>1937</v>
      </c>
      <c r="C829" t="s">
        <v>71</v>
      </c>
      <c r="D829">
        <v>2412.4684582499999</v>
      </c>
      <c r="E829">
        <v>3116.2</v>
      </c>
      <c r="G829">
        <v>16.827206475392</v>
      </c>
      <c r="H829">
        <v>6.67282184069406</v>
      </c>
      <c r="I829">
        <v>-120.217992516674</v>
      </c>
      <c r="K829">
        <v>-2.8506669597396699</v>
      </c>
      <c r="L829">
        <v>34.223889209463202</v>
      </c>
      <c r="M829">
        <v>0.19455252918288499</v>
      </c>
      <c r="N829">
        <v>-7.6561156110233402</v>
      </c>
      <c r="O829">
        <v>79.404311594203094</v>
      </c>
      <c r="P829">
        <v>19.861966539990402</v>
      </c>
      <c r="R829">
        <v>18.1278751390719</v>
      </c>
      <c r="S829">
        <v>10.818343920252699</v>
      </c>
      <c r="T829">
        <v>7.7393793254827399</v>
      </c>
      <c r="U829">
        <v>3.2460492665026099</v>
      </c>
      <c r="V829">
        <v>11.971600057967001</v>
      </c>
      <c r="W829">
        <v>5.2330204789677399</v>
      </c>
      <c r="X829">
        <v>7.7688418043244303</v>
      </c>
      <c r="Y829">
        <v>4.9260210862053597</v>
      </c>
      <c r="AA829">
        <v>-2.4516108669407299</v>
      </c>
      <c r="AB829">
        <v>9.7416820543012097</v>
      </c>
      <c r="AC829">
        <v>2.6047546206923999</v>
      </c>
      <c r="AD829">
        <v>9.3963978365704595</v>
      </c>
      <c r="AE829">
        <v>4.84331912760089</v>
      </c>
      <c r="AF829">
        <v>2.1836430218364198</v>
      </c>
    </row>
    <row r="830" spans="1:32" x14ac:dyDescent="0.25">
      <c r="A830" t="s">
        <v>1922</v>
      </c>
      <c r="B830" t="s">
        <v>1923</v>
      </c>
      <c r="C830" t="s">
        <v>96</v>
      </c>
      <c r="D830">
        <v>2411.3240010999998</v>
      </c>
      <c r="E830">
        <v>147.9</v>
      </c>
      <c r="F830">
        <v>515.78947368420995</v>
      </c>
      <c r="H830">
        <v>6.9962894454109303</v>
      </c>
      <c r="I830">
        <v>-30.780634338547902</v>
      </c>
      <c r="J830">
        <v>3.2348055245809499</v>
      </c>
      <c r="K830">
        <v>-8.6817838455481091</v>
      </c>
      <c r="L830">
        <v>-13.4194085797584</v>
      </c>
      <c r="M830">
        <v>44.730870472905501</v>
      </c>
      <c r="O830">
        <v>-265.40137729039202</v>
      </c>
      <c r="P830">
        <v>46.741350137114203</v>
      </c>
      <c r="Q830">
        <v>10.2720951861973</v>
      </c>
      <c r="R830">
        <v>11.7475768161859</v>
      </c>
      <c r="S830">
        <v>1.9908470577374999</v>
      </c>
      <c r="T830">
        <v>19.383124244545002</v>
      </c>
      <c r="U830">
        <v>1.73711770589974</v>
      </c>
      <c r="V830">
        <v>1.48233640943362</v>
      </c>
      <c r="W830">
        <v>1.0824863713751001</v>
      </c>
      <c r="X830">
        <v>12.7758953410715</v>
      </c>
      <c r="Y830">
        <v>1.01398189143807</v>
      </c>
      <c r="AA830">
        <v>16.247350179249199</v>
      </c>
      <c r="AB830">
        <v>19.7585065774871</v>
      </c>
      <c r="AC830">
        <v>-1.2209662021805201</v>
      </c>
      <c r="AD830">
        <v>0.43108168235517702</v>
      </c>
      <c r="AE830">
        <v>0.32024154142691802</v>
      </c>
      <c r="AF830">
        <v>0.212006314280234</v>
      </c>
    </row>
    <row r="831" spans="1:32" x14ac:dyDescent="0.25">
      <c r="A831" t="s">
        <v>1970</v>
      </c>
      <c r="B831" t="s">
        <v>1971</v>
      </c>
      <c r="C831" t="s">
        <v>298</v>
      </c>
      <c r="D831">
        <v>2411.2480863000001</v>
      </c>
      <c r="E831">
        <v>53.2</v>
      </c>
      <c r="G831">
        <v>-1.02677208915102E-2</v>
      </c>
      <c r="H831">
        <v>9.3153948259991601</v>
      </c>
      <c r="I831">
        <v>-304.92389416692203</v>
      </c>
      <c r="K831">
        <v>7.0820082865176301</v>
      </c>
      <c r="L831">
        <v>17.381060262800101</v>
      </c>
      <c r="N831">
        <v>8.0837272897970003</v>
      </c>
      <c r="O831">
        <v>14.2637134384857</v>
      </c>
      <c r="R831">
        <v>20.644026311763799</v>
      </c>
      <c r="S831">
        <v>2.9596877356701699</v>
      </c>
      <c r="T831">
        <v>-49.342830819097998</v>
      </c>
      <c r="U831">
        <v>17.3604200959313</v>
      </c>
      <c r="V831">
        <v>8.3414030985123304</v>
      </c>
      <c r="W831">
        <v>2.8007427621913399</v>
      </c>
      <c r="X831">
        <v>27.373782201652599</v>
      </c>
      <c r="Y831">
        <v>2.9358049662336101</v>
      </c>
      <c r="AA831">
        <v>-101.060629238692</v>
      </c>
      <c r="AB831">
        <v>24.9489087659814</v>
      </c>
      <c r="AC831">
        <v>19.784864430778299</v>
      </c>
      <c r="AD831">
        <v>7.4505568441367602</v>
      </c>
      <c r="AE831">
        <v>8.3929044214985495</v>
      </c>
      <c r="AF831">
        <v>3.1523782058294101</v>
      </c>
    </row>
    <row r="832" spans="1:32" x14ac:dyDescent="0.25">
      <c r="A832" t="s">
        <v>1940</v>
      </c>
      <c r="B832" t="s">
        <v>1941</v>
      </c>
      <c r="C832" t="s">
        <v>538</v>
      </c>
      <c r="D832">
        <v>2405.7930033099901</v>
      </c>
      <c r="E832">
        <v>1076.0999999999999</v>
      </c>
      <c r="G832">
        <v>18.563110149668699</v>
      </c>
      <c r="H832">
        <v>16.026562649732099</v>
      </c>
      <c r="I832">
        <v>48.195951892050402</v>
      </c>
      <c r="J832">
        <v>15.792042080334401</v>
      </c>
      <c r="K832">
        <v>19.564256338753399</v>
      </c>
      <c r="L832">
        <v>20.8075759568592</v>
      </c>
      <c r="N832">
        <v>25.139751678381401</v>
      </c>
      <c r="O832">
        <v>14.5845938091538</v>
      </c>
      <c r="R832">
        <v>7.1587795476710099</v>
      </c>
      <c r="S832">
        <v>15.5316784473757</v>
      </c>
      <c r="T832">
        <v>9.3710419853177296</v>
      </c>
      <c r="U832">
        <v>12.301976316218999</v>
      </c>
      <c r="V832">
        <v>17.699433353072301</v>
      </c>
      <c r="W832">
        <v>14.3544944458695</v>
      </c>
      <c r="X832">
        <v>19.902923140262999</v>
      </c>
      <c r="Y832">
        <v>12.320177829971</v>
      </c>
      <c r="Z832">
        <v>171.57</v>
      </c>
      <c r="AA832">
        <v>10.947149450692301</v>
      </c>
      <c r="AB832">
        <v>19.137018492734899</v>
      </c>
      <c r="AC832">
        <v>12.156276409022899</v>
      </c>
      <c r="AD832">
        <v>16.363255472923399</v>
      </c>
      <c r="AE832">
        <v>14.6246089676746</v>
      </c>
      <c r="AF832">
        <v>11.352713217512701</v>
      </c>
    </row>
    <row r="833" spans="1:32" x14ac:dyDescent="0.25">
      <c r="A833" t="s">
        <v>1956</v>
      </c>
      <c r="B833" t="s">
        <v>1957</v>
      </c>
      <c r="C833" t="s">
        <v>381</v>
      </c>
      <c r="D833">
        <v>2388.0973380199998</v>
      </c>
      <c r="E833">
        <v>100.4</v>
      </c>
      <c r="H833">
        <v>-0.90173317265130803</v>
      </c>
      <c r="I833">
        <v>-45.268028993816202</v>
      </c>
      <c r="K833">
        <v>1.81299360759266</v>
      </c>
      <c r="L833">
        <v>-31.956490940859801</v>
      </c>
      <c r="N833">
        <v>-6.1865075368781497</v>
      </c>
      <c r="O833">
        <v>-55.005758417451403</v>
      </c>
      <c r="R833">
        <v>4.1001700864907704</v>
      </c>
      <c r="S833">
        <v>8.7245732995073197</v>
      </c>
      <c r="T833">
        <v>10.2292571080655</v>
      </c>
      <c r="U833">
        <v>4.8692213685564596</v>
      </c>
      <c r="V833">
        <v>4.2374036795238199</v>
      </c>
      <c r="W833">
        <v>1.1225571532162</v>
      </c>
      <c r="X833">
        <v>30.053535423764099</v>
      </c>
      <c r="Y833">
        <v>10.254600518440499</v>
      </c>
      <c r="AA833">
        <v>9.6732168059928298</v>
      </c>
      <c r="AB833">
        <v>31.781443404681699</v>
      </c>
      <c r="AC833">
        <v>4.6221233400542303</v>
      </c>
      <c r="AD833">
        <v>15.546659076780101</v>
      </c>
      <c r="AE833">
        <v>7.4886359024311</v>
      </c>
      <c r="AF833">
        <v>1.7312843946310299</v>
      </c>
    </row>
    <row r="834" spans="1:32" x14ac:dyDescent="0.25">
      <c r="A834" t="s">
        <v>1966</v>
      </c>
      <c r="B834" t="s">
        <v>1967</v>
      </c>
      <c r="C834" t="s">
        <v>378</v>
      </c>
      <c r="D834">
        <v>2371.8233440200001</v>
      </c>
      <c r="E834">
        <v>146.75</v>
      </c>
      <c r="G834">
        <v>0</v>
      </c>
      <c r="H834">
        <v>5.8560301280292597</v>
      </c>
      <c r="I834">
        <v>-99.055790467588906</v>
      </c>
      <c r="J834">
        <v>-58.256909507388897</v>
      </c>
      <c r="K834">
        <v>-2.3643190872439699</v>
      </c>
      <c r="L834">
        <v>15.942380444272001</v>
      </c>
      <c r="N834">
        <v>0.79122718440094397</v>
      </c>
      <c r="O834">
        <v>24.499322826717101</v>
      </c>
      <c r="R834">
        <v>12.695522516451801</v>
      </c>
      <c r="S834">
        <v>10.059445322264599</v>
      </c>
      <c r="T834">
        <v>9.0605777992908596</v>
      </c>
      <c r="U834">
        <v>8.5131606202375103</v>
      </c>
      <c r="V834">
        <v>10.1614781731361</v>
      </c>
      <c r="W834">
        <v>6.9096475734717</v>
      </c>
      <c r="X834">
        <v>10.1373127745831</v>
      </c>
      <c r="Y834">
        <v>8.6871082694533097</v>
      </c>
      <c r="AA834">
        <v>0.10991794386538301</v>
      </c>
      <c r="AB834">
        <v>12.535271883235</v>
      </c>
      <c r="AC834">
        <v>7.2875850253591699</v>
      </c>
      <c r="AD834">
        <v>9.4934500091152803</v>
      </c>
      <c r="AE834">
        <v>8.6150620042313708</v>
      </c>
      <c r="AF834">
        <v>5.72130797621785</v>
      </c>
    </row>
    <row r="835" spans="1:32" x14ac:dyDescent="0.25">
      <c r="A835" t="s">
        <v>1954</v>
      </c>
      <c r="B835" t="s">
        <v>1955</v>
      </c>
      <c r="C835" t="s">
        <v>323</v>
      </c>
      <c r="D835">
        <v>2355.2667732700002</v>
      </c>
      <c r="E835">
        <v>236.75</v>
      </c>
      <c r="G835">
        <v>25.992104989487299</v>
      </c>
      <c r="H835">
        <v>17.459923518634302</v>
      </c>
      <c r="I835">
        <v>19.702005730659</v>
      </c>
      <c r="K835">
        <v>25.987203428764499</v>
      </c>
      <c r="L835">
        <v>-7.7946512565514796</v>
      </c>
      <c r="N835">
        <v>31.082305856057999</v>
      </c>
      <c r="O835">
        <v>-16.8526878839732</v>
      </c>
      <c r="R835">
        <v>-11.386239869097199</v>
      </c>
      <c r="S835">
        <v>21.325250804598301</v>
      </c>
      <c r="T835">
        <v>8.6528137478343403</v>
      </c>
      <c r="U835">
        <v>8.9665233847583199</v>
      </c>
      <c r="V835">
        <v>32.929038515139297</v>
      </c>
      <c r="W835">
        <v>11.009446943210801</v>
      </c>
      <c r="X835">
        <v>19.795438480070398</v>
      </c>
      <c r="Y835">
        <v>30.1919040479759</v>
      </c>
      <c r="AA835">
        <v>13.3510597499552</v>
      </c>
      <c r="AB835">
        <v>17.1687003167212</v>
      </c>
      <c r="AC835">
        <v>11.497569209019099</v>
      </c>
      <c r="AD835">
        <v>34.372009569378001</v>
      </c>
      <c r="AE835">
        <v>43.313598770732497</v>
      </c>
      <c r="AF835">
        <v>20.984180852810699</v>
      </c>
    </row>
    <row r="836" spans="1:32" x14ac:dyDescent="0.25">
      <c r="A836" t="s">
        <v>1944</v>
      </c>
      <c r="B836" t="s">
        <v>1945</v>
      </c>
      <c r="C836" t="s">
        <v>762</v>
      </c>
      <c r="D836">
        <v>2351.9216805799902</v>
      </c>
      <c r="E836">
        <v>256.5</v>
      </c>
      <c r="H836">
        <v>186.86146068668501</v>
      </c>
      <c r="I836">
        <v>-8.4980975072010292</v>
      </c>
      <c r="K836">
        <v>99.263166581923002</v>
      </c>
      <c r="L836">
        <v>212.11934789295501</v>
      </c>
      <c r="N836">
        <v>-2.1555528037155298</v>
      </c>
      <c r="O836">
        <v>175.76213785557101</v>
      </c>
      <c r="R836">
        <v>119.076607606292</v>
      </c>
      <c r="S836">
        <v>1.05733048428996</v>
      </c>
      <c r="T836">
        <v>-344.288954599536</v>
      </c>
      <c r="U836">
        <v>11.347754862439899</v>
      </c>
      <c r="V836">
        <v>2.3582542562784101</v>
      </c>
      <c r="W836">
        <v>1.2848373053319699</v>
      </c>
      <c r="X836">
        <v>14.8400023400023</v>
      </c>
      <c r="Y836">
        <v>0.96250396204182498</v>
      </c>
      <c r="AA836">
        <v>-178.48806598806499</v>
      </c>
      <c r="AB836">
        <v>11.7111162160665</v>
      </c>
      <c r="AC836">
        <v>5.8178308178308198</v>
      </c>
      <c r="AD836">
        <v>2.1080133677669801</v>
      </c>
      <c r="AE836">
        <v>4.0787450015379898</v>
      </c>
      <c r="AF836">
        <v>1.1110955938831</v>
      </c>
    </row>
    <row r="837" spans="1:32" x14ac:dyDescent="0.25">
      <c r="A837" t="s">
        <v>1934</v>
      </c>
      <c r="B837" t="s">
        <v>1935</v>
      </c>
      <c r="C837" t="s">
        <v>24</v>
      </c>
      <c r="D837">
        <v>2349.9617407199999</v>
      </c>
      <c r="E837">
        <v>501.6</v>
      </c>
      <c r="F837">
        <v>130.87912087911999</v>
      </c>
      <c r="H837">
        <v>23.3917844712098</v>
      </c>
      <c r="I837">
        <v>79.380857710877507</v>
      </c>
      <c r="K837">
        <v>77.591414785736703</v>
      </c>
      <c r="L837">
        <v>211.19009401513401</v>
      </c>
      <c r="M837">
        <v>51.194310614089403</v>
      </c>
      <c r="O837">
        <v>113.833396926803</v>
      </c>
      <c r="P837">
        <v>135.49522190196399</v>
      </c>
      <c r="Q837">
        <v>-2.2154680632189199</v>
      </c>
      <c r="R837">
        <v>19.1586571945953</v>
      </c>
      <c r="S837">
        <v>0.48385165361049698</v>
      </c>
      <c r="T837">
        <v>7.6356591717208104</v>
      </c>
      <c r="U837">
        <v>3.4250683835356099</v>
      </c>
      <c r="V837">
        <v>0.30284360831071599</v>
      </c>
      <c r="W837">
        <v>0.27303361856809499</v>
      </c>
      <c r="X837">
        <v>22.673711774057701</v>
      </c>
      <c r="Y837">
        <v>-5.8076570902685098</v>
      </c>
      <c r="AA837">
        <v>17.5957654269396</v>
      </c>
      <c r="AB837">
        <v>12.5780822904545</v>
      </c>
      <c r="AC837">
        <v>7.9491255961844196</v>
      </c>
      <c r="AD837">
        <v>3.1810257223035401</v>
      </c>
      <c r="AE837">
        <v>-6.88662942990217</v>
      </c>
      <c r="AF837">
        <v>-6.2911021690992603</v>
      </c>
    </row>
    <row r="838" spans="1:32" x14ac:dyDescent="0.25">
      <c r="A838" t="s">
        <v>1938</v>
      </c>
      <c r="B838" t="s">
        <v>1939</v>
      </c>
      <c r="C838" t="s">
        <v>115</v>
      </c>
      <c r="D838">
        <v>2339.0077424999999</v>
      </c>
      <c r="E838">
        <v>113.25</v>
      </c>
      <c r="H838">
        <v>0.45220879698095701</v>
      </c>
      <c r="I838">
        <v>-13.4647560672575</v>
      </c>
      <c r="J838">
        <v>25.313467871939601</v>
      </c>
      <c r="K838">
        <v>-32.441845059542999</v>
      </c>
      <c r="L838">
        <v>199.91126885537099</v>
      </c>
      <c r="O838">
        <v>-12.258932872784101</v>
      </c>
      <c r="R838">
        <v>31.804780781921298</v>
      </c>
      <c r="T838">
        <v>8.60178163263625</v>
      </c>
      <c r="U838">
        <v>-6.4890385475284003</v>
      </c>
      <c r="W838">
        <v>2.7558777870162201</v>
      </c>
      <c r="X838">
        <v>2.4349216754854499</v>
      </c>
      <c r="AA838">
        <v>24.799772117644199</v>
      </c>
      <c r="AB838">
        <v>14.211100360837101</v>
      </c>
      <c r="AC838">
        <v>-18.611302214842201</v>
      </c>
      <c r="AD838">
        <v>1.4206944513436901</v>
      </c>
      <c r="AF838">
        <v>-10.3792676203693</v>
      </c>
    </row>
    <row r="839" spans="1:32" x14ac:dyDescent="0.25">
      <c r="A839" t="s">
        <v>1952</v>
      </c>
      <c r="B839" t="s">
        <v>1953</v>
      </c>
      <c r="C839" t="s">
        <v>91</v>
      </c>
      <c r="D839">
        <v>2326.823131225</v>
      </c>
      <c r="E839">
        <v>1026.5</v>
      </c>
      <c r="H839">
        <v>5.8643838717998298</v>
      </c>
      <c r="I839">
        <v>26.20016273393</v>
      </c>
      <c r="J839">
        <v>-10.7313142515069</v>
      </c>
      <c r="K839">
        <v>-1.5035183849954299</v>
      </c>
      <c r="L839">
        <v>27.4189408845922</v>
      </c>
      <c r="N839">
        <v>4.3054642232805698</v>
      </c>
      <c r="O839">
        <v>37.7496523988112</v>
      </c>
      <c r="R839">
        <v>30.047813136855201</v>
      </c>
      <c r="S839">
        <v>5.5809442674264798</v>
      </c>
      <c r="T839">
        <v>13.647990407498201</v>
      </c>
      <c r="U839">
        <v>2.7128099553534</v>
      </c>
      <c r="V839">
        <v>5.7236760597697796</v>
      </c>
      <c r="W839">
        <v>3.5060757903865301</v>
      </c>
      <c r="X839">
        <v>22.4422143868848</v>
      </c>
      <c r="Y839">
        <v>17.143105395777201</v>
      </c>
      <c r="AA839">
        <v>12.1570779118984</v>
      </c>
      <c r="AB839">
        <v>15.5876480981692</v>
      </c>
      <c r="AC839">
        <v>14.664135249977299</v>
      </c>
      <c r="AD839">
        <v>29.489054329522201</v>
      </c>
      <c r="AE839">
        <v>19.016605215706299</v>
      </c>
      <c r="AF839">
        <v>11.2137370659556</v>
      </c>
    </row>
    <row r="840" spans="1:32" x14ac:dyDescent="0.25">
      <c r="A840" t="s">
        <v>1972</v>
      </c>
      <c r="B840" t="s">
        <v>1973</v>
      </c>
      <c r="C840" t="s">
        <v>298</v>
      </c>
      <c r="D840">
        <v>2313.348015</v>
      </c>
      <c r="E840">
        <v>172.8</v>
      </c>
      <c r="F840">
        <v>-27.129909365558898</v>
      </c>
      <c r="H840">
        <v>8.3770774764890295</v>
      </c>
      <c r="I840">
        <v>-246.44148109302699</v>
      </c>
      <c r="K840">
        <v>-2.5891924008135399</v>
      </c>
      <c r="L840">
        <v>132.310855072127</v>
      </c>
      <c r="N840">
        <v>-8.2911218902604205</v>
      </c>
      <c r="O840">
        <v>129.190705334618</v>
      </c>
      <c r="Q840">
        <v>-45.4383418810664</v>
      </c>
      <c r="R840">
        <v>0.45644602270309398</v>
      </c>
      <c r="S840">
        <v>-1.7316650305714001</v>
      </c>
      <c r="T840">
        <v>-37.1866282246786</v>
      </c>
      <c r="U840">
        <v>-12.1194953967955</v>
      </c>
      <c r="V840">
        <v>-4.1610007772133297</v>
      </c>
      <c r="W840">
        <v>-1.36906009889546</v>
      </c>
      <c r="X840">
        <v>23.582418513966001</v>
      </c>
      <c r="Y840">
        <v>-8.0470733743274998</v>
      </c>
      <c r="AA840">
        <v>-133.16897870202399</v>
      </c>
      <c r="AB840">
        <v>-11.321490323985699</v>
      </c>
      <c r="AC840">
        <v>19.086169626584098</v>
      </c>
      <c r="AD840">
        <v>2.82815712905844</v>
      </c>
      <c r="AE840">
        <v>-22.226447151416899</v>
      </c>
      <c r="AF840">
        <v>-7.4612607282658798</v>
      </c>
    </row>
    <row r="841" spans="1:32" x14ac:dyDescent="0.25">
      <c r="A841" t="s">
        <v>1968</v>
      </c>
      <c r="B841" t="s">
        <v>1969</v>
      </c>
      <c r="C841" t="s">
        <v>115</v>
      </c>
      <c r="D841">
        <v>2290.0413842849998</v>
      </c>
      <c r="E841">
        <v>1046</v>
      </c>
      <c r="F841">
        <v>21.392722710163099</v>
      </c>
      <c r="G841">
        <v>0</v>
      </c>
      <c r="H841">
        <v>9.5401924047357092</v>
      </c>
      <c r="I841">
        <v>136.569343065693</v>
      </c>
      <c r="J841">
        <v>2.7165712556015098</v>
      </c>
      <c r="K841">
        <v>9.6140564794970693</v>
      </c>
      <c r="L841">
        <v>14.7202342225112</v>
      </c>
      <c r="M841">
        <v>643.74043162625298</v>
      </c>
      <c r="N841">
        <v>11.654623241348601</v>
      </c>
      <c r="O841">
        <v>12.3178141316977</v>
      </c>
      <c r="P841">
        <v>46.934542854211202</v>
      </c>
      <c r="Q841">
        <v>9.1096544902851608</v>
      </c>
      <c r="R841">
        <v>16.013030582972601</v>
      </c>
      <c r="S841">
        <v>10.654750797758799</v>
      </c>
      <c r="T841">
        <v>6.0897896961415698</v>
      </c>
      <c r="U841">
        <v>6.1420099404496504</v>
      </c>
      <c r="V841">
        <v>13.3585230532567</v>
      </c>
      <c r="W841">
        <v>8.1102852614460108</v>
      </c>
      <c r="X841">
        <v>11.8237749576704</v>
      </c>
      <c r="Y841">
        <v>7.9297424390453397</v>
      </c>
      <c r="AA841">
        <v>6.3033014051636096</v>
      </c>
      <c r="AB841">
        <v>12.4857042427412</v>
      </c>
      <c r="AC841">
        <v>5.8213609159946902</v>
      </c>
      <c r="AD841">
        <v>13.168516056152299</v>
      </c>
      <c r="AE841">
        <v>11.3628652906278</v>
      </c>
      <c r="AF841">
        <v>6.7276892841243496</v>
      </c>
    </row>
    <row r="842" spans="1:32" x14ac:dyDescent="0.25">
      <c r="A842" t="s">
        <v>1960</v>
      </c>
      <c r="B842" t="s">
        <v>1961</v>
      </c>
      <c r="C842" t="s">
        <v>102</v>
      </c>
      <c r="D842">
        <v>2272.3463497349999</v>
      </c>
      <c r="E842">
        <v>1906.45</v>
      </c>
      <c r="H842">
        <v>18.2807138120024</v>
      </c>
      <c r="I842">
        <v>2112.6315789473601</v>
      </c>
      <c r="K842">
        <v>22.698382474840798</v>
      </c>
      <c r="L842">
        <v>118.63041289023199</v>
      </c>
      <c r="N842">
        <v>24.8399693469967</v>
      </c>
      <c r="O842">
        <v>165.94746436458701</v>
      </c>
      <c r="R842">
        <v>34.055435311168097</v>
      </c>
      <c r="S842">
        <v>6.3883946295135896</v>
      </c>
      <c r="T842">
        <v>0.38649974285761302</v>
      </c>
      <c r="U842">
        <v>3.1111229300849699</v>
      </c>
      <c r="V842">
        <v>6.4275695336918099</v>
      </c>
      <c r="W842">
        <v>3.6587474976171999</v>
      </c>
      <c r="X842">
        <v>9.2648439500412501</v>
      </c>
      <c r="Y842">
        <v>8.3362359224427802</v>
      </c>
      <c r="AA842">
        <v>3.6461064655460098</v>
      </c>
      <c r="AB842">
        <v>6.1632668246222302</v>
      </c>
      <c r="AC842">
        <v>5.7903496543287103</v>
      </c>
      <c r="AD842">
        <v>28.383564322553799</v>
      </c>
      <c r="AE842">
        <v>8.2891031195840092</v>
      </c>
      <c r="AF842">
        <v>3.9554702693622001</v>
      </c>
    </row>
    <row r="843" spans="1:32" x14ac:dyDescent="0.25">
      <c r="A843" t="s">
        <v>2043</v>
      </c>
      <c r="B843" t="s">
        <v>2044</v>
      </c>
      <c r="C843" t="s">
        <v>762</v>
      </c>
      <c r="D843">
        <v>2248.3527931200001</v>
      </c>
      <c r="E843">
        <v>40.15</v>
      </c>
      <c r="H843">
        <v>-5.75282004133578</v>
      </c>
      <c r="I843">
        <v>-175.889644142343</v>
      </c>
      <c r="L843">
        <v>48.286302831757297</v>
      </c>
      <c r="O843">
        <v>41.491027660556803</v>
      </c>
      <c r="R843">
        <v>-49.520956449345498</v>
      </c>
      <c r="S843">
        <v>-1.4915021189502999</v>
      </c>
      <c r="T843">
        <v>-83.703944411510506</v>
      </c>
      <c r="U843">
        <v>-23.464988891914999</v>
      </c>
      <c r="V843">
        <v>1.7392104573631799</v>
      </c>
      <c r="W843">
        <v>-0.64468310785822203</v>
      </c>
      <c r="X843">
        <v>-56.336771524745501</v>
      </c>
      <c r="Y843">
        <v>-11.1746860521509</v>
      </c>
      <c r="AA843">
        <v>-47.922097419169901</v>
      </c>
      <c r="AB843">
        <v>-16.544120962114398</v>
      </c>
      <c r="AC843">
        <v>-64.8317629405323</v>
      </c>
      <c r="AD843">
        <v>-6.6769183413334101</v>
      </c>
      <c r="AE843">
        <v>-15.9206284013675</v>
      </c>
      <c r="AF843">
        <v>-9.24348543715735</v>
      </c>
    </row>
    <row r="844" spans="1:32" x14ac:dyDescent="0.25">
      <c r="A844" t="s">
        <v>1986</v>
      </c>
      <c r="B844" t="s">
        <v>1987</v>
      </c>
      <c r="C844" t="s">
        <v>678</v>
      </c>
      <c r="D844">
        <v>2238.8334640500002</v>
      </c>
      <c r="E844">
        <v>748.75</v>
      </c>
      <c r="G844">
        <v>8.6346740846674006</v>
      </c>
      <c r="H844">
        <v>-2.4157611450462499</v>
      </c>
      <c r="I844">
        <v>20.9411764705882</v>
      </c>
      <c r="J844">
        <v>-9.2685477646599796</v>
      </c>
      <c r="K844">
        <v>-10.2871932689664</v>
      </c>
      <c r="L844">
        <v>28.539325842696599</v>
      </c>
      <c r="N844">
        <v>-12.5807006257739</v>
      </c>
      <c r="O844">
        <v>10.761618770208701</v>
      </c>
      <c r="R844">
        <v>15.3227567134851</v>
      </c>
      <c r="S844">
        <v>15.797319688180201</v>
      </c>
      <c r="T844">
        <v>27.413854905474601</v>
      </c>
      <c r="U844">
        <v>30.995516888946401</v>
      </c>
      <c r="V844">
        <v>15.892287136454501</v>
      </c>
      <c r="W844">
        <v>14.160793615917999</v>
      </c>
      <c r="X844">
        <v>43.315558640709298</v>
      </c>
      <c r="Y844">
        <v>12.1360477803939</v>
      </c>
      <c r="AA844">
        <v>25.948947717161499</v>
      </c>
      <c r="AB844">
        <v>45.4591457898984</v>
      </c>
      <c r="AC844">
        <v>26.3559776606821</v>
      </c>
      <c r="AD844">
        <v>17.806968249508198</v>
      </c>
      <c r="AE844">
        <v>12.5434545932349</v>
      </c>
      <c r="AF844">
        <v>11.166440521626299</v>
      </c>
    </row>
    <row r="845" spans="1:32" x14ac:dyDescent="0.25">
      <c r="A845" t="s">
        <v>1984</v>
      </c>
      <c r="B845" t="s">
        <v>1985</v>
      </c>
      <c r="C845" t="s">
        <v>344</v>
      </c>
      <c r="D845">
        <v>2233.7482239999999</v>
      </c>
      <c r="E845">
        <v>969</v>
      </c>
      <c r="G845">
        <v>6.2658569182611101</v>
      </c>
      <c r="H845">
        <v>17.7627036629959</v>
      </c>
      <c r="I845">
        <v>12.504154756365001</v>
      </c>
      <c r="J845">
        <v>108.64685821413499</v>
      </c>
      <c r="K845">
        <v>16.2976069400301</v>
      </c>
      <c r="L845">
        <v>27.180744372631899</v>
      </c>
      <c r="M845">
        <v>99.189886282724402</v>
      </c>
      <c r="N845">
        <v>16.116092446998099</v>
      </c>
      <c r="O845">
        <v>40.608858116276203</v>
      </c>
      <c r="P845">
        <v>8.40757509728369</v>
      </c>
      <c r="R845">
        <v>27.613516367476201</v>
      </c>
      <c r="S845">
        <v>8.9595105927236194</v>
      </c>
      <c r="T845">
        <v>13.1739898075465</v>
      </c>
      <c r="U845">
        <v>6.9474361910684701</v>
      </c>
      <c r="V845">
        <v>14.8015785077913</v>
      </c>
      <c r="W845">
        <v>5.7913194454692203</v>
      </c>
      <c r="X845">
        <v>19.3526726669696</v>
      </c>
      <c r="Y845">
        <v>11.0203110678878</v>
      </c>
      <c r="Z845">
        <v>872.5</v>
      </c>
      <c r="AA845">
        <v>11.4788011150525</v>
      </c>
      <c r="AB845">
        <v>19.2696831860823</v>
      </c>
      <c r="AC845">
        <v>8.6776046718259305</v>
      </c>
      <c r="AD845">
        <v>19.839569623901198</v>
      </c>
      <c r="AE845">
        <v>20.753982415728501</v>
      </c>
      <c r="AF845">
        <v>8.3230601590580093</v>
      </c>
    </row>
    <row r="846" spans="1:32" x14ac:dyDescent="0.25">
      <c r="A846" t="s">
        <v>1982</v>
      </c>
      <c r="B846" t="s">
        <v>1983</v>
      </c>
      <c r="C846" t="s">
        <v>115</v>
      </c>
      <c r="D846">
        <v>2229.4956350000002</v>
      </c>
      <c r="E846">
        <v>510.6</v>
      </c>
      <c r="F846">
        <v>28.746306458421198</v>
      </c>
      <c r="G846">
        <v>-20.629947401590002</v>
      </c>
      <c r="H846">
        <v>6.3393575344065303</v>
      </c>
      <c r="I846">
        <v>-75.880410858400495</v>
      </c>
      <c r="J846">
        <v>-29.4320967857483</v>
      </c>
      <c r="K846">
        <v>-0.86668618698748601</v>
      </c>
      <c r="L846">
        <v>7.1276959945223899</v>
      </c>
      <c r="M846">
        <v>20.357350339327599</v>
      </c>
      <c r="N846">
        <v>2.1722518181191899</v>
      </c>
      <c r="O846">
        <v>11.904561195295001</v>
      </c>
      <c r="P846">
        <v>25.259620840028902</v>
      </c>
      <c r="Q846">
        <v>13.501726789180401</v>
      </c>
      <c r="R846">
        <v>17.221713306344299</v>
      </c>
      <c r="S846">
        <v>15.7674649325003</v>
      </c>
      <c r="T846">
        <v>9.7674784338004201</v>
      </c>
      <c r="U846">
        <v>14.621383634308</v>
      </c>
      <c r="V846">
        <v>17.078883970356699</v>
      </c>
      <c r="W846">
        <v>14.2471261969169</v>
      </c>
      <c r="X846">
        <v>19.720688698983999</v>
      </c>
      <c r="Y846">
        <v>13.116731728475299</v>
      </c>
      <c r="AA846">
        <v>1.94290948849029</v>
      </c>
      <c r="AB846">
        <v>23.016329005908201</v>
      </c>
      <c r="AC846">
        <v>13.134941642088201</v>
      </c>
      <c r="AD846">
        <v>18.390615578578</v>
      </c>
      <c r="AE846">
        <v>14.1870306756767</v>
      </c>
      <c r="AF846">
        <v>11.952377936799399</v>
      </c>
    </row>
    <row r="847" spans="1:32" x14ac:dyDescent="0.25">
      <c r="A847" t="s">
        <v>1950</v>
      </c>
      <c r="B847" t="s">
        <v>1951</v>
      </c>
      <c r="C847" t="s">
        <v>465</v>
      </c>
      <c r="D847">
        <v>2227.8927599250001</v>
      </c>
      <c r="E847">
        <v>233.7</v>
      </c>
      <c r="G847">
        <v>1.7244768191100901</v>
      </c>
      <c r="H847">
        <v>19.278200028340599</v>
      </c>
      <c r="I847">
        <v>17.7841233580811</v>
      </c>
      <c r="J847">
        <v>5.8194797779353904E-3</v>
      </c>
      <c r="K847">
        <v>3.75765413846664</v>
      </c>
      <c r="L847">
        <v>-10.3082490952201</v>
      </c>
      <c r="N847">
        <v>5.0628852828626898E-2</v>
      </c>
      <c r="O847">
        <v>0.56497175141268996</v>
      </c>
      <c r="R847">
        <v>18.261876434095299</v>
      </c>
      <c r="S847">
        <v>4.4188224338325304</v>
      </c>
      <c r="T847">
        <v>9.4998096913855594</v>
      </c>
      <c r="U847">
        <v>3.0822810858878298</v>
      </c>
      <c r="V847">
        <v>4.2332966821496099</v>
      </c>
      <c r="W847">
        <v>2.7069661799091298</v>
      </c>
      <c r="X847">
        <v>12.911512930376199</v>
      </c>
      <c r="Y847">
        <v>6.6990291262136203</v>
      </c>
      <c r="Z847">
        <v>597.67999999999995</v>
      </c>
      <c r="AA847">
        <v>9.2628023749853998</v>
      </c>
      <c r="AB847">
        <v>15.274148282531</v>
      </c>
      <c r="AC847">
        <v>4.1571227105733701</v>
      </c>
      <c r="AD847">
        <v>9.1617855519003193</v>
      </c>
      <c r="AE847">
        <v>6.6199872692552804</v>
      </c>
      <c r="AF847">
        <v>4.2866339086821199</v>
      </c>
    </row>
    <row r="848" spans="1:32" x14ac:dyDescent="0.25">
      <c r="A848" t="s">
        <v>1958</v>
      </c>
      <c r="B848" t="s">
        <v>1959</v>
      </c>
      <c r="C848" t="s">
        <v>121</v>
      </c>
      <c r="D848">
        <v>2227.77</v>
      </c>
      <c r="E848">
        <v>3774.6</v>
      </c>
      <c r="H848">
        <v>-3.3873613838185399</v>
      </c>
      <c r="I848">
        <v>535.71123451516405</v>
      </c>
      <c r="L848">
        <v>-101.79584120982901</v>
      </c>
      <c r="O848">
        <v>-14.1614906832298</v>
      </c>
      <c r="R848">
        <v>-48.136576656996198</v>
      </c>
      <c r="S848">
        <v>-45.2931500952498</v>
      </c>
      <c r="T848">
        <v>-325.68539396217699</v>
      </c>
      <c r="U848">
        <v>-271.69291843440902</v>
      </c>
      <c r="V848">
        <v>-96.0261991397945</v>
      </c>
      <c r="W848">
        <v>-20.9607657197149</v>
      </c>
      <c r="X848">
        <v>-1.22633390705679</v>
      </c>
      <c r="Y848">
        <v>4.6038766362907797</v>
      </c>
      <c r="AA848">
        <v>113.813880830171</v>
      </c>
      <c r="AB848">
        <v>-255.86280453611801</v>
      </c>
      <c r="AC848">
        <v>-35.606712564543798</v>
      </c>
      <c r="AD848">
        <v>-2.0647444878696199</v>
      </c>
      <c r="AE848">
        <v>-134.166666666666</v>
      </c>
      <c r="AF848">
        <v>-3.2880629020729</v>
      </c>
    </row>
    <row r="849" spans="1:32" x14ac:dyDescent="0.25">
      <c r="A849" t="s">
        <v>1978</v>
      </c>
      <c r="B849" t="s">
        <v>1979</v>
      </c>
      <c r="C849" t="s">
        <v>431</v>
      </c>
      <c r="D849">
        <v>2227.6813387500001</v>
      </c>
      <c r="E849">
        <v>2003.7</v>
      </c>
      <c r="G849">
        <v>-5.6463450462985101</v>
      </c>
      <c r="H849">
        <v>55.707057269356497</v>
      </c>
      <c r="I849">
        <v>77.302639017661207</v>
      </c>
      <c r="K849">
        <v>54.656872444131601</v>
      </c>
      <c r="L849">
        <v>8.3911342894393695</v>
      </c>
      <c r="N849">
        <v>12.9201990532317</v>
      </c>
      <c r="O849">
        <v>22.102052902040501</v>
      </c>
      <c r="R849">
        <v>8.4600465477113893</v>
      </c>
      <c r="S849">
        <v>9.1372387802310406</v>
      </c>
      <c r="T849">
        <v>-247.11207202104001</v>
      </c>
      <c r="U849">
        <v>1672.96265126559</v>
      </c>
      <c r="V849">
        <v>9.4237098184472892</v>
      </c>
      <c r="W849">
        <v>9.1167912377680995</v>
      </c>
      <c r="X849">
        <v>74.332105432566806</v>
      </c>
      <c r="Y849">
        <v>1.6551657261288699</v>
      </c>
      <c r="AA849">
        <v>-38.933281613653897</v>
      </c>
      <c r="AB849">
        <v>57.610606411496001</v>
      </c>
      <c r="AC849">
        <v>87.951074711204896</v>
      </c>
      <c r="AD849">
        <v>1.72645976764826</v>
      </c>
      <c r="AE849">
        <v>1.92265010889544</v>
      </c>
      <c r="AF849">
        <v>1.6953075812006899</v>
      </c>
    </row>
    <row r="850" spans="1:32" x14ac:dyDescent="0.25">
      <c r="A850" t="s">
        <v>1990</v>
      </c>
      <c r="B850" t="s">
        <v>1991</v>
      </c>
      <c r="C850" t="s">
        <v>535</v>
      </c>
      <c r="D850">
        <v>2205.4913298000001</v>
      </c>
      <c r="E850">
        <v>99.55</v>
      </c>
      <c r="G850">
        <v>53.266427437098997</v>
      </c>
      <c r="H850">
        <v>5.5711768048285197</v>
      </c>
      <c r="I850">
        <v>235.73342263898101</v>
      </c>
      <c r="J850">
        <v>-7.4073898444661896</v>
      </c>
      <c r="K850">
        <v>14.926998919648099</v>
      </c>
      <c r="L850">
        <v>83.929931454683896</v>
      </c>
      <c r="N850">
        <v>-2.37383175983949</v>
      </c>
      <c r="O850">
        <v>28.501781611478702</v>
      </c>
      <c r="R850">
        <v>6.7242162653339399</v>
      </c>
      <c r="S850">
        <v>5.0844109988446</v>
      </c>
      <c r="T850">
        <v>58.001539209590099</v>
      </c>
      <c r="U850">
        <v>153.26053158304799</v>
      </c>
      <c r="V850">
        <v>5.2329579190699897</v>
      </c>
      <c r="W850">
        <v>5.0530681632926697</v>
      </c>
      <c r="X850">
        <v>51.404853128991</v>
      </c>
      <c r="Y850">
        <v>6.6201449715602596</v>
      </c>
      <c r="AA850">
        <v>106.694338016177</v>
      </c>
      <c r="AB850">
        <v>36.857090682229199</v>
      </c>
      <c r="AC850">
        <v>252.82034908471601</v>
      </c>
      <c r="AD850">
        <v>1.2865635688633901</v>
      </c>
      <c r="AE850">
        <v>7.2290549885957098</v>
      </c>
      <c r="AF850">
        <v>7.0593514490169502</v>
      </c>
    </row>
    <row r="851" spans="1:32" x14ac:dyDescent="0.25">
      <c r="A851" t="s">
        <v>1980</v>
      </c>
      <c r="B851" t="s">
        <v>1981</v>
      </c>
      <c r="C851" t="s">
        <v>102</v>
      </c>
      <c r="D851">
        <v>2192.4430326000002</v>
      </c>
      <c r="E851">
        <v>87.45</v>
      </c>
      <c r="G851">
        <v>223.97413736562501</v>
      </c>
      <c r="H851">
        <v>5.8910680643329902</v>
      </c>
      <c r="I851">
        <v>-52.945325094035397</v>
      </c>
      <c r="J851">
        <v>-6.1049647877278996</v>
      </c>
      <c r="K851">
        <v>4.1710787808840299</v>
      </c>
      <c r="L851">
        <v>-57.184283021603498</v>
      </c>
      <c r="N851">
        <v>6.45620349680551</v>
      </c>
      <c r="O851">
        <v>-60.928337684569797</v>
      </c>
      <c r="R851">
        <v>-1.5033072760071999</v>
      </c>
      <c r="S851">
        <v>26.548427114860502</v>
      </c>
      <c r="T851">
        <v>10.2671537536011</v>
      </c>
      <c r="U851">
        <v>14.015983553241799</v>
      </c>
      <c r="V851">
        <v>31.449703976256998</v>
      </c>
      <c r="W851">
        <v>23.419982885030802</v>
      </c>
      <c r="X851">
        <v>14.8466566113625</v>
      </c>
      <c r="Y851">
        <v>12.914552161944499</v>
      </c>
      <c r="Z851">
        <v>989.14</v>
      </c>
      <c r="AA851">
        <v>10.0632047690871</v>
      </c>
      <c r="AB851">
        <v>19.891100942121199</v>
      </c>
      <c r="AC851">
        <v>9.8225957049486503</v>
      </c>
      <c r="AD851">
        <v>18.0974627318625</v>
      </c>
      <c r="AE851">
        <v>13.346670895649799</v>
      </c>
      <c r="AF851">
        <v>12.0213775886923</v>
      </c>
    </row>
    <row r="852" spans="1:32" x14ac:dyDescent="0.25">
      <c r="A852" t="s">
        <v>2002</v>
      </c>
      <c r="B852" t="s">
        <v>2003</v>
      </c>
      <c r="C852" t="s">
        <v>381</v>
      </c>
      <c r="D852">
        <v>2185.1883606749998</v>
      </c>
      <c r="E852">
        <v>72.25</v>
      </c>
      <c r="I852">
        <v>-156.239174114875</v>
      </c>
      <c r="L852">
        <v>223.16737366971699</v>
      </c>
      <c r="O852">
        <v>108.74866680201001</v>
      </c>
      <c r="R852">
        <v>24.604230411068201</v>
      </c>
      <c r="S852">
        <v>-7.0988410671743596</v>
      </c>
      <c r="T852">
        <v>0</v>
      </c>
      <c r="X852">
        <v>44.173383868040297</v>
      </c>
      <c r="Y852">
        <v>-5.8309177205109401</v>
      </c>
      <c r="AA852">
        <v>-26.995476918983599</v>
      </c>
      <c r="AC852">
        <v>5.4262531361767996</v>
      </c>
      <c r="AD852">
        <v>11.7874374553252</v>
      </c>
      <c r="AE852">
        <v>-16.069653115333601</v>
      </c>
      <c r="AF852">
        <v>-7.1756372409221498</v>
      </c>
    </row>
    <row r="853" spans="1:32" x14ac:dyDescent="0.25">
      <c r="A853" t="s">
        <v>2027</v>
      </c>
      <c r="B853" t="s">
        <v>2028</v>
      </c>
      <c r="C853" t="s">
        <v>102</v>
      </c>
      <c r="D853">
        <v>2182.536607775</v>
      </c>
      <c r="E853">
        <v>318.2</v>
      </c>
      <c r="G853">
        <v>0</v>
      </c>
      <c r="H853">
        <v>15.315776435459</v>
      </c>
      <c r="I853">
        <v>175.41461228148799</v>
      </c>
      <c r="J853">
        <v>46.4905219909189</v>
      </c>
      <c r="K853">
        <v>12.8861393748873</v>
      </c>
      <c r="L853">
        <v>-7.7759498226310599</v>
      </c>
      <c r="N853">
        <v>13.354409477960001</v>
      </c>
      <c r="O853">
        <v>-12.572416158629901</v>
      </c>
      <c r="R853">
        <v>23.084747018547102</v>
      </c>
      <c r="S853">
        <v>18.834004684939199</v>
      </c>
      <c r="T853">
        <v>7.7218934128471597</v>
      </c>
      <c r="U853">
        <v>7.2461792988400502</v>
      </c>
      <c r="V853">
        <v>18.091467097926401</v>
      </c>
      <c r="W853">
        <v>10.700254696225</v>
      </c>
      <c r="X853">
        <v>9.8168893072330299</v>
      </c>
      <c r="Y853">
        <v>22.237412073282101</v>
      </c>
      <c r="AA853">
        <v>12.416517636122901</v>
      </c>
      <c r="AB853">
        <v>11.5284227417709</v>
      </c>
      <c r="AC853">
        <v>6.1760183001242197</v>
      </c>
      <c r="AD853">
        <v>26.651220338715898</v>
      </c>
      <c r="AE853">
        <v>22.451398256327501</v>
      </c>
      <c r="AF853">
        <v>13.56292273487</v>
      </c>
    </row>
    <row r="854" spans="1:32" x14ac:dyDescent="0.25">
      <c r="A854" t="s">
        <v>1996</v>
      </c>
      <c r="B854" t="s">
        <v>1997</v>
      </c>
      <c r="C854" t="s">
        <v>35</v>
      </c>
      <c r="D854">
        <v>2180.653534008</v>
      </c>
      <c r="E854">
        <v>215.38</v>
      </c>
    </row>
    <row r="855" spans="1:32" x14ac:dyDescent="0.25">
      <c r="A855" t="s">
        <v>2004</v>
      </c>
      <c r="B855" t="s">
        <v>2005</v>
      </c>
      <c r="C855" t="s">
        <v>323</v>
      </c>
      <c r="D855">
        <v>2175.3657499750002</v>
      </c>
      <c r="E855">
        <v>89.7</v>
      </c>
      <c r="H855">
        <v>2.0020450135027099</v>
      </c>
      <c r="I855">
        <v>-73.3333333333333</v>
      </c>
      <c r="L855">
        <v>-138.624646599035</v>
      </c>
      <c r="O855">
        <v>-393.75919912748401</v>
      </c>
      <c r="R855">
        <v>0.25497481860263699</v>
      </c>
      <c r="S855">
        <v>15.9838871026418</v>
      </c>
      <c r="T855">
        <v>6.9586311925612696</v>
      </c>
      <c r="U855">
        <v>2.3795922702197601</v>
      </c>
      <c r="V855">
        <v>16.9160200627934</v>
      </c>
      <c r="W855">
        <v>8.8595255128725707</v>
      </c>
      <c r="X855">
        <v>-3.2543964128074001</v>
      </c>
      <c r="Y855">
        <v>5.1595917924220904</v>
      </c>
      <c r="AA855">
        <v>2.1493745039229601</v>
      </c>
      <c r="AB855">
        <v>9.7114212698070297</v>
      </c>
      <c r="AC855">
        <v>-8.4887549919428302</v>
      </c>
      <c r="AD855">
        <v>-11.0614150034113</v>
      </c>
      <c r="AE855">
        <v>5.4406160581246503</v>
      </c>
      <c r="AF855">
        <v>2.9250379276609499</v>
      </c>
    </row>
    <row r="856" spans="1:32" x14ac:dyDescent="0.25">
      <c r="A856" t="s">
        <v>2000</v>
      </c>
      <c r="B856" t="s">
        <v>2001</v>
      </c>
      <c r="C856" t="s">
        <v>74</v>
      </c>
      <c r="D856">
        <v>2173.984211685</v>
      </c>
      <c r="E856">
        <v>778.6</v>
      </c>
      <c r="H856">
        <v>19.0933496803964</v>
      </c>
      <c r="I856">
        <v>311.33211201256199</v>
      </c>
      <c r="J856">
        <v>35.070232006642399</v>
      </c>
      <c r="K856">
        <v>36.834176777610097</v>
      </c>
      <c r="L856">
        <v>76.863789237668001</v>
      </c>
      <c r="N856">
        <v>38.449677448586101</v>
      </c>
      <c r="O856">
        <v>86.026539282102206</v>
      </c>
      <c r="R856">
        <v>32.428858226315199</v>
      </c>
      <c r="S856">
        <v>35.353210037116398</v>
      </c>
      <c r="T856">
        <v>10.6334683720725</v>
      </c>
      <c r="U856">
        <v>12.0184275748878</v>
      </c>
      <c r="V856">
        <v>66.448015867418903</v>
      </c>
      <c r="W856">
        <v>28.490457638866399</v>
      </c>
      <c r="X856">
        <v>15.184984659808601</v>
      </c>
      <c r="Y856">
        <v>26.773313492063401</v>
      </c>
      <c r="Z856">
        <v>4.72</v>
      </c>
      <c r="AA856">
        <v>9.4549720267099797</v>
      </c>
      <c r="AB856">
        <v>15.9631329511123</v>
      </c>
      <c r="AC856">
        <v>10.1257294110569</v>
      </c>
      <c r="AD856">
        <v>35.8577366033186</v>
      </c>
      <c r="AE856">
        <v>32.085704209914198</v>
      </c>
      <c r="AF856">
        <v>21.8067809346133</v>
      </c>
    </row>
    <row r="857" spans="1:32" x14ac:dyDescent="0.25">
      <c r="A857" t="s">
        <v>2006</v>
      </c>
      <c r="B857" t="s">
        <v>2007</v>
      </c>
      <c r="C857" t="s">
        <v>896</v>
      </c>
      <c r="D857">
        <v>2171.874805425</v>
      </c>
      <c r="E857">
        <v>170.3</v>
      </c>
      <c r="F857">
        <v>14.9193548387096</v>
      </c>
      <c r="G857">
        <v>7.7217345015941898</v>
      </c>
      <c r="H857">
        <v>13.2649945967419</v>
      </c>
      <c r="I857">
        <v>-59.783133587953799</v>
      </c>
      <c r="J857">
        <v>-15.449280546213799</v>
      </c>
      <c r="K857">
        <v>2.9267654530551899</v>
      </c>
      <c r="L857">
        <v>6.4880806094864703</v>
      </c>
      <c r="M857">
        <v>171.27668130418601</v>
      </c>
      <c r="N857">
        <v>-3.7817386186198099</v>
      </c>
      <c r="O857">
        <v>-3.67949548141867</v>
      </c>
      <c r="P857">
        <v>42.571020887748503</v>
      </c>
      <c r="Q857">
        <v>21.956174255181502</v>
      </c>
      <c r="R857">
        <v>18.745000952199501</v>
      </c>
      <c r="S857">
        <v>11.861675735422301</v>
      </c>
      <c r="T857">
        <v>9.4978467754378002</v>
      </c>
      <c r="U857">
        <v>5.0055971314032597</v>
      </c>
      <c r="V857">
        <v>14.837088648981201</v>
      </c>
      <c r="W857">
        <v>6.4103350859865902</v>
      </c>
      <c r="X857">
        <v>9.2655258501328408</v>
      </c>
      <c r="Y857">
        <v>12.581992355245101</v>
      </c>
      <c r="AA857">
        <v>5.8154002412238901</v>
      </c>
      <c r="AB857">
        <v>9.6372204236584196</v>
      </c>
      <c r="AC857">
        <v>4.8877626845005997</v>
      </c>
      <c r="AD857">
        <v>19.550869975143499</v>
      </c>
      <c r="AE857">
        <v>19.432334567685899</v>
      </c>
      <c r="AF857">
        <v>9.1344809296494294</v>
      </c>
    </row>
    <row r="858" spans="1:32" x14ac:dyDescent="0.25">
      <c r="A858" t="s">
        <v>1974</v>
      </c>
      <c r="B858" t="s">
        <v>1975</v>
      </c>
      <c r="C858" t="s">
        <v>71</v>
      </c>
      <c r="D858">
        <v>2171.5390043699999</v>
      </c>
      <c r="E858">
        <v>70.099999999999994</v>
      </c>
      <c r="H858">
        <v>-0.931476963079513</v>
      </c>
      <c r="I858">
        <v>-59.609150690006402</v>
      </c>
      <c r="J858">
        <v>-5.8521009243801601</v>
      </c>
      <c r="K858">
        <v>77.242874332910404</v>
      </c>
      <c r="L858">
        <v>-68.122909698996594</v>
      </c>
      <c r="O858">
        <v>-97.732891227659096</v>
      </c>
      <c r="R858">
        <v>5.6511103729062997</v>
      </c>
      <c r="T858">
        <v>15.271202308858401</v>
      </c>
      <c r="U858">
        <v>-4.3481289000874996</v>
      </c>
      <c r="V858">
        <v>-500.84438422082798</v>
      </c>
      <c r="W858">
        <v>-2.9534362834060501</v>
      </c>
      <c r="X858">
        <v>4.3590563130309201</v>
      </c>
      <c r="Y858">
        <v>10.599078341013801</v>
      </c>
      <c r="Z858">
        <v>1949.56</v>
      </c>
      <c r="AA858">
        <v>3.3996741426756101</v>
      </c>
      <c r="AB858">
        <v>7.8750181936968602</v>
      </c>
      <c r="AC858">
        <v>-5.0481899846945604</v>
      </c>
      <c r="AD858">
        <v>2.6979964594742301</v>
      </c>
      <c r="AE858">
        <v>-34.944732747533301</v>
      </c>
      <c r="AF858">
        <v>-5.6572674934988001</v>
      </c>
    </row>
    <row r="859" spans="1:32" x14ac:dyDescent="0.25">
      <c r="A859" t="s">
        <v>1994</v>
      </c>
      <c r="B859" t="s">
        <v>1995</v>
      </c>
      <c r="C859" t="s">
        <v>102</v>
      </c>
      <c r="D859">
        <v>2167.9941888599901</v>
      </c>
      <c r="E859">
        <v>365.7</v>
      </c>
      <c r="F859">
        <v>58.1081172596081</v>
      </c>
      <c r="G859">
        <v>10.064241629820801</v>
      </c>
      <c r="H859">
        <v>17.7769872349762</v>
      </c>
      <c r="I859">
        <v>31.402471789360501</v>
      </c>
      <c r="J859">
        <v>0.42241027118894398</v>
      </c>
      <c r="K859">
        <v>14.8296494964645</v>
      </c>
      <c r="L859">
        <v>-9.0882778581763706</v>
      </c>
      <c r="M859">
        <v>124.503148769117</v>
      </c>
      <c r="N859">
        <v>36.903468404282798</v>
      </c>
      <c r="O859">
        <v>-17.015566290928302</v>
      </c>
      <c r="P859">
        <v>51.645681466755001</v>
      </c>
      <c r="Q859">
        <v>14.8960172650578</v>
      </c>
      <c r="R859">
        <v>1.2030360188803599</v>
      </c>
      <c r="S859">
        <v>27.896744398783099</v>
      </c>
      <c r="T859">
        <v>13.895074816005099</v>
      </c>
      <c r="U859">
        <v>13.7930470740642</v>
      </c>
      <c r="V859">
        <v>37.962922370481103</v>
      </c>
      <c r="W859">
        <v>21.792363030743999</v>
      </c>
      <c r="X859">
        <v>11.204251979738901</v>
      </c>
      <c r="Y859">
        <v>9.8020194893954997</v>
      </c>
      <c r="Z859">
        <v>1697.27</v>
      </c>
      <c r="AA859">
        <v>5.4518620246843099</v>
      </c>
      <c r="AB859">
        <v>22.053070450996401</v>
      </c>
      <c r="AC859">
        <v>6.2040736248840798</v>
      </c>
      <c r="AD859">
        <v>13.099427155511</v>
      </c>
      <c r="AE859">
        <v>9.5958620689655394</v>
      </c>
      <c r="AF859">
        <v>6.9841859437862004</v>
      </c>
    </row>
    <row r="860" spans="1:32" x14ac:dyDescent="0.25">
      <c r="A860" t="s">
        <v>1988</v>
      </c>
      <c r="B860" t="s">
        <v>1989</v>
      </c>
      <c r="C860" t="s">
        <v>331</v>
      </c>
      <c r="D860">
        <v>2166.9362990549998</v>
      </c>
      <c r="E860">
        <v>2857.4</v>
      </c>
      <c r="F860">
        <v>66.1318596231079</v>
      </c>
      <c r="G860">
        <v>31.037069710444801</v>
      </c>
      <c r="H860">
        <v>21.8939216020866</v>
      </c>
      <c r="I860">
        <v>-20.605039995188498</v>
      </c>
      <c r="J860">
        <v>-6.76548429247645</v>
      </c>
      <c r="K860">
        <v>7.6806466125281396</v>
      </c>
      <c r="L860">
        <v>-41.732896257340201</v>
      </c>
      <c r="M860">
        <v>124.532016644458</v>
      </c>
      <c r="N860">
        <v>3.58963169643964</v>
      </c>
      <c r="O860">
        <v>-53.991359462568496</v>
      </c>
      <c r="P860">
        <v>45.170650557669298</v>
      </c>
      <c r="Q860">
        <v>9.4369774277316392</v>
      </c>
      <c r="R860">
        <v>-1.3670638103842701</v>
      </c>
      <c r="S860">
        <v>12.3272928208571</v>
      </c>
      <c r="T860">
        <v>6.9174168953663804</v>
      </c>
      <c r="U860">
        <v>5.1502772171809896</v>
      </c>
      <c r="V860">
        <v>17.925793589954601</v>
      </c>
      <c r="W860">
        <v>7.6036478310686499</v>
      </c>
      <c r="X860">
        <v>7.0504808378278003</v>
      </c>
      <c r="Y860">
        <v>6.9635173282246701</v>
      </c>
      <c r="Z860">
        <v>2170.46</v>
      </c>
      <c r="AA860">
        <v>3.7670861512998299</v>
      </c>
      <c r="AB860">
        <v>11.2510909201226</v>
      </c>
      <c r="AC860">
        <v>2.7711668521530601</v>
      </c>
      <c r="AD860">
        <v>8.54556169983322</v>
      </c>
      <c r="AE860">
        <v>8.0586536546504597</v>
      </c>
      <c r="AF860">
        <v>4.2336877028614701</v>
      </c>
    </row>
    <row r="861" spans="1:32" x14ac:dyDescent="0.25">
      <c r="A861" t="s">
        <v>1998</v>
      </c>
      <c r="B861" t="s">
        <v>1999</v>
      </c>
      <c r="C861" t="s">
        <v>623</v>
      </c>
      <c r="D861">
        <v>2163.7541551849999</v>
      </c>
      <c r="E861">
        <v>76.8</v>
      </c>
      <c r="H861">
        <v>29.407199244834299</v>
      </c>
      <c r="I861">
        <v>5.4946181445412599</v>
      </c>
      <c r="J861">
        <v>28.129243744880799</v>
      </c>
      <c r="K861">
        <v>25.084917031322199</v>
      </c>
      <c r="L861">
        <v>18.0707863416661</v>
      </c>
      <c r="N861">
        <v>25.841068217555101</v>
      </c>
      <c r="O861">
        <v>3.489969713617</v>
      </c>
      <c r="R861">
        <v>54.341080406390098</v>
      </c>
      <c r="S861">
        <v>11.822497382281499</v>
      </c>
      <c r="T861">
        <v>8.4098476284150205</v>
      </c>
      <c r="U861">
        <v>5.4961731326642198</v>
      </c>
      <c r="V861">
        <v>13.188092784756201</v>
      </c>
      <c r="W861">
        <v>8.5097394647386295</v>
      </c>
      <c r="X861">
        <v>10.2638938460912</v>
      </c>
      <c r="Y861">
        <v>11.389566177485399</v>
      </c>
      <c r="AA861">
        <v>7.1759791923798302</v>
      </c>
      <c r="AB861">
        <v>12.636234506426099</v>
      </c>
      <c r="AC861">
        <v>4.0607394087801802</v>
      </c>
      <c r="AD861">
        <v>14.7152308281652</v>
      </c>
      <c r="AE861">
        <v>13.525448763357399</v>
      </c>
      <c r="AF861">
        <v>9.7579009748114895</v>
      </c>
    </row>
    <row r="862" spans="1:32" x14ac:dyDescent="0.25">
      <c r="A862" t="s">
        <v>2010</v>
      </c>
      <c r="B862" t="s">
        <v>2011</v>
      </c>
      <c r="C862" t="s">
        <v>74</v>
      </c>
      <c r="D862">
        <v>2153.9340936049998</v>
      </c>
      <c r="E862">
        <v>1430.7</v>
      </c>
      <c r="G862">
        <v>24.665773805966101</v>
      </c>
      <c r="H862">
        <v>-0.59827956578369901</v>
      </c>
      <c r="I862">
        <v>36.452804061850898</v>
      </c>
      <c r="J862">
        <v>5.00724746502891</v>
      </c>
      <c r="K862">
        <v>-2.9699417679498099</v>
      </c>
      <c r="L862">
        <v>47.6823945125752</v>
      </c>
      <c r="N862">
        <v>-4.7569231733284001</v>
      </c>
      <c r="O862">
        <v>80.506899014448905</v>
      </c>
      <c r="R862">
        <v>24.983390911506699</v>
      </c>
      <c r="S862">
        <v>35.926609058356298</v>
      </c>
      <c r="T862">
        <v>28.022411810236701</v>
      </c>
      <c r="U862">
        <v>20.4552604990667</v>
      </c>
      <c r="V862">
        <v>38.603626523582101</v>
      </c>
      <c r="W862">
        <v>27.204243081962002</v>
      </c>
      <c r="X862">
        <v>37.767441860465098</v>
      </c>
      <c r="Y862">
        <v>27.686424474187302</v>
      </c>
      <c r="Z862">
        <v>1.49</v>
      </c>
      <c r="AA862">
        <v>31.428571428571399</v>
      </c>
      <c r="AB862">
        <v>37.5596278048505</v>
      </c>
      <c r="AC862">
        <v>20.255149501661101</v>
      </c>
      <c r="AD862">
        <v>37.812356006096401</v>
      </c>
      <c r="AE862">
        <v>30.407373418984101</v>
      </c>
      <c r="AF862">
        <v>21.8213574997494</v>
      </c>
    </row>
    <row r="863" spans="1:32" x14ac:dyDescent="0.25">
      <c r="A863" t="s">
        <v>2037</v>
      </c>
      <c r="B863" t="s">
        <v>2038</v>
      </c>
      <c r="C863" t="s">
        <v>583</v>
      </c>
      <c r="D863">
        <v>2146.7051419999998</v>
      </c>
      <c r="E863">
        <v>382.15</v>
      </c>
      <c r="F863">
        <v>161.28499980963099</v>
      </c>
      <c r="G863">
        <v>20.843727005349901</v>
      </c>
      <c r="H863">
        <v>8.5598064386559898</v>
      </c>
      <c r="I863">
        <v>39885.294117646998</v>
      </c>
      <c r="K863">
        <v>-4.8346551689411097</v>
      </c>
      <c r="L863">
        <v>-56.341842397336201</v>
      </c>
      <c r="M863">
        <v>-6.5215889566133702</v>
      </c>
      <c r="N863">
        <v>18.989616555860099</v>
      </c>
      <c r="O863">
        <v>-64.287171119722501</v>
      </c>
      <c r="P863">
        <v>128.50643118655799</v>
      </c>
      <c r="Q863">
        <v>12.614222997611799</v>
      </c>
      <c r="R863">
        <v>3.67070404578002</v>
      </c>
      <c r="S863">
        <v>13.0230016333877</v>
      </c>
      <c r="T863">
        <v>5.59879270579248</v>
      </c>
      <c r="U863">
        <v>7.1803367729938596</v>
      </c>
      <c r="V863">
        <v>16.2668525546691</v>
      </c>
      <c r="W863">
        <v>9.4394771047381898</v>
      </c>
      <c r="X863">
        <v>7.0314175806889896</v>
      </c>
      <c r="Y863">
        <v>7.7677822585277996</v>
      </c>
      <c r="Z863">
        <v>657.729999999999</v>
      </c>
      <c r="AA863">
        <v>9.7205737247779798</v>
      </c>
      <c r="AB863">
        <v>12.320587897183801</v>
      </c>
      <c r="AC863">
        <v>3.7559524660727401</v>
      </c>
      <c r="AD863">
        <v>11.095833906228499</v>
      </c>
      <c r="AE863">
        <v>7.61431253034928</v>
      </c>
      <c r="AF863">
        <v>4.80975685685641</v>
      </c>
    </row>
    <row r="864" spans="1:32" x14ac:dyDescent="0.25">
      <c r="A864" t="s">
        <v>1992</v>
      </c>
      <c r="B864" t="s">
        <v>1993</v>
      </c>
      <c r="C864" t="s">
        <v>512</v>
      </c>
      <c r="D864">
        <v>2144.600216885</v>
      </c>
      <c r="E864">
        <v>2146.0500000000002</v>
      </c>
      <c r="G864">
        <v>9.6961310486523598</v>
      </c>
      <c r="H864">
        <v>10.0845011704717</v>
      </c>
      <c r="I864">
        <v>326.36856368563599</v>
      </c>
      <c r="J864">
        <v>23.3927861877272</v>
      </c>
      <c r="K864">
        <v>3.0893755223628498</v>
      </c>
      <c r="L864">
        <v>14.4925110869384</v>
      </c>
      <c r="N864">
        <v>6.74016879730969</v>
      </c>
      <c r="O864">
        <v>14.168791090836001</v>
      </c>
      <c r="R864">
        <v>7.8703979951071101</v>
      </c>
      <c r="S864">
        <v>10.6717003673379</v>
      </c>
      <c r="T864">
        <v>6.3871032887928196</v>
      </c>
      <c r="U864">
        <v>6.4480598183991704</v>
      </c>
      <c r="V864">
        <v>11.046814076172</v>
      </c>
      <c r="W864">
        <v>8.6318588553600506</v>
      </c>
      <c r="X864">
        <v>10.8126689109098</v>
      </c>
      <c r="Y864">
        <v>11.624974577994699</v>
      </c>
      <c r="Z864">
        <v>762.55</v>
      </c>
      <c r="AA864">
        <v>12.432633192673</v>
      </c>
      <c r="AB864">
        <v>11.1202499840819</v>
      </c>
      <c r="AC864">
        <v>6.7240371090354403</v>
      </c>
      <c r="AD864">
        <v>15.709605804635</v>
      </c>
      <c r="AE864">
        <v>12.098505637627699</v>
      </c>
      <c r="AF864">
        <v>9.4631189701670895</v>
      </c>
    </row>
    <row r="865" spans="1:32" x14ac:dyDescent="0.25">
      <c r="A865" t="s">
        <v>2008</v>
      </c>
      <c r="B865" t="s">
        <v>2009</v>
      </c>
      <c r="C865" t="s">
        <v>381</v>
      </c>
      <c r="D865">
        <v>2143.25295306</v>
      </c>
      <c r="E865">
        <v>210.45</v>
      </c>
      <c r="G865">
        <v>18.563110149668699</v>
      </c>
      <c r="H865">
        <v>4.8879985742548104</v>
      </c>
      <c r="I865">
        <v>-150.540741352266</v>
      </c>
      <c r="K865">
        <v>-7.6122479873457998</v>
      </c>
      <c r="L865">
        <v>3440.8759124087401</v>
      </c>
      <c r="N865">
        <v>-5.5330801699040597</v>
      </c>
      <c r="O865">
        <v>508.53607697443101</v>
      </c>
      <c r="R865">
        <v>82.024059249111602</v>
      </c>
      <c r="S865">
        <v>1.5559888425474999</v>
      </c>
      <c r="T865">
        <v>2.0597276329003602</v>
      </c>
      <c r="U865">
        <v>-0.27861832843206602</v>
      </c>
      <c r="V865">
        <v>0.45018138204313202</v>
      </c>
      <c r="W865">
        <v>0.27914908237163899</v>
      </c>
      <c r="X865">
        <v>10.764599355582201</v>
      </c>
      <c r="Y865">
        <v>-0.23733916425848001</v>
      </c>
      <c r="AA865">
        <v>-26.2083137120595</v>
      </c>
      <c r="AB865">
        <v>5.0844073600261899</v>
      </c>
      <c r="AC865">
        <v>6.5570686046238098</v>
      </c>
      <c r="AD865">
        <v>3.9447565147611501</v>
      </c>
      <c r="AE865">
        <v>-0.946974792176697</v>
      </c>
      <c r="AF865">
        <v>-0.43957004554919699</v>
      </c>
    </row>
    <row r="866" spans="1:32" x14ac:dyDescent="0.25">
      <c r="A866" t="s">
        <v>2018</v>
      </c>
      <c r="B866" t="s">
        <v>2019</v>
      </c>
      <c r="C866" t="s">
        <v>336</v>
      </c>
      <c r="D866">
        <v>2132.4854043999999</v>
      </c>
      <c r="E866">
        <v>2929.75</v>
      </c>
      <c r="H866">
        <v>14.119214620111901</v>
      </c>
      <c r="I866">
        <v>-60.9628275441803</v>
      </c>
      <c r="J866">
        <v>-6.7840949376912096</v>
      </c>
      <c r="K866">
        <v>26.5210017375211</v>
      </c>
      <c r="L866">
        <v>64.474297975557405</v>
      </c>
      <c r="N866">
        <v>43.7829108613657</v>
      </c>
      <c r="O866">
        <v>115.377675039141</v>
      </c>
      <c r="R866">
        <v>51.7825021599648</v>
      </c>
      <c r="S866">
        <v>11.3099545520157</v>
      </c>
      <c r="T866">
        <v>8.6527758649317708</v>
      </c>
      <c r="U866">
        <v>5.7696315051303397</v>
      </c>
      <c r="V866">
        <v>12.6073020419693</v>
      </c>
      <c r="W866">
        <v>5.4289225081755603</v>
      </c>
      <c r="X866">
        <v>16.451573770797701</v>
      </c>
      <c r="Y866">
        <v>13.2589941452717</v>
      </c>
      <c r="AA866">
        <v>4.5366344206336802</v>
      </c>
      <c r="AB866">
        <v>14.261205021526999</v>
      </c>
      <c r="AC866">
        <v>8.98631057361216</v>
      </c>
      <c r="AD866">
        <v>36.112070241207498</v>
      </c>
      <c r="AE866">
        <v>16.286905997850699</v>
      </c>
      <c r="AF866">
        <v>7.5091113686367299</v>
      </c>
    </row>
    <row r="867" spans="1:32" x14ac:dyDescent="0.25">
      <c r="A867" t="s">
        <v>2014</v>
      </c>
      <c r="B867" t="s">
        <v>2015</v>
      </c>
      <c r="C867" t="s">
        <v>415</v>
      </c>
      <c r="D867">
        <v>2125.8625517999999</v>
      </c>
      <c r="E867">
        <v>3742.3</v>
      </c>
      <c r="G867">
        <v>47.361259945615402</v>
      </c>
      <c r="H867">
        <v>11.4476938414013</v>
      </c>
      <c r="I867">
        <v>-123.99588053553001</v>
      </c>
      <c r="K867">
        <v>6.8840308660541503</v>
      </c>
      <c r="L867">
        <v>31.9271678384711</v>
      </c>
      <c r="N867">
        <v>6.4175224590413</v>
      </c>
      <c r="O867">
        <v>49.711949199496203</v>
      </c>
      <c r="R867">
        <v>12.234834387793001</v>
      </c>
      <c r="S867">
        <v>6.3920690766450798</v>
      </c>
      <c r="T867">
        <v>0.98983416921417</v>
      </c>
      <c r="U867">
        <v>4.5150350261423098</v>
      </c>
      <c r="V867">
        <v>5.8428520485009203</v>
      </c>
      <c r="W867">
        <v>3.7231029416429302</v>
      </c>
      <c r="X867">
        <v>10.1108071513443</v>
      </c>
      <c r="Y867">
        <v>5.6996333861143196</v>
      </c>
      <c r="AA867">
        <v>-0.722615060166232</v>
      </c>
      <c r="AB867">
        <v>9.4442808217683591</v>
      </c>
      <c r="AC867">
        <v>5.7489844980518798</v>
      </c>
      <c r="AD867">
        <v>11.454497068342301</v>
      </c>
      <c r="AE867">
        <v>5.30535116099293</v>
      </c>
      <c r="AF867">
        <v>3.5457328740910801</v>
      </c>
    </row>
    <row r="868" spans="1:32" x14ac:dyDescent="0.25">
      <c r="A868" t="s">
        <v>2025</v>
      </c>
      <c r="B868" t="s">
        <v>2026</v>
      </c>
      <c r="C868" t="s">
        <v>465</v>
      </c>
      <c r="D868">
        <v>2121.7224569999998</v>
      </c>
      <c r="E868">
        <v>348.7</v>
      </c>
      <c r="F868">
        <v>57.937806873977003</v>
      </c>
      <c r="G868">
        <v>7.7217345015941898</v>
      </c>
      <c r="H868">
        <v>8.4083524893218797</v>
      </c>
      <c r="I868">
        <v>-60.701584222437702</v>
      </c>
      <c r="J868">
        <v>-12.630003847919101</v>
      </c>
      <c r="K868">
        <v>4.4049982290523104</v>
      </c>
      <c r="L868">
        <v>29.358903559415701</v>
      </c>
      <c r="M868">
        <v>-18.610176196302099</v>
      </c>
      <c r="N868">
        <v>0.91293110291212898</v>
      </c>
      <c r="O868">
        <v>31.958022963760602</v>
      </c>
      <c r="P868">
        <v>40.914959628466299</v>
      </c>
      <c r="Q868">
        <v>21.3870062298897</v>
      </c>
      <c r="R868">
        <v>25.345392760910901</v>
      </c>
      <c r="S868">
        <v>8.1228690832712491</v>
      </c>
      <c r="T868">
        <v>7.2465099571283202</v>
      </c>
      <c r="U868">
        <v>2.98930565451569</v>
      </c>
      <c r="V868">
        <v>9.8908938612724207</v>
      </c>
      <c r="W868">
        <v>4.4374597300279</v>
      </c>
      <c r="X868">
        <v>8.8200862600123209</v>
      </c>
      <c r="Y868">
        <v>4.9729180771834702</v>
      </c>
      <c r="AA868">
        <v>2.08608646403624</v>
      </c>
      <c r="AB868">
        <v>9.6320693815073302</v>
      </c>
      <c r="AC868">
        <v>2.4981173410008899</v>
      </c>
      <c r="AD868">
        <v>11.285362598741701</v>
      </c>
      <c r="AE868">
        <v>6.6719732833793</v>
      </c>
      <c r="AF868">
        <v>3.1203553644753002</v>
      </c>
    </row>
    <row r="869" spans="1:32" x14ac:dyDescent="0.25">
      <c r="A869" t="s">
        <v>2012</v>
      </c>
      <c r="B869" t="s">
        <v>2013</v>
      </c>
      <c r="C869" t="s">
        <v>583</v>
      </c>
      <c r="D869">
        <v>2120.5223924000002</v>
      </c>
      <c r="E869">
        <v>267.35000000000002</v>
      </c>
      <c r="G869">
        <v>0</v>
      </c>
      <c r="H869">
        <v>0.64081433670020105</v>
      </c>
      <c r="I869">
        <v>259.27106668964302</v>
      </c>
      <c r="J869">
        <v>65.207555216540797</v>
      </c>
      <c r="K869">
        <v>-7.7192461073105001</v>
      </c>
      <c r="L869">
        <v>-62.165258484891901</v>
      </c>
      <c r="N869">
        <v>-9.0747902398392597</v>
      </c>
      <c r="O869">
        <v>-71.992285237698098</v>
      </c>
      <c r="R869">
        <v>-21.989461854740401</v>
      </c>
      <c r="S869">
        <v>13.4980738792406</v>
      </c>
      <c r="T869">
        <v>6.1865388396435099</v>
      </c>
      <c r="U869">
        <v>8.7144787785529196</v>
      </c>
      <c r="V869">
        <v>16.370356123902098</v>
      </c>
      <c r="W869">
        <v>9.5802313160251096</v>
      </c>
      <c r="X869">
        <v>9.1161603091627299</v>
      </c>
      <c r="Y869">
        <v>6.5736728292178297</v>
      </c>
      <c r="Z869">
        <v>546.98</v>
      </c>
      <c r="AA869">
        <v>15.9455169677207</v>
      </c>
      <c r="AB869">
        <v>14.7188586989362</v>
      </c>
      <c r="AC869">
        <v>4.6348532684643597</v>
      </c>
      <c r="AD869">
        <v>9.7329289355069601</v>
      </c>
      <c r="AE869">
        <v>5.9914360266731999</v>
      </c>
      <c r="AF869">
        <v>3.62422218849597</v>
      </c>
    </row>
    <row r="870" spans="1:32" x14ac:dyDescent="0.25">
      <c r="A870" t="s">
        <v>2031</v>
      </c>
      <c r="B870" t="s">
        <v>2032</v>
      </c>
      <c r="C870" t="s">
        <v>102</v>
      </c>
      <c r="D870">
        <v>2119.0678124999999</v>
      </c>
      <c r="E870">
        <v>1181.5999999999999</v>
      </c>
      <c r="H870">
        <v>4.6477683440359501</v>
      </c>
      <c r="I870">
        <v>-24.221424162504899</v>
      </c>
      <c r="J870">
        <v>9.3182020709826396</v>
      </c>
      <c r="K870">
        <v>15.3481959344556</v>
      </c>
      <c r="L870">
        <v>-40.565052717780802</v>
      </c>
      <c r="N870">
        <v>22.541731676765998</v>
      </c>
      <c r="O870">
        <v>-43.263268849206398</v>
      </c>
      <c r="R870">
        <v>8.86816544302064</v>
      </c>
      <c r="S870">
        <v>18.435282599181999</v>
      </c>
      <c r="T870">
        <v>11.940298710713501</v>
      </c>
      <c r="U870">
        <v>7.64392140751072</v>
      </c>
      <c r="V870">
        <v>18.831042327590499</v>
      </c>
      <c r="W870">
        <v>12.3310830362029</v>
      </c>
      <c r="X870">
        <v>12.1602432802623</v>
      </c>
      <c r="Y870">
        <v>25.117693343824499</v>
      </c>
      <c r="Z870">
        <v>1864.77</v>
      </c>
      <c r="AA870">
        <v>11.3132861684615</v>
      </c>
      <c r="AB870">
        <v>12.7057641639392</v>
      </c>
      <c r="AC870">
        <v>7.6657577166505302</v>
      </c>
      <c r="AD870">
        <v>32.239885501060598</v>
      </c>
      <c r="AE870">
        <v>23.295718531813399</v>
      </c>
      <c r="AF870">
        <v>14.6720220629499</v>
      </c>
    </row>
    <row r="871" spans="1:32" x14ac:dyDescent="0.25">
      <c r="A871" t="s">
        <v>2016</v>
      </c>
      <c r="B871" t="s">
        <v>2017</v>
      </c>
      <c r="C871" t="s">
        <v>714</v>
      </c>
      <c r="D871">
        <v>2117.6540204399998</v>
      </c>
      <c r="E871">
        <v>1166.3499999999999</v>
      </c>
      <c r="H871">
        <v>14.4171155708428</v>
      </c>
      <c r="I871">
        <v>672.72727272727195</v>
      </c>
      <c r="K871">
        <v>23.384135074041801</v>
      </c>
      <c r="L871">
        <v>92.384658143412906</v>
      </c>
      <c r="N871">
        <v>60.702070659462201</v>
      </c>
      <c r="O871">
        <v>220.272783632982</v>
      </c>
      <c r="R871">
        <v>10.5364940736119</v>
      </c>
      <c r="S871">
        <v>13.765605342913901</v>
      </c>
      <c r="T871">
        <v>9.6338610279301609</v>
      </c>
      <c r="U871">
        <v>2.5475532513050099</v>
      </c>
      <c r="V871">
        <v>10.300049729600101</v>
      </c>
      <c r="W871">
        <v>4.7179933188277996</v>
      </c>
      <c r="X871">
        <v>9.7663525029629099</v>
      </c>
      <c r="Y871">
        <v>20.267061293319902</v>
      </c>
      <c r="Z871">
        <v>629.53</v>
      </c>
      <c r="AA871">
        <v>11.4368756701845</v>
      </c>
      <c r="AB871">
        <v>7.64217507695375</v>
      </c>
      <c r="AC871">
        <v>4.8591906992493801</v>
      </c>
      <c r="AD871">
        <v>29.162509146544199</v>
      </c>
      <c r="AE871">
        <v>19.844425237683598</v>
      </c>
      <c r="AF871">
        <v>10.121572507567601</v>
      </c>
    </row>
    <row r="872" spans="1:32" x14ac:dyDescent="0.25">
      <c r="A872" t="s">
        <v>2023</v>
      </c>
      <c r="B872" t="s">
        <v>2024</v>
      </c>
      <c r="C872" t="s">
        <v>373</v>
      </c>
      <c r="D872">
        <v>2098.6170634999999</v>
      </c>
      <c r="E872">
        <v>367.45</v>
      </c>
      <c r="G872">
        <v>115.443469003188</v>
      </c>
      <c r="H872">
        <v>16.6415287603763</v>
      </c>
      <c r="I872">
        <v>42.274268757948199</v>
      </c>
      <c r="J872">
        <v>8.5297610719486698</v>
      </c>
      <c r="K872">
        <v>22.467236276791901</v>
      </c>
      <c r="L872">
        <v>50.958182820057502</v>
      </c>
      <c r="N872">
        <v>73.641736173418906</v>
      </c>
      <c r="O872">
        <v>179.68218863906199</v>
      </c>
      <c r="R872">
        <v>30.838512784249499</v>
      </c>
      <c r="S872">
        <v>15.4708359679569</v>
      </c>
      <c r="T872">
        <v>9.6774305969534495</v>
      </c>
      <c r="U872">
        <v>5.7527519477403803</v>
      </c>
      <c r="V872">
        <v>18.719994683806998</v>
      </c>
      <c r="W872">
        <v>6.8470998450640401</v>
      </c>
      <c r="X872">
        <v>17.533778978808101</v>
      </c>
      <c r="Y872">
        <v>21.5707518645434</v>
      </c>
      <c r="Z872">
        <v>623.20999999999901</v>
      </c>
      <c r="AA872">
        <v>9.5470061157729997</v>
      </c>
      <c r="AB872">
        <v>14.3018561647932</v>
      </c>
      <c r="AC872">
        <v>9.7127008960318495</v>
      </c>
      <c r="AD872">
        <v>32.178362573099399</v>
      </c>
      <c r="AE872">
        <v>32.345000710462699</v>
      </c>
      <c r="AF872">
        <v>13.884102611020401</v>
      </c>
    </row>
    <row r="873" spans="1:32" x14ac:dyDescent="0.25">
      <c r="A873" t="s">
        <v>2029</v>
      </c>
      <c r="B873" t="s">
        <v>2030</v>
      </c>
      <c r="C873" t="s">
        <v>465</v>
      </c>
      <c r="D873">
        <v>2098.16578295</v>
      </c>
      <c r="E873">
        <v>369.6</v>
      </c>
      <c r="H873">
        <v>4.3416988167534099</v>
      </c>
      <c r="I873">
        <v>-27.049018964498899</v>
      </c>
      <c r="J873">
        <v>-6.9430286904323104</v>
      </c>
      <c r="K873">
        <v>-0.89749487840661202</v>
      </c>
      <c r="L873">
        <v>32.400810889081903</v>
      </c>
      <c r="N873">
        <v>2.69111902273881</v>
      </c>
      <c r="O873">
        <v>86.641472409325999</v>
      </c>
      <c r="R873">
        <v>22.337481687556402</v>
      </c>
      <c r="S873">
        <v>6.7002821931207102</v>
      </c>
      <c r="T873">
        <v>11.883728629056</v>
      </c>
      <c r="U873">
        <v>3.9101652227263699</v>
      </c>
      <c r="V873">
        <v>6.5667127544807302</v>
      </c>
      <c r="W873">
        <v>4.5519189782040099</v>
      </c>
      <c r="X873">
        <v>13.8251161215405</v>
      </c>
      <c r="Y873">
        <v>6.1977920496998804</v>
      </c>
      <c r="AA873">
        <v>8.2254317297305306</v>
      </c>
      <c r="AB873">
        <v>13.1739229245159</v>
      </c>
      <c r="AC873">
        <v>6.10061447648539</v>
      </c>
      <c r="AD873">
        <v>14.6511110661787</v>
      </c>
      <c r="AE873">
        <v>5.9030755198234797</v>
      </c>
      <c r="AF873">
        <v>4.0641204495801704</v>
      </c>
    </row>
    <row r="874" spans="1:32" x14ac:dyDescent="0.25">
      <c r="A874" t="s">
        <v>1879</v>
      </c>
      <c r="B874" t="s">
        <v>2022</v>
      </c>
      <c r="C874" t="s">
        <v>1881</v>
      </c>
      <c r="D874">
        <v>2091.9342556299998</v>
      </c>
      <c r="E874">
        <v>22.4</v>
      </c>
      <c r="T874">
        <v>0</v>
      </c>
      <c r="X874">
        <v>5.6656523828044403</v>
      </c>
      <c r="AA874">
        <v>0</v>
      </c>
      <c r="AC874">
        <v>-14.0620924752339</v>
      </c>
    </row>
    <row r="875" spans="1:32" x14ac:dyDescent="0.25">
      <c r="A875" t="s">
        <v>2020</v>
      </c>
      <c r="B875" t="s">
        <v>2021</v>
      </c>
      <c r="C875" t="s">
        <v>102</v>
      </c>
      <c r="D875">
        <v>2081.5618170349999</v>
      </c>
      <c r="E875">
        <v>81.150000000000006</v>
      </c>
      <c r="G875">
        <v>11.868894208139601</v>
      </c>
      <c r="I875">
        <v>215.39410766620301</v>
      </c>
      <c r="L875">
        <v>-5.19496724550278</v>
      </c>
      <c r="O875">
        <v>-21.914523175979699</v>
      </c>
      <c r="R875">
        <v>2.5630476659194601</v>
      </c>
      <c r="T875">
        <v>0</v>
      </c>
      <c r="X875">
        <v>17.089976644535799</v>
      </c>
      <c r="Y875">
        <v>12.170644932273801</v>
      </c>
      <c r="Z875">
        <v>1751.02</v>
      </c>
      <c r="AA875">
        <v>7.6653158236081298</v>
      </c>
      <c r="AC875">
        <v>8.9110655415056197</v>
      </c>
      <c r="AD875">
        <v>17.469482247360901</v>
      </c>
      <c r="AE875">
        <v>15.162097944473601</v>
      </c>
      <c r="AF875">
        <v>7.9285397410966496</v>
      </c>
    </row>
    <row r="876" spans="1:32" x14ac:dyDescent="0.25">
      <c r="A876" t="s">
        <v>2033</v>
      </c>
      <c r="B876" t="s">
        <v>2034</v>
      </c>
      <c r="C876" t="s">
        <v>102</v>
      </c>
      <c r="D876">
        <v>2072.91035465</v>
      </c>
      <c r="E876">
        <v>890</v>
      </c>
      <c r="G876">
        <v>0</v>
      </c>
      <c r="H876">
        <v>12.035724483474599</v>
      </c>
      <c r="I876">
        <v>-13.563829787234001</v>
      </c>
      <c r="J876">
        <v>17.328936713725099</v>
      </c>
      <c r="K876">
        <v>24.935125372601998</v>
      </c>
      <c r="L876">
        <v>-2.9334390428483799</v>
      </c>
      <c r="N876">
        <v>38.061975348391201</v>
      </c>
      <c r="O876">
        <v>-0.619220258419659</v>
      </c>
      <c r="R876">
        <v>10.2908960851228</v>
      </c>
      <c r="S876">
        <v>7.1327280582391603</v>
      </c>
      <c r="T876">
        <v>14.805796781597801</v>
      </c>
      <c r="U876">
        <v>10.7865051554696</v>
      </c>
      <c r="V876">
        <v>6.7257168791978303</v>
      </c>
      <c r="W876">
        <v>5.5523508969715998</v>
      </c>
      <c r="X876">
        <v>18.197234101488299</v>
      </c>
      <c r="Y876">
        <v>9.76057865422883</v>
      </c>
      <c r="AA876">
        <v>12.834746583610199</v>
      </c>
      <c r="AB876">
        <v>19.329141949295799</v>
      </c>
      <c r="AC876">
        <v>11.22438638805</v>
      </c>
      <c r="AD876">
        <v>12.6550908246051</v>
      </c>
      <c r="AE876">
        <v>10.210632079476399</v>
      </c>
      <c r="AF876">
        <v>8.3553249765089301</v>
      </c>
    </row>
    <row r="877" spans="1:32" x14ac:dyDescent="0.25">
      <c r="A877" t="s">
        <v>2035</v>
      </c>
      <c r="B877" t="s">
        <v>2036</v>
      </c>
      <c r="C877" t="s">
        <v>88</v>
      </c>
      <c r="D877">
        <v>2049.1434929000002</v>
      </c>
      <c r="E877">
        <v>6621.75</v>
      </c>
      <c r="G877">
        <v>42.876981371889897</v>
      </c>
      <c r="H877">
        <v>15.668860791641301</v>
      </c>
      <c r="I877">
        <v>-2.9097522164128198</v>
      </c>
      <c r="J877">
        <v>32.444417543803198</v>
      </c>
      <c r="K877">
        <v>21.575894506666199</v>
      </c>
      <c r="L877">
        <v>44.770085901970603</v>
      </c>
      <c r="N877">
        <v>21.217544692817999</v>
      </c>
      <c r="O877">
        <v>43.540669856459303</v>
      </c>
      <c r="R877">
        <v>43.712960577170797</v>
      </c>
      <c r="S877">
        <v>15.770723526036701</v>
      </c>
      <c r="T877">
        <v>22.898987342609701</v>
      </c>
      <c r="U877">
        <v>24.692673641714499</v>
      </c>
      <c r="V877">
        <v>17.685638478296401</v>
      </c>
      <c r="W877">
        <v>14.655385382957</v>
      </c>
      <c r="X877">
        <v>38.525324966382698</v>
      </c>
      <c r="Y877">
        <v>15.355254601487101</v>
      </c>
      <c r="Z877">
        <v>63.57</v>
      </c>
      <c r="AA877">
        <v>19.143881667413702</v>
      </c>
      <c r="AB877">
        <v>36.885036602522803</v>
      </c>
      <c r="AC877">
        <v>24.204392649036201</v>
      </c>
      <c r="AD877">
        <v>18.482277094004001</v>
      </c>
      <c r="AE877">
        <v>16.382252559726901</v>
      </c>
      <c r="AF877">
        <v>13.8238230550648</v>
      </c>
    </row>
    <row r="878" spans="1:32" x14ac:dyDescent="0.25">
      <c r="A878" t="s">
        <v>2041</v>
      </c>
      <c r="B878" t="s">
        <v>2042</v>
      </c>
      <c r="C878" t="s">
        <v>538</v>
      </c>
      <c r="D878">
        <v>2018.2711252500001</v>
      </c>
      <c r="E878">
        <v>817.3</v>
      </c>
      <c r="G878">
        <v>0</v>
      </c>
      <c r="H878">
        <v>0.90185033505947299</v>
      </c>
      <c r="I878">
        <v>175.27749747729499</v>
      </c>
      <c r="J878">
        <v>-17.998429478265798</v>
      </c>
      <c r="K878">
        <v>-7.4520463846408402</v>
      </c>
      <c r="L878">
        <v>-22.184242009912701</v>
      </c>
      <c r="M878">
        <v>86.782251217659393</v>
      </c>
      <c r="N878">
        <v>-13.7423060855171</v>
      </c>
      <c r="O878">
        <v>-41.640866873064702</v>
      </c>
      <c r="P878">
        <v>57.769377007626197</v>
      </c>
      <c r="R878">
        <v>-7.7166123778501499</v>
      </c>
      <c r="S878">
        <v>6.7354187761493298</v>
      </c>
      <c r="T878">
        <v>3.0560552272361199</v>
      </c>
      <c r="U878">
        <v>3.2496854251502501</v>
      </c>
      <c r="V878">
        <v>6.9028429991281897</v>
      </c>
      <c r="W878">
        <v>5.4721071345645997</v>
      </c>
      <c r="X878">
        <v>5.3569117456731696</v>
      </c>
      <c r="Y878">
        <v>3.3423947747714902</v>
      </c>
      <c r="Z878">
        <v>495.27</v>
      </c>
      <c r="AA878">
        <v>2.6331580247785098</v>
      </c>
      <c r="AB878">
        <v>6.8914611192051103</v>
      </c>
      <c r="AC878">
        <v>1.7742637628981199</v>
      </c>
      <c r="AD878">
        <v>4.6372828114263296</v>
      </c>
      <c r="AE878">
        <v>3.1807970976281199</v>
      </c>
      <c r="AF878">
        <v>2.4078302383879699</v>
      </c>
    </row>
    <row r="879" spans="1:32" x14ac:dyDescent="0.25">
      <c r="A879" t="s">
        <v>2045</v>
      </c>
      <c r="B879" t="s">
        <v>2046</v>
      </c>
      <c r="C879" t="s">
        <v>465</v>
      </c>
      <c r="D879">
        <v>2013.45452</v>
      </c>
      <c r="E879">
        <v>978.05</v>
      </c>
      <c r="F879">
        <v>11.440817672271599</v>
      </c>
      <c r="H879">
        <v>18.676473203346902</v>
      </c>
      <c r="I879">
        <v>24.751281278263399</v>
      </c>
      <c r="K879">
        <v>17.1928431922687</v>
      </c>
      <c r="L879">
        <v>28.9736102694065</v>
      </c>
      <c r="M879">
        <v>33.838460487775201</v>
      </c>
      <c r="N879">
        <v>20.684920085077898</v>
      </c>
      <c r="O879">
        <v>46.681442379182002</v>
      </c>
      <c r="P879">
        <v>8.9882657113289</v>
      </c>
      <c r="Q879">
        <v>7.4383816707166996</v>
      </c>
      <c r="R879">
        <v>24.6508737008567</v>
      </c>
      <c r="S879">
        <v>11.718633841899599</v>
      </c>
      <c r="T879">
        <v>7.3343818429808101</v>
      </c>
      <c r="U879">
        <v>7.2013329162760904</v>
      </c>
      <c r="V879">
        <v>15.336828780245201</v>
      </c>
      <c r="W879">
        <v>8.0893416165078502</v>
      </c>
      <c r="X879">
        <v>14.775775554643801</v>
      </c>
      <c r="Y879">
        <v>12.238254335401599</v>
      </c>
      <c r="AA879">
        <v>3.25562732586957</v>
      </c>
      <c r="AB879">
        <v>14.9683288421367</v>
      </c>
      <c r="AC879">
        <v>8.2185123236658502</v>
      </c>
      <c r="AD879">
        <v>28.886052701209302</v>
      </c>
      <c r="AE879">
        <v>15.9546361365229</v>
      </c>
      <c r="AF879">
        <v>8.8709234174590392</v>
      </c>
    </row>
    <row r="880" spans="1:32" x14ac:dyDescent="0.25">
      <c r="A880" t="s">
        <v>2066</v>
      </c>
      <c r="B880" t="s">
        <v>2067</v>
      </c>
      <c r="C880" t="s">
        <v>66</v>
      </c>
      <c r="D880">
        <v>2003.0246494999999</v>
      </c>
      <c r="E880">
        <v>40</v>
      </c>
      <c r="H880">
        <v>28.651315426827299</v>
      </c>
      <c r="I880">
        <v>-241.504854368932</v>
      </c>
      <c r="K880">
        <v>17.043779391350299</v>
      </c>
      <c r="L880">
        <v>17.175273865415001</v>
      </c>
      <c r="N880">
        <v>81.509844311274193</v>
      </c>
      <c r="O880">
        <v>836.69233367398704</v>
      </c>
      <c r="R880">
        <v>73.045357482826901</v>
      </c>
      <c r="S880">
        <v>10.952348723909401</v>
      </c>
      <c r="T880">
        <v>1.36804923366009</v>
      </c>
      <c r="U880">
        <v>1.9705987516182399</v>
      </c>
      <c r="V880">
        <v>13.4589207558301</v>
      </c>
      <c r="W880">
        <v>5.5787081417325401</v>
      </c>
      <c r="X880">
        <v>4.4528032589464903</v>
      </c>
      <c r="Y880">
        <v>14.440078585461601</v>
      </c>
      <c r="AA880">
        <v>-4.4997298618436199</v>
      </c>
      <c r="AB880">
        <v>4.9498924300465603</v>
      </c>
      <c r="AC880">
        <v>1.9818319680052401</v>
      </c>
      <c r="AD880">
        <v>34.485560695086903</v>
      </c>
      <c r="AE880">
        <v>24.1207360663694</v>
      </c>
      <c r="AF880">
        <v>9.0200996732565102</v>
      </c>
    </row>
    <row r="881" spans="1:32" x14ac:dyDescent="0.25">
      <c r="A881" t="s">
        <v>2068</v>
      </c>
      <c r="B881" t="s">
        <v>2069</v>
      </c>
      <c r="C881" t="s">
        <v>58</v>
      </c>
      <c r="D881">
        <v>2000.7952439999999</v>
      </c>
      <c r="E881">
        <v>368.65</v>
      </c>
      <c r="F881">
        <v>187.752675386444</v>
      </c>
      <c r="G881">
        <v>25.992104989487299</v>
      </c>
      <c r="H881">
        <v>23.8439108360541</v>
      </c>
      <c r="I881">
        <v>83.124999999999901</v>
      </c>
      <c r="J881">
        <v>26.815055530568799</v>
      </c>
      <c r="K881">
        <v>17.018662499015701</v>
      </c>
      <c r="L881">
        <v>57.813611572207598</v>
      </c>
      <c r="M881">
        <v>-577.00024598667301</v>
      </c>
      <c r="N881">
        <v>4.6203051290108101</v>
      </c>
      <c r="O881">
        <v>-16.828711656441701</v>
      </c>
      <c r="P881">
        <v>39.363336423094097</v>
      </c>
      <c r="Q881">
        <v>29.571884515205898</v>
      </c>
      <c r="R881">
        <v>33.3480090010761</v>
      </c>
      <c r="S881">
        <v>15.255195395418999</v>
      </c>
      <c r="T881">
        <v>6.5429333334108799</v>
      </c>
      <c r="U881">
        <v>16.013573482874399</v>
      </c>
      <c r="V881">
        <v>19.196208144365901</v>
      </c>
      <c r="W881">
        <v>14.6937135651752</v>
      </c>
      <c r="X881">
        <v>24.413955024028699</v>
      </c>
      <c r="Y881">
        <v>12.3534115138592</v>
      </c>
      <c r="AA881">
        <v>17.199882594658</v>
      </c>
      <c r="AB881">
        <v>23.799524367206999</v>
      </c>
      <c r="AC881">
        <v>16.9118456289665</v>
      </c>
      <c r="AD881">
        <v>27.595701216804301</v>
      </c>
      <c r="AE881">
        <v>12.9883521994891</v>
      </c>
      <c r="AF881">
        <v>10.7178773110543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81"/>
  <sheetViews>
    <sheetView workbookViewId="0">
      <selection sqref="A1:AI881"/>
    </sheetView>
  </sheetViews>
  <sheetFormatPr defaultColWidth="12.7109375" defaultRowHeight="15" x14ac:dyDescent="0.25"/>
  <sheetData>
    <row r="1" spans="1:35" s="2" customFormat="1" x14ac:dyDescent="0.25">
      <c r="A1" t="s">
        <v>1</v>
      </c>
      <c r="B1" t="s">
        <v>0</v>
      </c>
      <c r="C1" t="s">
        <v>2</v>
      </c>
      <c r="D1" t="s">
        <v>3</v>
      </c>
      <c r="E1" t="s">
        <v>123</v>
      </c>
      <c r="F1" t="s">
        <v>127</v>
      </c>
      <c r="G1" t="s">
        <v>129</v>
      </c>
      <c r="H1" t="s">
        <v>131</v>
      </c>
      <c r="I1" t="s">
        <v>132</v>
      </c>
      <c r="J1" t="s">
        <v>125</v>
      </c>
      <c r="K1" t="s">
        <v>124</v>
      </c>
      <c r="L1" t="s">
        <v>126</v>
      </c>
      <c r="M1" t="s">
        <v>128</v>
      </c>
      <c r="N1" t="s">
        <v>130</v>
      </c>
      <c r="O1" t="s">
        <v>2070</v>
      </c>
      <c r="P1" t="s">
        <v>133</v>
      </c>
      <c r="Q1" t="s">
        <v>2071</v>
      </c>
      <c r="R1" t="s">
        <v>2072</v>
      </c>
      <c r="S1" t="s">
        <v>2073</v>
      </c>
      <c r="T1" t="s">
        <v>2074</v>
      </c>
      <c r="U1" t="s">
        <v>2075</v>
      </c>
      <c r="V1" t="s">
        <v>2076</v>
      </c>
      <c r="W1" t="s">
        <v>2077</v>
      </c>
      <c r="X1" t="s">
        <v>5</v>
      </c>
      <c r="Y1" t="s">
        <v>6</v>
      </c>
      <c r="Z1" t="s">
        <v>2078</v>
      </c>
      <c r="AA1" t="s">
        <v>7</v>
      </c>
      <c r="AB1" t="s">
        <v>8</v>
      </c>
      <c r="AC1" t="s">
        <v>2079</v>
      </c>
      <c r="AD1" t="s">
        <v>9</v>
      </c>
      <c r="AE1" t="s">
        <v>2080</v>
      </c>
      <c r="AF1" t="s">
        <v>11</v>
      </c>
      <c r="AG1" t="s">
        <v>10</v>
      </c>
      <c r="AH1" t="s">
        <v>4</v>
      </c>
      <c r="AI1" t="s">
        <v>2081</v>
      </c>
    </row>
    <row r="2" spans="1:35" x14ac:dyDescent="0.25">
      <c r="A2" t="s">
        <v>280</v>
      </c>
      <c r="B2" t="s">
        <v>281</v>
      </c>
      <c r="C2" t="s">
        <v>282</v>
      </c>
      <c r="D2">
        <v>1682878.77885066</v>
      </c>
      <c r="E2">
        <v>2485.8000000000002</v>
      </c>
      <c r="F2">
        <v>-5.2113479360514603</v>
      </c>
      <c r="G2">
        <v>14.9226429763303</v>
      </c>
      <c r="H2">
        <v>8.8811782575825902</v>
      </c>
      <c r="I2">
        <v>3.44280264482108</v>
      </c>
      <c r="J2">
        <v>5.8391664655241504</v>
      </c>
      <c r="K2">
        <v>25.6004325794751</v>
      </c>
      <c r="L2">
        <v>13.125492903344799</v>
      </c>
      <c r="M2">
        <v>19.680354797701501</v>
      </c>
      <c r="N2">
        <v>4.92568903894509</v>
      </c>
      <c r="O2">
        <v>6013010</v>
      </c>
      <c r="P2">
        <v>10</v>
      </c>
      <c r="Q2">
        <v>-6.4324193937441002E-2</v>
      </c>
      <c r="R2">
        <v>-2.92012160355408</v>
      </c>
      <c r="S2">
        <v>-2.5725134665362202</v>
      </c>
      <c r="T2">
        <v>-49.316891792966103</v>
      </c>
      <c r="U2">
        <v>9387189.2757945694</v>
      </c>
      <c r="V2">
        <v>-54.271432040904699</v>
      </c>
      <c r="W2">
        <v>6669363.7873491999</v>
      </c>
      <c r="X2">
        <v>-8.3468892648141902E-4</v>
      </c>
      <c r="Y2">
        <v>15.815864299345099</v>
      </c>
      <c r="Z2">
        <v>9.3472978756558606E-2</v>
      </c>
      <c r="AA2">
        <v>0.89491333617451796</v>
      </c>
      <c r="AB2">
        <v>21.979690216679</v>
      </c>
      <c r="AC2">
        <v>6.7065725617737798E-2</v>
      </c>
      <c r="AD2">
        <v>-0.87054473477027705</v>
      </c>
      <c r="AE2">
        <v>3506867</v>
      </c>
      <c r="AF2">
        <v>0</v>
      </c>
      <c r="AG2">
        <v>7.4406488863586002</v>
      </c>
      <c r="AH2">
        <v>49.1086980881446</v>
      </c>
      <c r="AI2">
        <v>-1.08870859584442E-4</v>
      </c>
    </row>
    <row r="3" spans="1:35" x14ac:dyDescent="0.25">
      <c r="A3" t="s">
        <v>26</v>
      </c>
      <c r="B3" t="s">
        <v>25</v>
      </c>
      <c r="C3" t="s">
        <v>27</v>
      </c>
      <c r="D3">
        <v>1265659.95782271</v>
      </c>
      <c r="E3">
        <v>1696.6</v>
      </c>
      <c r="F3">
        <v>3.1438980980231399</v>
      </c>
      <c r="G3">
        <v>2.9084402389833901</v>
      </c>
      <c r="H3">
        <v>3.23090964405232</v>
      </c>
      <c r="I3">
        <v>-2.20746596870918</v>
      </c>
      <c r="J3">
        <v>3.5895320051868498</v>
      </c>
      <c r="K3">
        <v>24.2930402930402</v>
      </c>
      <c r="L3">
        <v>21.4807389374194</v>
      </c>
      <c r="M3">
        <v>9.3497860336036798</v>
      </c>
      <c r="N3">
        <v>-7.0885136984018304</v>
      </c>
      <c r="O3">
        <v>27996298</v>
      </c>
      <c r="P3">
        <v>1</v>
      </c>
      <c r="Q3">
        <v>1.08436606291705</v>
      </c>
      <c r="R3">
        <v>1.13859910581221</v>
      </c>
      <c r="S3">
        <v>1.4862072428300801</v>
      </c>
      <c r="T3">
        <v>74.001129416654905</v>
      </c>
      <c r="U3">
        <v>21356652.5</v>
      </c>
      <c r="V3">
        <v>-30.938833835338698</v>
      </c>
      <c r="W3">
        <v>17990500.96875</v>
      </c>
      <c r="X3">
        <v>-4.77645155798308</v>
      </c>
      <c r="Y3">
        <v>22.031178673276401</v>
      </c>
      <c r="Z3">
        <v>-6.3054680830254499</v>
      </c>
      <c r="AA3">
        <v>-6.1890221389312696</v>
      </c>
      <c r="AB3">
        <v>27.239601992933299</v>
      </c>
      <c r="AC3">
        <v>-4.9967502001700197</v>
      </c>
      <c r="AD3">
        <v>-5.0154726873421103</v>
      </c>
      <c r="AE3">
        <v>2345672</v>
      </c>
      <c r="AF3">
        <v>0</v>
      </c>
      <c r="AG3">
        <v>8.3180134897006504</v>
      </c>
      <c r="AH3">
        <v>20.827391585518999</v>
      </c>
      <c r="AI3">
        <v>-4.7598354700570296</v>
      </c>
    </row>
    <row r="4" spans="1:35" x14ac:dyDescent="0.25">
      <c r="A4" t="s">
        <v>283</v>
      </c>
      <c r="B4" t="s">
        <v>284</v>
      </c>
      <c r="C4" t="s">
        <v>91</v>
      </c>
      <c r="D4">
        <v>1242156.4648491801</v>
      </c>
      <c r="E4">
        <v>3399.15</v>
      </c>
      <c r="F4">
        <v>-10.9980865960869</v>
      </c>
      <c r="G4">
        <v>-0.89219330855018297</v>
      </c>
      <c r="H4">
        <v>5.6834610661153198</v>
      </c>
      <c r="I4">
        <v>0.24508545335381801</v>
      </c>
      <c r="J4">
        <v>5.1733521615697997</v>
      </c>
      <c r="K4">
        <v>16.166569836984301</v>
      </c>
      <c r="L4">
        <v>7.3387542433093804</v>
      </c>
      <c r="M4">
        <v>11.3974502880013</v>
      </c>
      <c r="N4">
        <v>-10.8891472459354</v>
      </c>
      <c r="O4">
        <v>1272980</v>
      </c>
      <c r="P4">
        <v>1</v>
      </c>
      <c r="Q4">
        <v>0.129611900729069</v>
      </c>
      <c r="R4">
        <v>-2.7939431202367699</v>
      </c>
      <c r="S4">
        <v>-2.4463349832189101</v>
      </c>
      <c r="T4">
        <v>-24.233334047562899</v>
      </c>
      <c r="U4">
        <v>2169811.6818181798</v>
      </c>
      <c r="V4">
        <v>-51.040925506424699</v>
      </c>
      <c r="W4">
        <v>1935837.4375</v>
      </c>
      <c r="X4">
        <v>0</v>
      </c>
      <c r="Y4">
        <v>9.8080780348748604</v>
      </c>
      <c r="Z4">
        <v>0.17240668022727901</v>
      </c>
      <c r="AA4">
        <v>0.49598647709393601</v>
      </c>
      <c r="AB4">
        <v>12.514082512719</v>
      </c>
      <c r="AC4">
        <v>-0.20332360061674401</v>
      </c>
      <c r="AD4">
        <v>-0.43024465620149599</v>
      </c>
      <c r="AE4">
        <v>2502835</v>
      </c>
      <c r="AF4">
        <v>0.34525587952164499</v>
      </c>
      <c r="AG4">
        <v>4.4945156609037804</v>
      </c>
      <c r="AH4">
        <v>72.297046511022003</v>
      </c>
      <c r="AI4">
        <v>0</v>
      </c>
    </row>
    <row r="5" spans="1:35" x14ac:dyDescent="0.25">
      <c r="A5" t="s">
        <v>29</v>
      </c>
      <c r="B5" t="s">
        <v>28</v>
      </c>
      <c r="C5" t="s">
        <v>27</v>
      </c>
      <c r="D5">
        <v>694141.20267519995</v>
      </c>
      <c r="E5">
        <v>994.7</v>
      </c>
      <c r="F5">
        <v>5.8609366609158497</v>
      </c>
      <c r="G5">
        <v>16.298374839237699</v>
      </c>
      <c r="H5">
        <v>7.70979967514889</v>
      </c>
      <c r="I5">
        <v>2.27142406238739</v>
      </c>
      <c r="J5">
        <v>1.4074595355383499</v>
      </c>
      <c r="K5">
        <v>25.6489610307585</v>
      </c>
      <c r="L5">
        <v>24.1977775003121</v>
      </c>
      <c r="M5">
        <v>29.354786327002401</v>
      </c>
      <c r="N5">
        <v>6.3014209018524703</v>
      </c>
      <c r="O5">
        <v>29325327</v>
      </c>
      <c r="P5">
        <v>2</v>
      </c>
      <c r="Q5">
        <v>0.27217741935484302</v>
      </c>
      <c r="R5">
        <v>1.9734481521349101</v>
      </c>
      <c r="S5">
        <v>2.32105628915278</v>
      </c>
      <c r="T5">
        <v>35.216280697845598</v>
      </c>
      <c r="U5">
        <v>17332133.272727199</v>
      </c>
      <c r="V5">
        <v>-1.29312474646163</v>
      </c>
      <c r="W5">
        <v>17841966.140625</v>
      </c>
      <c r="X5">
        <v>0</v>
      </c>
      <c r="Y5">
        <v>36.506067631572101</v>
      </c>
      <c r="Z5">
        <v>-8.8591592347459294</v>
      </c>
      <c r="AA5">
        <v>-7.9422778528486599</v>
      </c>
      <c r="AB5">
        <v>35.925204382034799</v>
      </c>
      <c r="AC5">
        <v>-8.2316806148695996</v>
      </c>
      <c r="AD5">
        <v>-9.1763651999236799</v>
      </c>
      <c r="AE5">
        <v>1768795</v>
      </c>
      <c r="AF5">
        <v>0</v>
      </c>
      <c r="AG5">
        <v>5.26219737722377</v>
      </c>
      <c r="AH5">
        <v>0</v>
      </c>
      <c r="AI5">
        <v>0</v>
      </c>
    </row>
    <row r="6" spans="1:35" x14ac:dyDescent="0.25">
      <c r="A6" t="s">
        <v>285</v>
      </c>
      <c r="B6" t="s">
        <v>286</v>
      </c>
      <c r="C6" t="s">
        <v>287</v>
      </c>
      <c r="D6">
        <v>606253.28537755006</v>
      </c>
      <c r="E6">
        <v>2568.15</v>
      </c>
      <c r="F6">
        <v>-20.450348996127499</v>
      </c>
      <c r="G6">
        <v>-2.0668484374701999</v>
      </c>
      <c r="H6">
        <v>-2.7805118110236098</v>
      </c>
      <c r="I6">
        <v>-8.2188874237851195</v>
      </c>
      <c r="J6">
        <v>7.8461149076183201</v>
      </c>
      <c r="K6">
        <v>7.3192645215210899</v>
      </c>
      <c r="L6">
        <v>-2.1135081567312</v>
      </c>
      <c r="M6">
        <v>9.2124459793315694</v>
      </c>
      <c r="N6">
        <v>-12.063802374855401</v>
      </c>
      <c r="O6">
        <v>1653775</v>
      </c>
      <c r="P6">
        <v>1</v>
      </c>
      <c r="Q6">
        <v>-0.46894680747989098</v>
      </c>
      <c r="R6">
        <v>-4.27352020277322</v>
      </c>
      <c r="S6">
        <v>-3.9259120657553499</v>
      </c>
      <c r="T6">
        <v>-6.9589961906508604</v>
      </c>
      <c r="U6">
        <v>1523064.13636363</v>
      </c>
      <c r="V6">
        <v>36.011971339842603</v>
      </c>
      <c r="W6">
        <v>1454285.125</v>
      </c>
      <c r="X6">
        <v>0</v>
      </c>
      <c r="Y6">
        <v>11.5509217023977</v>
      </c>
      <c r="Z6">
        <v>-2.9505514904318599E-2</v>
      </c>
      <c r="AA6">
        <v>-6.7886701223187603E-3</v>
      </c>
      <c r="AB6">
        <v>14.4801424614763</v>
      </c>
      <c r="AC6">
        <v>0.117059253857574</v>
      </c>
      <c r="AD6">
        <v>0.154769174486313</v>
      </c>
      <c r="AE6">
        <v>1096270</v>
      </c>
      <c r="AF6">
        <v>0</v>
      </c>
      <c r="AG6">
        <v>10.521463711504</v>
      </c>
      <c r="AH6">
        <v>61.900675301370697</v>
      </c>
      <c r="AI6">
        <v>0</v>
      </c>
    </row>
    <row r="7" spans="1:35" x14ac:dyDescent="0.25">
      <c r="A7" t="s">
        <v>288</v>
      </c>
      <c r="B7" t="s">
        <v>289</v>
      </c>
      <c r="C7" t="s">
        <v>290</v>
      </c>
      <c r="D7">
        <v>587220.50229188497</v>
      </c>
      <c r="E7">
        <v>462.3</v>
      </c>
      <c r="F7">
        <v>35.200190047352201</v>
      </c>
      <c r="G7">
        <v>36.271186440677901</v>
      </c>
      <c r="H7">
        <v>3.9460370994941001</v>
      </c>
      <c r="I7">
        <v>-1.4923385132674001</v>
      </c>
      <c r="J7">
        <v>8.0899848583171092</v>
      </c>
      <c r="K7">
        <v>54.718875502007997</v>
      </c>
      <c r="L7">
        <v>53.537030886748497</v>
      </c>
      <c r="M7">
        <v>10.0692554208615</v>
      </c>
      <c r="N7">
        <v>26.274232503292701</v>
      </c>
      <c r="O7">
        <v>43534718</v>
      </c>
      <c r="P7">
        <v>1</v>
      </c>
      <c r="Q7">
        <v>-1.9200169725257199</v>
      </c>
      <c r="R7">
        <v>-2.1587301587301502</v>
      </c>
      <c r="S7">
        <v>-1.8111220217122801</v>
      </c>
      <c r="T7">
        <v>11.6938826325342</v>
      </c>
      <c r="U7">
        <v>12335303.3181818</v>
      </c>
      <c r="V7">
        <v>713.38595137813104</v>
      </c>
      <c r="W7">
        <v>11388087.234375</v>
      </c>
      <c r="X7">
        <v>0</v>
      </c>
      <c r="Y7">
        <v>38.792265262730297</v>
      </c>
      <c r="Z7">
        <v>-3.2604004150664001</v>
      </c>
      <c r="AA7">
        <v>-3.37591884047169</v>
      </c>
      <c r="AB7">
        <v>46.761108469670297</v>
      </c>
      <c r="AC7">
        <v>3.4406928394397198</v>
      </c>
      <c r="AD7">
        <v>3.7983397086737298</v>
      </c>
      <c r="AE7">
        <v>3013793</v>
      </c>
      <c r="AF7">
        <v>0</v>
      </c>
      <c r="AG7">
        <v>11.078144887520301</v>
      </c>
      <c r="AH7">
        <v>0</v>
      </c>
      <c r="AI7">
        <v>0</v>
      </c>
    </row>
    <row r="8" spans="1:35" x14ac:dyDescent="0.25">
      <c r="A8" t="s">
        <v>90</v>
      </c>
      <c r="B8" t="s">
        <v>89</v>
      </c>
      <c r="C8" t="s">
        <v>91</v>
      </c>
      <c r="D8">
        <v>553145.76270928001</v>
      </c>
      <c r="E8">
        <v>1334.6</v>
      </c>
      <c r="F8">
        <v>-29.576532246685399</v>
      </c>
      <c r="G8">
        <v>-13.506156837329801</v>
      </c>
      <c r="H8">
        <v>5.5019762845849698</v>
      </c>
      <c r="I8">
        <v>6.3600671823468902E-2</v>
      </c>
      <c r="J8">
        <v>25.3259403566611</v>
      </c>
      <c r="K8">
        <v>12.595967265671099</v>
      </c>
      <c r="L8">
        <v>-11.239691407289101</v>
      </c>
      <c r="M8">
        <v>14.0418013903383</v>
      </c>
      <c r="N8">
        <v>-23.5031107747151</v>
      </c>
      <c r="O8">
        <v>6801982</v>
      </c>
      <c r="P8">
        <v>5</v>
      </c>
      <c r="Q8">
        <v>-0.14963339817447199</v>
      </c>
      <c r="R8">
        <v>-9.5309110629067302</v>
      </c>
      <c r="S8">
        <v>-9.1833029258888601</v>
      </c>
      <c r="T8">
        <v>-23.226365774625101</v>
      </c>
      <c r="U8">
        <v>9818703.4090909008</v>
      </c>
      <c r="V8">
        <v>-59.376544771890202</v>
      </c>
      <c r="W8">
        <v>7708346.984375</v>
      </c>
      <c r="X8">
        <v>0.11398304673175901</v>
      </c>
      <c r="Y8">
        <v>31.008302382629399</v>
      </c>
      <c r="Z8">
        <v>1.2937128642042299</v>
      </c>
      <c r="AA8">
        <v>2.45062778495506</v>
      </c>
      <c r="AB8">
        <v>29.7484516479756</v>
      </c>
      <c r="AC8">
        <v>-1.0569070414405299</v>
      </c>
      <c r="AD8">
        <v>-1.8865846201909899</v>
      </c>
      <c r="AE8">
        <v>3144613</v>
      </c>
      <c r="AF8">
        <v>0</v>
      </c>
      <c r="AG8">
        <v>8.2938172192411095</v>
      </c>
      <c r="AH8">
        <v>13.2929341457164</v>
      </c>
      <c r="AI8">
        <v>-5.2303293980386903E-3</v>
      </c>
    </row>
    <row r="9" spans="1:35" x14ac:dyDescent="0.25">
      <c r="A9" t="s">
        <v>291</v>
      </c>
      <c r="B9" t="s">
        <v>292</v>
      </c>
      <c r="C9" t="s">
        <v>17</v>
      </c>
      <c r="D9">
        <v>551228.65610350994</v>
      </c>
      <c r="E9">
        <v>609.6</v>
      </c>
      <c r="F9">
        <v>-0.60798800046233403</v>
      </c>
      <c r="G9">
        <v>7.1918410409706297</v>
      </c>
      <c r="H9">
        <v>9.9170573386224294</v>
      </c>
      <c r="I9">
        <v>4.4786817258609197</v>
      </c>
      <c r="J9">
        <v>3.2726377952755699</v>
      </c>
      <c r="K9">
        <v>22.0787023130069</v>
      </c>
      <c r="L9">
        <v>17.7288528389339</v>
      </c>
      <c r="M9">
        <v>17.528481287085398</v>
      </c>
      <c r="N9">
        <v>-2.8051128964146002</v>
      </c>
      <c r="O9">
        <v>18503305</v>
      </c>
      <c r="P9">
        <v>1</v>
      </c>
      <c r="Q9">
        <v>-1.3033271270136699</v>
      </c>
      <c r="R9">
        <v>2.91212965307672</v>
      </c>
      <c r="S9">
        <v>3.2597377900945901</v>
      </c>
      <c r="T9">
        <v>57.389691234466703</v>
      </c>
      <c r="U9">
        <v>16162650.909090901</v>
      </c>
      <c r="V9">
        <v>-28.1626165319386</v>
      </c>
      <c r="W9">
        <v>17099611.609375</v>
      </c>
      <c r="X9">
        <v>-2.77691231305396E-2</v>
      </c>
      <c r="Y9">
        <v>24.834908918579899</v>
      </c>
      <c r="Z9">
        <v>-0.35411704093525698</v>
      </c>
      <c r="AA9">
        <v>-0.520247927648675</v>
      </c>
      <c r="AB9">
        <v>10.363063899890999</v>
      </c>
      <c r="AC9">
        <v>0.48062965198234497</v>
      </c>
      <c r="AD9">
        <v>0.27344041361142601</v>
      </c>
      <c r="AE9">
        <v>2948536</v>
      </c>
      <c r="AF9">
        <v>0</v>
      </c>
      <c r="AG9">
        <v>6.1565616883632197</v>
      </c>
      <c r="AH9">
        <v>57.471448945728902</v>
      </c>
      <c r="AI9">
        <v>-2.1658052418572899E-2</v>
      </c>
    </row>
    <row r="10" spans="1:35" x14ac:dyDescent="0.25">
      <c r="A10" t="s">
        <v>293</v>
      </c>
      <c r="B10" t="s">
        <v>294</v>
      </c>
      <c r="C10" t="s">
        <v>295</v>
      </c>
      <c r="D10">
        <v>515621.24751483998</v>
      </c>
      <c r="E10">
        <v>883.65</v>
      </c>
      <c r="F10">
        <v>11.918170953056499</v>
      </c>
      <c r="G10">
        <v>13.7990985189954</v>
      </c>
      <c r="H10">
        <v>3.37505849321479</v>
      </c>
      <c r="I10">
        <v>-2.0633171195467099</v>
      </c>
      <c r="J10">
        <v>1.47117071238611</v>
      </c>
      <c r="K10">
        <v>33.039747064137302</v>
      </c>
      <c r="L10">
        <v>30.255011792452802</v>
      </c>
      <c r="M10">
        <v>20.639925010895201</v>
      </c>
      <c r="N10">
        <v>3.8021445816102499</v>
      </c>
      <c r="O10">
        <v>3652262</v>
      </c>
      <c r="P10">
        <v>5</v>
      </c>
      <c r="Q10">
        <v>-0.50667117041040299</v>
      </c>
      <c r="R10">
        <v>0.93666114569649095</v>
      </c>
      <c r="S10">
        <v>1.28426928271435</v>
      </c>
      <c r="T10">
        <v>-11.472698243179</v>
      </c>
      <c r="U10">
        <v>5615915.0909090899</v>
      </c>
      <c r="V10">
        <v>-22.816342065605198</v>
      </c>
      <c r="W10">
        <v>5834501.5</v>
      </c>
      <c r="X10">
        <v>-0.15539418836122801</v>
      </c>
      <c r="Y10">
        <v>19.6947092384844</v>
      </c>
      <c r="Z10">
        <v>-0.23967034460414899</v>
      </c>
      <c r="AA10">
        <v>0.53405175582631104</v>
      </c>
      <c r="AB10">
        <v>21.4843585646517</v>
      </c>
      <c r="AC10">
        <v>0.50553002619656695</v>
      </c>
      <c r="AD10">
        <v>-0.21986796948958001</v>
      </c>
      <c r="AE10">
        <v>709952</v>
      </c>
      <c r="AF10">
        <v>0</v>
      </c>
      <c r="AG10">
        <v>1.4029658933669999</v>
      </c>
      <c r="AH10">
        <v>54.966914640104299</v>
      </c>
      <c r="AI10">
        <v>-5.64259972291552E-2</v>
      </c>
    </row>
    <row r="11" spans="1:35" x14ac:dyDescent="0.25">
      <c r="A11" t="s">
        <v>296</v>
      </c>
      <c r="B11" t="s">
        <v>297</v>
      </c>
      <c r="C11" t="s">
        <v>298</v>
      </c>
      <c r="D11">
        <v>458787.02268672001</v>
      </c>
      <c r="E11">
        <v>7606.45</v>
      </c>
      <c r="F11">
        <v>3.8158811776263302</v>
      </c>
      <c r="G11">
        <v>31.238461671181302</v>
      </c>
      <c r="H11">
        <v>8.8244761897949093</v>
      </c>
      <c r="I11">
        <v>3.3861005770334001</v>
      </c>
      <c r="J11">
        <v>5.1725837940169201</v>
      </c>
      <c r="K11">
        <v>38.659605884390302</v>
      </c>
      <c r="L11">
        <v>22.152722017022601</v>
      </c>
      <c r="M11">
        <v>22.9706145853477</v>
      </c>
      <c r="N11">
        <v>21.241507733796102</v>
      </c>
      <c r="O11">
        <v>850869</v>
      </c>
      <c r="P11">
        <v>2</v>
      </c>
      <c r="Q11">
        <v>0.327767225915366</v>
      </c>
      <c r="R11">
        <v>2.51280323450134</v>
      </c>
      <c r="S11">
        <v>2.8604113715192101</v>
      </c>
      <c r="T11">
        <v>45.611474102494697</v>
      </c>
      <c r="U11">
        <v>1111543.2272727201</v>
      </c>
      <c r="V11">
        <v>-35.033736501772502</v>
      </c>
      <c r="W11">
        <v>1000402.9375</v>
      </c>
      <c r="X11">
        <v>-4.1272046833306299E-2</v>
      </c>
      <c r="Y11">
        <v>12.9015110278735</v>
      </c>
      <c r="Z11">
        <v>-8.7568242436507404E-2</v>
      </c>
      <c r="AA11">
        <v>0.46022492961866301</v>
      </c>
      <c r="AB11">
        <v>20.0937331281981</v>
      </c>
      <c r="AC11">
        <v>0.92865029513978903</v>
      </c>
      <c r="AD11">
        <v>0.23427582974294101</v>
      </c>
      <c r="AE11">
        <v>784883</v>
      </c>
      <c r="AF11">
        <v>0</v>
      </c>
      <c r="AG11">
        <v>7.4693298127808703</v>
      </c>
      <c r="AH11">
        <v>55.869659330343801</v>
      </c>
      <c r="AI11">
        <v>-4.5153590491779E-2</v>
      </c>
    </row>
    <row r="12" spans="1:35" x14ac:dyDescent="0.25">
      <c r="A12" t="s">
        <v>299</v>
      </c>
      <c r="B12" t="s">
        <v>300</v>
      </c>
      <c r="C12" t="s">
        <v>301</v>
      </c>
      <c r="D12">
        <v>396355.980933165</v>
      </c>
      <c r="E12">
        <v>623.04999999999995</v>
      </c>
      <c r="F12">
        <v>-27.2410005001902</v>
      </c>
      <c r="G12">
        <v>-9.6243109950681696</v>
      </c>
      <c r="H12">
        <v>-0.30402432194577</v>
      </c>
      <c r="I12">
        <v>-5.7423999347072696</v>
      </c>
      <c r="J12">
        <v>21.0577000240751</v>
      </c>
      <c r="K12">
        <v>17.5455145740967</v>
      </c>
      <c r="L12">
        <v>-8.9041596607939297</v>
      </c>
      <c r="N12">
        <v>-19.6212649324534</v>
      </c>
      <c r="O12">
        <v>671845</v>
      </c>
      <c r="P12">
        <v>10</v>
      </c>
      <c r="Q12">
        <v>-0.57448336391925603</v>
      </c>
      <c r="R12">
        <v>0.37860480103107902</v>
      </c>
      <c r="S12">
        <v>0.72621293804894804</v>
      </c>
      <c r="T12">
        <v>-27.564974760488699</v>
      </c>
      <c r="U12">
        <v>880180.04545454495</v>
      </c>
      <c r="V12">
        <v>-4.2127594658058998</v>
      </c>
      <c r="W12">
        <v>1203667.359375</v>
      </c>
      <c r="X12">
        <v>0</v>
      </c>
      <c r="Y12">
        <v>0.83303793124967596</v>
      </c>
      <c r="Z12">
        <v>-6.3115659304806407E-2</v>
      </c>
      <c r="AA12">
        <v>-8.5324457891055902E-2</v>
      </c>
      <c r="AB12">
        <v>8.1531918963143296E-2</v>
      </c>
      <c r="AC12">
        <v>1.5665460239508799E-3</v>
      </c>
      <c r="AD12">
        <v>-8.4493611739258997E-2</v>
      </c>
      <c r="AE12">
        <v>3281544</v>
      </c>
      <c r="AF12">
        <v>0</v>
      </c>
      <c r="AG12">
        <v>2.0470027993769802</v>
      </c>
      <c r="AH12">
        <v>96.499999992648199</v>
      </c>
      <c r="AI12">
        <v>0</v>
      </c>
    </row>
    <row r="13" spans="1:35" x14ac:dyDescent="0.25">
      <c r="A13" t="s">
        <v>302</v>
      </c>
      <c r="B13" t="s">
        <v>303</v>
      </c>
      <c r="C13" t="s">
        <v>27</v>
      </c>
      <c r="D13">
        <v>377542.81054992502</v>
      </c>
      <c r="E13">
        <v>1875.5</v>
      </c>
      <c r="F13">
        <v>-13.8841661714672</v>
      </c>
      <c r="G13">
        <v>7.1836781346439604</v>
      </c>
      <c r="H13">
        <v>2.5676082141587599</v>
      </c>
      <c r="I13">
        <v>-2.87076739860274</v>
      </c>
      <c r="J13">
        <v>10.071980805118599</v>
      </c>
      <c r="K13">
        <v>14.1162153939762</v>
      </c>
      <c r="L13">
        <v>4.4526746679290499</v>
      </c>
      <c r="M13">
        <v>7.36058483988222</v>
      </c>
      <c r="N13">
        <v>-2.8132758027412699</v>
      </c>
      <c r="O13">
        <v>7944916</v>
      </c>
      <c r="P13">
        <v>5</v>
      </c>
      <c r="Q13">
        <v>-1.1463960996178599</v>
      </c>
      <c r="R13">
        <v>-0.81180421503556099</v>
      </c>
      <c r="S13">
        <v>-0.46419607801769203</v>
      </c>
      <c r="T13">
        <v>12.9647510704038</v>
      </c>
      <c r="U13">
        <v>4533412.5909090899</v>
      </c>
      <c r="V13">
        <v>37.084241702174602</v>
      </c>
      <c r="W13">
        <v>5866365.546875</v>
      </c>
      <c r="X13">
        <v>-1.6957174592757598E-2</v>
      </c>
      <c r="Y13">
        <v>19.6068141037305</v>
      </c>
      <c r="Z13">
        <v>-1.7420534715903</v>
      </c>
      <c r="AA13">
        <v>-0.51075319554274701</v>
      </c>
      <c r="AB13">
        <v>41.546967191759798</v>
      </c>
      <c r="AC13">
        <v>2.1163770893934202</v>
      </c>
      <c r="AD13">
        <v>0.64000263750949604</v>
      </c>
      <c r="AE13">
        <v>560825</v>
      </c>
      <c r="AF13">
        <v>0</v>
      </c>
      <c r="AG13">
        <v>4.2936290574760401</v>
      </c>
      <c r="AH13">
        <v>25.9373054845566</v>
      </c>
      <c r="AI13">
        <v>-1.23546293781693E-2</v>
      </c>
    </row>
    <row r="14" spans="1:35" x14ac:dyDescent="0.25">
      <c r="A14" t="s">
        <v>304</v>
      </c>
      <c r="B14" t="s">
        <v>305</v>
      </c>
      <c r="C14" t="s">
        <v>61</v>
      </c>
      <c r="D14">
        <v>366186.841475325</v>
      </c>
      <c r="E14">
        <v>2560.9</v>
      </c>
      <c r="F14">
        <v>25.336193467316299</v>
      </c>
      <c r="G14">
        <v>17.758771324780401</v>
      </c>
      <c r="H14">
        <v>7.1708062187441097</v>
      </c>
      <c r="I14">
        <v>1.7324306059826</v>
      </c>
      <c r="J14">
        <v>3.0106603147330899</v>
      </c>
      <c r="K14">
        <v>47.017624433090297</v>
      </c>
      <c r="L14">
        <v>43.673034306712601</v>
      </c>
      <c r="M14">
        <v>14.1609800504039</v>
      </c>
      <c r="N14">
        <v>7.7618173873952001</v>
      </c>
      <c r="O14">
        <v>2068876</v>
      </c>
      <c r="P14">
        <v>2</v>
      </c>
      <c r="Q14">
        <v>-1.70233182995873</v>
      </c>
      <c r="R14">
        <v>3.4832504950095</v>
      </c>
      <c r="S14">
        <v>3.8308586320273701</v>
      </c>
      <c r="T14">
        <v>-4.0097026071116799</v>
      </c>
      <c r="U14">
        <v>1540751.4090909001</v>
      </c>
      <c r="V14">
        <v>186.99909136939601</v>
      </c>
      <c r="W14">
        <v>1928816.453125</v>
      </c>
      <c r="X14">
        <v>0</v>
      </c>
      <c r="Y14">
        <v>38.141524758797303</v>
      </c>
      <c r="Z14">
        <v>-0.627257668473021</v>
      </c>
      <c r="AA14">
        <v>-1.7655381860032899</v>
      </c>
      <c r="AB14">
        <v>25.297401197218399</v>
      </c>
      <c r="AC14">
        <v>0.81340526884022701</v>
      </c>
      <c r="AD14">
        <v>2.0018806829120002</v>
      </c>
      <c r="AE14">
        <v>1423202</v>
      </c>
      <c r="AF14">
        <v>0</v>
      </c>
      <c r="AG14">
        <v>18.515261596580199</v>
      </c>
      <c r="AH14">
        <v>0</v>
      </c>
      <c r="AI14">
        <v>0</v>
      </c>
    </row>
    <row r="15" spans="1:35" x14ac:dyDescent="0.25">
      <c r="A15" t="s">
        <v>306</v>
      </c>
      <c r="B15" t="s">
        <v>307</v>
      </c>
      <c r="C15" t="s">
        <v>58</v>
      </c>
      <c r="D15">
        <v>339784.17722247</v>
      </c>
      <c r="E15">
        <v>3400.4</v>
      </c>
      <c r="F15">
        <v>-8.8213897049174701</v>
      </c>
      <c r="G15">
        <v>22.5369369369369</v>
      </c>
      <c r="H15">
        <v>3.1142917791187799</v>
      </c>
      <c r="I15">
        <v>-2.3240838336427099</v>
      </c>
      <c r="J15">
        <v>5.3670156452182196</v>
      </c>
      <c r="K15">
        <v>26.604240743153898</v>
      </c>
      <c r="L15">
        <v>9.5154511344788197</v>
      </c>
      <c r="M15">
        <v>18.5832683694717</v>
      </c>
      <c r="N15">
        <v>12.5399829995517</v>
      </c>
      <c r="O15">
        <v>2555630</v>
      </c>
      <c r="P15">
        <v>1</v>
      </c>
      <c r="Q15">
        <v>-4.0437960323955098</v>
      </c>
      <c r="R15">
        <v>-3.21763508801889</v>
      </c>
      <c r="S15">
        <v>-2.8700269510010199</v>
      </c>
      <c r="T15">
        <v>275.69202906007501</v>
      </c>
      <c r="U15">
        <v>855497.86363636295</v>
      </c>
      <c r="V15">
        <v>165.524138038514</v>
      </c>
      <c r="W15">
        <v>890853.328125</v>
      </c>
      <c r="X15">
        <v>0</v>
      </c>
      <c r="Y15">
        <v>10.0536160534731</v>
      </c>
      <c r="Z15">
        <v>4.4885007501946399E-2</v>
      </c>
      <c r="AA15">
        <v>0.851465160277319</v>
      </c>
      <c r="AB15">
        <v>17.473113861115099</v>
      </c>
      <c r="AC15">
        <v>0.46065660764293498</v>
      </c>
      <c r="AD15">
        <v>-0.64042443217055101</v>
      </c>
      <c r="AE15">
        <v>997455</v>
      </c>
      <c r="AF15">
        <v>3.8207893493999801</v>
      </c>
      <c r="AG15">
        <v>12.1166025622306</v>
      </c>
      <c r="AH15">
        <v>52.625765953860203</v>
      </c>
      <c r="AI15">
        <v>0</v>
      </c>
    </row>
    <row r="16" spans="1:35" x14ac:dyDescent="0.25">
      <c r="A16" t="s">
        <v>308</v>
      </c>
      <c r="B16" t="s">
        <v>309</v>
      </c>
      <c r="C16" t="s">
        <v>91</v>
      </c>
      <c r="D16">
        <v>301314.57023158</v>
      </c>
      <c r="E16">
        <v>1111.55</v>
      </c>
      <c r="F16">
        <v>1.1011863459042901</v>
      </c>
      <c r="G16">
        <v>-0.997550656869298</v>
      </c>
      <c r="H16">
        <v>-4.6002660601639302</v>
      </c>
      <c r="I16">
        <v>-10.038641672925401</v>
      </c>
      <c r="J16">
        <v>8.1912644505420307</v>
      </c>
      <c r="K16">
        <v>26.026077097505599</v>
      </c>
      <c r="L16">
        <v>19.438027185300498</v>
      </c>
      <c r="M16">
        <v>18.1814642130484</v>
      </c>
      <c r="N16">
        <v>-10.994504594254501</v>
      </c>
      <c r="O16">
        <v>2506726</v>
      </c>
      <c r="P16">
        <v>2</v>
      </c>
      <c r="Q16">
        <v>-0.121304699433923</v>
      </c>
      <c r="R16">
        <v>-4.7678204249486003</v>
      </c>
      <c r="S16">
        <v>-4.4202122879307302</v>
      </c>
      <c r="T16">
        <v>-6.2031315189307401</v>
      </c>
      <c r="U16">
        <v>3171252.5909090899</v>
      </c>
      <c r="V16">
        <v>3.0947431973474502</v>
      </c>
      <c r="W16">
        <v>2351300.65625</v>
      </c>
      <c r="X16">
        <v>9.9396384763018306E-2</v>
      </c>
      <c r="Y16">
        <v>15.3678196183719</v>
      </c>
      <c r="Z16">
        <v>5.4412057043313297E-2</v>
      </c>
      <c r="AA16">
        <v>-0.50424619530869297</v>
      </c>
      <c r="AB16">
        <v>18.9825906947509</v>
      </c>
      <c r="AC16">
        <v>6.1608007652242898E-2</v>
      </c>
      <c r="AD16">
        <v>0.67512686171204395</v>
      </c>
      <c r="AE16">
        <v>909359</v>
      </c>
      <c r="AF16">
        <v>0</v>
      </c>
      <c r="AG16">
        <v>3.3468119973195098</v>
      </c>
      <c r="AH16">
        <v>60.814472406067303</v>
      </c>
      <c r="AI16">
        <v>0</v>
      </c>
    </row>
    <row r="17" spans="1:35" x14ac:dyDescent="0.25">
      <c r="A17" t="s">
        <v>310</v>
      </c>
      <c r="B17" t="s">
        <v>311</v>
      </c>
      <c r="C17" t="s">
        <v>27</v>
      </c>
      <c r="D17">
        <v>299225.42890925001</v>
      </c>
      <c r="E17">
        <v>962.5</v>
      </c>
      <c r="F17">
        <v>13.9928491310443</v>
      </c>
      <c r="G17">
        <v>7.8612651986328199</v>
      </c>
      <c r="H17">
        <v>0.42779632721202199</v>
      </c>
      <c r="I17">
        <v>-5.01057928554948</v>
      </c>
      <c r="J17">
        <v>2.8571428571428399</v>
      </c>
      <c r="K17">
        <v>37.098497258030001</v>
      </c>
      <c r="L17">
        <v>32.329689970440597</v>
      </c>
      <c r="M17">
        <v>12.578903299377799</v>
      </c>
      <c r="N17">
        <v>-2.1356887387524099</v>
      </c>
      <c r="O17">
        <v>13448045</v>
      </c>
      <c r="P17">
        <v>2</v>
      </c>
      <c r="Q17">
        <v>-0.92640247040658696</v>
      </c>
      <c r="R17">
        <v>-0.11933793389715899</v>
      </c>
      <c r="S17">
        <v>0.228270203120709</v>
      </c>
      <c r="T17">
        <v>46.688001511378701</v>
      </c>
      <c r="U17">
        <v>8846039</v>
      </c>
      <c r="V17">
        <v>-6.9836198896409396</v>
      </c>
      <c r="W17">
        <v>11248816.1875</v>
      </c>
      <c r="X17">
        <v>-0.24360659726731199</v>
      </c>
      <c r="Y17">
        <v>29.036457273652001</v>
      </c>
      <c r="Z17">
        <v>-2.1931256979192102</v>
      </c>
      <c r="AA17">
        <v>-2.4779709928502598</v>
      </c>
      <c r="AB17">
        <v>50.4848222354371</v>
      </c>
      <c r="AC17">
        <v>2.6242112844805501</v>
      </c>
      <c r="AD17">
        <v>1.03013867543268</v>
      </c>
      <c r="AE17">
        <v>801209</v>
      </c>
      <c r="AF17">
        <v>0</v>
      </c>
      <c r="AG17">
        <v>4.3780947737120197</v>
      </c>
      <c r="AH17">
        <v>7.9506949333260701</v>
      </c>
      <c r="AI17">
        <v>-7.4598315121896502E-3</v>
      </c>
    </row>
    <row r="18" spans="1:35" x14ac:dyDescent="0.25">
      <c r="A18" t="s">
        <v>312</v>
      </c>
      <c r="B18" t="s">
        <v>313</v>
      </c>
      <c r="C18" t="s">
        <v>314</v>
      </c>
      <c r="D18">
        <v>292860.57656880002</v>
      </c>
      <c r="E18">
        <v>9758.6</v>
      </c>
      <c r="F18">
        <v>-5.1490334718543096</v>
      </c>
      <c r="G18">
        <v>11.0939083116084</v>
      </c>
      <c r="H18">
        <v>4.6240605534291896</v>
      </c>
      <c r="I18">
        <v>-0.81431505933231096</v>
      </c>
      <c r="J18">
        <v>2.8523558707191699</v>
      </c>
      <c r="K18">
        <v>20.833823465679298</v>
      </c>
      <c r="L18">
        <v>13.1878073675419</v>
      </c>
      <c r="M18">
        <v>-7.1730057258356697E-4</v>
      </c>
      <c r="N18">
        <v>1.0969543742232299</v>
      </c>
      <c r="O18">
        <v>240998</v>
      </c>
      <c r="P18">
        <v>5</v>
      </c>
      <c r="Q18">
        <v>0.65808474646203197</v>
      </c>
      <c r="R18">
        <v>0.96165286349082302</v>
      </c>
      <c r="S18">
        <v>1.30926100050869</v>
      </c>
      <c r="T18">
        <v>-32.7771362264508</v>
      </c>
      <c r="U18">
        <v>453193.636363636</v>
      </c>
      <c r="V18">
        <v>-24.919232985964999</v>
      </c>
      <c r="W18">
        <v>470474.859375</v>
      </c>
      <c r="X18">
        <v>0.114274341709275</v>
      </c>
      <c r="Y18">
        <v>18.2040886776836</v>
      </c>
      <c r="Z18">
        <v>-0.49997209349071098</v>
      </c>
      <c r="AA18">
        <v>-0.13180677996422499</v>
      </c>
      <c r="AB18">
        <v>21.8752114919468</v>
      </c>
      <c r="AC18">
        <v>0.76857439713167597</v>
      </c>
      <c r="AD18">
        <v>0.39024588382298397</v>
      </c>
      <c r="AE18">
        <v>378323</v>
      </c>
      <c r="AF18">
        <v>0</v>
      </c>
      <c r="AG18">
        <v>2.89422181656081</v>
      </c>
      <c r="AH18">
        <v>56.484682239536099</v>
      </c>
      <c r="AI18">
        <v>0</v>
      </c>
    </row>
    <row r="19" spans="1:35" x14ac:dyDescent="0.25">
      <c r="A19" t="s">
        <v>315</v>
      </c>
      <c r="B19" t="s">
        <v>316</v>
      </c>
      <c r="C19" t="s">
        <v>317</v>
      </c>
      <c r="D19">
        <v>275675.07108021999</v>
      </c>
      <c r="E19">
        <v>2466.65</v>
      </c>
      <c r="F19">
        <v>-21.628223259218998</v>
      </c>
      <c r="G19">
        <v>-27.214919075229702</v>
      </c>
      <c r="H19">
        <v>10.4363009558774</v>
      </c>
      <c r="I19">
        <v>4.9979253431158996</v>
      </c>
      <c r="J19">
        <v>69.866012608193302</v>
      </c>
      <c r="K19">
        <v>142.43451766671501</v>
      </c>
      <c r="L19">
        <v>-3.2913824198227699</v>
      </c>
      <c r="M19">
        <v>65.311249819274494</v>
      </c>
      <c r="N19">
        <v>-37.211873012615001</v>
      </c>
      <c r="O19">
        <v>3017555</v>
      </c>
      <c r="P19">
        <v>1</v>
      </c>
      <c r="Q19">
        <v>2.0035563642378702</v>
      </c>
      <c r="R19">
        <v>2.0584219454673298</v>
      </c>
      <c r="S19">
        <v>2.4060300824851999</v>
      </c>
      <c r="T19">
        <v>171.07204231431501</v>
      </c>
      <c r="U19">
        <v>4548640.0454545403</v>
      </c>
      <c r="V19">
        <v>-49.524628521418897</v>
      </c>
      <c r="W19">
        <v>5474830.203125</v>
      </c>
      <c r="X19">
        <v>-4.9737817757812399</v>
      </c>
      <c r="Y19">
        <v>5.46264234769993</v>
      </c>
      <c r="Z19">
        <v>0.30415627986035898</v>
      </c>
      <c r="AA19">
        <v>8.7317457997482199E-3</v>
      </c>
      <c r="AB19">
        <v>19.339228088355501</v>
      </c>
      <c r="AC19">
        <v>1.5888967709181701</v>
      </c>
      <c r="AD19">
        <v>3.9467950663532601</v>
      </c>
      <c r="AE19">
        <v>661255</v>
      </c>
      <c r="AF19">
        <v>0.34041203368255202</v>
      </c>
      <c r="AG19">
        <v>3.17259354694967</v>
      </c>
      <c r="AH19">
        <v>67.653306544423998</v>
      </c>
      <c r="AI19">
        <v>-1.5789458157909999</v>
      </c>
    </row>
    <row r="20" spans="1:35" x14ac:dyDescent="0.25">
      <c r="A20" t="s">
        <v>318</v>
      </c>
      <c r="B20" t="s">
        <v>319</v>
      </c>
      <c r="C20" t="s">
        <v>320</v>
      </c>
      <c r="D20">
        <v>264489.25278719998</v>
      </c>
      <c r="E20">
        <v>3029</v>
      </c>
      <c r="F20">
        <v>11.7273539348485</v>
      </c>
      <c r="G20">
        <v>28.532631757616901</v>
      </c>
      <c r="H20">
        <v>3.0570062773250699</v>
      </c>
      <c r="I20">
        <v>-2.38136933543643</v>
      </c>
      <c r="J20">
        <v>5.9755694948827998</v>
      </c>
      <c r="K20">
        <v>33.639231431029501</v>
      </c>
      <c r="L20">
        <v>30.0641947742448</v>
      </c>
      <c r="M20">
        <v>28.459523500755399</v>
      </c>
      <c r="N20">
        <v>18.535677820231601</v>
      </c>
      <c r="O20">
        <v>874788</v>
      </c>
      <c r="P20">
        <v>1</v>
      </c>
      <c r="Q20">
        <v>1.6715896885069801</v>
      </c>
      <c r="R20">
        <v>1.08628543776803</v>
      </c>
      <c r="S20">
        <v>1.4338935747859001</v>
      </c>
      <c r="T20">
        <v>67.218398099173996</v>
      </c>
      <c r="U20">
        <v>1079201.36363636</v>
      </c>
      <c r="V20">
        <v>-35.670872727620299</v>
      </c>
      <c r="W20">
        <v>936172.515625</v>
      </c>
      <c r="X20">
        <v>0</v>
      </c>
      <c r="Y20">
        <v>10.6380419356841</v>
      </c>
      <c r="Z20">
        <v>-0.76751309121556899</v>
      </c>
      <c r="AA20">
        <v>-0.67221683203531701</v>
      </c>
      <c r="AB20">
        <v>18.535760458351799</v>
      </c>
      <c r="AC20">
        <v>1.02108000872642</v>
      </c>
      <c r="AD20">
        <v>1.0008485601983199</v>
      </c>
      <c r="AE20">
        <v>675193</v>
      </c>
      <c r="AF20">
        <v>0</v>
      </c>
      <c r="AG20">
        <v>9.4098374996068799</v>
      </c>
      <c r="AH20">
        <v>52.895836988492803</v>
      </c>
      <c r="AI20">
        <v>0</v>
      </c>
    </row>
    <row r="21" spans="1:35" x14ac:dyDescent="0.25">
      <c r="A21" t="s">
        <v>321</v>
      </c>
      <c r="B21" t="s">
        <v>322</v>
      </c>
      <c r="C21" t="s">
        <v>323</v>
      </c>
      <c r="D21">
        <v>264022.8200988</v>
      </c>
      <c r="E21">
        <v>1095.05</v>
      </c>
      <c r="F21">
        <v>7.7701436714575998</v>
      </c>
      <c r="G21">
        <v>5.2882072977260703</v>
      </c>
      <c r="H21">
        <v>10.4493418730142</v>
      </c>
      <c r="I21">
        <v>5.0109662602527498</v>
      </c>
      <c r="J21">
        <v>1.36523446417973</v>
      </c>
      <c r="K21">
        <v>27.8666510976179</v>
      </c>
      <c r="L21">
        <v>26.106984510853898</v>
      </c>
      <c r="M21">
        <v>14.429132123607101</v>
      </c>
      <c r="N21">
        <v>-4.70874663965916</v>
      </c>
      <c r="O21">
        <v>1702900</v>
      </c>
      <c r="P21">
        <v>1</v>
      </c>
      <c r="Q21">
        <v>-0.48618684114868499</v>
      </c>
      <c r="R21">
        <v>2.6144403317246701</v>
      </c>
      <c r="S21">
        <v>2.9620484687425401</v>
      </c>
      <c r="T21">
        <v>-20.0529944094841</v>
      </c>
      <c r="U21">
        <v>2707377.0454545398</v>
      </c>
      <c r="V21">
        <v>-23.934857971384702</v>
      </c>
      <c r="W21">
        <v>2702670.4375</v>
      </c>
      <c r="X21">
        <v>0</v>
      </c>
      <c r="Y21">
        <v>19.752077218296801</v>
      </c>
      <c r="Z21">
        <v>0.50742573055566298</v>
      </c>
      <c r="AA21">
        <v>0.61470683270206505</v>
      </c>
      <c r="AB21">
        <v>16.480752831273001</v>
      </c>
      <c r="AC21">
        <v>-0.41006041769982798</v>
      </c>
      <c r="AD21">
        <v>-0.38800451443426098</v>
      </c>
      <c r="AE21">
        <v>624561</v>
      </c>
      <c r="AF21">
        <v>1.2465954263985</v>
      </c>
      <c r="AG21">
        <v>4.7183268453758203</v>
      </c>
      <c r="AH21">
        <v>54.479034871900303</v>
      </c>
      <c r="AI21">
        <v>0</v>
      </c>
    </row>
    <row r="22" spans="1:35" x14ac:dyDescent="0.25">
      <c r="A22" t="s">
        <v>324</v>
      </c>
      <c r="B22" t="s">
        <v>325</v>
      </c>
      <c r="C22" t="s">
        <v>301</v>
      </c>
      <c r="D22">
        <v>263670.86657925003</v>
      </c>
      <c r="E22">
        <v>1648.85</v>
      </c>
      <c r="F22">
        <v>12.3220600679296</v>
      </c>
      <c r="G22">
        <v>25.449842127287202</v>
      </c>
      <c r="H22">
        <v>9.7806185292453005</v>
      </c>
      <c r="I22">
        <v>4.3422429164837997</v>
      </c>
      <c r="J22">
        <v>11.8355217272644</v>
      </c>
      <c r="K22">
        <v>35.7078189300411</v>
      </c>
      <c r="L22">
        <v>30.658900907325901</v>
      </c>
      <c r="M22">
        <v>18.862679940922</v>
      </c>
      <c r="N22">
        <v>15.452888189902</v>
      </c>
      <c r="O22">
        <v>1378736</v>
      </c>
      <c r="P22">
        <v>1</v>
      </c>
      <c r="Q22">
        <v>-0.52187028657617396</v>
      </c>
      <c r="R22">
        <v>1.88778347648766</v>
      </c>
      <c r="S22">
        <v>2.2353916135055298</v>
      </c>
      <c r="T22">
        <v>-5.2846709712344104</v>
      </c>
      <c r="U22">
        <v>1556438.5</v>
      </c>
      <c r="V22">
        <v>-33.622548583010499</v>
      </c>
      <c r="W22">
        <v>1510180.140625</v>
      </c>
      <c r="X22">
        <v>4.23777905822149E-2</v>
      </c>
      <c r="Y22">
        <v>7.2946018492311699</v>
      </c>
      <c r="Z22">
        <v>0.195150730141707</v>
      </c>
      <c r="AA22">
        <v>0.390480765424011</v>
      </c>
      <c r="AB22">
        <v>7.1666447787994203</v>
      </c>
      <c r="AC22">
        <v>0.13292694936549501</v>
      </c>
      <c r="AD22">
        <v>-0.64679463872104803</v>
      </c>
      <c r="AE22">
        <v>691234</v>
      </c>
      <c r="AF22">
        <v>6.3007926856762098E-3</v>
      </c>
      <c r="AG22">
        <v>8.4075996474820691</v>
      </c>
      <c r="AH22">
        <v>60.788604349684</v>
      </c>
      <c r="AI22">
        <v>1.1614653715127999E-2</v>
      </c>
    </row>
    <row r="23" spans="1:35" x14ac:dyDescent="0.25">
      <c r="A23" t="s">
        <v>326</v>
      </c>
      <c r="B23" t="s">
        <v>327</v>
      </c>
      <c r="C23" t="s">
        <v>328</v>
      </c>
      <c r="D23">
        <v>238701.90400375999</v>
      </c>
      <c r="E23">
        <v>3677.05</v>
      </c>
      <c r="F23">
        <v>-27.3218781532909</v>
      </c>
      <c r="G23">
        <v>4.6072657961366703</v>
      </c>
      <c r="H23">
        <v>-1.7895060162123899</v>
      </c>
      <c r="I23">
        <v>-7.2278816289738899</v>
      </c>
      <c r="J23">
        <v>25.345045620810101</v>
      </c>
      <c r="K23">
        <v>11.696537059538199</v>
      </c>
      <c r="L23">
        <v>-8.9850373138946296</v>
      </c>
      <c r="M23">
        <v>18.660270197803602</v>
      </c>
      <c r="N23">
        <v>-5.38968814124856</v>
      </c>
      <c r="O23">
        <v>237637</v>
      </c>
      <c r="P23">
        <v>10</v>
      </c>
      <c r="Q23">
        <v>0.24126274467042</v>
      </c>
      <c r="R23">
        <v>1.49598803209623E-2</v>
      </c>
      <c r="S23">
        <v>0.36256801733883098</v>
      </c>
      <c r="T23">
        <v>20.1030016021348</v>
      </c>
      <c r="U23">
        <v>371162</v>
      </c>
      <c r="V23">
        <v>-52.461000484118102</v>
      </c>
      <c r="W23">
        <v>379938.515625</v>
      </c>
      <c r="X23">
        <v>6.3028263328010299</v>
      </c>
      <c r="Y23">
        <v>8.3857225203239505</v>
      </c>
      <c r="Z23">
        <v>0.86030329982239795</v>
      </c>
      <c r="AA23">
        <v>1.25283686703127</v>
      </c>
      <c r="AB23">
        <v>8.9003042806386894</v>
      </c>
      <c r="AC23">
        <v>0.72489938408588905</v>
      </c>
      <c r="AD23">
        <v>0.26600121553175698</v>
      </c>
      <c r="AE23">
        <v>813245</v>
      </c>
      <c r="AF23">
        <v>0</v>
      </c>
      <c r="AG23">
        <v>4.3845705284559404</v>
      </c>
      <c r="AH23">
        <v>81.289880126170004</v>
      </c>
      <c r="AI23">
        <v>6.3594239409275701</v>
      </c>
    </row>
    <row r="24" spans="1:35" x14ac:dyDescent="0.25">
      <c r="A24" t="s">
        <v>329</v>
      </c>
      <c r="B24" t="s">
        <v>330</v>
      </c>
      <c r="C24" t="s">
        <v>331</v>
      </c>
      <c r="D24">
        <v>236953.38250626001</v>
      </c>
      <c r="E24">
        <v>8393.2999999999993</v>
      </c>
      <c r="F24">
        <v>13.1598142860169</v>
      </c>
      <c r="G24">
        <v>25.177849696499599</v>
      </c>
      <c r="H24">
        <v>3.8749040865325002</v>
      </c>
      <c r="I24">
        <v>-1.56347152622899</v>
      </c>
      <c r="J24">
        <v>1.25933780515412</v>
      </c>
      <c r="K24">
        <v>39.771856786011597</v>
      </c>
      <c r="L24">
        <v>31.496655125413199</v>
      </c>
      <c r="M24">
        <v>15.7193712007647</v>
      </c>
      <c r="N24">
        <v>15.180895759114399</v>
      </c>
      <c r="O24">
        <v>583167</v>
      </c>
      <c r="P24">
        <v>10</v>
      </c>
      <c r="Q24">
        <v>2.1101358297292299</v>
      </c>
      <c r="R24">
        <v>2.6577788649706302</v>
      </c>
      <c r="S24">
        <v>3.0053870019884998</v>
      </c>
      <c r="T24">
        <v>20.786273661012899</v>
      </c>
      <c r="U24">
        <v>307173.318181818</v>
      </c>
      <c r="V24">
        <v>107.88266370082</v>
      </c>
      <c r="W24">
        <v>301851.421875</v>
      </c>
      <c r="X24">
        <v>-1.84304096377729E-3</v>
      </c>
      <c r="Y24">
        <v>16.052986157000198</v>
      </c>
      <c r="Z24">
        <v>-0.97616878969457499</v>
      </c>
      <c r="AA24">
        <v>-1.4493938607324</v>
      </c>
      <c r="AB24">
        <v>16.330252128828601</v>
      </c>
      <c r="AC24">
        <v>1.03487056168174</v>
      </c>
      <c r="AD24">
        <v>1.6966519196872401</v>
      </c>
      <c r="AE24">
        <v>349281</v>
      </c>
      <c r="AF24">
        <v>0</v>
      </c>
      <c r="AG24">
        <v>5.3441769128359704</v>
      </c>
      <c r="AH24">
        <v>59.955420821861097</v>
      </c>
      <c r="AI24">
        <v>0</v>
      </c>
    </row>
    <row r="25" spans="1:35" x14ac:dyDescent="0.25">
      <c r="A25" t="s">
        <v>332</v>
      </c>
      <c r="B25" t="s">
        <v>333</v>
      </c>
      <c r="C25" t="s">
        <v>314</v>
      </c>
      <c r="D25">
        <v>227227.47128018999</v>
      </c>
      <c r="E25">
        <v>639.45000000000005</v>
      </c>
      <c r="F25">
        <v>23.9054014028459</v>
      </c>
      <c r="G25">
        <v>52.5951557093425</v>
      </c>
      <c r="H25">
        <v>14.2589118198874</v>
      </c>
      <c r="I25">
        <v>8.8205362071259295</v>
      </c>
      <c r="J25">
        <v>0.47697239815465098</v>
      </c>
      <c r="K25">
        <v>70.429104477611901</v>
      </c>
      <c r="L25">
        <v>42.242242242242199</v>
      </c>
      <c r="M25">
        <v>19.918970427688599</v>
      </c>
      <c r="N25">
        <v>42.598201771957299</v>
      </c>
      <c r="O25">
        <v>13988137</v>
      </c>
      <c r="P25">
        <v>2</v>
      </c>
      <c r="Q25">
        <v>1.62097735399285</v>
      </c>
      <c r="R25">
        <v>4.4682241463813099</v>
      </c>
      <c r="S25">
        <v>4.81583228339918</v>
      </c>
      <c r="T25">
        <v>14.208974248855499</v>
      </c>
      <c r="U25">
        <v>11655043.0454545</v>
      </c>
      <c r="V25">
        <v>35.028447593489901</v>
      </c>
      <c r="W25">
        <v>12276894.75</v>
      </c>
      <c r="X25">
        <v>-2.7984360547321698E-3</v>
      </c>
      <c r="Y25">
        <v>17.454946497271099</v>
      </c>
      <c r="Z25">
        <v>-0.32258426205474999</v>
      </c>
      <c r="AA25">
        <v>2.15839713825478</v>
      </c>
      <c r="AB25">
        <v>19.1015433985656</v>
      </c>
      <c r="AC25">
        <v>2.1929710541430101</v>
      </c>
      <c r="AD25">
        <v>0.95068272313572</v>
      </c>
      <c r="AE25">
        <v>3502408</v>
      </c>
      <c r="AF25">
        <v>0.844876699397487</v>
      </c>
      <c r="AG25">
        <v>12.546042438243999</v>
      </c>
      <c r="AH25">
        <v>46.3913707102</v>
      </c>
      <c r="AI25">
        <v>-2.04286639445427E-3</v>
      </c>
    </row>
    <row r="26" spans="1:35" x14ac:dyDescent="0.25">
      <c r="A26" t="s">
        <v>334</v>
      </c>
      <c r="B26" t="s">
        <v>335</v>
      </c>
      <c r="C26" t="s">
        <v>336</v>
      </c>
      <c r="D26">
        <v>220021.62806916001</v>
      </c>
      <c r="E26">
        <v>22772.9</v>
      </c>
      <c r="F26">
        <v>3.0697394442761499</v>
      </c>
      <c r="G26">
        <v>18.389956070806502</v>
      </c>
      <c r="H26">
        <v>1.04739570969324</v>
      </c>
      <c r="I26">
        <v>-4.3909799030682501</v>
      </c>
      <c r="J26">
        <v>2.7332926416925298</v>
      </c>
      <c r="K26">
        <v>27.3652125279642</v>
      </c>
      <c r="L26">
        <v>21.406580283672401</v>
      </c>
      <c r="M26">
        <v>17.348618253332202</v>
      </c>
      <c r="N26">
        <v>8.3930021334213496</v>
      </c>
      <c r="O26">
        <v>62576</v>
      </c>
      <c r="P26">
        <v>10</v>
      </c>
      <c r="Q26">
        <v>-0.206835202299714</v>
      </c>
      <c r="R26">
        <v>-0.88892660752094999</v>
      </c>
      <c r="S26">
        <v>-0.54131847050308102</v>
      </c>
      <c r="T26">
        <v>48.703690501651501</v>
      </c>
      <c r="U26">
        <v>45876.4545454545</v>
      </c>
      <c r="V26">
        <v>92.045175546280305</v>
      </c>
      <c r="W26">
        <v>70065.515625</v>
      </c>
      <c r="X26">
        <v>0</v>
      </c>
      <c r="Y26">
        <v>9.05122252061064</v>
      </c>
      <c r="Z26">
        <v>-0.14010786374287801</v>
      </c>
      <c r="AA26">
        <v>-4.2793853234464E-3</v>
      </c>
      <c r="AB26">
        <v>12.375660831062</v>
      </c>
      <c r="AC26">
        <v>0.31275191691777499</v>
      </c>
      <c r="AD26">
        <v>0.25841326532284298</v>
      </c>
      <c r="AE26">
        <v>182149</v>
      </c>
      <c r="AF26">
        <v>0</v>
      </c>
      <c r="AG26">
        <v>9.1958047586349903</v>
      </c>
      <c r="AH26">
        <v>62.764745739169697</v>
      </c>
      <c r="AI26">
        <v>0</v>
      </c>
    </row>
    <row r="27" spans="1:35" x14ac:dyDescent="0.25">
      <c r="A27" t="s">
        <v>337</v>
      </c>
      <c r="B27" t="s">
        <v>338</v>
      </c>
      <c r="C27" t="s">
        <v>82</v>
      </c>
      <c r="D27">
        <v>215122.77442259999</v>
      </c>
      <c r="E27">
        <v>173</v>
      </c>
      <c r="F27">
        <v>14.9451314256267</v>
      </c>
      <c r="G27">
        <v>13.4798294522794</v>
      </c>
      <c r="H27">
        <v>10.261312938177101</v>
      </c>
      <c r="I27">
        <v>4.82293732541567</v>
      </c>
      <c r="J27">
        <v>0.20231213872832199</v>
      </c>
      <c r="K27">
        <v>42.386831275720098</v>
      </c>
      <c r="L27">
        <v>33.2819722650231</v>
      </c>
      <c r="M27">
        <v>1.6956756242809901</v>
      </c>
      <c r="N27">
        <v>3.4828755148942001</v>
      </c>
      <c r="O27">
        <v>10480578</v>
      </c>
      <c r="P27">
        <v>5</v>
      </c>
      <c r="Q27">
        <v>1.16959064327485</v>
      </c>
      <c r="R27">
        <v>3.65488316357099</v>
      </c>
      <c r="S27">
        <v>4.0024913005888596</v>
      </c>
      <c r="T27">
        <v>24.006573405772201</v>
      </c>
      <c r="U27">
        <v>9419250.9545454495</v>
      </c>
      <c r="V27">
        <v>142.47928802012399</v>
      </c>
      <c r="W27">
        <v>11411898.234375</v>
      </c>
      <c r="X27">
        <v>0</v>
      </c>
      <c r="Y27">
        <v>19.8340280858787</v>
      </c>
      <c r="Z27">
        <v>-5.04337773121434E-2</v>
      </c>
      <c r="AA27">
        <v>0.56247400269345205</v>
      </c>
      <c r="AB27">
        <v>8.1122364399771492</v>
      </c>
      <c r="AC27">
        <v>0.138667645720294</v>
      </c>
      <c r="AD27">
        <v>-0.31884916338636499</v>
      </c>
      <c r="AE27">
        <v>1523406</v>
      </c>
      <c r="AF27">
        <v>0</v>
      </c>
      <c r="AG27">
        <v>2.3358191196571401</v>
      </c>
      <c r="AH27">
        <v>58.892707957279903</v>
      </c>
      <c r="AI27">
        <v>0</v>
      </c>
    </row>
    <row r="28" spans="1:35" x14ac:dyDescent="0.25">
      <c r="A28" t="s">
        <v>93</v>
      </c>
      <c r="B28" t="s">
        <v>92</v>
      </c>
      <c r="C28" t="s">
        <v>91</v>
      </c>
      <c r="D28">
        <v>210560.80009417501</v>
      </c>
      <c r="E28">
        <v>400.4</v>
      </c>
      <c r="F28">
        <v>-21.8083933948447</v>
      </c>
      <c r="G28">
        <v>-0.28639023782842299</v>
      </c>
      <c r="H28">
        <v>5.3822871430451302</v>
      </c>
      <c r="I28">
        <v>-5.6088469716369702E-2</v>
      </c>
      <c r="J28">
        <v>11.1138861138861</v>
      </c>
      <c r="K28">
        <v>13.749999999999901</v>
      </c>
      <c r="L28">
        <v>-3.4715525554484099</v>
      </c>
      <c r="M28">
        <v>14.155799292847499</v>
      </c>
      <c r="N28">
        <v>-10.2833441752136</v>
      </c>
      <c r="O28">
        <v>3229100</v>
      </c>
      <c r="P28">
        <v>2</v>
      </c>
      <c r="Q28">
        <v>-0.90335354535330603</v>
      </c>
      <c r="R28">
        <v>-4.0268456375838904</v>
      </c>
      <c r="S28">
        <v>-3.6792375005660198</v>
      </c>
      <c r="T28">
        <v>-5.1444820120849597</v>
      </c>
      <c r="U28">
        <v>6288532.6190476101</v>
      </c>
      <c r="V28">
        <v>-63.654732679213801</v>
      </c>
      <c r="W28">
        <v>5541453.5396825401</v>
      </c>
      <c r="X28">
        <v>-2.7631061805749299E-2</v>
      </c>
      <c r="Y28">
        <v>7.5699376577043997</v>
      </c>
      <c r="Z28">
        <v>-0.43038318748371501</v>
      </c>
      <c r="AA28">
        <v>-0.27436555349631098</v>
      </c>
      <c r="AB28">
        <v>8.5862661486892602</v>
      </c>
      <c r="AC28">
        <v>-0.19241297400861601</v>
      </c>
      <c r="AD28">
        <v>-7.9270397046211999E-2</v>
      </c>
      <c r="AE28">
        <v>2779436</v>
      </c>
      <c r="AF28">
        <v>0</v>
      </c>
      <c r="AG28">
        <v>5.7334382079378603</v>
      </c>
      <c r="AH28">
        <v>72.910647694062703</v>
      </c>
      <c r="AI28">
        <v>-1.2279304306829801E-2</v>
      </c>
    </row>
    <row r="29" spans="1:35" x14ac:dyDescent="0.25">
      <c r="A29" t="s">
        <v>339</v>
      </c>
      <c r="B29" t="s">
        <v>340</v>
      </c>
      <c r="C29" t="s">
        <v>341</v>
      </c>
      <c r="D29">
        <v>189957.68956505999</v>
      </c>
      <c r="E29">
        <v>200.65</v>
      </c>
      <c r="F29">
        <v>15.3407074617362</v>
      </c>
      <c r="G29">
        <v>20.946353224834201</v>
      </c>
      <c r="H29">
        <v>7.4718800214247496</v>
      </c>
      <c r="I29">
        <v>2.0335044086632501</v>
      </c>
      <c r="J29">
        <v>0.34886618489906501</v>
      </c>
      <c r="K29">
        <v>36.172378690193398</v>
      </c>
      <c r="L29">
        <v>33.677548301132497</v>
      </c>
      <c r="M29">
        <v>9.7819633547105305</v>
      </c>
      <c r="N29">
        <v>10.949399287448999</v>
      </c>
      <c r="O29">
        <v>18028061</v>
      </c>
      <c r="P29">
        <v>10</v>
      </c>
      <c r="Q29">
        <v>2.4247064828994298</v>
      </c>
      <c r="R29">
        <v>7.0990125433680298</v>
      </c>
      <c r="S29">
        <v>7.4466206803858999</v>
      </c>
      <c r="T29">
        <v>80.609536087121796</v>
      </c>
      <c r="U29">
        <v>12589813.590909</v>
      </c>
      <c r="V29">
        <v>151.16846299993699</v>
      </c>
      <c r="W29">
        <v>10996277.90625</v>
      </c>
      <c r="X29">
        <v>0</v>
      </c>
      <c r="Y29">
        <v>30.203799177231701</v>
      </c>
      <c r="Z29">
        <v>-0.291247925933795</v>
      </c>
      <c r="AA29">
        <v>-0.30450235773787399</v>
      </c>
      <c r="AB29">
        <v>15.789232575840201</v>
      </c>
      <c r="AC29">
        <v>0.192206916711811</v>
      </c>
      <c r="AD29">
        <v>0.123460701178762</v>
      </c>
      <c r="AE29">
        <v>986674</v>
      </c>
      <c r="AF29">
        <v>0</v>
      </c>
      <c r="AG29">
        <v>1.80479899567097</v>
      </c>
      <c r="AH29">
        <v>51.103608008372802</v>
      </c>
      <c r="AI29">
        <v>0</v>
      </c>
    </row>
    <row r="30" spans="1:35" x14ac:dyDescent="0.25">
      <c r="A30" t="s">
        <v>342</v>
      </c>
      <c r="B30" t="s">
        <v>343</v>
      </c>
      <c r="C30" t="s">
        <v>344</v>
      </c>
      <c r="D30">
        <v>186533.895981915</v>
      </c>
      <c r="E30">
        <v>800.55</v>
      </c>
      <c r="F30">
        <v>18.3924503647027</v>
      </c>
      <c r="G30">
        <v>10.4740219416269</v>
      </c>
      <c r="H30">
        <v>7.2404554588077596</v>
      </c>
      <c r="I30">
        <v>1.8020798460462499</v>
      </c>
      <c r="J30">
        <v>2.8480419711448501</v>
      </c>
      <c r="K30">
        <v>39.590235396687</v>
      </c>
      <c r="L30">
        <v>36.729291204098999</v>
      </c>
      <c r="M30">
        <v>20.347879901754499</v>
      </c>
      <c r="N30">
        <v>0.477068004241754</v>
      </c>
      <c r="O30">
        <v>4850069</v>
      </c>
      <c r="P30">
        <v>1</v>
      </c>
      <c r="Q30">
        <v>3.2102107909495201</v>
      </c>
      <c r="R30">
        <v>1.22012896699961</v>
      </c>
      <c r="S30">
        <v>1.5677371040174799</v>
      </c>
      <c r="T30">
        <v>78.919027196043004</v>
      </c>
      <c r="U30">
        <v>4276449.0454545403</v>
      </c>
      <c r="V30">
        <v>217.42971976917599</v>
      </c>
      <c r="W30">
        <v>3083737.609375</v>
      </c>
      <c r="X30">
        <v>0.21191695698221399</v>
      </c>
      <c r="Y30">
        <v>9.5970869334532001</v>
      </c>
      <c r="Z30">
        <v>0.120321628589239</v>
      </c>
      <c r="AA30">
        <v>0.25386368981721702</v>
      </c>
      <c r="AB30">
        <v>25.985124550742199</v>
      </c>
      <c r="AC30">
        <v>-2.42190985278938E-2</v>
      </c>
      <c r="AD30">
        <v>-5.15692313109887E-2</v>
      </c>
      <c r="AE30">
        <v>586997</v>
      </c>
      <c r="AF30">
        <v>6.8240504784081599</v>
      </c>
      <c r="AG30">
        <v>3.6106410303232401</v>
      </c>
      <c r="AH30">
        <v>45.403250437514899</v>
      </c>
      <c r="AI30">
        <v>-1.43967010259871E-5</v>
      </c>
    </row>
    <row r="31" spans="1:35" x14ac:dyDescent="0.25">
      <c r="A31" t="s">
        <v>345</v>
      </c>
      <c r="B31" t="s">
        <v>346</v>
      </c>
      <c r="C31" t="s">
        <v>314</v>
      </c>
      <c r="D31">
        <v>185133.27026753899</v>
      </c>
      <c r="E31">
        <v>1565.75</v>
      </c>
      <c r="F31">
        <v>19.511466595564301</v>
      </c>
      <c r="G31">
        <v>19.3861990087685</v>
      </c>
      <c r="H31">
        <v>14.0178408884034</v>
      </c>
      <c r="I31">
        <v>8.5794652756419101</v>
      </c>
      <c r="J31">
        <v>1.8553408909468301</v>
      </c>
      <c r="K31">
        <v>39.376001424247796</v>
      </c>
      <c r="L31">
        <v>37.848307434960603</v>
      </c>
      <c r="M31">
        <v>11.4619562974539</v>
      </c>
      <c r="N31">
        <v>9.3892450713833497</v>
      </c>
      <c r="O31">
        <v>1996604</v>
      </c>
      <c r="P31">
        <v>5</v>
      </c>
      <c r="Q31">
        <v>1.2218379286937999</v>
      </c>
      <c r="R31">
        <v>2.0231967159705402</v>
      </c>
      <c r="S31">
        <v>2.3708048529884098</v>
      </c>
      <c r="T31">
        <v>-6.2497828338747201</v>
      </c>
      <c r="U31">
        <v>2441607.2272727201</v>
      </c>
      <c r="V31">
        <v>88.526407429999097</v>
      </c>
      <c r="W31">
        <v>2355005.125</v>
      </c>
      <c r="X31">
        <v>-0.50396126375461803</v>
      </c>
      <c r="Y31">
        <v>26.206608795546199</v>
      </c>
      <c r="Z31">
        <v>-0.74906369420557395</v>
      </c>
      <c r="AA31">
        <v>-1.52047341452928</v>
      </c>
      <c r="AB31">
        <v>39.139542716400399</v>
      </c>
      <c r="AC31">
        <v>0.89049885486732405</v>
      </c>
      <c r="AD31">
        <v>-1.87540554347407E-2</v>
      </c>
      <c r="AE31">
        <v>636984</v>
      </c>
      <c r="AF31">
        <v>1.12582834036438E-2</v>
      </c>
      <c r="AG31">
        <v>6.6628489774034003</v>
      </c>
      <c r="AH31">
        <v>18.884141818501899</v>
      </c>
      <c r="AI31">
        <v>0</v>
      </c>
    </row>
    <row r="32" spans="1:35" x14ac:dyDescent="0.25">
      <c r="A32" t="s">
        <v>347</v>
      </c>
      <c r="B32" t="s">
        <v>348</v>
      </c>
      <c r="C32" t="s">
        <v>349</v>
      </c>
      <c r="D32">
        <v>172607.58111967999</v>
      </c>
      <c r="E32">
        <v>251.15</v>
      </c>
      <c r="F32">
        <v>2.4664299638745</v>
      </c>
      <c r="G32">
        <v>14.4712853236098</v>
      </c>
      <c r="H32">
        <v>0.41983206717313498</v>
      </c>
      <c r="I32">
        <v>-5.0185435455883596</v>
      </c>
      <c r="J32">
        <v>4.9571968942862803</v>
      </c>
      <c r="K32">
        <v>34.773276093372601</v>
      </c>
      <c r="L32">
        <v>20.803270803270799</v>
      </c>
      <c r="M32">
        <v>13.77229317025</v>
      </c>
      <c r="N32">
        <v>4.4743313862246001</v>
      </c>
      <c r="O32">
        <v>7875013</v>
      </c>
      <c r="P32">
        <v>10</v>
      </c>
      <c r="Q32">
        <v>1.49525156597293</v>
      </c>
      <c r="R32">
        <v>4.1467965996267804</v>
      </c>
      <c r="S32">
        <v>4.4944047366446496</v>
      </c>
      <c r="T32">
        <v>-29.1762642038453</v>
      </c>
      <c r="U32">
        <v>12066059.727272701</v>
      </c>
      <c r="V32">
        <v>-29.721550549755001</v>
      </c>
      <c r="W32">
        <v>10044890.109375</v>
      </c>
      <c r="X32">
        <v>0</v>
      </c>
      <c r="Y32">
        <v>12.5753000142414</v>
      </c>
      <c r="Z32">
        <v>-0.81875925640259695</v>
      </c>
      <c r="AA32">
        <v>-0.16669291910794101</v>
      </c>
      <c r="AB32">
        <v>33.142637461308702</v>
      </c>
      <c r="AC32">
        <v>0.85065271254623498</v>
      </c>
      <c r="AD32">
        <v>0.372288502356944</v>
      </c>
      <c r="AE32">
        <v>783265</v>
      </c>
      <c r="AF32">
        <v>0</v>
      </c>
      <c r="AG32">
        <v>2.3321393918317499</v>
      </c>
      <c r="AH32">
        <v>51.3395084136002</v>
      </c>
      <c r="AI32">
        <v>0</v>
      </c>
    </row>
    <row r="33" spans="1:35" x14ac:dyDescent="0.25">
      <c r="A33" t="s">
        <v>353</v>
      </c>
      <c r="B33" t="s">
        <v>354</v>
      </c>
      <c r="C33" t="s">
        <v>355</v>
      </c>
      <c r="D33">
        <v>158835.01662585</v>
      </c>
      <c r="E33">
        <v>749.25</v>
      </c>
      <c r="F33">
        <v>-18.430180395366701</v>
      </c>
      <c r="G33">
        <v>5.0620486573652101</v>
      </c>
      <c r="H33">
        <v>4.8929021419571601</v>
      </c>
      <c r="I33">
        <v>-0.54547347080433695</v>
      </c>
      <c r="J33">
        <v>31.845178511845099</v>
      </c>
      <c r="K33">
        <v>89.635535307517003</v>
      </c>
      <c r="L33">
        <v>-9.3339555970403998E-2</v>
      </c>
      <c r="M33">
        <v>13.444961250771801</v>
      </c>
      <c r="N33">
        <v>-4.9349052800200202</v>
      </c>
      <c r="O33">
        <v>3210148</v>
      </c>
      <c r="P33">
        <v>2</v>
      </c>
      <c r="Q33">
        <v>1.8971848225214201</v>
      </c>
      <c r="R33">
        <v>2.8977545835336098</v>
      </c>
      <c r="S33">
        <v>3.2453627205514799</v>
      </c>
      <c r="T33">
        <v>67.280242456582101</v>
      </c>
      <c r="U33">
        <v>4353699.81818181</v>
      </c>
      <c r="V33">
        <v>-28.096265030771502</v>
      </c>
      <c r="W33">
        <v>5796310.734375</v>
      </c>
      <c r="X33">
        <v>-2.2402494113636702</v>
      </c>
      <c r="Y33">
        <v>12.446336455454199</v>
      </c>
      <c r="Z33">
        <v>-0.58731009083306895</v>
      </c>
      <c r="AA33">
        <v>-2.03077126596594</v>
      </c>
      <c r="AB33">
        <v>16.9884026140735</v>
      </c>
      <c r="AC33">
        <v>-1.0010751877814901</v>
      </c>
      <c r="AD33">
        <v>3.2208886451977699</v>
      </c>
      <c r="AE33">
        <v>1024111</v>
      </c>
      <c r="AF33">
        <v>2.5302741810434699</v>
      </c>
      <c r="AG33">
        <v>3.70403367733365</v>
      </c>
      <c r="AH33">
        <v>62.890494620474499</v>
      </c>
      <c r="AI33">
        <v>1.8613386001426799</v>
      </c>
    </row>
    <row r="34" spans="1:35" x14ac:dyDescent="0.25">
      <c r="A34" t="s">
        <v>350</v>
      </c>
      <c r="B34" t="s">
        <v>351</v>
      </c>
      <c r="C34" t="s">
        <v>352</v>
      </c>
      <c r="D34">
        <v>156684.57256137001</v>
      </c>
      <c r="E34">
        <v>1088.05</v>
      </c>
      <c r="F34">
        <v>-67.436298174725593</v>
      </c>
      <c r="G34">
        <v>-41.433415868231201</v>
      </c>
      <c r="H34">
        <v>13.3562535812887</v>
      </c>
      <c r="I34">
        <v>7.9178779685272298</v>
      </c>
      <c r="J34">
        <v>136.38619548733899</v>
      </c>
      <c r="K34">
        <v>147.790936005465</v>
      </c>
      <c r="L34">
        <v>-49.099457335329298</v>
      </c>
      <c r="M34">
        <v>84.207071238481205</v>
      </c>
      <c r="N34">
        <v>-51.430369805616401</v>
      </c>
      <c r="O34">
        <v>3645365</v>
      </c>
      <c r="P34">
        <v>10</v>
      </c>
      <c r="Q34">
        <v>9.9984835464792994</v>
      </c>
      <c r="R34">
        <v>11.7381258023106</v>
      </c>
      <c r="S34">
        <v>12.085733939328501</v>
      </c>
      <c r="T34">
        <v>660.39995744689702</v>
      </c>
      <c r="U34">
        <v>3824933.9090908999</v>
      </c>
      <c r="V34">
        <v>61.694342684052501</v>
      </c>
      <c r="W34">
        <v>2761202.4375</v>
      </c>
      <c r="X34">
        <v>8.0903129388559201</v>
      </c>
      <c r="Y34">
        <v>1.7944834755366399</v>
      </c>
      <c r="Z34">
        <v>0.35191425316492903</v>
      </c>
      <c r="AA34">
        <v>0.39404255604180999</v>
      </c>
      <c r="AB34">
        <v>22.333007866757701</v>
      </c>
      <c r="AC34">
        <v>5.2021427633719401</v>
      </c>
      <c r="AD34">
        <v>7.1941300766522804</v>
      </c>
      <c r="AE34">
        <v>692340</v>
      </c>
      <c r="AF34">
        <v>2.6468728205680399</v>
      </c>
      <c r="AG34">
        <v>2.6687319834068899</v>
      </c>
      <c r="AH34">
        <v>68.842057765138406</v>
      </c>
      <c r="AI34">
        <v>11.5782464735116</v>
      </c>
    </row>
    <row r="35" spans="1:35" x14ac:dyDescent="0.25">
      <c r="A35" t="s">
        <v>332</v>
      </c>
      <c r="B35" t="s">
        <v>356</v>
      </c>
      <c r="C35" t="s">
        <v>314</v>
      </c>
      <c r="D35">
        <v>151860.11489632499</v>
      </c>
      <c r="E35">
        <v>374.4</v>
      </c>
      <c r="F35">
        <v>50.008482901610797</v>
      </c>
      <c r="G35">
        <v>73.896888063167594</v>
      </c>
      <c r="H35">
        <v>26.103065005052201</v>
      </c>
      <c r="I35">
        <v>20.6646893922907</v>
      </c>
      <c r="J35">
        <v>2.2435897435897498</v>
      </c>
      <c r="K35">
        <v>97.572559366754604</v>
      </c>
      <c r="L35">
        <v>68.345323741007107</v>
      </c>
      <c r="M35">
        <v>21.5346819136332</v>
      </c>
      <c r="N35">
        <v>63.899934125782401</v>
      </c>
      <c r="O35">
        <v>4981548</v>
      </c>
      <c r="P35">
        <v>2</v>
      </c>
      <c r="Q35">
        <v>4.6102263202011704</v>
      </c>
      <c r="R35">
        <v>10.085269038518</v>
      </c>
      <c r="S35">
        <v>10.4328771755359</v>
      </c>
      <c r="T35">
        <v>111.836176499104</v>
      </c>
      <c r="U35">
        <v>2640207.4090908999</v>
      </c>
      <c r="V35">
        <v>113.064129054498</v>
      </c>
      <c r="W35">
        <v>2857143.421875</v>
      </c>
      <c r="X35">
        <v>0</v>
      </c>
      <c r="Y35">
        <v>32.410165270720498</v>
      </c>
      <c r="Z35">
        <v>-1.37531173470435E-2</v>
      </c>
      <c r="AA35">
        <v>1.0715972402249601</v>
      </c>
      <c r="AB35">
        <v>18.640094037930499</v>
      </c>
      <c r="AC35">
        <v>1.8888584658129399</v>
      </c>
      <c r="AD35">
        <v>2.3994571311153301</v>
      </c>
      <c r="AE35">
        <v>463966</v>
      </c>
      <c r="AF35">
        <v>0</v>
      </c>
      <c r="AG35">
        <v>24.228644904315299</v>
      </c>
      <c r="AH35">
        <v>7.6701525806059498</v>
      </c>
      <c r="AI35">
        <v>0</v>
      </c>
    </row>
    <row r="36" spans="1:35" x14ac:dyDescent="0.25">
      <c r="A36" t="s">
        <v>357</v>
      </c>
      <c r="B36" t="s">
        <v>358</v>
      </c>
      <c r="C36" t="s">
        <v>91</v>
      </c>
      <c r="D36">
        <v>144361.49436027001</v>
      </c>
      <c r="E36">
        <v>4868.6499999999996</v>
      </c>
      <c r="F36">
        <v>-10.1638493712128</v>
      </c>
      <c r="G36">
        <v>9.8856826876417596</v>
      </c>
      <c r="H36">
        <v>-1.77539265431289</v>
      </c>
      <c r="I36">
        <v>-7.2137682670743901</v>
      </c>
      <c r="J36">
        <v>11.5298902159736</v>
      </c>
      <c r="K36">
        <v>18.142441155059402</v>
      </c>
      <c r="L36">
        <v>8.1729914681834206</v>
      </c>
      <c r="M36">
        <v>21.9580112270014</v>
      </c>
      <c r="N36">
        <v>-0.111271249743467</v>
      </c>
      <c r="O36">
        <v>283808</v>
      </c>
      <c r="P36">
        <v>1</v>
      </c>
      <c r="Q36">
        <v>-0.21315624967976399</v>
      </c>
      <c r="R36">
        <v>-2.64939064015276</v>
      </c>
      <c r="S36">
        <v>-2.30178250313489</v>
      </c>
      <c r="T36">
        <v>11.619858178342801</v>
      </c>
      <c r="U36">
        <v>904796.04545454495</v>
      </c>
      <c r="V36">
        <v>-85.691598613767695</v>
      </c>
      <c r="W36">
        <v>580009.78125</v>
      </c>
      <c r="X36">
        <v>6.1208665005675096</v>
      </c>
      <c r="Y36">
        <v>13.520080480059899</v>
      </c>
      <c r="Z36">
        <v>1.8490522662387601</v>
      </c>
      <c r="AA36">
        <v>3.0412597828750099</v>
      </c>
      <c r="AB36">
        <v>8.9444455439155792</v>
      </c>
      <c r="AC36">
        <v>0.53370277281883804</v>
      </c>
      <c r="AD36">
        <v>-0.26682751527973803</v>
      </c>
      <c r="AE36">
        <v>541292</v>
      </c>
      <c r="AF36">
        <v>0</v>
      </c>
      <c r="AG36">
        <v>7.74542004558438</v>
      </c>
      <c r="AH36">
        <v>74.805909787257804</v>
      </c>
      <c r="AI36">
        <v>6.1265201585098996</v>
      </c>
    </row>
    <row r="37" spans="1:35" x14ac:dyDescent="0.25">
      <c r="A37" t="s">
        <v>361</v>
      </c>
      <c r="B37" t="s">
        <v>362</v>
      </c>
      <c r="C37" t="s">
        <v>363</v>
      </c>
      <c r="D37">
        <v>142328.21071206499</v>
      </c>
      <c r="E37">
        <v>229.95</v>
      </c>
      <c r="F37">
        <v>-3.8769105258074599</v>
      </c>
      <c r="G37">
        <v>1.68030068538579</v>
      </c>
      <c r="H37">
        <v>1.7928286852589499</v>
      </c>
      <c r="I37">
        <v>-3.6455469275025401</v>
      </c>
      <c r="J37">
        <v>14.5466405740378</v>
      </c>
      <c r="K37">
        <v>18.1654676258992</v>
      </c>
      <c r="L37">
        <v>14.459930313588799</v>
      </c>
      <c r="M37">
        <v>-2.7717871387533002</v>
      </c>
      <c r="N37">
        <v>-8.3166532519994298</v>
      </c>
      <c r="O37">
        <v>11024983</v>
      </c>
      <c r="P37">
        <v>10</v>
      </c>
      <c r="Q37">
        <v>-0.43299415457891299</v>
      </c>
      <c r="R37">
        <v>0.74479737130338997</v>
      </c>
      <c r="S37">
        <v>1.0924055083212501</v>
      </c>
      <c r="T37">
        <v>218.92733218683199</v>
      </c>
      <c r="U37">
        <v>7612171.9545454504</v>
      </c>
      <c r="V37">
        <v>78.717566156400807</v>
      </c>
      <c r="W37">
        <v>7638424.703125</v>
      </c>
      <c r="X37">
        <v>-3.00015391218786</v>
      </c>
      <c r="Y37">
        <v>22.295786607696702</v>
      </c>
      <c r="Z37">
        <v>1.2534439440007401</v>
      </c>
      <c r="AA37">
        <v>1.11640785297267</v>
      </c>
      <c r="AB37">
        <v>9.3030791003421101</v>
      </c>
      <c r="AC37">
        <v>1.4661519250189701</v>
      </c>
      <c r="AD37">
        <v>1.44719173501869</v>
      </c>
      <c r="AE37">
        <v>1324733</v>
      </c>
      <c r="AF37">
        <v>0</v>
      </c>
      <c r="AG37">
        <v>3.3554439694190301</v>
      </c>
      <c r="AH37">
        <v>63.133453424418597</v>
      </c>
      <c r="AI37">
        <v>-3.00015391218786</v>
      </c>
    </row>
    <row r="38" spans="1:35" x14ac:dyDescent="0.25">
      <c r="A38" t="s">
        <v>359</v>
      </c>
      <c r="B38" t="s">
        <v>360</v>
      </c>
      <c r="C38" t="s">
        <v>344</v>
      </c>
      <c r="D38">
        <v>141158.75235</v>
      </c>
      <c r="E38">
        <v>119.25</v>
      </c>
      <c r="F38">
        <v>5.8172455739300899</v>
      </c>
      <c r="G38">
        <v>-1.4462809917355299</v>
      </c>
      <c r="H38">
        <v>8.8047445255474504</v>
      </c>
      <c r="I38">
        <v>3.3663689127859402</v>
      </c>
      <c r="J38">
        <v>4.2348008385744098</v>
      </c>
      <c r="K38">
        <v>27.745045527584299</v>
      </c>
      <c r="L38">
        <v>24.154086413326301</v>
      </c>
      <c r="M38">
        <v>17.343414036866701</v>
      </c>
      <c r="N38">
        <v>-11.443234929120701</v>
      </c>
      <c r="O38">
        <v>88035259</v>
      </c>
      <c r="P38">
        <v>1</v>
      </c>
      <c r="Q38">
        <v>3.2467532467532401</v>
      </c>
      <c r="R38">
        <v>2.2727272727272698</v>
      </c>
      <c r="S38">
        <v>2.6203354097451399</v>
      </c>
      <c r="T38">
        <v>130.98149464147301</v>
      </c>
      <c r="U38">
        <v>34137675.727272697</v>
      </c>
      <c r="V38">
        <v>275.68232752600301</v>
      </c>
      <c r="W38">
        <v>32905195.71875</v>
      </c>
      <c r="X38">
        <v>5.31521739823404E-3</v>
      </c>
      <c r="Y38">
        <v>21.110228034329801</v>
      </c>
      <c r="Z38">
        <v>0.28080443564504498</v>
      </c>
      <c r="AA38">
        <v>1.33106232180575</v>
      </c>
      <c r="AB38">
        <v>21.011728508451899</v>
      </c>
      <c r="AC38">
        <v>-0.33473527102196599</v>
      </c>
      <c r="AD38">
        <v>-1.57988417435678</v>
      </c>
      <c r="AE38">
        <v>3692750</v>
      </c>
      <c r="AF38">
        <v>0.52530217762299403</v>
      </c>
      <c r="AG38">
        <v>18.135289522095299</v>
      </c>
      <c r="AH38">
        <v>33.904039892854698</v>
      </c>
      <c r="AI38">
        <v>0</v>
      </c>
    </row>
    <row r="39" spans="1:35" x14ac:dyDescent="0.25">
      <c r="A39" t="s">
        <v>364</v>
      </c>
      <c r="B39" t="s">
        <v>365</v>
      </c>
      <c r="C39" t="s">
        <v>282</v>
      </c>
      <c r="D39">
        <v>141000.56525425499</v>
      </c>
      <c r="E39">
        <v>99</v>
      </c>
      <c r="F39">
        <v>18.9724518097021</v>
      </c>
      <c r="G39">
        <v>20</v>
      </c>
      <c r="H39">
        <v>10.862262038073901</v>
      </c>
      <c r="I39">
        <v>5.4238864253124</v>
      </c>
      <c r="J39">
        <v>2.47474747474747</v>
      </c>
      <c r="K39">
        <v>51.840490797546003</v>
      </c>
      <c r="L39">
        <v>37.309292649098403</v>
      </c>
      <c r="M39">
        <v>-1.8611000098145001</v>
      </c>
      <c r="N39">
        <v>10.0030460626147</v>
      </c>
      <c r="O39">
        <v>11983867</v>
      </c>
      <c r="P39">
        <v>10</v>
      </c>
      <c r="Q39">
        <v>-0.85127691537305294</v>
      </c>
      <c r="R39">
        <v>1.4344262295082</v>
      </c>
      <c r="S39">
        <v>1.7820343665260701</v>
      </c>
      <c r="T39">
        <v>-37.169205354643999</v>
      </c>
      <c r="U39">
        <v>17763283.545454498</v>
      </c>
      <c r="V39">
        <v>25.7776253353206</v>
      </c>
      <c r="W39">
        <v>13891800.21875</v>
      </c>
      <c r="X39">
        <v>0</v>
      </c>
      <c r="Y39">
        <v>11.569156859264901</v>
      </c>
      <c r="Z39">
        <v>-0.49483232351718998</v>
      </c>
      <c r="AA39">
        <v>-0.11429206534343</v>
      </c>
      <c r="AB39">
        <v>7.6937658336533703</v>
      </c>
      <c r="AC39">
        <v>0.78353025421056599</v>
      </c>
      <c r="AD39">
        <v>0.68682508834890899</v>
      </c>
      <c r="AE39">
        <v>1791349</v>
      </c>
      <c r="AF39">
        <v>0</v>
      </c>
      <c r="AG39">
        <v>4.6104606858260899</v>
      </c>
      <c r="AH39">
        <v>51.498314593674102</v>
      </c>
      <c r="AI39">
        <v>0</v>
      </c>
    </row>
    <row r="40" spans="1:35" x14ac:dyDescent="0.25">
      <c r="A40" t="s">
        <v>366</v>
      </c>
      <c r="B40" t="s">
        <v>367</v>
      </c>
      <c r="C40" t="s">
        <v>301</v>
      </c>
      <c r="D40">
        <v>140371.05441093</v>
      </c>
      <c r="E40">
        <v>651.79999999999995</v>
      </c>
      <c r="F40">
        <v>5.4030737310830403</v>
      </c>
      <c r="G40">
        <v>11.409281258012101</v>
      </c>
      <c r="H40">
        <v>3.9719253469452802</v>
      </c>
      <c r="I40">
        <v>-1.46645026581622</v>
      </c>
      <c r="J40">
        <v>5.9911015648972104</v>
      </c>
      <c r="K40">
        <v>42.376583660987301</v>
      </c>
      <c r="L40">
        <v>23.7399145704793</v>
      </c>
      <c r="M40">
        <v>5.6856355770598102</v>
      </c>
      <c r="N40">
        <v>1.4123273206269</v>
      </c>
      <c r="O40">
        <v>4754351</v>
      </c>
      <c r="P40">
        <v>10</v>
      </c>
      <c r="Q40">
        <v>-0.20669065298936201</v>
      </c>
      <c r="R40">
        <v>-0.72347879064808396</v>
      </c>
      <c r="S40">
        <v>-0.37587065363021499</v>
      </c>
      <c r="T40">
        <v>-38.9045078822015</v>
      </c>
      <c r="U40">
        <v>6675365.0909090899</v>
      </c>
      <c r="V40">
        <v>-18.811286208193199</v>
      </c>
      <c r="W40">
        <v>4688313.546875</v>
      </c>
      <c r="X40">
        <v>1.27544944456303E-2</v>
      </c>
      <c r="Y40">
        <v>6.1655572708789901</v>
      </c>
      <c r="Z40">
        <v>-0.45467391319759498</v>
      </c>
      <c r="AA40">
        <v>-5.9108272353490102E-2</v>
      </c>
      <c r="AB40">
        <v>30.8869969960767</v>
      </c>
      <c r="AC40">
        <v>1.03566054638414</v>
      </c>
      <c r="AD40">
        <v>0.74024815093097696</v>
      </c>
      <c r="AE40">
        <v>926138</v>
      </c>
      <c r="AF40">
        <v>0</v>
      </c>
      <c r="AG40">
        <v>5.2545574031852302</v>
      </c>
      <c r="AH40">
        <v>50.332260885689898</v>
      </c>
      <c r="AI40">
        <v>1.7931297978542201E-2</v>
      </c>
    </row>
    <row r="41" spans="1:35" x14ac:dyDescent="0.25">
      <c r="A41" t="s">
        <v>368</v>
      </c>
      <c r="B41" t="s">
        <v>369</v>
      </c>
      <c r="C41" t="s">
        <v>370</v>
      </c>
      <c r="D41">
        <v>138161.00397744999</v>
      </c>
      <c r="E41">
        <v>4848.95</v>
      </c>
      <c r="F41">
        <v>2.24930988862925</v>
      </c>
      <c r="G41">
        <v>30.439285522139102</v>
      </c>
      <c r="H41">
        <v>4.8965949898325496</v>
      </c>
      <c r="I41">
        <v>-0.54178062292895401</v>
      </c>
      <c r="J41">
        <v>3.0140545891378601</v>
      </c>
      <c r="K41">
        <v>40.092452148790102</v>
      </c>
      <c r="L41">
        <v>20.586150728025501</v>
      </c>
      <c r="M41">
        <v>12.941832396682999</v>
      </c>
      <c r="N41">
        <v>20.442331584753799</v>
      </c>
      <c r="O41">
        <v>743269</v>
      </c>
      <c r="P41">
        <v>10</v>
      </c>
      <c r="Q41">
        <v>-0.69223286058061895</v>
      </c>
      <c r="R41">
        <v>-0.23968234374358099</v>
      </c>
      <c r="S41">
        <v>0.107925793274286</v>
      </c>
      <c r="T41">
        <v>157.60187707514501</v>
      </c>
      <c r="U41">
        <v>466705.59090909001</v>
      </c>
      <c r="V41">
        <v>175.25626972017699</v>
      </c>
      <c r="W41">
        <v>414192.03125</v>
      </c>
      <c r="X41">
        <v>0</v>
      </c>
      <c r="Y41">
        <v>9.6266699662922299</v>
      </c>
      <c r="Z41">
        <v>-1.22993620826781</v>
      </c>
      <c r="AA41">
        <v>-1.3606700413141399</v>
      </c>
      <c r="AB41">
        <v>13.6664871602314</v>
      </c>
      <c r="AC41">
        <v>1.3120185409703999</v>
      </c>
      <c r="AD41">
        <v>1.84252038429055</v>
      </c>
      <c r="AE41">
        <v>202928</v>
      </c>
      <c r="AF41">
        <v>4.8848349792691998E-3</v>
      </c>
      <c r="AG41">
        <v>5.5779563788547897</v>
      </c>
      <c r="AH41">
        <v>54.983659057206701</v>
      </c>
      <c r="AI41">
        <v>0</v>
      </c>
    </row>
    <row r="42" spans="1:35" x14ac:dyDescent="0.25">
      <c r="A42" t="s">
        <v>371</v>
      </c>
      <c r="B42" t="s">
        <v>372</v>
      </c>
      <c r="C42" t="s">
        <v>373</v>
      </c>
      <c r="D42">
        <v>134822.0033706</v>
      </c>
      <c r="E42">
        <v>2607.4</v>
      </c>
      <c r="F42">
        <v>-6.5895301635295001</v>
      </c>
      <c r="G42">
        <v>12.6160756705394</v>
      </c>
      <c r="H42">
        <v>-1.91475755181883</v>
      </c>
      <c r="I42">
        <v>-7.3531331645803304</v>
      </c>
      <c r="J42">
        <v>11.9486845133082</v>
      </c>
      <c r="K42">
        <v>15.8818692917935</v>
      </c>
      <c r="L42">
        <v>11.7473106758667</v>
      </c>
      <c r="M42">
        <v>18.462356554312802</v>
      </c>
      <c r="N42">
        <v>2.61912173315421</v>
      </c>
      <c r="O42">
        <v>218299</v>
      </c>
      <c r="P42">
        <v>1</v>
      </c>
      <c r="Q42">
        <v>-1.6669180871926299</v>
      </c>
      <c r="R42">
        <v>-1.9073774500583001</v>
      </c>
      <c r="S42">
        <v>-1.55976931304043</v>
      </c>
      <c r="T42">
        <v>-14.508549184244099</v>
      </c>
      <c r="U42">
        <v>419544.136363636</v>
      </c>
      <c r="V42">
        <v>-41.285432642006199</v>
      </c>
      <c r="W42">
        <v>397868.9375</v>
      </c>
      <c r="X42">
        <v>-1.9161095127912999E-2</v>
      </c>
      <c r="Y42">
        <v>7.9254092029200196</v>
      </c>
      <c r="Z42">
        <v>-0.54734339987938097</v>
      </c>
      <c r="AA42">
        <v>-0.20823664208086801</v>
      </c>
      <c r="AB42">
        <v>11.338489349812599</v>
      </c>
      <c r="AC42">
        <v>0.72879995767605199</v>
      </c>
      <c r="AD42">
        <v>0.25836830034708103</v>
      </c>
      <c r="AE42">
        <v>597029</v>
      </c>
      <c r="AF42">
        <v>0</v>
      </c>
      <c r="AG42">
        <v>8.8057537506224701</v>
      </c>
      <c r="AH42">
        <v>69.920731535849598</v>
      </c>
      <c r="AI42">
        <v>-1.7401812529456599E-2</v>
      </c>
    </row>
    <row r="43" spans="1:35" x14ac:dyDescent="0.25">
      <c r="A43" t="s">
        <v>120</v>
      </c>
      <c r="B43" t="s">
        <v>119</v>
      </c>
      <c r="C43" t="s">
        <v>121</v>
      </c>
      <c r="D43">
        <v>133752.47294499999</v>
      </c>
      <c r="E43">
        <v>318.05</v>
      </c>
      <c r="F43">
        <v>-1.85634276212107</v>
      </c>
      <c r="G43">
        <v>-11.1592178770949</v>
      </c>
      <c r="H43">
        <v>3.1123358729129502</v>
      </c>
      <c r="I43">
        <v>-2.32603973984854</v>
      </c>
      <c r="J43">
        <v>20.421317402924</v>
      </c>
      <c r="K43">
        <v>22.185939300806702</v>
      </c>
      <c r="L43">
        <v>16.4804980772752</v>
      </c>
      <c r="M43">
        <v>2.4461099472232899</v>
      </c>
      <c r="N43">
        <v>-21.156171814480199</v>
      </c>
      <c r="O43">
        <v>572162</v>
      </c>
      <c r="P43">
        <v>2</v>
      </c>
      <c r="Q43">
        <v>0.47385879008055598</v>
      </c>
      <c r="R43">
        <v>-0.70246643771464201</v>
      </c>
      <c r="S43">
        <v>-0.35485830069677299</v>
      </c>
      <c r="T43">
        <v>-25.0458178369264</v>
      </c>
      <c r="U43">
        <v>1066955.5454545401</v>
      </c>
      <c r="V43">
        <v>29.353303566382099</v>
      </c>
      <c r="W43">
        <v>672279.90625</v>
      </c>
      <c r="X43">
        <v>0</v>
      </c>
      <c r="Y43">
        <v>2.95366790057744</v>
      </c>
      <c r="Z43">
        <v>8.5100793573218408E-3</v>
      </c>
      <c r="AA43">
        <v>-7.2421372208820001E-2</v>
      </c>
      <c r="AB43">
        <v>0.81483854828475599</v>
      </c>
      <c r="AC43">
        <v>1.1397411651049299E-2</v>
      </c>
      <c r="AD43">
        <v>-5.9416626294961299E-2</v>
      </c>
      <c r="AE43">
        <v>342539</v>
      </c>
      <c r="AF43">
        <v>64.514872178881603</v>
      </c>
      <c r="AG43">
        <v>1.5207108386372701</v>
      </c>
      <c r="AH43">
        <v>64.921827440721003</v>
      </c>
      <c r="AI43">
        <v>0</v>
      </c>
    </row>
    <row r="44" spans="1:35" x14ac:dyDescent="0.25">
      <c r="A44" t="s">
        <v>374</v>
      </c>
      <c r="B44" t="s">
        <v>375</v>
      </c>
      <c r="C44" t="s">
        <v>301</v>
      </c>
      <c r="D44">
        <v>131842.189931175</v>
      </c>
      <c r="E44">
        <v>1301.0999999999999</v>
      </c>
      <c r="F44">
        <v>-4.6986907018357202</v>
      </c>
      <c r="G44">
        <v>3.47131098652032</v>
      </c>
      <c r="H44">
        <v>3.0411023996198501</v>
      </c>
      <c r="I44">
        <v>-2.3972732131416499</v>
      </c>
      <c r="J44">
        <v>3.0166781953731401</v>
      </c>
      <c r="K44">
        <v>23.444022770398401</v>
      </c>
      <c r="L44">
        <v>13.638150137560499</v>
      </c>
      <c r="M44">
        <v>14.547668921343099</v>
      </c>
      <c r="N44">
        <v>-6.5256429508649001</v>
      </c>
      <c r="O44">
        <v>1362929</v>
      </c>
      <c r="P44">
        <v>10</v>
      </c>
      <c r="Q44">
        <v>-1.21854002960939</v>
      </c>
      <c r="R44">
        <v>-1.0231638203187401</v>
      </c>
      <c r="S44">
        <v>-0.67555568330087401</v>
      </c>
      <c r="T44">
        <v>15.1830686435578</v>
      </c>
      <c r="U44">
        <v>1065991.5454545401</v>
      </c>
      <c r="V44">
        <v>-4.4967353419727498</v>
      </c>
      <c r="W44">
        <v>1098186.5</v>
      </c>
      <c r="X44">
        <v>-7.4488067372229204E-3</v>
      </c>
      <c r="Y44">
        <v>14.152563347965801</v>
      </c>
      <c r="Z44">
        <v>-0.930376755629991</v>
      </c>
      <c r="AA44">
        <v>-0.78954230829161698</v>
      </c>
      <c r="AB44">
        <v>26.220090500708402</v>
      </c>
      <c r="AC44">
        <v>1.08831818017819</v>
      </c>
      <c r="AD44">
        <v>1.1319968983179001</v>
      </c>
      <c r="AE44">
        <v>358088</v>
      </c>
      <c r="AF44">
        <v>0</v>
      </c>
      <c r="AG44">
        <v>1.7519361516148699</v>
      </c>
      <c r="AH44">
        <v>55.446458404673798</v>
      </c>
      <c r="AI44">
        <v>-3.9268640535325902E-3</v>
      </c>
    </row>
    <row r="45" spans="1:35" x14ac:dyDescent="0.25">
      <c r="A45" t="s">
        <v>376</v>
      </c>
      <c r="B45" t="s">
        <v>377</v>
      </c>
      <c r="C45" t="s">
        <v>378</v>
      </c>
      <c r="D45">
        <v>131582.87301995</v>
      </c>
      <c r="E45">
        <v>3692.75</v>
      </c>
      <c r="F45">
        <v>17.298868330315901</v>
      </c>
      <c r="G45">
        <v>23.284812873501799</v>
      </c>
      <c r="H45">
        <v>0.46385722447425398</v>
      </c>
      <c r="I45">
        <v>-4.9745183882872404</v>
      </c>
      <c r="J45">
        <v>6.6522239523390398</v>
      </c>
      <c r="K45">
        <v>43.516449349993103</v>
      </c>
      <c r="L45">
        <v>35.6357091697122</v>
      </c>
      <c r="M45">
        <v>30.88886772847</v>
      </c>
      <c r="N45">
        <v>13.2878589361165</v>
      </c>
      <c r="O45">
        <v>338623</v>
      </c>
      <c r="P45">
        <v>2</v>
      </c>
      <c r="Q45">
        <v>-5.8188313621480699E-2</v>
      </c>
      <c r="R45">
        <v>-0.24043332027609499</v>
      </c>
      <c r="S45">
        <v>0.107174816741773</v>
      </c>
      <c r="T45">
        <v>23.078796337691301</v>
      </c>
      <c r="U45">
        <v>330069.727272727</v>
      </c>
      <c r="V45">
        <v>14.216760997591599</v>
      </c>
      <c r="W45">
        <v>502284.484375</v>
      </c>
      <c r="X45">
        <v>0</v>
      </c>
      <c r="Y45">
        <v>8.0091083277473203</v>
      </c>
      <c r="Z45">
        <v>-0.47227221040825101</v>
      </c>
      <c r="AA45">
        <v>-0.78443024814749696</v>
      </c>
      <c r="AB45">
        <v>7.5865479766097499</v>
      </c>
      <c r="AC45">
        <v>0.57832599271838503</v>
      </c>
      <c r="AD45">
        <v>0.84442936277241298</v>
      </c>
      <c r="AE45">
        <v>162240</v>
      </c>
      <c r="AF45">
        <v>0</v>
      </c>
      <c r="AG45">
        <v>7.3806489889208899</v>
      </c>
      <c r="AH45">
        <v>74.9999218662808</v>
      </c>
      <c r="AI45">
        <v>0</v>
      </c>
    </row>
    <row r="46" spans="1:35" x14ac:dyDescent="0.25">
      <c r="A46" t="s">
        <v>117</v>
      </c>
      <c r="B46" t="s">
        <v>116</v>
      </c>
      <c r="C46" t="s">
        <v>118</v>
      </c>
      <c r="D46">
        <v>129917.9034375</v>
      </c>
      <c r="E46">
        <v>3836.35</v>
      </c>
      <c r="F46">
        <v>83.210349788148406</v>
      </c>
      <c r="G46">
        <v>52.169687834675301</v>
      </c>
      <c r="H46">
        <v>5.3783082226586503</v>
      </c>
      <c r="I46">
        <v>-6.00673901028487E-2</v>
      </c>
      <c r="J46">
        <v>2.96245128833396</v>
      </c>
      <c r="K46">
        <v>105.366558710955</v>
      </c>
      <c r="L46">
        <v>101.547190627544</v>
      </c>
      <c r="M46">
        <v>37.3107884037396</v>
      </c>
      <c r="N46">
        <v>42.172733897290101</v>
      </c>
      <c r="O46">
        <v>546465</v>
      </c>
      <c r="P46">
        <v>10</v>
      </c>
      <c r="Q46">
        <v>-1.2586062672929601</v>
      </c>
      <c r="R46">
        <v>-0.36101551847282798</v>
      </c>
      <c r="S46">
        <v>-1.340738145496E-2</v>
      </c>
      <c r="T46">
        <v>-42.365192885943202</v>
      </c>
      <c r="U46">
        <v>1433907.5909090899</v>
      </c>
      <c r="V46">
        <v>-37.885893682028097</v>
      </c>
      <c r="W46">
        <v>1625738.140625</v>
      </c>
      <c r="X46">
        <v>-3.5112541587230401</v>
      </c>
      <c r="Y46">
        <v>10.639002654106299</v>
      </c>
      <c r="Z46">
        <v>-3.2934870472131901</v>
      </c>
      <c r="AA46">
        <v>-2.08506837127584</v>
      </c>
      <c r="AB46">
        <v>11.9067303652199</v>
      </c>
      <c r="AC46">
        <v>2.8348410152891401</v>
      </c>
      <c r="AD46">
        <v>4.7718027737280799</v>
      </c>
      <c r="AE46">
        <v>420694</v>
      </c>
      <c r="AF46">
        <v>0</v>
      </c>
      <c r="AG46">
        <v>4.4827052446637499</v>
      </c>
      <c r="AH46">
        <v>71.638805876415802</v>
      </c>
      <c r="AI46">
        <v>-1.12540091959232E-2</v>
      </c>
    </row>
    <row r="47" spans="1:35" x14ac:dyDescent="0.25">
      <c r="A47" t="s">
        <v>379</v>
      </c>
      <c r="B47" t="s">
        <v>380</v>
      </c>
      <c r="C47" t="s">
        <v>381</v>
      </c>
      <c r="D47">
        <v>122230.89204228</v>
      </c>
      <c r="E47">
        <v>480</v>
      </c>
      <c r="F47">
        <v>15.9852523465558</v>
      </c>
      <c r="G47">
        <v>36.344269279931801</v>
      </c>
      <c r="H47">
        <v>0.48147372828134999</v>
      </c>
      <c r="I47">
        <v>-4.9569018844801498</v>
      </c>
      <c r="J47">
        <v>7.8229166666666501</v>
      </c>
      <c r="K47">
        <v>42.644873699851402</v>
      </c>
      <c r="L47">
        <v>34.322093185952099</v>
      </c>
      <c r="M47">
        <v>21.205138944625801</v>
      </c>
      <c r="N47">
        <v>26.347315342546501</v>
      </c>
      <c r="O47">
        <v>6582695</v>
      </c>
      <c r="P47">
        <v>2</v>
      </c>
      <c r="Q47">
        <v>-2.7946537059538299</v>
      </c>
      <c r="R47">
        <v>-2.99110751818916</v>
      </c>
      <c r="S47">
        <v>-2.6434993811713001</v>
      </c>
      <c r="T47">
        <v>15.963054992077</v>
      </c>
      <c r="U47">
        <v>3554887.1363636302</v>
      </c>
      <c r="V47">
        <v>105.676503331188</v>
      </c>
      <c r="W47">
        <v>5050092.84375</v>
      </c>
      <c r="X47">
        <v>0</v>
      </c>
      <c r="Y47">
        <v>4.8713884278782604</v>
      </c>
      <c r="Z47">
        <v>-0.348008130819221</v>
      </c>
      <c r="AA47">
        <v>-0.22129269565212401</v>
      </c>
      <c r="AB47">
        <v>15.302771731003901</v>
      </c>
      <c r="AC47">
        <v>0.642969003112694</v>
      </c>
      <c r="AD47">
        <v>0.46195264912628498</v>
      </c>
      <c r="AE47">
        <v>406280</v>
      </c>
      <c r="AF47">
        <v>0</v>
      </c>
      <c r="AG47">
        <v>2.0748958151616299</v>
      </c>
      <c r="AH47">
        <v>74.949302768739798</v>
      </c>
      <c r="AI47">
        <v>0</v>
      </c>
    </row>
    <row r="48" spans="1:35" x14ac:dyDescent="0.25">
      <c r="A48" t="s">
        <v>382</v>
      </c>
      <c r="B48" t="s">
        <v>383</v>
      </c>
      <c r="C48" t="s">
        <v>336</v>
      </c>
      <c r="D48">
        <v>119685.047599439</v>
      </c>
      <c r="E48">
        <v>4885.6000000000004</v>
      </c>
      <c r="F48">
        <v>7.3895031221055403</v>
      </c>
      <c r="G48">
        <v>11.336212299032599</v>
      </c>
      <c r="H48">
        <v>-1.7140098173332201</v>
      </c>
      <c r="I48">
        <v>-7.1523854300947196</v>
      </c>
      <c r="J48">
        <v>7.8751842148354401</v>
      </c>
      <c r="K48">
        <v>37.078084228837497</v>
      </c>
      <c r="L48">
        <v>25.726343961501801</v>
      </c>
      <c r="M48">
        <v>8.68221329772995</v>
      </c>
      <c r="N48">
        <v>1.3392583616474001</v>
      </c>
      <c r="O48">
        <v>396810</v>
      </c>
      <c r="P48">
        <v>1</v>
      </c>
      <c r="Q48">
        <v>-1.67642737829296</v>
      </c>
      <c r="R48">
        <v>-3.5257644422064698</v>
      </c>
      <c r="S48">
        <v>-3.1781563051886002</v>
      </c>
      <c r="T48">
        <v>76.637910312224506</v>
      </c>
      <c r="U48">
        <v>280122</v>
      </c>
      <c r="V48">
        <v>109.55544524128899</v>
      </c>
      <c r="W48">
        <v>348990.96875</v>
      </c>
      <c r="X48">
        <v>0</v>
      </c>
      <c r="Y48">
        <v>12.592008788072301</v>
      </c>
      <c r="Z48">
        <v>-1.7602860444531001</v>
      </c>
      <c r="AA48">
        <v>-2.6219050430779798</v>
      </c>
      <c r="AB48">
        <v>21.292293278813201</v>
      </c>
      <c r="AC48">
        <v>1.85011231199974</v>
      </c>
      <c r="AD48">
        <v>2.8313008034897198</v>
      </c>
      <c r="AE48">
        <v>259949</v>
      </c>
      <c r="AF48">
        <v>0</v>
      </c>
      <c r="AG48">
        <v>11.2390797998587</v>
      </c>
      <c r="AH48">
        <v>50.547495881317602</v>
      </c>
      <c r="AI48">
        <v>0</v>
      </c>
    </row>
    <row r="49" spans="1:35" x14ac:dyDescent="0.25">
      <c r="A49" t="s">
        <v>384</v>
      </c>
      <c r="B49" t="s">
        <v>385</v>
      </c>
      <c r="C49" t="s">
        <v>331</v>
      </c>
      <c r="D49">
        <v>119015.310103695</v>
      </c>
      <c r="E49">
        <v>1829.05</v>
      </c>
      <c r="F49">
        <v>3.72188455266242</v>
      </c>
      <c r="G49">
        <v>14.763921568627399</v>
      </c>
      <c r="H49">
        <v>6.5817842783054603</v>
      </c>
      <c r="I49">
        <v>1.1434086655439499</v>
      </c>
      <c r="J49">
        <v>0.75175637626090297</v>
      </c>
      <c r="K49">
        <v>23.426007152979199</v>
      </c>
      <c r="L49">
        <v>22.058725392058701</v>
      </c>
      <c r="M49">
        <v>13.1585445196934</v>
      </c>
      <c r="N49">
        <v>4.7669676312422098</v>
      </c>
      <c r="O49">
        <v>470519</v>
      </c>
      <c r="P49">
        <v>2</v>
      </c>
      <c r="Q49">
        <v>0.88249083036871501</v>
      </c>
      <c r="R49">
        <v>3.0421678262584102</v>
      </c>
      <c r="S49">
        <v>3.3897759632762798</v>
      </c>
      <c r="T49">
        <v>-39.6563178117609</v>
      </c>
      <c r="U49">
        <v>597065.40909090894</v>
      </c>
      <c r="V49">
        <v>-36.8461389785191</v>
      </c>
      <c r="W49">
        <v>582171.5</v>
      </c>
      <c r="X49">
        <v>-1.9763628053866E-3</v>
      </c>
      <c r="Y49">
        <v>16.8400253604879</v>
      </c>
      <c r="Z49">
        <v>2.1688947783811498E-2</v>
      </c>
      <c r="AA49">
        <v>0.355235708840552</v>
      </c>
      <c r="AB49">
        <v>16.1676098107035</v>
      </c>
      <c r="AC49">
        <v>-0.160680343231003</v>
      </c>
      <c r="AD49">
        <v>-0.296284390199204</v>
      </c>
      <c r="AE49">
        <v>243265</v>
      </c>
      <c r="AF49">
        <v>0</v>
      </c>
      <c r="AG49">
        <v>7.8814747869699104</v>
      </c>
      <c r="AH49">
        <v>42.747720210723699</v>
      </c>
      <c r="AI49">
        <v>0</v>
      </c>
    </row>
    <row r="50" spans="1:35" x14ac:dyDescent="0.25">
      <c r="A50" t="s">
        <v>386</v>
      </c>
      <c r="B50" t="s">
        <v>387</v>
      </c>
      <c r="C50" t="s">
        <v>91</v>
      </c>
      <c r="D50">
        <v>113250.93999499</v>
      </c>
      <c r="E50">
        <v>1156.5</v>
      </c>
      <c r="F50">
        <v>-4.6479737958966698</v>
      </c>
      <c r="G50">
        <v>10.022356466726899</v>
      </c>
      <c r="H50">
        <v>3.6754818467055101</v>
      </c>
      <c r="I50">
        <v>-1.76289376605599</v>
      </c>
      <c r="J50">
        <v>9.8789450929528808</v>
      </c>
      <c r="K50">
        <v>17.883899903164899</v>
      </c>
      <c r="L50">
        <v>13.6888670434996</v>
      </c>
      <c r="M50">
        <v>12.869107379929099</v>
      </c>
      <c r="N50">
        <v>2.5402529341672399E-2</v>
      </c>
      <c r="O50">
        <v>2557865</v>
      </c>
      <c r="P50">
        <v>5</v>
      </c>
      <c r="Q50">
        <v>-0.460472522270509</v>
      </c>
      <c r="R50">
        <v>-7.2983046771672404</v>
      </c>
      <c r="S50">
        <v>-6.9506965401493703</v>
      </c>
      <c r="T50">
        <v>-4.1749771850981601</v>
      </c>
      <c r="U50">
        <v>2709243.1818181798</v>
      </c>
      <c r="V50">
        <v>-4.0874477665219704</v>
      </c>
      <c r="W50">
        <v>2466223.015625</v>
      </c>
      <c r="X50">
        <v>-3.3236904900760998E-2</v>
      </c>
      <c r="Y50">
        <v>26.957852518117299</v>
      </c>
      <c r="Z50">
        <v>1.1107492342947101</v>
      </c>
      <c r="AA50">
        <v>3.01746470527068</v>
      </c>
      <c r="AB50">
        <v>25.6851367264114</v>
      </c>
      <c r="AC50">
        <v>-1.18592578904593</v>
      </c>
      <c r="AD50">
        <v>-2.2679423324471299</v>
      </c>
      <c r="AE50">
        <v>929827</v>
      </c>
      <c r="AF50">
        <v>0</v>
      </c>
      <c r="AG50">
        <v>8.4447889877981908</v>
      </c>
      <c r="AH50">
        <v>35.159487068313297</v>
      </c>
      <c r="AI50">
        <v>-1.9922702265745301E-2</v>
      </c>
    </row>
    <row r="51" spans="1:35" x14ac:dyDescent="0.25">
      <c r="A51" t="s">
        <v>388</v>
      </c>
      <c r="B51" t="s">
        <v>389</v>
      </c>
      <c r="C51" t="s">
        <v>27</v>
      </c>
      <c r="D51">
        <v>111413.60818371001</v>
      </c>
      <c r="E51">
        <v>1415.45</v>
      </c>
      <c r="F51">
        <v>28.791686783908101</v>
      </c>
      <c r="G51">
        <v>22.427885654975501</v>
      </c>
      <c r="H51">
        <v>8.1569496446855592</v>
      </c>
      <c r="I51">
        <v>2.7185740319240601</v>
      </c>
      <c r="J51">
        <v>2.1583242078490898</v>
      </c>
      <c r="K51">
        <v>50.651907828215599</v>
      </c>
      <c r="L51">
        <v>47.1285276233044</v>
      </c>
      <c r="M51">
        <v>-6.3507754761322897</v>
      </c>
      <c r="N51">
        <v>12.430931717590299</v>
      </c>
      <c r="O51">
        <v>2982900</v>
      </c>
      <c r="P51">
        <v>10</v>
      </c>
      <c r="Q51">
        <v>-1.41046179563975</v>
      </c>
      <c r="R51">
        <v>1.8126236288437301</v>
      </c>
      <c r="S51">
        <v>2.1602317658615999</v>
      </c>
      <c r="T51">
        <v>8.9371244090519806</v>
      </c>
      <c r="U51">
        <v>3802691.6818181798</v>
      </c>
      <c r="V51">
        <v>-27.358510553581699</v>
      </c>
      <c r="W51">
        <v>3483883.4375</v>
      </c>
      <c r="X51">
        <v>-1.36322864963937</v>
      </c>
      <c r="Y51">
        <v>24.1916597144556</v>
      </c>
      <c r="Z51">
        <v>-2.8173569309197202</v>
      </c>
      <c r="AA51">
        <v>-0.886102174511609</v>
      </c>
      <c r="AB51">
        <v>39.206684213030201</v>
      </c>
      <c r="AC51">
        <v>-2.9493245311807401</v>
      </c>
      <c r="AD51">
        <v>-5.58005361720386</v>
      </c>
      <c r="AE51">
        <v>364290</v>
      </c>
      <c r="AF51">
        <v>6.8866356641538404</v>
      </c>
      <c r="AG51">
        <v>5.2345413831168797</v>
      </c>
      <c r="AH51">
        <v>15.1433687776093</v>
      </c>
      <c r="AI51">
        <v>-1.35210350086299</v>
      </c>
    </row>
    <row r="52" spans="1:35" x14ac:dyDescent="0.25">
      <c r="A52" t="s">
        <v>393</v>
      </c>
      <c r="B52" t="s">
        <v>394</v>
      </c>
      <c r="C52" t="s">
        <v>395</v>
      </c>
      <c r="D52">
        <v>106230.38964251999</v>
      </c>
      <c r="E52">
        <v>804.6</v>
      </c>
      <c r="F52">
        <v>65.582240250951699</v>
      </c>
      <c r="G52">
        <v>29.810833703061299</v>
      </c>
      <c r="H52">
        <v>5.0254535961362699</v>
      </c>
      <c r="I52">
        <v>-0.41292201662522998</v>
      </c>
      <c r="J52">
        <v>8.5632612478250003</v>
      </c>
      <c r="K52">
        <v>87.334109429569196</v>
      </c>
      <c r="L52">
        <v>83.919081090348001</v>
      </c>
      <c r="M52">
        <v>50.7999196522197</v>
      </c>
      <c r="N52">
        <v>19.813879765676099</v>
      </c>
      <c r="O52">
        <v>1595429</v>
      </c>
      <c r="P52">
        <v>5</v>
      </c>
      <c r="Q52">
        <v>-1.60205454323101</v>
      </c>
      <c r="R52">
        <v>-2.3662176920276599</v>
      </c>
      <c r="S52">
        <v>-2.0186095550097898</v>
      </c>
      <c r="T52">
        <v>34.333363644936597</v>
      </c>
      <c r="U52">
        <v>2017877.31818181</v>
      </c>
      <c r="V52">
        <v>33.970818169451398</v>
      </c>
      <c r="W52">
        <v>2576107.890625</v>
      </c>
      <c r="X52">
        <v>-0.28228913010052198</v>
      </c>
      <c r="Y52">
        <v>3.1624107058017801</v>
      </c>
      <c r="Z52">
        <v>-0.51692598508837095</v>
      </c>
      <c r="AA52">
        <v>-0.27909003743627903</v>
      </c>
      <c r="AB52">
        <v>26.7101632053628</v>
      </c>
      <c r="AC52">
        <v>0.70926741473089105</v>
      </c>
      <c r="AD52">
        <v>0.25369603046098899</v>
      </c>
      <c r="AE52">
        <v>353742</v>
      </c>
      <c r="AF52">
        <v>2.4345710080732101E-2</v>
      </c>
      <c r="AG52">
        <v>3.2485095122523502</v>
      </c>
      <c r="AH52">
        <v>63.615704528952001</v>
      </c>
      <c r="AI52">
        <v>-0.28233530007434299</v>
      </c>
    </row>
    <row r="53" spans="1:35" x14ac:dyDescent="0.25">
      <c r="A53" t="s">
        <v>390</v>
      </c>
      <c r="B53" t="s">
        <v>391</v>
      </c>
      <c r="C53" t="s">
        <v>392</v>
      </c>
      <c r="D53">
        <v>105992.95166772</v>
      </c>
      <c r="E53">
        <v>1034.8499999999999</v>
      </c>
      <c r="F53">
        <v>0.78943980984967799</v>
      </c>
      <c r="G53">
        <v>13.197330999781199</v>
      </c>
      <c r="H53">
        <v>-0.10618273082679</v>
      </c>
      <c r="I53">
        <v>-5.5445583435882897</v>
      </c>
      <c r="J53">
        <v>6.49369473836789</v>
      </c>
      <c r="K53">
        <v>30.3583800466082</v>
      </c>
      <c r="L53">
        <v>19.126280649245899</v>
      </c>
      <c r="M53">
        <v>2.73371062763196</v>
      </c>
      <c r="N53">
        <v>3.2003770623959702</v>
      </c>
      <c r="O53">
        <v>1113858</v>
      </c>
      <c r="P53">
        <v>1</v>
      </c>
      <c r="Q53">
        <v>-0.14955615592437099</v>
      </c>
      <c r="R53">
        <v>-0.68141465521379496</v>
      </c>
      <c r="S53">
        <v>-0.33380651819592599</v>
      </c>
      <c r="T53">
        <v>5.4758809163746101</v>
      </c>
      <c r="U53">
        <v>1022605.13636363</v>
      </c>
      <c r="V53">
        <v>95.695554474075806</v>
      </c>
      <c r="W53">
        <v>1174039.09375</v>
      </c>
      <c r="X53">
        <v>19.454676662243699</v>
      </c>
      <c r="Y53">
        <v>9.6509451293129604</v>
      </c>
      <c r="Z53">
        <v>2.5321218865922899</v>
      </c>
      <c r="AA53">
        <v>2.9174447614155099</v>
      </c>
      <c r="AB53">
        <v>30.776818360974399</v>
      </c>
      <c r="AC53">
        <v>7.0555344428642401</v>
      </c>
      <c r="AD53">
        <v>6.7319075579311498</v>
      </c>
      <c r="AE53">
        <v>200503</v>
      </c>
      <c r="AF53">
        <v>0.545211200201972</v>
      </c>
      <c r="AG53">
        <v>5.4028608123606299</v>
      </c>
      <c r="AH53">
        <v>82.668837871496507</v>
      </c>
      <c r="AI53">
        <v>19.454676662243699</v>
      </c>
    </row>
    <row r="54" spans="1:35" x14ac:dyDescent="0.25">
      <c r="A54" t="s">
        <v>396</v>
      </c>
      <c r="B54" t="s">
        <v>397</v>
      </c>
      <c r="C54" t="s">
        <v>398</v>
      </c>
      <c r="D54">
        <v>102966.135994435</v>
      </c>
      <c r="E54">
        <v>2584.4</v>
      </c>
      <c r="F54">
        <v>23.944594967694599</v>
      </c>
      <c r="G54">
        <v>22.526964560862801</v>
      </c>
      <c r="H54">
        <v>4.4180925637865798</v>
      </c>
      <c r="I54">
        <v>-1.02028304897491</v>
      </c>
      <c r="J54">
        <v>6.2180776969509299</v>
      </c>
      <c r="K54">
        <v>54.200477326968901</v>
      </c>
      <c r="L54">
        <v>42.281435807090901</v>
      </c>
      <c r="M54">
        <v>20.378181490932</v>
      </c>
      <c r="N54">
        <v>12.530010623477599</v>
      </c>
      <c r="O54">
        <v>1044638</v>
      </c>
      <c r="P54">
        <v>10</v>
      </c>
      <c r="Q54">
        <v>-3.2295508584052501</v>
      </c>
      <c r="R54">
        <v>-2.5875878705640698</v>
      </c>
      <c r="S54">
        <v>-2.2399797335462002</v>
      </c>
      <c r="T54">
        <v>343.17653447368798</v>
      </c>
      <c r="U54">
        <v>688235.68181818095</v>
      </c>
      <c r="V54">
        <v>202.10272738577501</v>
      </c>
      <c r="W54">
        <v>808224.9375</v>
      </c>
      <c r="X54">
        <v>-4.15263369313959</v>
      </c>
      <c r="Y54">
        <v>10.4443270626191</v>
      </c>
      <c r="Z54">
        <v>-5.1966413576879499E-2</v>
      </c>
      <c r="AA54">
        <v>2.1214512225525199</v>
      </c>
      <c r="AB54">
        <v>19.7639419924671</v>
      </c>
      <c r="AC54">
        <v>0.32949826449089697</v>
      </c>
      <c r="AD54">
        <v>1.99104136893794</v>
      </c>
      <c r="AE54">
        <v>105511</v>
      </c>
      <c r="AF54">
        <v>0</v>
      </c>
      <c r="AG54">
        <v>0.97797415926088904</v>
      </c>
      <c r="AH54">
        <v>67.771051494800602</v>
      </c>
      <c r="AI54">
        <v>-9.29458426556522E-2</v>
      </c>
    </row>
    <row r="55" spans="1:35" x14ac:dyDescent="0.25">
      <c r="A55" t="s">
        <v>16</v>
      </c>
      <c r="B55" t="s">
        <v>15</v>
      </c>
      <c r="C55" t="s">
        <v>17</v>
      </c>
      <c r="D55">
        <v>102573.968820465</v>
      </c>
      <c r="E55">
        <v>196.15</v>
      </c>
      <c r="F55">
        <v>51.932256382825898</v>
      </c>
      <c r="G55">
        <v>15.5522827687776</v>
      </c>
      <c r="H55">
        <v>2.0551508844953199</v>
      </c>
      <c r="I55">
        <v>-3.3832247282661698</v>
      </c>
      <c r="J55">
        <v>7.4687738975273996</v>
      </c>
      <c r="K55">
        <v>73.048081164534594</v>
      </c>
      <c r="L55">
        <v>70.2690972222222</v>
      </c>
      <c r="M55">
        <v>8.2765926292111391</v>
      </c>
      <c r="N55">
        <v>5.5553288313923801</v>
      </c>
      <c r="O55">
        <v>14054071</v>
      </c>
      <c r="P55">
        <v>2</v>
      </c>
      <c r="Q55">
        <v>-1.1091504915553201</v>
      </c>
      <c r="R55">
        <v>-0.90932053548875102</v>
      </c>
      <c r="S55">
        <v>-0.56171239847088195</v>
      </c>
      <c r="T55">
        <v>-31.022026655282598</v>
      </c>
      <c r="U55">
        <v>19782472.045454498</v>
      </c>
      <c r="V55">
        <v>-25.537234956229099</v>
      </c>
      <c r="W55">
        <v>18452972.296875</v>
      </c>
      <c r="X55">
        <v>0</v>
      </c>
      <c r="Y55">
        <v>16.034647164479701</v>
      </c>
      <c r="Z55">
        <v>-0.96221378966773496</v>
      </c>
      <c r="AA55">
        <v>-1.9143943234535501</v>
      </c>
      <c r="AB55">
        <v>12.2929401963281</v>
      </c>
      <c r="AC55">
        <v>1.3687973216698499</v>
      </c>
      <c r="AD55">
        <v>2.32402701338625</v>
      </c>
      <c r="AE55">
        <v>1239958</v>
      </c>
      <c r="AF55">
        <v>0</v>
      </c>
      <c r="AG55">
        <v>6.0920969774528704</v>
      </c>
      <c r="AH55">
        <v>63.971243445952403</v>
      </c>
      <c r="AI55">
        <v>0</v>
      </c>
    </row>
    <row r="56" spans="1:35" x14ac:dyDescent="0.25">
      <c r="A56" t="s">
        <v>98</v>
      </c>
      <c r="B56" t="s">
        <v>97</v>
      </c>
      <c r="C56" t="s">
        <v>99</v>
      </c>
      <c r="D56">
        <v>100768.55809999</v>
      </c>
      <c r="E56">
        <v>276.89999999999998</v>
      </c>
      <c r="F56">
        <v>-11.011259444047401</v>
      </c>
      <c r="G56">
        <v>-15.1264367816092</v>
      </c>
      <c r="H56">
        <v>0.25343953656770002</v>
      </c>
      <c r="I56">
        <v>-5.1849360761938001</v>
      </c>
      <c r="J56">
        <v>23.058866016612502</v>
      </c>
      <c r="K56">
        <v>17.3802458668927</v>
      </c>
      <c r="L56">
        <v>7.32558139534882</v>
      </c>
      <c r="M56">
        <v>4.8082817790579204</v>
      </c>
      <c r="N56">
        <v>-25.123390718994401</v>
      </c>
      <c r="O56">
        <v>7486014</v>
      </c>
      <c r="P56">
        <v>1</v>
      </c>
      <c r="Q56">
        <v>2.06413564319939</v>
      </c>
      <c r="R56">
        <v>-1.6166281755196299</v>
      </c>
      <c r="S56">
        <v>-1.26902003850176</v>
      </c>
      <c r="T56">
        <v>-53.945128239138398</v>
      </c>
      <c r="U56">
        <v>6646727.5909090899</v>
      </c>
      <c r="V56">
        <v>92.608043364773295</v>
      </c>
      <c r="W56">
        <v>6887330.484375</v>
      </c>
      <c r="X56">
        <v>-1.57389753478105</v>
      </c>
      <c r="Y56">
        <v>9.9809011969109598</v>
      </c>
      <c r="Z56">
        <v>-0.222939894741703</v>
      </c>
      <c r="AA56">
        <v>-1.06195751722527</v>
      </c>
      <c r="AB56">
        <v>7.4803974308082397</v>
      </c>
      <c r="AC56">
        <v>-0.40793009547033399</v>
      </c>
      <c r="AD56">
        <v>-0.419216900282187</v>
      </c>
      <c r="AE56">
        <v>1565264</v>
      </c>
      <c r="AF56">
        <v>68.107313133130603</v>
      </c>
      <c r="AG56">
        <v>10.048486497227101</v>
      </c>
      <c r="AH56">
        <v>68.111635088644306</v>
      </c>
      <c r="AI56">
        <v>-1.3192830608943401E-4</v>
      </c>
    </row>
    <row r="57" spans="1:35" x14ac:dyDescent="0.25">
      <c r="A57" t="s">
        <v>399</v>
      </c>
      <c r="B57" t="s">
        <v>400</v>
      </c>
      <c r="C57" t="s">
        <v>392</v>
      </c>
      <c r="D57">
        <v>100173.11995163</v>
      </c>
      <c r="E57">
        <v>568.35</v>
      </c>
      <c r="F57">
        <v>-18.257601536702101</v>
      </c>
      <c r="G57">
        <v>0.89650275164212101</v>
      </c>
      <c r="H57">
        <v>0.88754770568917996</v>
      </c>
      <c r="I57">
        <v>-4.5508279070723203</v>
      </c>
      <c r="J57">
        <v>7.46019178323216</v>
      </c>
      <c r="K57">
        <v>12.846222575201001</v>
      </c>
      <c r="L57">
        <v>7.9239302694144295E-2</v>
      </c>
      <c r="M57">
        <v>8.8699520899826396</v>
      </c>
      <c r="N57">
        <v>-9.1004511857431094</v>
      </c>
      <c r="O57">
        <v>594176</v>
      </c>
      <c r="P57">
        <v>1</v>
      </c>
      <c r="Q57">
        <v>0.53953652927650197</v>
      </c>
      <c r="R57">
        <v>-1.49913344887347</v>
      </c>
      <c r="S57">
        <v>-1.1515253118556099</v>
      </c>
      <c r="T57">
        <v>-75.346805867547801</v>
      </c>
      <c r="U57">
        <v>1553759.2727272699</v>
      </c>
      <c r="V57">
        <v>-60.193480095936103</v>
      </c>
      <c r="W57">
        <v>1936543.671875</v>
      </c>
      <c r="X57">
        <v>-4.4940369425745504E-3</v>
      </c>
      <c r="Y57">
        <v>8.86792863433765</v>
      </c>
      <c r="Z57">
        <v>0.43313098575040199</v>
      </c>
      <c r="AA57">
        <v>1.2625681142722001</v>
      </c>
      <c r="AB57">
        <v>19.390438721274801</v>
      </c>
      <c r="AC57">
        <v>-0.33997682814520402</v>
      </c>
      <c r="AD57">
        <v>-1.0797614137472</v>
      </c>
      <c r="AE57">
        <v>444832</v>
      </c>
      <c r="AF57">
        <v>0</v>
      </c>
      <c r="AG57">
        <v>3.7372056587712201</v>
      </c>
      <c r="AH57">
        <v>66.231219919511304</v>
      </c>
      <c r="AI57">
        <v>-4.4940369425745504E-3</v>
      </c>
    </row>
    <row r="58" spans="1:35" x14ac:dyDescent="0.25">
      <c r="A58" t="s">
        <v>401</v>
      </c>
      <c r="B58" t="s">
        <v>402</v>
      </c>
      <c r="C58" t="s">
        <v>96</v>
      </c>
      <c r="D58">
        <v>97851.718588000003</v>
      </c>
      <c r="E58">
        <v>3719.4</v>
      </c>
      <c r="F58">
        <v>-19.791415197555398</v>
      </c>
      <c r="G58">
        <v>11.502832988578101</v>
      </c>
      <c r="H58">
        <v>7.40553574264717</v>
      </c>
      <c r="I58">
        <v>1.96716012988566</v>
      </c>
      <c r="J58">
        <v>6.84250147873313</v>
      </c>
      <c r="K58">
        <v>36.241758241758198</v>
      </c>
      <c r="L58">
        <v>-1.4545743581591299</v>
      </c>
      <c r="M58">
        <v>27.660696881291202</v>
      </c>
      <c r="N58">
        <v>1.5058790511928799</v>
      </c>
      <c r="O58">
        <v>323039</v>
      </c>
      <c r="P58">
        <v>2</v>
      </c>
      <c r="Q58">
        <v>0.90613130765057204</v>
      </c>
      <c r="R58">
        <v>2.5574566059586599</v>
      </c>
      <c r="S58">
        <v>2.9050647429765299</v>
      </c>
      <c r="T58">
        <v>6.1517885895674898</v>
      </c>
      <c r="U58">
        <v>432506.909090909</v>
      </c>
      <c r="V58">
        <v>-16.265584903703999</v>
      </c>
      <c r="W58">
        <v>506644.40625</v>
      </c>
      <c r="X58">
        <v>-1.11500954274958E-2</v>
      </c>
      <c r="Y58">
        <v>21.234016093354601</v>
      </c>
      <c r="Z58">
        <v>0.16148125702861099</v>
      </c>
      <c r="AA58">
        <v>0.56265905366277003</v>
      </c>
      <c r="AB58">
        <v>14.698394815687699</v>
      </c>
      <c r="AC58">
        <v>2.3423864323229099E-2</v>
      </c>
      <c r="AD58">
        <v>-0.44894804500027602</v>
      </c>
      <c r="AE58">
        <v>402155</v>
      </c>
      <c r="AF58">
        <v>0</v>
      </c>
      <c r="AG58">
        <v>8.9036808047114206</v>
      </c>
      <c r="AH58">
        <v>51.929535314499297</v>
      </c>
      <c r="AI58">
        <v>-1.0020018188221499E-2</v>
      </c>
    </row>
    <row r="59" spans="1:35" x14ac:dyDescent="0.25">
      <c r="A59" t="s">
        <v>48</v>
      </c>
      <c r="B59" t="s">
        <v>47</v>
      </c>
      <c r="C59" t="s">
        <v>49</v>
      </c>
      <c r="D59">
        <v>96937.821616335001</v>
      </c>
      <c r="E59">
        <v>449.5</v>
      </c>
      <c r="F59">
        <v>-2.20197454305216</v>
      </c>
      <c r="G59">
        <v>-8.0965037824575798</v>
      </c>
      <c r="H59">
        <v>10.0367197062423</v>
      </c>
      <c r="I59">
        <v>4.5983440934808399</v>
      </c>
      <c r="J59">
        <v>12.1245828698554</v>
      </c>
      <c r="K59">
        <v>25.278706800445899</v>
      </c>
      <c r="L59">
        <v>16.1348662963441</v>
      </c>
      <c r="M59">
        <v>16.551181927386398</v>
      </c>
      <c r="N59">
        <v>-18.093457719842799</v>
      </c>
      <c r="O59">
        <v>8482756</v>
      </c>
      <c r="P59">
        <v>1</v>
      </c>
      <c r="Q59">
        <v>3.8226123108904</v>
      </c>
      <c r="R59">
        <v>1.12485939257592</v>
      </c>
      <c r="S59">
        <v>1.4724675295937899</v>
      </c>
      <c r="T59">
        <v>149.52357364039801</v>
      </c>
      <c r="U59">
        <v>5373163.6363636302</v>
      </c>
      <c r="V59">
        <v>114.038266086259</v>
      </c>
      <c r="W59">
        <v>5672851.015625</v>
      </c>
      <c r="X59">
        <v>0</v>
      </c>
      <c r="Y59">
        <v>26.113579345421901</v>
      </c>
      <c r="Z59">
        <v>-0.11709146228652</v>
      </c>
      <c r="AA59">
        <v>-0.80609957503969198</v>
      </c>
      <c r="AB59">
        <v>29.930487750796999</v>
      </c>
      <c r="AC59">
        <v>7.2734110829127702E-2</v>
      </c>
      <c r="AD59">
        <v>0.38660684116948102</v>
      </c>
      <c r="AE59">
        <v>666489</v>
      </c>
      <c r="AF59">
        <v>0</v>
      </c>
      <c r="AG59">
        <v>4.6852654729051801</v>
      </c>
      <c r="AH59">
        <v>34.641615025073499</v>
      </c>
      <c r="AI59">
        <v>0</v>
      </c>
    </row>
    <row r="60" spans="1:35" x14ac:dyDescent="0.25">
      <c r="A60" t="s">
        <v>403</v>
      </c>
      <c r="B60" t="s">
        <v>404</v>
      </c>
      <c r="C60" t="s">
        <v>298</v>
      </c>
      <c r="D60">
        <v>94182.597459194905</v>
      </c>
      <c r="E60">
        <v>1127.4000000000001</v>
      </c>
      <c r="F60">
        <v>46.283148939387303</v>
      </c>
      <c r="G60">
        <v>56.9320712694877</v>
      </c>
      <c r="H60">
        <v>3.4169609686740299</v>
      </c>
      <c r="I60">
        <v>-2.0214146440874599</v>
      </c>
      <c r="J60">
        <v>7.7346106084796604</v>
      </c>
      <c r="K60">
        <v>71.337386018237098</v>
      </c>
      <c r="L60">
        <v>64.619989778783605</v>
      </c>
      <c r="M60">
        <v>30.361918314457601</v>
      </c>
      <c r="N60">
        <v>46.9351173321025</v>
      </c>
      <c r="O60">
        <v>1848535</v>
      </c>
      <c r="P60">
        <v>2</v>
      </c>
      <c r="Q60">
        <v>-1.56720653075477</v>
      </c>
      <c r="R60">
        <v>-1.6187442733103401</v>
      </c>
      <c r="S60">
        <v>-1.27113613629248</v>
      </c>
      <c r="T60">
        <v>55.811354247707101</v>
      </c>
      <c r="U60">
        <v>1668044.0454545401</v>
      </c>
      <c r="V60">
        <v>12.130759520622</v>
      </c>
      <c r="W60">
        <v>1771354.703125</v>
      </c>
      <c r="X60">
        <v>-3.1403983461189E-2</v>
      </c>
      <c r="Y60">
        <v>20.374993064809601</v>
      </c>
      <c r="Z60">
        <v>-1.0923531198343199</v>
      </c>
      <c r="AA60">
        <v>-0.86922998421255504</v>
      </c>
      <c r="AB60">
        <v>20.912586371715701</v>
      </c>
      <c r="AC60">
        <v>1.28431668613354</v>
      </c>
      <c r="AD60">
        <v>1.53394952119678</v>
      </c>
      <c r="AE60">
        <v>140546</v>
      </c>
      <c r="AF60">
        <v>0</v>
      </c>
      <c r="AG60">
        <v>5.1710757749966998</v>
      </c>
      <c r="AH60">
        <v>51.4559124773862</v>
      </c>
      <c r="AI60">
        <v>-1.68076769999458E-2</v>
      </c>
    </row>
    <row r="61" spans="1:35" x14ac:dyDescent="0.25">
      <c r="A61" t="s">
        <v>407</v>
      </c>
      <c r="B61" t="s">
        <v>408</v>
      </c>
      <c r="C61" t="s">
        <v>409</v>
      </c>
      <c r="D61">
        <v>92103.213245399995</v>
      </c>
      <c r="E61">
        <v>127.05</v>
      </c>
      <c r="F61">
        <v>22.829825827270302</v>
      </c>
      <c r="G61">
        <v>28.1391830559757</v>
      </c>
      <c r="H61">
        <v>5.8309037900874596</v>
      </c>
      <c r="I61">
        <v>0.39252817732595902</v>
      </c>
      <c r="J61">
        <v>1.37741046831956</v>
      </c>
      <c r="K61">
        <v>46.034482758620598</v>
      </c>
      <c r="L61">
        <v>41.1666666666666</v>
      </c>
      <c r="M61">
        <v>30.436134572495401</v>
      </c>
      <c r="N61">
        <v>18.1422291185905</v>
      </c>
      <c r="O61">
        <v>7151050</v>
      </c>
      <c r="P61">
        <v>1</v>
      </c>
      <c r="Q61">
        <v>0.83333333333333104</v>
      </c>
      <c r="R61">
        <v>-3.9339103068447803E-2</v>
      </c>
      <c r="S61">
        <v>0.30826903394942101</v>
      </c>
      <c r="T61">
        <v>-45.501999211381097</v>
      </c>
      <c r="U61">
        <v>17267291.454545401</v>
      </c>
      <c r="V61">
        <v>-20.491439741971998</v>
      </c>
      <c r="W61">
        <v>14551926.484375</v>
      </c>
      <c r="X61">
        <v>0</v>
      </c>
      <c r="Y61">
        <v>24.826761540311399</v>
      </c>
      <c r="Z61">
        <v>-0.67457894627908699</v>
      </c>
      <c r="AA61">
        <v>-0.22195244725645899</v>
      </c>
      <c r="AB61">
        <v>17.3534560302631</v>
      </c>
      <c r="AC61">
        <v>0.93150134351349501</v>
      </c>
      <c r="AD61">
        <v>1.1153196547692E-2</v>
      </c>
      <c r="AE61">
        <v>767820</v>
      </c>
      <c r="AF61">
        <v>0</v>
      </c>
      <c r="AG61">
        <v>5.3440130425045904</v>
      </c>
      <c r="AH61">
        <v>51.135910147795201</v>
      </c>
      <c r="AI61">
        <v>0</v>
      </c>
    </row>
    <row r="62" spans="1:35" x14ac:dyDescent="0.25">
      <c r="A62" t="s">
        <v>405</v>
      </c>
      <c r="B62" t="s">
        <v>406</v>
      </c>
      <c r="C62" t="s">
        <v>341</v>
      </c>
      <c r="D62">
        <v>91795.146795799999</v>
      </c>
      <c r="E62">
        <v>260.14999999999998</v>
      </c>
      <c r="F62">
        <v>-29.152747592910099</v>
      </c>
      <c r="G62">
        <v>-0.32567049808429899</v>
      </c>
      <c r="H62">
        <v>7.3226072607260599</v>
      </c>
      <c r="I62">
        <v>1.88423164796455</v>
      </c>
      <c r="J62">
        <v>66.250240246011899</v>
      </c>
      <c r="K62">
        <v>96.487915407854899</v>
      </c>
      <c r="L62">
        <v>-10.815906753513801</v>
      </c>
      <c r="M62">
        <v>58.024338373866598</v>
      </c>
      <c r="N62">
        <v>-10.3226244354695</v>
      </c>
      <c r="O62">
        <v>16455999</v>
      </c>
      <c r="P62">
        <v>10</v>
      </c>
      <c r="Q62">
        <v>9.3067226890756203</v>
      </c>
      <c r="R62">
        <v>5.5161224903670503</v>
      </c>
      <c r="S62">
        <v>5.8637306273849203</v>
      </c>
      <c r="T62">
        <v>572.83509896678697</v>
      </c>
      <c r="U62">
        <v>3774918.4090908999</v>
      </c>
      <c r="V62">
        <v>194.34879260822399</v>
      </c>
      <c r="W62">
        <v>5527632.078125</v>
      </c>
      <c r="X62">
        <v>0</v>
      </c>
      <c r="Y62">
        <v>4.1805717556470903E-2</v>
      </c>
      <c r="Z62">
        <v>2.84143207026206E-2</v>
      </c>
      <c r="AA62">
        <v>3.9654088991189898E-2</v>
      </c>
      <c r="AB62">
        <v>11.9483362077937</v>
      </c>
      <c r="AC62">
        <v>0.25268416609865102</v>
      </c>
      <c r="AD62">
        <v>-0.93240527138539497</v>
      </c>
      <c r="AE62">
        <v>1670036</v>
      </c>
      <c r="AF62">
        <v>18.7894841242186</v>
      </c>
      <c r="AG62">
        <v>6.3822357254164199</v>
      </c>
      <c r="AH62">
        <v>74.971696758317904</v>
      </c>
      <c r="AI62">
        <v>0</v>
      </c>
    </row>
    <row r="63" spans="1:35" x14ac:dyDescent="0.25">
      <c r="A63" t="s">
        <v>413</v>
      </c>
      <c r="B63" t="s">
        <v>414</v>
      </c>
      <c r="C63" t="s">
        <v>415</v>
      </c>
      <c r="D63">
        <v>91587.859216875004</v>
      </c>
      <c r="E63">
        <v>4333.1000000000004</v>
      </c>
      <c r="F63">
        <v>44.384252705235497</v>
      </c>
      <c r="G63">
        <v>50.803069587763403</v>
      </c>
      <c r="H63">
        <v>2.20298606033447</v>
      </c>
      <c r="I63">
        <v>-3.23538955242703</v>
      </c>
      <c r="J63">
        <v>6.4907341164524199</v>
      </c>
      <c r="K63">
        <v>64.419063519769296</v>
      </c>
      <c r="L63">
        <v>62.721093544631799</v>
      </c>
      <c r="M63">
        <v>29.8419490049784</v>
      </c>
      <c r="N63">
        <v>40.806115650378104</v>
      </c>
      <c r="O63">
        <v>230780</v>
      </c>
      <c r="P63">
        <v>2</v>
      </c>
      <c r="Q63">
        <v>0.25566571418655898</v>
      </c>
      <c r="R63">
        <v>-3.5126980415734201</v>
      </c>
      <c r="S63">
        <v>-3.1650899045555501</v>
      </c>
      <c r="T63">
        <v>-20.913751507840701</v>
      </c>
      <c r="U63">
        <v>291852.227272727</v>
      </c>
      <c r="V63">
        <v>-34.133804444926398</v>
      </c>
      <c r="W63">
        <v>323855.53125</v>
      </c>
      <c r="X63">
        <v>0</v>
      </c>
      <c r="Y63">
        <v>8.0626813357423899</v>
      </c>
      <c r="Z63">
        <v>-0.92393280822430901</v>
      </c>
      <c r="AA63">
        <v>-1.67317030296702</v>
      </c>
      <c r="AB63">
        <v>9.4577852338304194</v>
      </c>
      <c r="AC63">
        <v>1.0076260553647201</v>
      </c>
      <c r="AD63">
        <v>1.9100439045884701</v>
      </c>
      <c r="AE63">
        <v>109435</v>
      </c>
      <c r="AF63">
        <v>0</v>
      </c>
      <c r="AG63">
        <v>6.3485787194583496</v>
      </c>
      <c r="AH63">
        <v>74.999999882024397</v>
      </c>
      <c r="AI63">
        <v>0</v>
      </c>
    </row>
    <row r="64" spans="1:35" x14ac:dyDescent="0.25">
      <c r="A64" t="s">
        <v>410</v>
      </c>
      <c r="B64" t="s">
        <v>411</v>
      </c>
      <c r="C64" t="s">
        <v>412</v>
      </c>
      <c r="D64">
        <v>90522.113691100007</v>
      </c>
      <c r="E64">
        <v>3326.2</v>
      </c>
      <c r="F64">
        <v>-10.577745365265301</v>
      </c>
      <c r="G64">
        <v>3.4958072094217099</v>
      </c>
      <c r="H64">
        <v>-6.0183092224231398</v>
      </c>
      <c r="I64">
        <v>-11.4566848351846</v>
      </c>
      <c r="J64">
        <v>16.939751067284</v>
      </c>
      <c r="K64">
        <v>17.2849083215796</v>
      </c>
      <c r="L64">
        <v>7.7590954741309401</v>
      </c>
      <c r="M64">
        <v>4.0384178396537704</v>
      </c>
      <c r="N64">
        <v>-6.5011467279635102</v>
      </c>
      <c r="O64">
        <v>865631</v>
      </c>
      <c r="P64">
        <v>1</v>
      </c>
      <c r="Q64">
        <v>0.554740994906054</v>
      </c>
      <c r="R64">
        <v>-0.68821377920430404</v>
      </c>
      <c r="S64">
        <v>-0.34060564218643602</v>
      </c>
      <c r="T64">
        <v>67.431195322307005</v>
      </c>
      <c r="U64">
        <v>1319012.0454545401</v>
      </c>
      <c r="V64">
        <v>16.497319150310599</v>
      </c>
      <c r="W64">
        <v>878070.796875</v>
      </c>
      <c r="X64">
        <v>-3.2443963890173601E-2</v>
      </c>
      <c r="Y64">
        <v>10.1240765587879</v>
      </c>
      <c r="Z64">
        <v>-1.16042974267876</v>
      </c>
      <c r="AA64">
        <v>6.1205692602763699E-2</v>
      </c>
      <c r="AB64">
        <v>30.274522848663199</v>
      </c>
      <c r="AC64">
        <v>1.6394678429456799</v>
      </c>
      <c r="AD64">
        <v>0.42844417660032202</v>
      </c>
      <c r="AE64">
        <v>245461</v>
      </c>
      <c r="AF64">
        <v>0</v>
      </c>
      <c r="AG64">
        <v>6.7095345782476397</v>
      </c>
      <c r="AH64">
        <v>49.172639135658301</v>
      </c>
      <c r="AI64">
        <v>-3.1805244268212997E-2</v>
      </c>
    </row>
    <row r="65" spans="1:35" x14ac:dyDescent="0.25">
      <c r="A65" t="s">
        <v>416</v>
      </c>
      <c r="B65" t="s">
        <v>417</v>
      </c>
      <c r="C65" t="s">
        <v>323</v>
      </c>
      <c r="D65">
        <v>89615.411732289998</v>
      </c>
      <c r="E65">
        <v>5425.4</v>
      </c>
      <c r="F65">
        <v>6.9451672196262102</v>
      </c>
      <c r="G65">
        <v>29.1469786595889</v>
      </c>
      <c r="H65">
        <v>8.6405414605819093</v>
      </c>
      <c r="I65">
        <v>3.2021658478204</v>
      </c>
      <c r="J65">
        <v>1.0054558189257901</v>
      </c>
      <c r="K65">
        <v>35.736802601951403</v>
      </c>
      <c r="L65">
        <v>25.282008059022498</v>
      </c>
      <c r="M65">
        <v>21.040841499473501</v>
      </c>
      <c r="N65">
        <v>19.1500247222036</v>
      </c>
      <c r="O65">
        <v>432431</v>
      </c>
      <c r="P65">
        <v>5</v>
      </c>
      <c r="Q65">
        <v>0.62503477567371701</v>
      </c>
      <c r="R65">
        <v>4.5155076093238202</v>
      </c>
      <c r="S65">
        <v>4.8631157463416903</v>
      </c>
      <c r="T65">
        <v>2.0112997015840799</v>
      </c>
      <c r="U65">
        <v>456574.818181818</v>
      </c>
      <c r="V65">
        <v>68.005485817297398</v>
      </c>
      <c r="W65">
        <v>417165.609375</v>
      </c>
      <c r="X65">
        <v>-5.1076206723976699E-3</v>
      </c>
      <c r="Y65">
        <v>21.9875187430765</v>
      </c>
      <c r="Z65">
        <v>-1.0592569210771501</v>
      </c>
      <c r="AA65">
        <v>-1.39620036961954</v>
      </c>
      <c r="AB65">
        <v>39.535772523058199</v>
      </c>
      <c r="AC65">
        <v>0.98239302760367697</v>
      </c>
      <c r="AD65">
        <v>1.71472718786712</v>
      </c>
      <c r="AE65">
        <v>246769</v>
      </c>
      <c r="AF65">
        <v>0</v>
      </c>
      <c r="AG65">
        <v>7.4356583394984899</v>
      </c>
      <c r="AH65">
        <v>26.6944818592332</v>
      </c>
      <c r="AI65">
        <v>-4.4282980067649096E-3</v>
      </c>
    </row>
    <row r="66" spans="1:35" x14ac:dyDescent="0.25">
      <c r="A66" t="s">
        <v>418</v>
      </c>
      <c r="B66" t="s">
        <v>419</v>
      </c>
      <c r="C66" t="s">
        <v>420</v>
      </c>
      <c r="D66">
        <v>86255.471712975006</v>
      </c>
      <c r="E66">
        <v>834.85</v>
      </c>
      <c r="F66">
        <v>-90.225046917348905</v>
      </c>
      <c r="G66">
        <v>-66.841425876278393</v>
      </c>
      <c r="H66">
        <v>10.2112211221122</v>
      </c>
      <c r="I66">
        <v>4.7728455093506996</v>
      </c>
      <c r="J66">
        <v>407.48637479786697</v>
      </c>
      <c r="K66">
        <v>32.201108471892297</v>
      </c>
      <c r="L66">
        <v>-71.888206077952603</v>
      </c>
      <c r="M66">
        <v>37.013288989765897</v>
      </c>
      <c r="N66">
        <v>-76.838379813663593</v>
      </c>
      <c r="O66">
        <v>5042334</v>
      </c>
      <c r="P66">
        <v>10</v>
      </c>
      <c r="Q66">
        <v>7.9663756870352396</v>
      </c>
      <c r="R66">
        <v>6.6219667943805902</v>
      </c>
      <c r="S66">
        <v>6.9695749313984496</v>
      </c>
      <c r="T66">
        <v>1251.5459192288999</v>
      </c>
      <c r="U66">
        <v>3314208.9545454499</v>
      </c>
      <c r="V66">
        <v>92.057965516413901</v>
      </c>
      <c r="W66">
        <v>2748761.953125</v>
      </c>
      <c r="X66">
        <v>10.780861042739801</v>
      </c>
      <c r="Y66">
        <v>4.7556700193941701</v>
      </c>
      <c r="Z66">
        <v>0.95679606479020496</v>
      </c>
      <c r="AA66">
        <v>0.98304141847667104</v>
      </c>
      <c r="AB66">
        <v>24.4561229520579</v>
      </c>
      <c r="AC66">
        <v>3.4107174933114699</v>
      </c>
      <c r="AD66">
        <v>5.14106465687059</v>
      </c>
      <c r="AE66">
        <v>426135</v>
      </c>
      <c r="AF66">
        <v>3.5621084465308699</v>
      </c>
      <c r="AG66">
        <v>2.9350040141295701</v>
      </c>
      <c r="AH66">
        <v>84.975079759995097</v>
      </c>
      <c r="AI66">
        <v>13.3268212657707</v>
      </c>
    </row>
    <row r="67" spans="1:35" x14ac:dyDescent="0.25">
      <c r="A67" t="s">
        <v>421</v>
      </c>
      <c r="B67" t="s">
        <v>422</v>
      </c>
      <c r="C67" t="s">
        <v>323</v>
      </c>
      <c r="D67">
        <v>84677.861301074998</v>
      </c>
      <c r="E67">
        <v>1054.75</v>
      </c>
      <c r="F67">
        <v>-8.4441548631512404</v>
      </c>
      <c r="G67">
        <v>1.8836029944457799</v>
      </c>
      <c r="H67">
        <v>6.6050131392763296</v>
      </c>
      <c r="I67">
        <v>1.1666375265148199</v>
      </c>
      <c r="J67">
        <v>12.372600142213701</v>
      </c>
      <c r="K67">
        <v>23.796948356807501</v>
      </c>
      <c r="L67">
        <v>9.8926859762450494</v>
      </c>
      <c r="M67">
        <v>11.072592757997599</v>
      </c>
      <c r="N67">
        <v>-8.1133509429394497</v>
      </c>
      <c r="O67">
        <v>599999</v>
      </c>
      <c r="P67">
        <v>2</v>
      </c>
      <c r="Q67">
        <v>0.55293388626721496</v>
      </c>
      <c r="R67">
        <v>2.3234381063251801</v>
      </c>
      <c r="S67">
        <v>2.6710462433430502</v>
      </c>
      <c r="T67">
        <v>-35.962332981481303</v>
      </c>
      <c r="U67">
        <v>1260901.63636363</v>
      </c>
      <c r="V67">
        <v>-23.1166757645418</v>
      </c>
      <c r="W67">
        <v>1754883.734375</v>
      </c>
      <c r="X67">
        <v>-0.208725398218255</v>
      </c>
      <c r="Y67">
        <v>24.288211163340399</v>
      </c>
      <c r="Z67">
        <v>2.19090791735632</v>
      </c>
      <c r="AA67">
        <v>3.1597103543003699</v>
      </c>
      <c r="AB67">
        <v>25.442587417518101</v>
      </c>
      <c r="AC67">
        <v>-1.97366024222565</v>
      </c>
      <c r="AD67">
        <v>-2.94600562223278</v>
      </c>
      <c r="AE67">
        <v>466513</v>
      </c>
      <c r="AF67">
        <v>0</v>
      </c>
      <c r="AG67">
        <v>6.7238131582082099</v>
      </c>
      <c r="AH67">
        <v>33.402171925134901</v>
      </c>
      <c r="AI67">
        <v>-0.14517038786172501</v>
      </c>
    </row>
    <row r="68" spans="1:35" x14ac:dyDescent="0.25">
      <c r="A68" t="s">
        <v>423</v>
      </c>
      <c r="B68" t="s">
        <v>424</v>
      </c>
      <c r="C68" t="s">
        <v>282</v>
      </c>
      <c r="D68">
        <v>84236.907333180003</v>
      </c>
      <c r="E68">
        <v>386.4</v>
      </c>
      <c r="F68">
        <v>3.49825296479729</v>
      </c>
      <c r="G68">
        <v>11.434751261715901</v>
      </c>
      <c r="H68">
        <v>7.4527252502780703</v>
      </c>
      <c r="I68">
        <v>2.0143496375165602</v>
      </c>
      <c r="J68">
        <v>2.9761904761904598</v>
      </c>
      <c r="K68">
        <v>34.1433778857837</v>
      </c>
      <c r="L68">
        <v>21.835093804193601</v>
      </c>
      <c r="M68">
        <v>-0.472020061604772</v>
      </c>
      <c r="N68">
        <v>1.4377973243306901</v>
      </c>
      <c r="O68">
        <v>2128093</v>
      </c>
      <c r="P68">
        <v>10</v>
      </c>
      <c r="Q68">
        <v>-0.80862533692723204</v>
      </c>
      <c r="R68">
        <v>1.96595856973215</v>
      </c>
      <c r="S68">
        <v>2.3135667067500201</v>
      </c>
      <c r="T68">
        <v>41.978498669676902</v>
      </c>
      <c r="U68">
        <v>3350824.7272727201</v>
      </c>
      <c r="V68">
        <v>-6.37225959444417</v>
      </c>
      <c r="W68">
        <v>3064135.09375</v>
      </c>
      <c r="X68">
        <v>0</v>
      </c>
      <c r="Y68">
        <v>23.107088115316401</v>
      </c>
      <c r="Z68">
        <v>0.52106404065933598</v>
      </c>
      <c r="AA68">
        <v>1.3093010521046</v>
      </c>
      <c r="AB68">
        <v>12.5494564316199</v>
      </c>
      <c r="AC68">
        <v>-2.6359768430930599E-2</v>
      </c>
      <c r="AD68">
        <v>2.24379570958834E-2</v>
      </c>
      <c r="AE68">
        <v>816721</v>
      </c>
      <c r="AF68">
        <v>0</v>
      </c>
      <c r="AG68">
        <v>7.11803234671856</v>
      </c>
      <c r="AH68">
        <v>52.976011909103697</v>
      </c>
      <c r="AI68">
        <v>0</v>
      </c>
    </row>
    <row r="69" spans="1:35" x14ac:dyDescent="0.25">
      <c r="A69" t="s">
        <v>427</v>
      </c>
      <c r="B69" t="s">
        <v>428</v>
      </c>
      <c r="C69" t="s">
        <v>331</v>
      </c>
      <c r="D69">
        <v>83943.152055975006</v>
      </c>
      <c r="E69">
        <v>440.1</v>
      </c>
      <c r="F69">
        <v>0.24055374500354801</v>
      </c>
      <c r="G69">
        <v>-4.3676662320729998</v>
      </c>
      <c r="H69">
        <v>3.3583842179426902</v>
      </c>
      <c r="I69">
        <v>-2.0799913948188</v>
      </c>
      <c r="J69">
        <v>35.878209497841397</v>
      </c>
      <c r="K69">
        <v>39.581351094196002</v>
      </c>
      <c r="L69">
        <v>18.577394584399801</v>
      </c>
      <c r="M69">
        <v>16.120766479263601</v>
      </c>
      <c r="N69">
        <v>-14.364620169458201</v>
      </c>
      <c r="O69">
        <v>6432788</v>
      </c>
      <c r="P69">
        <v>2</v>
      </c>
      <c r="Q69">
        <v>4.1040804257835601</v>
      </c>
      <c r="R69">
        <v>5.7424315233061103</v>
      </c>
      <c r="S69">
        <v>6.0900396603239804</v>
      </c>
      <c r="T69">
        <v>100.82235923006201</v>
      </c>
      <c r="U69">
        <v>3672057.31818181</v>
      </c>
      <c r="V69">
        <v>68.881201955022505</v>
      </c>
      <c r="W69">
        <v>5118383.09375</v>
      </c>
      <c r="X69">
        <v>-1.9152339015860699E-2</v>
      </c>
      <c r="Y69">
        <v>14.4047082406741</v>
      </c>
      <c r="Z69">
        <v>-0.34992114271497698</v>
      </c>
      <c r="AA69">
        <v>-2.5887501668305402</v>
      </c>
      <c r="AB69">
        <v>12.4566912213633</v>
      </c>
      <c r="AC69">
        <v>1.29391097887143</v>
      </c>
      <c r="AD69">
        <v>1.7943832181677499</v>
      </c>
      <c r="AE69">
        <v>618775</v>
      </c>
      <c r="AF69">
        <v>63.197272012700203</v>
      </c>
      <c r="AG69">
        <v>6.35181379625012</v>
      </c>
      <c r="AH69">
        <v>63.197272012700203</v>
      </c>
      <c r="AI69">
        <v>-1.91543557158695E-2</v>
      </c>
    </row>
    <row r="70" spans="1:35" x14ac:dyDescent="0.25">
      <c r="A70" t="s">
        <v>425</v>
      </c>
      <c r="B70" t="s">
        <v>426</v>
      </c>
      <c r="C70" t="s">
        <v>331</v>
      </c>
      <c r="D70">
        <v>83840.834127599999</v>
      </c>
      <c r="E70">
        <v>23681.8</v>
      </c>
      <c r="F70">
        <v>-3.8161060861073399</v>
      </c>
      <c r="G70">
        <v>6.9310238950999699</v>
      </c>
      <c r="H70">
        <v>-5.8199858820254304</v>
      </c>
      <c r="I70">
        <v>-11.2583614947869</v>
      </c>
      <c r="J70">
        <v>14.218513795404</v>
      </c>
      <c r="K70">
        <v>18.1729495333072</v>
      </c>
      <c r="L70">
        <v>14.520734753288901</v>
      </c>
      <c r="M70">
        <v>6.2462980140582403</v>
      </c>
      <c r="N70">
        <v>-3.06593004228526</v>
      </c>
      <c r="O70">
        <v>32141</v>
      </c>
      <c r="P70">
        <v>10</v>
      </c>
      <c r="Q70">
        <v>1.9141885785600501</v>
      </c>
      <c r="R70">
        <v>-1.1126073930245399</v>
      </c>
      <c r="S70">
        <v>-0.76499925600667595</v>
      </c>
      <c r="T70">
        <v>-10.630074518963401</v>
      </c>
      <c r="U70">
        <v>64611.363636363603</v>
      </c>
      <c r="V70">
        <v>87.750452713359394</v>
      </c>
      <c r="W70">
        <v>47352.828125</v>
      </c>
      <c r="X70">
        <v>0</v>
      </c>
      <c r="Y70">
        <v>12.000712956394301</v>
      </c>
      <c r="Z70">
        <v>0.253204285010943</v>
      </c>
      <c r="AA70">
        <v>4.0971988718194297E-2</v>
      </c>
      <c r="AB70">
        <v>12.621803184346399</v>
      </c>
      <c r="AC70">
        <v>-0.19339122348572399</v>
      </c>
      <c r="AD70">
        <v>0.119185444825033</v>
      </c>
      <c r="AE70">
        <v>32176</v>
      </c>
      <c r="AF70">
        <v>0</v>
      </c>
      <c r="AG70">
        <v>1.9426121653575401</v>
      </c>
      <c r="AH70">
        <v>62.551909954860101</v>
      </c>
      <c r="AI70">
        <v>0</v>
      </c>
    </row>
    <row r="71" spans="1:35" x14ac:dyDescent="0.25">
      <c r="A71" t="s">
        <v>429</v>
      </c>
      <c r="B71" t="s">
        <v>430</v>
      </c>
      <c r="C71" t="s">
        <v>431</v>
      </c>
      <c r="D71">
        <v>82669.932163100006</v>
      </c>
      <c r="E71">
        <v>7504.1</v>
      </c>
      <c r="F71">
        <v>36.1622892910326</v>
      </c>
      <c r="G71">
        <v>30.673121294175999</v>
      </c>
      <c r="H71">
        <v>9.8327064092618901</v>
      </c>
      <c r="I71">
        <v>4.3943307965003804</v>
      </c>
      <c r="J71">
        <v>1.14470755986726</v>
      </c>
      <c r="K71">
        <v>55.525388601036198</v>
      </c>
      <c r="L71">
        <v>54.499130130428902</v>
      </c>
      <c r="M71">
        <v>20.446868072265701</v>
      </c>
      <c r="N71">
        <v>20.676167356790799</v>
      </c>
      <c r="O71">
        <v>17851</v>
      </c>
      <c r="P71">
        <v>10</v>
      </c>
      <c r="Q71">
        <v>1.0231418532329899</v>
      </c>
      <c r="R71">
        <v>1.9745067130510401</v>
      </c>
      <c r="S71">
        <v>2.3221148500689099</v>
      </c>
      <c r="T71">
        <v>19.324866310160399</v>
      </c>
      <c r="U71">
        <v>27949.181818181802</v>
      </c>
      <c r="V71">
        <v>11.1450096507066</v>
      </c>
      <c r="W71">
        <v>33402.796875</v>
      </c>
      <c r="X71">
        <v>0.104487674079109</v>
      </c>
      <c r="Y71">
        <v>5.0325369376884597</v>
      </c>
      <c r="Z71">
        <v>7.0668990491898606E-2</v>
      </c>
      <c r="AA71">
        <v>8.3015622384451093E-2</v>
      </c>
      <c r="AB71">
        <v>12.393217717726699</v>
      </c>
      <c r="AC71">
        <v>4.8134882258631599E-2</v>
      </c>
      <c r="AD71">
        <v>0.11972486086565</v>
      </c>
      <c r="AE71">
        <v>63633</v>
      </c>
      <c r="AF71">
        <v>3.0010734678059798E-4</v>
      </c>
      <c r="AG71">
        <v>7.7632819739443901</v>
      </c>
      <c r="AH71">
        <v>51.461738424819202</v>
      </c>
      <c r="AI71">
        <v>0</v>
      </c>
    </row>
    <row r="72" spans="1:35" x14ac:dyDescent="0.25">
      <c r="A72" t="s">
        <v>434</v>
      </c>
      <c r="B72" t="s">
        <v>435</v>
      </c>
      <c r="C72" t="s">
        <v>301</v>
      </c>
      <c r="D72">
        <v>82045.495597720001</v>
      </c>
      <c r="E72">
        <v>577</v>
      </c>
      <c r="F72">
        <v>-9.8883867467358293</v>
      </c>
      <c r="G72">
        <v>24.313260799310498</v>
      </c>
      <c r="H72">
        <v>3.7489885822170299</v>
      </c>
      <c r="I72">
        <v>-1.68938703054447</v>
      </c>
      <c r="J72">
        <v>6.6897746967070999</v>
      </c>
      <c r="K72">
        <v>51.562910428158602</v>
      </c>
      <c r="L72">
        <v>8.4484540926604694</v>
      </c>
      <c r="M72">
        <v>7.4100530588200302</v>
      </c>
      <c r="N72">
        <v>14.3163068619253</v>
      </c>
      <c r="O72">
        <v>2343717</v>
      </c>
      <c r="P72">
        <v>10</v>
      </c>
      <c r="Q72">
        <v>1.19256401262714</v>
      </c>
      <c r="R72">
        <v>0.39147455415397903</v>
      </c>
      <c r="S72">
        <v>0.73908269117184799</v>
      </c>
      <c r="T72">
        <v>-8.4530962721771203</v>
      </c>
      <c r="U72">
        <v>2273915.81818181</v>
      </c>
      <c r="V72">
        <v>-44.878152837659698</v>
      </c>
      <c r="W72">
        <v>2079844.1875</v>
      </c>
      <c r="X72">
        <v>-1.51211942721261E-2</v>
      </c>
      <c r="Y72">
        <v>6.3213866328755799</v>
      </c>
      <c r="Z72">
        <v>0.17778644412276901</v>
      </c>
      <c r="AA72">
        <v>0.38845345816937799</v>
      </c>
      <c r="AB72">
        <v>15.430984711862701</v>
      </c>
      <c r="AC72">
        <v>0.22435961085873701</v>
      </c>
      <c r="AD72">
        <v>1.7549229993322799E-2</v>
      </c>
      <c r="AE72">
        <v>362342</v>
      </c>
      <c r="AF72">
        <v>0</v>
      </c>
      <c r="AG72">
        <v>2.0790220366396701</v>
      </c>
      <c r="AH72">
        <v>73.330545933896602</v>
      </c>
      <c r="AI72">
        <v>-1.4634286828382401E-2</v>
      </c>
    </row>
    <row r="73" spans="1:35" x14ac:dyDescent="0.25">
      <c r="A73" t="s">
        <v>13</v>
      </c>
      <c r="B73" t="s">
        <v>12</v>
      </c>
      <c r="C73" t="s">
        <v>14</v>
      </c>
      <c r="D73">
        <v>81368.041312019996</v>
      </c>
      <c r="E73">
        <v>876.45</v>
      </c>
      <c r="F73">
        <v>-19.179696366039501</v>
      </c>
      <c r="G73">
        <v>22.5632778632359</v>
      </c>
      <c r="H73">
        <v>2.2576128806440301</v>
      </c>
      <c r="I73">
        <v>-3.1807627321174601</v>
      </c>
      <c r="J73">
        <v>17.365508585772101</v>
      </c>
      <c r="K73">
        <v>26.008194953633801</v>
      </c>
      <c r="L73">
        <v>-0.84285552664327701</v>
      </c>
      <c r="N73">
        <v>12.5663239258506</v>
      </c>
      <c r="O73">
        <v>2156908</v>
      </c>
      <c r="P73">
        <v>10</v>
      </c>
      <c r="Q73">
        <v>1.93649685973483</v>
      </c>
      <c r="R73">
        <v>4.0111552839257101</v>
      </c>
      <c r="S73">
        <v>4.3587634209435802</v>
      </c>
      <c r="T73">
        <v>50.895934730701804</v>
      </c>
      <c r="U73">
        <v>1245827.36363636</v>
      </c>
      <c r="V73">
        <v>63.9585867185599</v>
      </c>
      <c r="W73">
        <v>1237963.1875</v>
      </c>
      <c r="X73">
        <v>-8.2339128644193196E-2</v>
      </c>
      <c r="Y73">
        <v>17.176293164912899</v>
      </c>
      <c r="Z73">
        <v>-0.29199325331292703</v>
      </c>
      <c r="AA73">
        <v>0.45746576078580797</v>
      </c>
      <c r="AB73">
        <v>9.4828577509584893</v>
      </c>
      <c r="AC73">
        <v>1.0337845142872499</v>
      </c>
      <c r="AD73">
        <v>0.35611001765822597</v>
      </c>
      <c r="AE73">
        <v>967531</v>
      </c>
      <c r="AF73">
        <v>0</v>
      </c>
      <c r="AG73">
        <v>3.5368067647154602</v>
      </c>
      <c r="AH73">
        <v>68.964521189095393</v>
      </c>
      <c r="AI73">
        <v>-5.6610932471755797E-2</v>
      </c>
    </row>
    <row r="74" spans="1:35" x14ac:dyDescent="0.25">
      <c r="A74" t="s">
        <v>432</v>
      </c>
      <c r="B74" t="s">
        <v>433</v>
      </c>
      <c r="C74" t="s">
        <v>41</v>
      </c>
      <c r="D74">
        <v>81234.076773259905</v>
      </c>
      <c r="E74">
        <v>1304</v>
      </c>
      <c r="F74">
        <v>-12.0007077561377</v>
      </c>
      <c r="G74">
        <v>10.4616687844133</v>
      </c>
      <c r="H74">
        <v>1.4825479590645501</v>
      </c>
      <c r="I74">
        <v>-3.9558276536969501</v>
      </c>
      <c r="J74">
        <v>7.99846625766871</v>
      </c>
      <c r="K74">
        <v>27.2816007808687</v>
      </c>
      <c r="L74">
        <v>6.3361330832585798</v>
      </c>
      <c r="M74">
        <v>16.686568817978799</v>
      </c>
      <c r="N74">
        <v>0.46471484702814703</v>
      </c>
      <c r="O74">
        <v>518803</v>
      </c>
      <c r="P74">
        <v>1</v>
      </c>
      <c r="Q74">
        <v>0.56296753296830004</v>
      </c>
      <c r="R74">
        <v>-2.2781774580335798</v>
      </c>
      <c r="S74">
        <v>-1.93056932101571</v>
      </c>
      <c r="T74">
        <v>-25.85785311994</v>
      </c>
      <c r="U74">
        <v>1406013.4545454499</v>
      </c>
      <c r="V74">
        <v>-88.196089397041604</v>
      </c>
      <c r="W74">
        <v>957971.015625</v>
      </c>
      <c r="X74">
        <v>-1.56159697905451E-2</v>
      </c>
      <c r="Y74">
        <v>9.7938860909178693</v>
      </c>
      <c r="Z74">
        <v>-0.57812236459954003</v>
      </c>
      <c r="AA74">
        <v>-0.61489354085218995</v>
      </c>
      <c r="AB74">
        <v>23.7837088752715</v>
      </c>
      <c r="AC74">
        <v>0.67164624999751099</v>
      </c>
      <c r="AD74">
        <v>1.0806639945868199</v>
      </c>
      <c r="AE74">
        <v>225255</v>
      </c>
      <c r="AF74">
        <v>0</v>
      </c>
      <c r="AG74">
        <v>4.8620627284330302</v>
      </c>
      <c r="AH74">
        <v>59.434045768747303</v>
      </c>
      <c r="AI74">
        <v>-1.56159697905451E-2</v>
      </c>
    </row>
    <row r="75" spans="1:35" x14ac:dyDescent="0.25">
      <c r="A75" t="s">
        <v>436</v>
      </c>
      <c r="B75" t="s">
        <v>437</v>
      </c>
      <c r="C75" t="s">
        <v>438</v>
      </c>
      <c r="D75">
        <v>80182.995511500005</v>
      </c>
      <c r="E75">
        <v>868.55</v>
      </c>
      <c r="F75">
        <v>-10.836376701763999</v>
      </c>
      <c r="G75">
        <v>17.363691642456502</v>
      </c>
      <c r="H75">
        <v>3.2942855443895902</v>
      </c>
      <c r="I75">
        <v>-2.1440900683719</v>
      </c>
      <c r="J75">
        <v>0.99591272811008202</v>
      </c>
      <c r="K75">
        <v>26.5001456452082</v>
      </c>
      <c r="L75">
        <v>7.5004641376322603</v>
      </c>
      <c r="M75">
        <v>29.671923422852601</v>
      </c>
      <c r="N75">
        <v>7.3667377050713503</v>
      </c>
      <c r="O75">
        <v>873678</v>
      </c>
      <c r="P75">
        <v>1</v>
      </c>
      <c r="Q75">
        <v>0.63144479202872505</v>
      </c>
      <c r="R75">
        <v>1.14708279958075</v>
      </c>
      <c r="S75">
        <v>1.4946909365986101</v>
      </c>
      <c r="T75">
        <v>-24.021657460101</v>
      </c>
      <c r="U75">
        <v>1437786.18181818</v>
      </c>
      <c r="V75">
        <v>-38.147303318763498</v>
      </c>
      <c r="W75">
        <v>1454761.46875</v>
      </c>
      <c r="X75">
        <v>-7.7691091159692795E-4</v>
      </c>
      <c r="Y75">
        <v>16.335167641848699</v>
      </c>
      <c r="Z75">
        <v>0.478137322654895</v>
      </c>
      <c r="AA75">
        <v>1.2010424183605599</v>
      </c>
      <c r="AB75">
        <v>25.3965176180429</v>
      </c>
      <c r="AC75">
        <v>0.35297423521246002</v>
      </c>
      <c r="AD75">
        <v>-0.191470644517682</v>
      </c>
      <c r="AE75">
        <v>778710</v>
      </c>
      <c r="AF75">
        <v>0.41306275933497</v>
      </c>
      <c r="AG75">
        <v>18.425844986664998</v>
      </c>
      <c r="AH75">
        <v>34.445307003347203</v>
      </c>
      <c r="AI75">
        <v>5.8593595188938198E-4</v>
      </c>
    </row>
    <row r="76" spans="1:35" x14ac:dyDescent="0.25">
      <c r="A76" t="s">
        <v>439</v>
      </c>
      <c r="B76" t="s">
        <v>440</v>
      </c>
      <c r="C76" t="s">
        <v>323</v>
      </c>
      <c r="D76">
        <v>76183.909519199995</v>
      </c>
      <c r="E76">
        <v>1918.55</v>
      </c>
      <c r="F76">
        <v>-18.336840839396299</v>
      </c>
      <c r="H76">
        <v>13.2556080283352</v>
      </c>
      <c r="I76">
        <v>7.8172324155737902</v>
      </c>
      <c r="J76">
        <v>1.5871361184227599</v>
      </c>
      <c r="K76">
        <v>54.472624798711699</v>
      </c>
      <c r="N76">
        <v>-9.9969539373852303</v>
      </c>
      <c r="O76">
        <v>531253</v>
      </c>
      <c r="P76">
        <v>1</v>
      </c>
      <c r="Q76">
        <v>0.88074455778735905</v>
      </c>
      <c r="R76">
        <v>4.04848419111664</v>
      </c>
      <c r="S76">
        <v>4.3960923281345101</v>
      </c>
      <c r="T76">
        <v>142.04855067841501</v>
      </c>
      <c r="U76">
        <v>350771.27272727201</v>
      </c>
      <c r="V76">
        <v>41.487871395242301</v>
      </c>
      <c r="Y76">
        <v>4.6432949987273702</v>
      </c>
      <c r="Z76">
        <v>2.0023463482870301</v>
      </c>
      <c r="AB76">
        <v>4.1780936064954801</v>
      </c>
      <c r="AC76">
        <v>1.5691898148633501</v>
      </c>
      <c r="AE76">
        <v>131918</v>
      </c>
      <c r="AF76">
        <v>0</v>
      </c>
      <c r="AG76">
        <v>1.0221206083730201</v>
      </c>
      <c r="AH76">
        <v>76.499997353892695</v>
      </c>
      <c r="AI76">
        <v>0</v>
      </c>
    </row>
    <row r="77" spans="1:35" x14ac:dyDescent="0.25">
      <c r="A77" t="s">
        <v>444</v>
      </c>
      <c r="B77" t="s">
        <v>445</v>
      </c>
      <c r="C77" t="s">
        <v>55</v>
      </c>
      <c r="D77">
        <v>74491.955098559905</v>
      </c>
      <c r="E77">
        <v>5212.2</v>
      </c>
      <c r="F77">
        <v>6.0623094983205901</v>
      </c>
      <c r="G77">
        <v>23.384662729177201</v>
      </c>
      <c r="H77">
        <v>3.30495793239453</v>
      </c>
      <c r="I77">
        <v>-2.13341768036697</v>
      </c>
      <c r="J77">
        <v>2.1449675760715201</v>
      </c>
      <c r="K77">
        <v>30.702007347317402</v>
      </c>
      <c r="L77">
        <v>24.399150337716801</v>
      </c>
      <c r="M77">
        <v>40.863062531948401</v>
      </c>
      <c r="N77">
        <v>13.387708791792001</v>
      </c>
      <c r="O77">
        <v>547945</v>
      </c>
      <c r="P77">
        <v>5</v>
      </c>
      <c r="Q77">
        <v>0.60608400247065297</v>
      </c>
      <c r="R77">
        <v>0.96075620811217999</v>
      </c>
      <c r="S77">
        <v>1.30836434513004</v>
      </c>
      <c r="T77">
        <v>119.341189845244</v>
      </c>
      <c r="U77">
        <v>413069.909090909</v>
      </c>
      <c r="V77">
        <v>7.2249052882056404</v>
      </c>
      <c r="W77">
        <v>472859.21875</v>
      </c>
      <c r="X77">
        <v>0</v>
      </c>
      <c r="Y77">
        <v>17.0173442080124</v>
      </c>
      <c r="Z77">
        <v>-0.74562336647643601</v>
      </c>
      <c r="AA77">
        <v>0.45894604735190803</v>
      </c>
      <c r="AB77">
        <v>47.925395823004898</v>
      </c>
      <c r="AC77">
        <v>0.96157060763444901</v>
      </c>
      <c r="AD77">
        <v>-1.22968614099079E-2</v>
      </c>
      <c r="AE77">
        <v>120030</v>
      </c>
      <c r="AF77">
        <v>4.78145592404897</v>
      </c>
      <c r="AG77">
        <v>3.7437694064951499</v>
      </c>
      <c r="AH77">
        <v>29.3338753104929</v>
      </c>
      <c r="AI77">
        <v>0</v>
      </c>
    </row>
    <row r="78" spans="1:35" x14ac:dyDescent="0.25">
      <c r="A78" t="s">
        <v>446</v>
      </c>
      <c r="B78" t="s">
        <v>447</v>
      </c>
      <c r="C78" t="s">
        <v>448</v>
      </c>
      <c r="D78">
        <v>73673.991499815005</v>
      </c>
      <c r="E78">
        <v>116.4</v>
      </c>
      <c r="F78">
        <v>0.43866936468533502</v>
      </c>
      <c r="G78">
        <v>15.3617443012884</v>
      </c>
      <c r="H78">
        <v>10.804378867206101</v>
      </c>
      <c r="I78">
        <v>5.3660032544445899</v>
      </c>
      <c r="J78">
        <v>0.51546391752577103</v>
      </c>
      <c r="K78">
        <v>40.240963855421597</v>
      </c>
      <c r="L78">
        <v>18.775510204081598</v>
      </c>
      <c r="M78">
        <v>-0.86212550880465599</v>
      </c>
      <c r="N78">
        <v>5.3647903639031602</v>
      </c>
      <c r="O78">
        <v>23574611</v>
      </c>
      <c r="P78">
        <v>10</v>
      </c>
      <c r="Q78">
        <v>3.8821954484605099</v>
      </c>
      <c r="R78">
        <v>6.8870523415977898</v>
      </c>
      <c r="S78">
        <v>7.2346604786156599</v>
      </c>
      <c r="T78">
        <v>69.941805054682504</v>
      </c>
      <c r="U78">
        <v>12543145.5</v>
      </c>
      <c r="V78">
        <v>292.04487495349798</v>
      </c>
      <c r="W78">
        <v>10276575.53125</v>
      </c>
      <c r="X78">
        <v>0</v>
      </c>
      <c r="Y78">
        <v>17.9294378641859</v>
      </c>
      <c r="Z78">
        <v>0.13681325741697101</v>
      </c>
      <c r="AA78">
        <v>2.0805627051696298</v>
      </c>
      <c r="AB78">
        <v>15.971114736154201</v>
      </c>
      <c r="AC78">
        <v>-0.31278301648089601</v>
      </c>
      <c r="AD78">
        <v>-1.9362997963923001</v>
      </c>
      <c r="AE78">
        <v>907339</v>
      </c>
      <c r="AF78">
        <v>0</v>
      </c>
      <c r="AG78">
        <v>4.1079240569008597</v>
      </c>
      <c r="AH78">
        <v>51.521349195163801</v>
      </c>
      <c r="AI78">
        <v>0</v>
      </c>
    </row>
    <row r="79" spans="1:35" x14ac:dyDescent="0.25">
      <c r="A79" t="s">
        <v>441</v>
      </c>
      <c r="B79" t="s">
        <v>442</v>
      </c>
      <c r="C79" t="s">
        <v>443</v>
      </c>
      <c r="D79">
        <v>71109.456143545001</v>
      </c>
      <c r="E79">
        <v>983.45</v>
      </c>
      <c r="F79">
        <v>-4.6760491606907202</v>
      </c>
      <c r="G79">
        <v>27.961746145338601</v>
      </c>
      <c r="H79">
        <v>8.4767262298698398</v>
      </c>
      <c r="I79">
        <v>3.0383506171083399</v>
      </c>
      <c r="J79">
        <v>6.6653108953175</v>
      </c>
      <c r="K79">
        <v>34.6177537471767</v>
      </c>
      <c r="L79">
        <v>13.6607916787055</v>
      </c>
      <c r="M79">
        <v>11.196158593857801</v>
      </c>
      <c r="N79">
        <v>17.964792207953401</v>
      </c>
      <c r="O79">
        <v>1475852</v>
      </c>
      <c r="P79">
        <v>2</v>
      </c>
      <c r="Q79">
        <v>0.59325934639186495</v>
      </c>
      <c r="R79">
        <v>2.4107049880245799</v>
      </c>
      <c r="S79">
        <v>2.75831312504245</v>
      </c>
      <c r="T79">
        <v>-75.843662049058906</v>
      </c>
      <c r="U79">
        <v>1572691.4545454499</v>
      </c>
      <c r="V79">
        <v>34.304743999133599</v>
      </c>
      <c r="W79">
        <v>1088688.171875</v>
      </c>
      <c r="X79">
        <v>-5.5545205638175298E-2</v>
      </c>
      <c r="Y79">
        <v>12.643658369367399</v>
      </c>
      <c r="Z79">
        <v>-7.01508766911427E-2</v>
      </c>
      <c r="AA79">
        <v>0.54056611945890298</v>
      </c>
      <c r="AB79">
        <v>15.9173788718991</v>
      </c>
      <c r="AC79">
        <v>0.534455687233517</v>
      </c>
      <c r="AD79">
        <v>-5.3749779015113498E-2</v>
      </c>
      <c r="AE79">
        <v>249395</v>
      </c>
      <c r="AF79">
        <v>0.67331123347152999</v>
      </c>
      <c r="AG79">
        <v>5.9353262351917504</v>
      </c>
      <c r="AH79">
        <v>56.676229676463997</v>
      </c>
      <c r="AI79">
        <v>0</v>
      </c>
    </row>
    <row r="80" spans="1:35" x14ac:dyDescent="0.25">
      <c r="A80" t="s">
        <v>457</v>
      </c>
      <c r="B80" t="s">
        <v>458</v>
      </c>
      <c r="C80" t="s">
        <v>41</v>
      </c>
      <c r="D80">
        <v>70435.731591809905</v>
      </c>
      <c r="E80">
        <v>4693.3999999999996</v>
      </c>
      <c r="F80">
        <v>92.863519156103706</v>
      </c>
      <c r="G80">
        <v>66.568477836533305</v>
      </c>
      <c r="H80">
        <v>36.927632634603803</v>
      </c>
      <c r="I80">
        <v>31.489257021842299</v>
      </c>
      <c r="J80">
        <v>4.9132824817829297</v>
      </c>
      <c r="K80">
        <v>113.22974876198199</v>
      </c>
      <c r="L80">
        <v>111.20035999549999</v>
      </c>
      <c r="N80">
        <v>56.571523899148097</v>
      </c>
      <c r="O80">
        <v>845678</v>
      </c>
      <c r="P80">
        <v>10</v>
      </c>
      <c r="Q80">
        <v>-0.107482254786156</v>
      </c>
      <c r="R80">
        <v>13.6925741554933</v>
      </c>
      <c r="S80">
        <v>14.040182292511201</v>
      </c>
      <c r="T80">
        <v>-41.700819601498097</v>
      </c>
      <c r="U80">
        <v>1067864.0454545401</v>
      </c>
      <c r="V80">
        <v>-70.665443812474507</v>
      </c>
      <c r="W80">
        <v>597844.703125</v>
      </c>
      <c r="X80">
        <v>-0.61749504536778899</v>
      </c>
      <c r="Y80">
        <v>9.7430663664452801</v>
      </c>
      <c r="Z80">
        <v>0.40216893893875899</v>
      </c>
      <c r="AA80">
        <v>-0.36407264723036498</v>
      </c>
      <c r="AB80">
        <v>9.6580438263205792</v>
      </c>
      <c r="AC80">
        <v>-0.124256981747896</v>
      </c>
      <c r="AD80">
        <v>1.5299115395107601</v>
      </c>
      <c r="AE80">
        <v>309229</v>
      </c>
      <c r="AF80">
        <v>0</v>
      </c>
      <c r="AG80">
        <v>7.7684507516483201</v>
      </c>
      <c r="AH80">
        <v>65.992341171934299</v>
      </c>
      <c r="AI80">
        <v>-0.211187659361257</v>
      </c>
    </row>
    <row r="81" spans="1:35" x14ac:dyDescent="0.25">
      <c r="A81" t="s">
        <v>461</v>
      </c>
      <c r="B81" t="s">
        <v>462</v>
      </c>
      <c r="C81" t="s">
        <v>381</v>
      </c>
      <c r="D81">
        <v>69539.734043479999</v>
      </c>
      <c r="E81">
        <v>727.65</v>
      </c>
      <c r="F81">
        <v>7.5215004215221404</v>
      </c>
      <c r="G81">
        <v>36.417322834645603</v>
      </c>
      <c r="H81">
        <v>11.671270718232</v>
      </c>
      <c r="I81">
        <v>6.2328951054705302</v>
      </c>
      <c r="J81">
        <v>1.6972445543874199</v>
      </c>
      <c r="K81">
        <v>104.68354430379701</v>
      </c>
      <c r="L81">
        <v>25.858341260918401</v>
      </c>
      <c r="N81">
        <v>26.420368897260399</v>
      </c>
      <c r="O81">
        <v>792562</v>
      </c>
      <c r="P81">
        <v>10</v>
      </c>
      <c r="Q81">
        <v>0.86637094538397497</v>
      </c>
      <c r="R81">
        <v>4.0987124463519198</v>
      </c>
      <c r="S81">
        <v>4.4463205833697899</v>
      </c>
      <c r="T81">
        <v>-66.807773199865593</v>
      </c>
      <c r="U81">
        <v>1190451.5909090899</v>
      </c>
      <c r="V81">
        <v>133.867226920512</v>
      </c>
      <c r="W81">
        <v>1561694.671875</v>
      </c>
      <c r="X81">
        <v>-3.6134713751678697E-2</v>
      </c>
      <c r="Y81">
        <v>4.0914907295461003</v>
      </c>
      <c r="Z81">
        <v>-0.296499766058408</v>
      </c>
      <c r="AA81">
        <v>9.2931663829451897E-3</v>
      </c>
      <c r="AB81">
        <v>19.827835644350898</v>
      </c>
      <c r="AC81">
        <v>0.84707146838123704</v>
      </c>
      <c r="AD81">
        <v>0.41048819367202299</v>
      </c>
      <c r="AE81">
        <v>55202</v>
      </c>
      <c r="AF81">
        <v>0</v>
      </c>
      <c r="AG81">
        <v>0.51625133374184795</v>
      </c>
      <c r="AH81">
        <v>74.963538401981594</v>
      </c>
      <c r="AI81">
        <v>-2.9371044075887101E-2</v>
      </c>
    </row>
    <row r="82" spans="1:35" x14ac:dyDescent="0.25">
      <c r="A82" t="s">
        <v>453</v>
      </c>
      <c r="B82" t="s">
        <v>454</v>
      </c>
      <c r="C82" t="s">
        <v>349</v>
      </c>
      <c r="D82">
        <v>69450.705054045</v>
      </c>
      <c r="E82">
        <v>219.45</v>
      </c>
      <c r="F82">
        <v>-23.949744065202701</v>
      </c>
      <c r="G82">
        <v>8.9352196574832394</v>
      </c>
      <c r="H82">
        <v>0.52679798442509196</v>
      </c>
      <c r="I82">
        <v>-4.9115776283364099</v>
      </c>
      <c r="J82">
        <v>14.445203918888099</v>
      </c>
      <c r="K82">
        <v>20.345489443378099</v>
      </c>
      <c r="L82">
        <v>-5.6129032258064502</v>
      </c>
      <c r="M82">
        <v>26.4798023529512</v>
      </c>
      <c r="N82">
        <v>-1.06173427990198</v>
      </c>
      <c r="O82">
        <v>7602866</v>
      </c>
      <c r="P82">
        <v>1</v>
      </c>
      <c r="Q82">
        <v>0.96618357487922402</v>
      </c>
      <c r="R82">
        <v>-0.92550790067720601</v>
      </c>
      <c r="S82">
        <v>-0.57789976365933704</v>
      </c>
      <c r="T82">
        <v>73.288407774434305</v>
      </c>
      <c r="U82">
        <v>8855825.5909090899</v>
      </c>
      <c r="V82">
        <v>13.5566100058534</v>
      </c>
      <c r="W82">
        <v>8888159.203125</v>
      </c>
      <c r="X82">
        <v>0</v>
      </c>
      <c r="Y82">
        <v>14.9027133735155</v>
      </c>
      <c r="Z82">
        <v>0.43167246538635001</v>
      </c>
      <c r="AA82">
        <v>0.265548774244242</v>
      </c>
      <c r="AB82">
        <v>9.7627619979505091</v>
      </c>
      <c r="AC82">
        <v>0.30102613066679401</v>
      </c>
      <c r="AD82">
        <v>0.120464505990105</v>
      </c>
      <c r="AE82">
        <v>3827765</v>
      </c>
      <c r="AF82">
        <v>0.65820454103996895</v>
      </c>
      <c r="AG82">
        <v>24.7322771923243</v>
      </c>
      <c r="AH82">
        <v>46.857541834817702</v>
      </c>
      <c r="AI82">
        <v>0</v>
      </c>
    </row>
    <row r="83" spans="1:35" x14ac:dyDescent="0.25">
      <c r="A83" t="s">
        <v>449</v>
      </c>
      <c r="B83" t="s">
        <v>450</v>
      </c>
      <c r="C83" t="s">
        <v>448</v>
      </c>
      <c r="D83">
        <v>69409.01433813</v>
      </c>
      <c r="E83">
        <v>662.65</v>
      </c>
      <c r="F83">
        <v>-95.318969119786004</v>
      </c>
      <c r="G83">
        <v>-81.894808743169307</v>
      </c>
      <c r="H83">
        <v>4.4694939303168804</v>
      </c>
      <c r="I83">
        <v>-0.96888168244461603</v>
      </c>
      <c r="J83">
        <v>503.63691239719299</v>
      </c>
      <c r="K83">
        <v>6.8704136763164199</v>
      </c>
      <c r="L83">
        <v>-76.982128280389702</v>
      </c>
      <c r="N83">
        <v>-91.891762680554606</v>
      </c>
      <c r="O83">
        <v>1552281</v>
      </c>
      <c r="P83">
        <v>1</v>
      </c>
      <c r="Q83">
        <v>4.9992077325304898</v>
      </c>
      <c r="R83">
        <v>2.6171118854045599</v>
      </c>
      <c r="S83">
        <v>2.9647200224224299</v>
      </c>
      <c r="T83">
        <v>259.36756276218398</v>
      </c>
      <c r="U83">
        <v>772369</v>
      </c>
      <c r="V83">
        <v>24.497308794479402</v>
      </c>
      <c r="W83">
        <v>2169913.5625</v>
      </c>
      <c r="X83">
        <v>12.2603385840026</v>
      </c>
      <c r="Y83">
        <v>7.1537090573175401</v>
      </c>
      <c r="Z83">
        <v>1.0143343558401099</v>
      </c>
      <c r="AA83">
        <v>1.06314414657558</v>
      </c>
      <c r="AB83">
        <v>16.390716645985101</v>
      </c>
      <c r="AC83">
        <v>8.0419461703009107E-2</v>
      </c>
      <c r="AD83">
        <v>-0.85945171785591101</v>
      </c>
      <c r="AE83">
        <v>482919</v>
      </c>
      <c r="AF83">
        <v>0</v>
      </c>
      <c r="AG83">
        <v>5.1790812918787497</v>
      </c>
      <c r="AH83">
        <v>87.060842117847699</v>
      </c>
      <c r="AI83">
        <v>12.2603385840026</v>
      </c>
    </row>
    <row r="84" spans="1:35" x14ac:dyDescent="0.25">
      <c r="A84" t="s">
        <v>451</v>
      </c>
      <c r="B84" t="s">
        <v>452</v>
      </c>
      <c r="C84" t="s">
        <v>392</v>
      </c>
      <c r="D84">
        <v>69162.518730359996</v>
      </c>
      <c r="E84">
        <v>540.6</v>
      </c>
      <c r="F84">
        <v>-14.743854349025501</v>
      </c>
      <c r="G84">
        <v>6.9647803719825898</v>
      </c>
      <c r="H84">
        <v>2.28949858088931</v>
      </c>
      <c r="I84">
        <v>-3.1488770318721899</v>
      </c>
      <c r="J84">
        <v>3.3573806881242998</v>
      </c>
      <c r="K84">
        <v>16.835962826885599</v>
      </c>
      <c r="L84">
        <v>3.59298649037079</v>
      </c>
      <c r="M84">
        <v>8.5891597595842093</v>
      </c>
      <c r="N84">
        <v>-3.0321735654026298</v>
      </c>
      <c r="O84">
        <v>843404</v>
      </c>
      <c r="P84">
        <v>1</v>
      </c>
      <c r="Q84">
        <v>0.97123645872245901</v>
      </c>
      <c r="R84">
        <v>1.9038642789820901</v>
      </c>
      <c r="S84">
        <v>2.25147241599996</v>
      </c>
      <c r="T84">
        <v>2.5153456260407601</v>
      </c>
      <c r="U84">
        <v>1433047.31818181</v>
      </c>
      <c r="V84">
        <v>4.9509903349481101</v>
      </c>
      <c r="W84">
        <v>1435843.796875</v>
      </c>
      <c r="X84">
        <v>-5.7529552264419602E-2</v>
      </c>
      <c r="Y84">
        <v>10.4554740398147</v>
      </c>
      <c r="Z84">
        <v>3.8870893751559103E-2</v>
      </c>
      <c r="AA84">
        <v>0.19525588444710301</v>
      </c>
      <c r="AB84">
        <v>25.052720610248102</v>
      </c>
      <c r="AC84">
        <v>8.17483756736372E-2</v>
      </c>
      <c r="AD84">
        <v>-2.1423985640964802E-2</v>
      </c>
      <c r="AE84">
        <v>330907</v>
      </c>
      <c r="AF84">
        <v>7.7328912857992399E-2</v>
      </c>
      <c r="AG84">
        <v>3.6419853274141101</v>
      </c>
      <c r="AH84">
        <v>59.417815298481102</v>
      </c>
      <c r="AI84">
        <v>-4.2729327943433698E-3</v>
      </c>
    </row>
    <row r="85" spans="1:35" x14ac:dyDescent="0.25">
      <c r="A85" t="s">
        <v>19</v>
      </c>
      <c r="B85" t="s">
        <v>18</v>
      </c>
      <c r="C85" t="s">
        <v>17</v>
      </c>
      <c r="D85">
        <v>68378.406615180007</v>
      </c>
      <c r="E85">
        <v>60.7</v>
      </c>
      <c r="F85">
        <v>73.751766755540402</v>
      </c>
      <c r="G85">
        <v>13.035381750465501</v>
      </c>
      <c r="H85">
        <v>20.198019801980202</v>
      </c>
      <c r="I85">
        <v>14.7596441892186</v>
      </c>
      <c r="J85">
        <v>7.33113673805601</v>
      </c>
      <c r="K85">
        <v>93.929712460063897</v>
      </c>
      <c r="L85">
        <v>92.088607594936704</v>
      </c>
      <c r="M85">
        <v>-5.1935501774281603</v>
      </c>
      <c r="N85">
        <v>3.0384278130803102</v>
      </c>
      <c r="O85">
        <v>61394039</v>
      </c>
      <c r="P85">
        <v>2</v>
      </c>
      <c r="Q85">
        <v>-2.2544283413848598</v>
      </c>
      <c r="R85">
        <v>-1.46103896103895</v>
      </c>
      <c r="S85">
        <v>-1.1134308240210899</v>
      </c>
      <c r="T85">
        <v>9.3147429659370999</v>
      </c>
      <c r="U85">
        <v>71884740.545454502</v>
      </c>
      <c r="V85">
        <v>-36.7324272248702</v>
      </c>
      <c r="W85">
        <v>48145881</v>
      </c>
      <c r="X85">
        <v>0</v>
      </c>
      <c r="Y85">
        <v>13.4478181072423</v>
      </c>
      <c r="Z85">
        <v>-7.9525879823480097E-2</v>
      </c>
      <c r="AA85">
        <v>0.46434970262894698</v>
      </c>
      <c r="AB85">
        <v>1.82349967577804</v>
      </c>
      <c r="AC85">
        <v>0.120745801601745</v>
      </c>
      <c r="AD85">
        <v>0.11750249495015699</v>
      </c>
      <c r="AE85">
        <v>2030100</v>
      </c>
      <c r="AF85">
        <v>0</v>
      </c>
      <c r="AG85">
        <v>8.9411537456661492</v>
      </c>
      <c r="AH85">
        <v>73.146074879063306</v>
      </c>
      <c r="AI85">
        <v>0</v>
      </c>
    </row>
    <row r="86" spans="1:35" x14ac:dyDescent="0.25">
      <c r="A86" t="s">
        <v>23</v>
      </c>
      <c r="B86" t="s">
        <v>22</v>
      </c>
      <c r="C86" t="s">
        <v>24</v>
      </c>
      <c r="D86">
        <v>68287.878382680006</v>
      </c>
      <c r="E86">
        <v>82.65</v>
      </c>
      <c r="F86">
        <v>55.297612942116302</v>
      </c>
      <c r="G86">
        <v>73.089005235602102</v>
      </c>
      <c r="H86">
        <v>11.463250168577201</v>
      </c>
      <c r="I86">
        <v>6.0248745558156998</v>
      </c>
      <c r="J86">
        <v>3.1457955232909698</v>
      </c>
      <c r="K86">
        <v>103.571428571428</v>
      </c>
      <c r="L86">
        <v>73.634453781512605</v>
      </c>
      <c r="N86">
        <v>63.092051298216802</v>
      </c>
      <c r="O86">
        <v>72459586</v>
      </c>
      <c r="P86">
        <v>1</v>
      </c>
      <c r="Q86">
        <v>1.66051660516606</v>
      </c>
      <c r="R86">
        <v>5.0190597204574301</v>
      </c>
      <c r="S86">
        <v>5.3666678574753002</v>
      </c>
      <c r="T86">
        <v>12.7051450285991</v>
      </c>
      <c r="U86">
        <v>55930524.380952299</v>
      </c>
      <c r="V86">
        <v>1.7465386004715899</v>
      </c>
      <c r="W86">
        <v>77519455.380952299</v>
      </c>
      <c r="X86">
        <v>0</v>
      </c>
      <c r="Y86">
        <v>21.7902319303467</v>
      </c>
      <c r="Z86">
        <v>13.7548882821684</v>
      </c>
      <c r="AA86">
        <v>14.355861499170301</v>
      </c>
      <c r="AB86">
        <v>119.40355253080401</v>
      </c>
      <c r="AC86">
        <v>64.802766145077101</v>
      </c>
      <c r="AD86">
        <v>62.662881150032597</v>
      </c>
      <c r="AE86">
        <v>1710368</v>
      </c>
      <c r="AF86">
        <v>0</v>
      </c>
      <c r="AG86">
        <v>12.607055919097199</v>
      </c>
      <c r="AH86">
        <v>0</v>
      </c>
      <c r="AI86">
        <v>0</v>
      </c>
    </row>
    <row r="87" spans="1:35" x14ac:dyDescent="0.25">
      <c r="A87" t="s">
        <v>455</v>
      </c>
      <c r="B87" t="s">
        <v>456</v>
      </c>
      <c r="C87" t="s">
        <v>301</v>
      </c>
      <c r="D87">
        <v>68154.159978750002</v>
      </c>
      <c r="E87">
        <v>1373.1</v>
      </c>
      <c r="F87">
        <v>-2.8726632410108399</v>
      </c>
      <c r="G87">
        <v>20.770482431065499</v>
      </c>
      <c r="H87">
        <v>7.7448210922787002</v>
      </c>
      <c r="I87">
        <v>2.3064454795171998</v>
      </c>
      <c r="J87">
        <v>3.6559609642414999</v>
      </c>
      <c r="K87">
        <v>30.889852723893</v>
      </c>
      <c r="L87">
        <v>15.464177598385399</v>
      </c>
      <c r="M87">
        <v>11.644999556542301</v>
      </c>
      <c r="N87">
        <v>10.773528493680301</v>
      </c>
      <c r="O87">
        <v>694314</v>
      </c>
      <c r="P87">
        <v>10</v>
      </c>
      <c r="Q87">
        <v>-1.0378378378378399</v>
      </c>
      <c r="R87">
        <v>1.5869492842081701</v>
      </c>
      <c r="S87">
        <v>1.9345574212260399</v>
      </c>
      <c r="T87">
        <v>43.263865962363802</v>
      </c>
      <c r="U87">
        <v>729494.59090909001</v>
      </c>
      <c r="V87">
        <v>-7.7069705553554204</v>
      </c>
      <c r="W87">
        <v>770414.15625</v>
      </c>
      <c r="X87">
        <v>-1.0138557577413099E-2</v>
      </c>
      <c r="Y87">
        <v>18.2560493704704</v>
      </c>
      <c r="Z87">
        <v>0.87156230628548303</v>
      </c>
      <c r="AA87">
        <v>1.4195971561682701</v>
      </c>
      <c r="AB87">
        <v>21.9985585009406</v>
      </c>
      <c r="AC87">
        <v>-0.84810384936482497</v>
      </c>
      <c r="AD87">
        <v>-1.39117469728874</v>
      </c>
      <c r="AE87">
        <v>275356</v>
      </c>
      <c r="AF87">
        <v>0</v>
      </c>
      <c r="AG87">
        <v>4.5296396118190696</v>
      </c>
      <c r="AH87">
        <v>48.013691449946499</v>
      </c>
      <c r="AI87">
        <v>-7.4348495168763398E-3</v>
      </c>
    </row>
    <row r="88" spans="1:35" x14ac:dyDescent="0.25">
      <c r="A88" t="s">
        <v>459</v>
      </c>
      <c r="B88" t="s">
        <v>460</v>
      </c>
      <c r="C88" t="s">
        <v>298</v>
      </c>
      <c r="D88">
        <v>67366.30083634</v>
      </c>
      <c r="E88">
        <v>1823.5</v>
      </c>
      <c r="F88">
        <v>3.5141447937476999</v>
      </c>
      <c r="G88">
        <v>45.391484611704598</v>
      </c>
      <c r="H88">
        <v>8.7585363671606995</v>
      </c>
      <c r="I88">
        <v>3.3201607543991898</v>
      </c>
      <c r="J88">
        <v>2.4485878804496801</v>
      </c>
      <c r="K88">
        <v>59.1186736474694</v>
      </c>
      <c r="L88">
        <v>21.850985633143999</v>
      </c>
      <c r="M88">
        <v>7.8318487687676503</v>
      </c>
      <c r="N88">
        <v>35.394530674319398</v>
      </c>
      <c r="O88">
        <v>1404057</v>
      </c>
      <c r="P88">
        <v>10</v>
      </c>
      <c r="Q88">
        <v>1.5142236820130199</v>
      </c>
      <c r="R88">
        <v>2.2055320460723502</v>
      </c>
      <c r="S88">
        <v>2.5531401830902198</v>
      </c>
      <c r="T88">
        <v>-76.715851052503595</v>
      </c>
      <c r="U88">
        <v>1927709.4090909001</v>
      </c>
      <c r="V88">
        <v>-10.0640863452207</v>
      </c>
      <c r="W88">
        <v>1509236.859375</v>
      </c>
      <c r="X88">
        <v>0.19205512442960701</v>
      </c>
      <c r="Y88">
        <v>14.669258820660399</v>
      </c>
      <c r="Z88">
        <v>-8.7218558782630904</v>
      </c>
      <c r="AA88">
        <v>3.5334242614281801</v>
      </c>
      <c r="AB88">
        <v>55.360371195586801</v>
      </c>
      <c r="AC88">
        <v>-43.778754149206797</v>
      </c>
      <c r="AD88">
        <v>9.8040333074250601</v>
      </c>
      <c r="AE88">
        <v>92227</v>
      </c>
      <c r="AF88">
        <v>0</v>
      </c>
      <c r="AG88">
        <v>3.13639976166266</v>
      </c>
      <c r="AH88">
        <v>25.482097829544902</v>
      </c>
      <c r="AI88">
        <v>-25.318228102991799</v>
      </c>
    </row>
    <row r="89" spans="1:35" x14ac:dyDescent="0.25">
      <c r="A89" t="s">
        <v>57</v>
      </c>
      <c r="B89" t="s">
        <v>56</v>
      </c>
      <c r="C89" t="s">
        <v>58</v>
      </c>
      <c r="D89">
        <v>66625.011133724998</v>
      </c>
      <c r="E89">
        <v>675.55</v>
      </c>
      <c r="F89">
        <v>-4.7130917854899801</v>
      </c>
      <c r="G89">
        <v>23.107061503416801</v>
      </c>
      <c r="H89">
        <v>-1.4800562421375301E-2</v>
      </c>
      <c r="I89">
        <v>-5.4531761751828798</v>
      </c>
      <c r="J89">
        <v>5.14395677596033</v>
      </c>
      <c r="K89">
        <v>28.151380062600701</v>
      </c>
      <c r="L89">
        <v>13.6237490539063</v>
      </c>
      <c r="M89">
        <v>16.374212941686199</v>
      </c>
      <c r="N89">
        <v>13.1101075660316</v>
      </c>
      <c r="O89">
        <v>615637</v>
      </c>
      <c r="P89">
        <v>1</v>
      </c>
      <c r="Q89">
        <v>-1.50178610483342</v>
      </c>
      <c r="R89">
        <v>-0.51542596274206598</v>
      </c>
      <c r="S89">
        <v>-0.16781782572419701</v>
      </c>
      <c r="T89">
        <v>-4.5450034886425303</v>
      </c>
      <c r="U89">
        <v>588137.18181818095</v>
      </c>
      <c r="V89">
        <v>3.5481093009408902</v>
      </c>
      <c r="W89">
        <v>708524.84375</v>
      </c>
      <c r="X89">
        <v>-5.6541438913200103E-3</v>
      </c>
      <c r="Y89">
        <v>3.74838585293812</v>
      </c>
      <c r="Z89">
        <v>0.28353101174099299</v>
      </c>
      <c r="AA89">
        <v>0.82196571834038001</v>
      </c>
      <c r="AB89">
        <v>10.8346056041723</v>
      </c>
      <c r="AC89">
        <v>0.192516750320022</v>
      </c>
      <c r="AD89">
        <v>-0.275978061909251</v>
      </c>
      <c r="AE89">
        <v>393970</v>
      </c>
      <c r="AF89">
        <v>0</v>
      </c>
      <c r="AG89">
        <v>7.5620628649541697</v>
      </c>
      <c r="AH89">
        <v>74.9924684932529</v>
      </c>
      <c r="AI89">
        <v>0</v>
      </c>
    </row>
    <row r="90" spans="1:35" x14ac:dyDescent="0.25">
      <c r="A90" t="s">
        <v>463</v>
      </c>
      <c r="B90" t="s">
        <v>464</v>
      </c>
      <c r="C90" t="s">
        <v>465</v>
      </c>
      <c r="D90">
        <v>65765.169357029998</v>
      </c>
      <c r="E90">
        <v>98.25</v>
      </c>
      <c r="F90">
        <v>-5.4706719709299003</v>
      </c>
      <c r="G90">
        <v>35.2374397797659</v>
      </c>
      <c r="H90">
        <v>18.231046931407899</v>
      </c>
      <c r="I90">
        <v>12.7926713186464</v>
      </c>
      <c r="J90">
        <v>2.29007633587785</v>
      </c>
      <c r="K90">
        <v>58.980582524271803</v>
      </c>
      <c r="L90">
        <v>12.866168868466399</v>
      </c>
      <c r="M90">
        <v>-5.8769084239916198</v>
      </c>
      <c r="N90">
        <v>25.2404858423807</v>
      </c>
      <c r="O90">
        <v>18890620</v>
      </c>
      <c r="P90">
        <v>1</v>
      </c>
      <c r="Q90">
        <v>1.2364760432766599</v>
      </c>
      <c r="R90">
        <v>1.8662519440124301</v>
      </c>
      <c r="S90">
        <v>2.2138600810303002</v>
      </c>
      <c r="T90">
        <v>106.387015066522</v>
      </c>
      <c r="U90">
        <v>15269912.727272701</v>
      </c>
      <c r="V90">
        <v>108.316024776993</v>
      </c>
      <c r="W90">
        <v>13270947.046875</v>
      </c>
      <c r="X90">
        <v>-3.3920744827543601</v>
      </c>
      <c r="Y90">
        <v>15.1806794093624</v>
      </c>
      <c r="Z90">
        <v>0.38378512190057801</v>
      </c>
      <c r="AA90">
        <v>3.1612820754452402</v>
      </c>
      <c r="AB90">
        <v>10.835366668371901</v>
      </c>
      <c r="AC90">
        <v>-4.0790541949895898E-2</v>
      </c>
      <c r="AD90">
        <v>2.5936557145316099</v>
      </c>
      <c r="AE90">
        <v>993807</v>
      </c>
      <c r="AF90">
        <v>1.2363595690840901</v>
      </c>
      <c r="AG90">
        <v>6.1047493309022096</v>
      </c>
      <c r="AH90">
        <v>64.766449752085805</v>
      </c>
      <c r="AI90">
        <v>0</v>
      </c>
    </row>
    <row r="91" spans="1:35" x14ac:dyDescent="0.25">
      <c r="A91" t="s">
        <v>466</v>
      </c>
      <c r="B91" t="s">
        <v>467</v>
      </c>
      <c r="C91" t="s">
        <v>323</v>
      </c>
      <c r="D91">
        <v>65692.259904000006</v>
      </c>
      <c r="E91">
        <v>1972.5</v>
      </c>
      <c r="F91">
        <v>14.540655876559001</v>
      </c>
      <c r="G91">
        <v>26.706279107114099</v>
      </c>
      <c r="H91">
        <v>5.8747752341590402</v>
      </c>
      <c r="I91">
        <v>0.43639962139753702</v>
      </c>
      <c r="J91">
        <v>0.565272496831426</v>
      </c>
      <c r="K91">
        <v>37.937062937062898</v>
      </c>
      <c r="L91">
        <v>32.877496715955303</v>
      </c>
      <c r="M91">
        <v>21.6609461952164</v>
      </c>
      <c r="N91">
        <v>16.709325169728899</v>
      </c>
      <c r="O91">
        <v>299707</v>
      </c>
      <c r="P91">
        <v>5</v>
      </c>
      <c r="Q91">
        <v>1.62287480680061</v>
      </c>
      <c r="R91">
        <v>2.2815659839253302</v>
      </c>
      <c r="S91">
        <v>2.62917412094319</v>
      </c>
      <c r="T91">
        <v>75.274426438509096</v>
      </c>
      <c r="U91">
        <v>289780.59090909001</v>
      </c>
      <c r="V91">
        <v>213.330615146573</v>
      </c>
      <c r="W91">
        <v>373781.859375</v>
      </c>
      <c r="X91">
        <v>0</v>
      </c>
      <c r="Y91">
        <v>8.3121728571671696</v>
      </c>
      <c r="Z91">
        <v>-0.68574863942619502</v>
      </c>
      <c r="AA91">
        <v>-0.55365201552132004</v>
      </c>
      <c r="AB91">
        <v>12.842675026143</v>
      </c>
      <c r="AC91">
        <v>0.80049268797948603</v>
      </c>
      <c r="AD91">
        <v>0.753959633789126</v>
      </c>
      <c r="AE91">
        <v>61572</v>
      </c>
      <c r="AF91">
        <v>0</v>
      </c>
      <c r="AG91">
        <v>3.8424414877623998</v>
      </c>
      <c r="AH91">
        <v>71.246177818203094</v>
      </c>
      <c r="AI91">
        <v>0</v>
      </c>
    </row>
    <row r="92" spans="1:35" x14ac:dyDescent="0.25">
      <c r="A92" t="s">
        <v>468</v>
      </c>
      <c r="B92" t="s">
        <v>469</v>
      </c>
      <c r="C92" t="s">
        <v>373</v>
      </c>
      <c r="D92">
        <v>63563.857348874997</v>
      </c>
      <c r="E92">
        <v>2164.1</v>
      </c>
      <c r="F92">
        <v>-27.5398868441373</v>
      </c>
      <c r="G92">
        <v>1.67970493574834</v>
      </c>
      <c r="H92">
        <v>-6.7760833979495203</v>
      </c>
      <c r="I92">
        <v>-12.214459010711</v>
      </c>
      <c r="J92">
        <v>32.387597615636899</v>
      </c>
      <c r="K92">
        <v>6.0833333333333197</v>
      </c>
      <c r="L92">
        <v>-9.2030460047410205</v>
      </c>
      <c r="M92">
        <v>45.352757762760596</v>
      </c>
      <c r="N92">
        <v>-8.3172490016368794</v>
      </c>
      <c r="O92">
        <v>2524900</v>
      </c>
      <c r="P92">
        <v>10</v>
      </c>
      <c r="Q92">
        <v>0.92102501923659796</v>
      </c>
      <c r="R92">
        <v>-2.78077268643306</v>
      </c>
      <c r="S92">
        <v>-2.4331645494151899</v>
      </c>
      <c r="T92">
        <v>33.990096545678099</v>
      </c>
      <c r="U92">
        <v>830188.636363636</v>
      </c>
      <c r="V92">
        <v>402.82389115472802</v>
      </c>
      <c r="W92">
        <v>576024.125</v>
      </c>
      <c r="X92">
        <v>0</v>
      </c>
      <c r="Y92">
        <v>13.711628909623199</v>
      </c>
      <c r="Z92">
        <v>-1.2278819764842499</v>
      </c>
      <c r="AA92">
        <v>-1.14166079038757</v>
      </c>
      <c r="AB92">
        <v>20.030918463053801</v>
      </c>
      <c r="AC92">
        <v>1.5255770160275901</v>
      </c>
      <c r="AD92">
        <v>1.7150628325410999</v>
      </c>
      <c r="AE92">
        <v>254169</v>
      </c>
      <c r="AF92">
        <v>0</v>
      </c>
      <c r="AG92">
        <v>9.7889979356486005</v>
      </c>
      <c r="AH92">
        <v>50.529674766612402</v>
      </c>
      <c r="AI92">
        <v>0</v>
      </c>
    </row>
    <row r="93" spans="1:35" x14ac:dyDescent="0.25">
      <c r="A93" t="s">
        <v>494</v>
      </c>
      <c r="B93" t="s">
        <v>495</v>
      </c>
      <c r="C93" t="s">
        <v>496</v>
      </c>
      <c r="D93">
        <v>63295.951756800001</v>
      </c>
      <c r="E93">
        <v>238.25</v>
      </c>
      <c r="F93">
        <v>92.224361104925293</v>
      </c>
      <c r="G93">
        <v>66.085744161728798</v>
      </c>
      <c r="H93">
        <v>19.035723207594302</v>
      </c>
      <c r="I93">
        <v>13.5973475948327</v>
      </c>
      <c r="J93">
        <v>2.4134312696747</v>
      </c>
      <c r="K93">
        <v>136.24194348041601</v>
      </c>
      <c r="L93">
        <v>110.561201944321</v>
      </c>
      <c r="M93">
        <v>25.0063286352466</v>
      </c>
      <c r="N93">
        <v>56.088790224343597</v>
      </c>
      <c r="O93">
        <v>11801735</v>
      </c>
      <c r="P93">
        <v>10</v>
      </c>
      <c r="Q93">
        <v>-0.62565172054223095</v>
      </c>
      <c r="R93">
        <v>7.46504285069914</v>
      </c>
      <c r="S93">
        <v>7.8126509877170101</v>
      </c>
      <c r="T93">
        <v>-47.187241275104498</v>
      </c>
      <c r="U93">
        <v>10900576.409090901</v>
      </c>
      <c r="V93">
        <v>3.24340463487738</v>
      </c>
      <c r="W93">
        <v>10587545.234375</v>
      </c>
      <c r="X93">
        <v>0</v>
      </c>
      <c r="Y93">
        <v>18.132220337957001</v>
      </c>
      <c r="Z93">
        <v>-0.53675640292982796</v>
      </c>
      <c r="AA93">
        <v>0.204078782710023</v>
      </c>
      <c r="AB93">
        <v>17.496104309522799</v>
      </c>
      <c r="AC93">
        <v>1.00706761993908</v>
      </c>
      <c r="AD93">
        <v>0.642256975433387</v>
      </c>
      <c r="AE93">
        <v>432084</v>
      </c>
      <c r="AF93">
        <v>0</v>
      </c>
      <c r="AG93">
        <v>4.7582921730874101</v>
      </c>
      <c r="AH93">
        <v>55.994174025106403</v>
      </c>
      <c r="AI93">
        <v>0</v>
      </c>
    </row>
    <row r="94" spans="1:35" x14ac:dyDescent="0.25">
      <c r="A94" t="s">
        <v>472</v>
      </c>
      <c r="B94" t="s">
        <v>473</v>
      </c>
      <c r="C94" t="s">
        <v>344</v>
      </c>
      <c r="D94">
        <v>63251.416411450002</v>
      </c>
      <c r="E94">
        <v>664.7</v>
      </c>
      <c r="F94">
        <v>61.239006789943097</v>
      </c>
      <c r="G94">
        <v>11.6486100613084</v>
      </c>
      <c r="H94">
        <v>16.849784653247699</v>
      </c>
      <c r="I94">
        <v>11.4114090404862</v>
      </c>
      <c r="J94">
        <v>0.488942380021062</v>
      </c>
      <c r="K94">
        <v>86.060181945416304</v>
      </c>
      <c r="L94">
        <v>79.575847629339407</v>
      </c>
      <c r="M94">
        <v>27.119047719609799</v>
      </c>
      <c r="N94">
        <v>1.6516561239232399</v>
      </c>
      <c r="O94">
        <v>4624289</v>
      </c>
      <c r="P94">
        <v>1</v>
      </c>
      <c r="Q94">
        <v>5.6169063319297701</v>
      </c>
      <c r="R94">
        <v>4.8257372654155501</v>
      </c>
      <c r="S94">
        <v>5.1733454024334202</v>
      </c>
      <c r="T94">
        <v>363.45080903391897</v>
      </c>
      <c r="U94">
        <v>3183980.81818181</v>
      </c>
      <c r="V94">
        <v>46.776079533443699</v>
      </c>
      <c r="W94">
        <v>2950038.84375</v>
      </c>
      <c r="X94">
        <v>-1.6322119676743701E-3</v>
      </c>
      <c r="Y94">
        <v>14.7518232437526</v>
      </c>
      <c r="Z94">
        <v>0.84614123283903098</v>
      </c>
      <c r="AA94">
        <v>0.57453184849778705</v>
      </c>
      <c r="AB94">
        <v>12.715326586150701</v>
      </c>
      <c r="AC94">
        <v>-0.70589069916379998</v>
      </c>
      <c r="AD94">
        <v>-0.41044455006517</v>
      </c>
      <c r="AE94">
        <v>230774</v>
      </c>
      <c r="AF94">
        <v>20.9648671157859</v>
      </c>
      <c r="AG94">
        <v>5.8853885440445399</v>
      </c>
      <c r="AH94">
        <v>61.196054128646402</v>
      </c>
      <c r="AI94">
        <v>-1.6322119676743701E-3</v>
      </c>
    </row>
    <row r="95" spans="1:35" x14ac:dyDescent="0.25">
      <c r="A95" t="s">
        <v>481</v>
      </c>
      <c r="B95" t="s">
        <v>482</v>
      </c>
      <c r="C95" t="s">
        <v>370</v>
      </c>
      <c r="D95">
        <v>62631.373571869997</v>
      </c>
      <c r="E95">
        <v>3140.3</v>
      </c>
      <c r="F95">
        <v>-7.7181043792099402</v>
      </c>
      <c r="G95">
        <v>12.757630161579799</v>
      </c>
      <c r="H95">
        <v>13.1069010229073</v>
      </c>
      <c r="I95">
        <v>7.6685254101458504</v>
      </c>
      <c r="J95">
        <v>2.1192242779352202</v>
      </c>
      <c r="K95">
        <v>39.817453250222599</v>
      </c>
      <c r="L95">
        <v>10.6187364601863</v>
      </c>
      <c r="M95">
        <v>0.19377817822461199</v>
      </c>
      <c r="N95">
        <v>2.7606762241946599</v>
      </c>
      <c r="O95">
        <v>748386</v>
      </c>
      <c r="P95">
        <v>2</v>
      </c>
      <c r="Q95">
        <v>0.19942247251958301</v>
      </c>
      <c r="R95">
        <v>0.76691053780002805</v>
      </c>
      <c r="S95">
        <v>1.1145186748178899</v>
      </c>
      <c r="T95">
        <v>-4.6084270930391096</v>
      </c>
      <c r="U95">
        <v>919644.636363636</v>
      </c>
      <c r="V95">
        <v>29.4169728935195</v>
      </c>
      <c r="W95">
        <v>788633.46875</v>
      </c>
      <c r="X95">
        <v>-1.95251716566957E-3</v>
      </c>
      <c r="Y95">
        <v>27.278412637637501</v>
      </c>
      <c r="Z95">
        <v>-0.59102771055185199</v>
      </c>
      <c r="AA95">
        <v>-1.6502446692928802E-2</v>
      </c>
      <c r="AB95">
        <v>28.0969481967958</v>
      </c>
      <c r="AC95">
        <v>1.0945376949956001</v>
      </c>
      <c r="AD95">
        <v>0.61617403463407405</v>
      </c>
      <c r="AE95">
        <v>313104</v>
      </c>
      <c r="AF95">
        <v>0</v>
      </c>
      <c r="AG95">
        <v>7.5082154794415299</v>
      </c>
      <c r="AH95">
        <v>34.771620234888502</v>
      </c>
      <c r="AI95">
        <v>-3.3685924623938398E-4</v>
      </c>
    </row>
    <row r="96" spans="1:35" x14ac:dyDescent="0.25">
      <c r="A96" t="s">
        <v>483</v>
      </c>
      <c r="B96" t="s">
        <v>484</v>
      </c>
      <c r="C96" t="s">
        <v>17</v>
      </c>
      <c r="D96">
        <v>62256.408593250002</v>
      </c>
      <c r="E96">
        <v>56.8</v>
      </c>
      <c r="F96">
        <v>43.026795524240001</v>
      </c>
      <c r="G96">
        <v>7.88224121557454</v>
      </c>
      <c r="H96">
        <v>5.8713886300093101</v>
      </c>
      <c r="I96">
        <v>0.43301301724781299</v>
      </c>
      <c r="J96">
        <v>9.1549295774647899</v>
      </c>
      <c r="K96">
        <v>62.9842180774748</v>
      </c>
      <c r="L96">
        <v>61.363636363636303</v>
      </c>
      <c r="M96">
        <v>-0.72346559526215104</v>
      </c>
      <c r="N96">
        <v>-2.11471272181068</v>
      </c>
      <c r="O96">
        <v>8926177</v>
      </c>
      <c r="P96">
        <v>10</v>
      </c>
      <c r="Q96">
        <v>-1.89982728842832</v>
      </c>
      <c r="R96">
        <v>-0.87260034904013895</v>
      </c>
      <c r="S96">
        <v>-0.52499221202226998</v>
      </c>
      <c r="T96">
        <v>-46.574471650795701</v>
      </c>
      <c r="U96">
        <v>10699810.909090901</v>
      </c>
      <c r="V96">
        <v>66.742483240620501</v>
      </c>
      <c r="W96">
        <v>8101662.03125</v>
      </c>
      <c r="X96">
        <v>0</v>
      </c>
      <c r="Y96">
        <v>0.18100515292528099</v>
      </c>
      <c r="Z96">
        <v>-1.8158081963670599E-3</v>
      </c>
      <c r="AA96">
        <v>-1.28836419755662E-2</v>
      </c>
      <c r="AB96">
        <v>0.29422896842118901</v>
      </c>
      <c r="AC96">
        <v>7.7841563808507694E-2</v>
      </c>
      <c r="AD96">
        <v>0.23756799256813499</v>
      </c>
      <c r="AE96">
        <v>582160</v>
      </c>
      <c r="AF96">
        <v>0</v>
      </c>
      <c r="AG96">
        <v>1.98781456944526</v>
      </c>
      <c r="AH96">
        <v>94.713485193832895</v>
      </c>
      <c r="AI96">
        <v>0</v>
      </c>
    </row>
    <row r="97" spans="1:35" x14ac:dyDescent="0.25">
      <c r="A97" t="s">
        <v>479</v>
      </c>
      <c r="B97" t="s">
        <v>480</v>
      </c>
      <c r="C97" t="s">
        <v>323</v>
      </c>
      <c r="D97">
        <v>62129.090051819898</v>
      </c>
      <c r="E97">
        <v>621.75</v>
      </c>
      <c r="F97">
        <v>60.6870578073068</v>
      </c>
      <c r="G97">
        <v>45.728348763623501</v>
      </c>
      <c r="H97">
        <v>11.6047388260635</v>
      </c>
      <c r="I97">
        <v>6.1663632133020299</v>
      </c>
      <c r="J97">
        <v>0.36188178528346798</v>
      </c>
      <c r="K97">
        <v>82.867647058823493</v>
      </c>
      <c r="L97">
        <v>79.023898646703103</v>
      </c>
      <c r="M97">
        <v>11.243971514598</v>
      </c>
      <c r="N97">
        <v>35.731394826238301</v>
      </c>
      <c r="O97">
        <v>743777</v>
      </c>
      <c r="P97">
        <v>1</v>
      </c>
      <c r="Q97">
        <v>1.2952101661779101</v>
      </c>
      <c r="R97">
        <v>3.27215347562495</v>
      </c>
      <c r="S97">
        <v>3.61976161264282</v>
      </c>
      <c r="T97">
        <v>56.155942423326202</v>
      </c>
      <c r="U97">
        <v>833352.90476190404</v>
      </c>
      <c r="V97">
        <v>23.523296270769801</v>
      </c>
      <c r="W97">
        <v>978378.52380952297</v>
      </c>
      <c r="X97">
        <v>0</v>
      </c>
      <c r="Y97">
        <v>13.5183521512946</v>
      </c>
      <c r="Z97">
        <v>-8.0338636117746207E-2</v>
      </c>
      <c r="AA97">
        <v>-0.170626451074015</v>
      </c>
      <c r="AB97">
        <v>4.0373223567701597</v>
      </c>
      <c r="AC97">
        <v>0.61458867438991904</v>
      </c>
      <c r="AD97">
        <v>1.5175804373983099</v>
      </c>
      <c r="AE97">
        <v>311764</v>
      </c>
      <c r="AF97">
        <v>0</v>
      </c>
      <c r="AG97">
        <v>5.1801301713507399</v>
      </c>
      <c r="AH97">
        <v>74.9789648904014</v>
      </c>
      <c r="AI97">
        <v>0</v>
      </c>
    </row>
    <row r="98" spans="1:35" x14ac:dyDescent="0.25">
      <c r="A98" t="s">
        <v>470</v>
      </c>
      <c r="B98" t="s">
        <v>471</v>
      </c>
      <c r="C98" t="s">
        <v>370</v>
      </c>
      <c r="D98">
        <v>62098.636670940003</v>
      </c>
      <c r="E98">
        <v>1384</v>
      </c>
      <c r="F98">
        <v>40.560977759914799</v>
      </c>
      <c r="G98">
        <v>33.346179786106497</v>
      </c>
      <c r="H98">
        <v>6.35926993275696</v>
      </c>
      <c r="I98">
        <v>0.92089431999546001</v>
      </c>
      <c r="J98">
        <v>0.32153179190752501</v>
      </c>
      <c r="K98">
        <v>65.342572128307694</v>
      </c>
      <c r="L98">
        <v>58.897818599311101</v>
      </c>
      <c r="M98">
        <v>20.695808109927899</v>
      </c>
      <c r="N98">
        <v>23.3492258487213</v>
      </c>
      <c r="O98">
        <v>5467323</v>
      </c>
      <c r="P98">
        <v>1</v>
      </c>
      <c r="Q98">
        <v>5.8832530028307</v>
      </c>
      <c r="R98">
        <v>2.8117223192066101</v>
      </c>
      <c r="S98">
        <v>3.1593304562244802</v>
      </c>
      <c r="T98">
        <v>117.967263386732</v>
      </c>
      <c r="U98">
        <v>1212824.86363636</v>
      </c>
      <c r="V98">
        <v>440.58637351945703</v>
      </c>
      <c r="W98">
        <v>1103154.21875</v>
      </c>
      <c r="X98">
        <v>0</v>
      </c>
      <c r="Y98">
        <v>23.4196255215627</v>
      </c>
      <c r="Z98">
        <v>-0.97889878781262796</v>
      </c>
      <c r="AA98">
        <v>-3.4397283189625698</v>
      </c>
      <c r="AB98">
        <v>18.1292265064465</v>
      </c>
      <c r="AC98">
        <v>1.1162382316267101</v>
      </c>
      <c r="AD98">
        <v>3.6787935275381898</v>
      </c>
      <c r="AE98">
        <v>198002</v>
      </c>
      <c r="AF98">
        <v>0</v>
      </c>
      <c r="AG98">
        <v>6.5136218365207004</v>
      </c>
      <c r="AH98">
        <v>50.267157109211702</v>
      </c>
      <c r="AI98">
        <v>0</v>
      </c>
    </row>
    <row r="99" spans="1:35" x14ac:dyDescent="0.25">
      <c r="A99" t="s">
        <v>487</v>
      </c>
      <c r="B99" t="s">
        <v>488</v>
      </c>
      <c r="C99" t="s">
        <v>17</v>
      </c>
      <c r="D99">
        <v>61626.004660439998</v>
      </c>
      <c r="E99">
        <v>332.85</v>
      </c>
      <c r="F99">
        <v>29.728105779820702</v>
      </c>
      <c r="G99">
        <v>8.7567390949191299</v>
      </c>
      <c r="H99">
        <v>12.297570850202399</v>
      </c>
      <c r="I99">
        <v>6.8591952374409404</v>
      </c>
      <c r="J99">
        <v>5.5730809674027197</v>
      </c>
      <c r="K99">
        <v>60.409638554216798</v>
      </c>
      <c r="L99">
        <v>48.064946619216997</v>
      </c>
      <c r="M99">
        <v>5.14933470488414</v>
      </c>
      <c r="N99">
        <v>-1.2402148424660999</v>
      </c>
      <c r="O99">
        <v>12649891</v>
      </c>
      <c r="P99">
        <v>10</v>
      </c>
      <c r="Q99">
        <v>-2.0164851339416998</v>
      </c>
      <c r="R99">
        <v>1.33962551377684</v>
      </c>
      <c r="S99">
        <v>1.6872336507946999</v>
      </c>
      <c r="T99">
        <v>-49.981819322019597</v>
      </c>
      <c r="U99">
        <v>9088443.7727272697</v>
      </c>
      <c r="V99">
        <v>75.062220278607299</v>
      </c>
      <c r="W99">
        <v>7448254.671875</v>
      </c>
      <c r="X99">
        <v>0</v>
      </c>
      <c r="Y99">
        <v>15.954115680553601</v>
      </c>
      <c r="Z99">
        <v>-0.26397090257001299</v>
      </c>
      <c r="AA99">
        <v>-0.68861422636151703</v>
      </c>
      <c r="AB99">
        <v>8.9153070911911492</v>
      </c>
      <c r="AC99">
        <v>-3.3873036366740501E-2</v>
      </c>
      <c r="AD99">
        <v>0.17970688689005901</v>
      </c>
      <c r="AE99">
        <v>635556</v>
      </c>
      <c r="AF99">
        <v>0</v>
      </c>
      <c r="AG99">
        <v>5.8884150618309601</v>
      </c>
      <c r="AH99">
        <v>62.934272593785003</v>
      </c>
      <c r="AI99">
        <v>0</v>
      </c>
    </row>
    <row r="100" spans="1:35" x14ac:dyDescent="0.25">
      <c r="A100" t="s">
        <v>474</v>
      </c>
      <c r="B100" t="s">
        <v>475</v>
      </c>
      <c r="C100" t="s">
        <v>415</v>
      </c>
      <c r="D100">
        <v>61371.825715890001</v>
      </c>
      <c r="E100">
        <v>399.5</v>
      </c>
      <c r="F100">
        <v>65.004141262485206</v>
      </c>
      <c r="G100">
        <v>32.9893475366178</v>
      </c>
      <c r="H100">
        <v>8.3242950108459794</v>
      </c>
      <c r="I100">
        <v>2.8859193980844799</v>
      </c>
      <c r="J100">
        <v>6.29536921151439</v>
      </c>
      <c r="K100">
        <v>88.354549740688299</v>
      </c>
      <c r="L100">
        <v>83.340982101881593</v>
      </c>
      <c r="M100">
        <v>45.1292662560625</v>
      </c>
      <c r="N100">
        <v>22.992393599232599</v>
      </c>
      <c r="O100">
        <v>981046</v>
      </c>
      <c r="P100">
        <v>2</v>
      </c>
      <c r="Q100">
        <v>-0.58479532163743198</v>
      </c>
      <c r="R100">
        <v>-5.4885261414714899</v>
      </c>
      <c r="S100">
        <v>-5.1409180044536198</v>
      </c>
      <c r="T100">
        <v>-8.89922739766733</v>
      </c>
      <c r="U100">
        <v>1295103.5</v>
      </c>
      <c r="V100">
        <v>-58.754746029857401</v>
      </c>
      <c r="W100">
        <v>1921580.921875</v>
      </c>
      <c r="X100">
        <v>11.0143512055232</v>
      </c>
      <c r="Y100">
        <v>9.2464856514373395</v>
      </c>
      <c r="Z100">
        <v>2.0585207156045802</v>
      </c>
      <c r="AA100">
        <v>0.90609435955381201</v>
      </c>
      <c r="AB100">
        <v>18.960573243526198</v>
      </c>
      <c r="AC100">
        <v>3.56926397132123</v>
      </c>
      <c r="AD100">
        <v>6.0029691528863802</v>
      </c>
      <c r="AE100">
        <v>176210</v>
      </c>
      <c r="AF100">
        <v>0</v>
      </c>
      <c r="AG100">
        <v>9.6537591370302103</v>
      </c>
      <c r="AH100">
        <v>69.137581162590806</v>
      </c>
      <c r="AI100">
        <v>11.0156833194482</v>
      </c>
    </row>
    <row r="101" spans="1:35" x14ac:dyDescent="0.25">
      <c r="A101" t="s">
        <v>476</v>
      </c>
      <c r="B101" t="s">
        <v>477</v>
      </c>
      <c r="C101" t="s">
        <v>478</v>
      </c>
      <c r="D101">
        <v>61347.444496174998</v>
      </c>
      <c r="E101">
        <v>3131.4</v>
      </c>
      <c r="F101">
        <v>28.798129206415901</v>
      </c>
      <c r="G101">
        <v>21.837246853296499</v>
      </c>
      <c r="H101">
        <v>-1.03190531123086</v>
      </c>
      <c r="I101">
        <v>-6.4702809239923598</v>
      </c>
      <c r="J101">
        <v>8.5361180302739808</v>
      </c>
      <c r="K101">
        <v>58.071680969207399</v>
      </c>
      <c r="L101">
        <v>47.134970045812203</v>
      </c>
      <c r="M101">
        <v>66.016925011659296</v>
      </c>
      <c r="N101">
        <v>11.840292915911199</v>
      </c>
      <c r="O101">
        <v>91241</v>
      </c>
      <c r="P101">
        <v>1</v>
      </c>
      <c r="Q101">
        <v>-1.3499251791761799</v>
      </c>
      <c r="R101">
        <v>-3.6803494255702001</v>
      </c>
      <c r="S101">
        <v>-3.33274128855233</v>
      </c>
      <c r="T101">
        <v>125.342059767843</v>
      </c>
      <c r="U101">
        <v>166362.409090909</v>
      </c>
      <c r="V101">
        <v>-46.1425400798054</v>
      </c>
      <c r="W101">
        <v>193631.28125</v>
      </c>
      <c r="X101">
        <v>-0.30063242141900298</v>
      </c>
      <c r="Y101">
        <v>12.265840824381099</v>
      </c>
      <c r="Z101">
        <v>0.46916877187046002</v>
      </c>
      <c r="AA101">
        <v>0.50321085842490998</v>
      </c>
      <c r="AB101">
        <v>29.409955690391399</v>
      </c>
      <c r="AC101">
        <v>0.49416816650668199</v>
      </c>
      <c r="AD101">
        <v>0.578840830640309</v>
      </c>
      <c r="AE101">
        <v>75343</v>
      </c>
      <c r="AF101">
        <v>1.4488194866179501E-2</v>
      </c>
      <c r="AG101">
        <v>8.0883442104922292</v>
      </c>
      <c r="AH101">
        <v>46.126090314925797</v>
      </c>
      <c r="AI101">
        <v>-8.7276888972752403E-2</v>
      </c>
    </row>
    <row r="102" spans="1:35" x14ac:dyDescent="0.25">
      <c r="A102" t="s">
        <v>489</v>
      </c>
      <c r="B102" t="s">
        <v>490</v>
      </c>
      <c r="C102" t="s">
        <v>491</v>
      </c>
      <c r="D102">
        <v>60759.916834119998</v>
      </c>
      <c r="E102">
        <v>1709.45</v>
      </c>
      <c r="F102">
        <v>20.355301467203802</v>
      </c>
      <c r="G102">
        <v>41.032093061628501</v>
      </c>
      <c r="H102">
        <v>-0.89857677034116901</v>
      </c>
      <c r="I102">
        <v>-6.3369523831026697</v>
      </c>
      <c r="J102">
        <v>4.8261136622890399</v>
      </c>
      <c r="K102">
        <v>48.004329004329001</v>
      </c>
      <c r="L102">
        <v>38.692142306600097</v>
      </c>
      <c r="M102">
        <v>37.390414413629898</v>
      </c>
      <c r="N102">
        <v>31.035139124243301</v>
      </c>
      <c r="O102">
        <v>221128</v>
      </c>
      <c r="P102">
        <v>1</v>
      </c>
      <c r="Q102">
        <v>1.46267259536625E-2</v>
      </c>
      <c r="R102">
        <v>1.1329349819558701</v>
      </c>
      <c r="S102">
        <v>1.4805431189737399</v>
      </c>
      <c r="T102">
        <v>-43.7237391616382</v>
      </c>
      <c r="U102">
        <v>354356.86363636301</v>
      </c>
      <c r="V102">
        <v>27.322873182668701</v>
      </c>
      <c r="W102">
        <v>458600.484375</v>
      </c>
      <c r="X102">
        <v>0</v>
      </c>
      <c r="Y102">
        <v>15.817751163943299</v>
      </c>
      <c r="Z102">
        <v>-0.31045258161721201</v>
      </c>
      <c r="AA102">
        <v>-0.29740148837485902</v>
      </c>
      <c r="AB102">
        <v>25.013843174626</v>
      </c>
      <c r="AC102">
        <v>0.58538379782683503</v>
      </c>
      <c r="AD102">
        <v>0.25261931812553901</v>
      </c>
      <c r="AE102">
        <v>130471</v>
      </c>
      <c r="AF102">
        <v>0</v>
      </c>
      <c r="AG102">
        <v>13.3277871086429</v>
      </c>
      <c r="AH102">
        <v>37.005772476458702</v>
      </c>
      <c r="AI102">
        <v>0</v>
      </c>
    </row>
    <row r="103" spans="1:35" x14ac:dyDescent="0.25">
      <c r="A103" t="s">
        <v>485</v>
      </c>
      <c r="B103" t="s">
        <v>486</v>
      </c>
      <c r="C103" t="s">
        <v>17</v>
      </c>
      <c r="D103">
        <v>60588.972486090002</v>
      </c>
      <c r="E103">
        <v>88</v>
      </c>
      <c r="F103">
        <v>113.547217131618</v>
      </c>
      <c r="G103">
        <v>12.2448979591836</v>
      </c>
      <c r="H103">
        <v>27.628716461203702</v>
      </c>
      <c r="I103">
        <v>22.190340848442201</v>
      </c>
      <c r="J103">
        <v>9.5454545454545396</v>
      </c>
      <c r="K103">
        <v>139.13043478260801</v>
      </c>
      <c r="L103">
        <v>131.88405797101399</v>
      </c>
      <c r="M103">
        <v>1.4595186730510701</v>
      </c>
      <c r="N103">
        <v>2.2479440217984301</v>
      </c>
      <c r="O103">
        <v>15738771</v>
      </c>
      <c r="P103">
        <v>10</v>
      </c>
      <c r="Q103">
        <v>-0.733220530174851</v>
      </c>
      <c r="R103">
        <v>6.0240963855421601</v>
      </c>
      <c r="S103">
        <v>6.3717045225600302</v>
      </c>
      <c r="T103">
        <v>-63.7103762280437</v>
      </c>
      <c r="U103">
        <v>18448498.818181802</v>
      </c>
      <c r="V103">
        <v>10.9374154159505</v>
      </c>
      <c r="W103">
        <v>11323535.015625</v>
      </c>
      <c r="X103">
        <v>0</v>
      </c>
      <c r="Y103">
        <v>7.8803852619183203</v>
      </c>
      <c r="Z103">
        <v>-0.40021845921995203</v>
      </c>
      <c r="AA103">
        <v>-0.50393962865986497</v>
      </c>
      <c r="AB103">
        <v>1.4613450533009</v>
      </c>
      <c r="AC103">
        <v>-0.20520158308362499</v>
      </c>
      <c r="AD103">
        <v>-0.16077256774537199</v>
      </c>
      <c r="AE103">
        <v>775773</v>
      </c>
      <c r="AF103">
        <v>0</v>
      </c>
      <c r="AG103">
        <v>4.6214313779885297</v>
      </c>
      <c r="AH103">
        <v>83.494831058327193</v>
      </c>
      <c r="AI103">
        <v>0</v>
      </c>
    </row>
    <row r="104" spans="1:35" x14ac:dyDescent="0.25">
      <c r="A104" t="s">
        <v>54</v>
      </c>
      <c r="B104" t="s">
        <v>53</v>
      </c>
      <c r="C104" t="s">
        <v>55</v>
      </c>
      <c r="D104">
        <v>59416.735056444901</v>
      </c>
      <c r="E104">
        <v>610.9</v>
      </c>
      <c r="F104">
        <v>50.606743231400102</v>
      </c>
      <c r="G104">
        <v>39.427136825288102</v>
      </c>
      <c r="H104">
        <v>5.2278012229782096</v>
      </c>
      <c r="I104">
        <v>-0.21057438978328899</v>
      </c>
      <c r="J104">
        <v>3.1265346210509</v>
      </c>
      <c r="K104">
        <v>72.521886472747795</v>
      </c>
      <c r="L104">
        <v>68.943584070796405</v>
      </c>
      <c r="N104">
        <v>29.430182887902902</v>
      </c>
      <c r="O104">
        <v>1265799</v>
      </c>
      <c r="P104">
        <v>10</v>
      </c>
      <c r="Q104">
        <v>-0.122619144935829</v>
      </c>
      <c r="R104">
        <v>1.1591323066732899</v>
      </c>
      <c r="S104">
        <v>1.50674044369115</v>
      </c>
      <c r="T104">
        <v>12.3152958505064</v>
      </c>
      <c r="U104">
        <v>2060788.5454545401</v>
      </c>
      <c r="V104">
        <v>19.709983468698301</v>
      </c>
      <c r="W104">
        <v>4922300.84375</v>
      </c>
      <c r="X104">
        <v>-1.6979479893450299E-2</v>
      </c>
      <c r="Y104">
        <v>11.8968078879037</v>
      </c>
      <c r="Z104">
        <v>-7.4528078758414598</v>
      </c>
      <c r="AA104">
        <v>-8.5728296013708096</v>
      </c>
      <c r="AB104">
        <v>59.886364194241096</v>
      </c>
      <c r="AC104">
        <v>7.9348255124720604</v>
      </c>
      <c r="AD104">
        <v>9.7424595230195408</v>
      </c>
      <c r="AE104">
        <v>111374</v>
      </c>
      <c r="AF104">
        <v>0</v>
      </c>
      <c r="AG104">
        <v>1.9548000956659899</v>
      </c>
      <c r="AH104">
        <v>23.759893396908598</v>
      </c>
      <c r="AI104">
        <v>-1.2098882704275799E-2</v>
      </c>
    </row>
    <row r="105" spans="1:35" x14ac:dyDescent="0.25">
      <c r="A105" t="s">
        <v>492</v>
      </c>
      <c r="B105" t="s">
        <v>493</v>
      </c>
      <c r="C105" t="s">
        <v>24</v>
      </c>
      <c r="D105">
        <v>58933.45913345</v>
      </c>
      <c r="E105">
        <v>4613.3999999999996</v>
      </c>
      <c r="F105">
        <v>-3.7053913605725901</v>
      </c>
      <c r="G105">
        <v>25.765692087507599</v>
      </c>
      <c r="H105">
        <v>7.1164874968074399</v>
      </c>
      <c r="I105">
        <v>1.6781118840459399</v>
      </c>
      <c r="J105">
        <v>3.3673646334590499</v>
      </c>
      <c r="K105">
        <v>39.453479233419898</v>
      </c>
      <c r="L105">
        <v>14.631449478823701</v>
      </c>
      <c r="M105">
        <v>25.639255017785398</v>
      </c>
      <c r="N105">
        <v>15.768738150122401</v>
      </c>
      <c r="O105">
        <v>364115</v>
      </c>
      <c r="P105">
        <v>10</v>
      </c>
      <c r="Q105">
        <v>0.99276496535719705</v>
      </c>
      <c r="R105">
        <v>-1.6322135630443799</v>
      </c>
      <c r="S105">
        <v>-1.2846054260265101</v>
      </c>
      <c r="T105">
        <v>185.66329052352401</v>
      </c>
      <c r="U105">
        <v>247821.818181818</v>
      </c>
      <c r="V105">
        <v>111.922707563367</v>
      </c>
      <c r="W105">
        <v>335011.90625</v>
      </c>
      <c r="X105">
        <v>0</v>
      </c>
      <c r="Y105">
        <v>18.1991966195225</v>
      </c>
      <c r="Z105">
        <v>0.83131425131819303</v>
      </c>
      <c r="AA105">
        <v>1.0120764069144099</v>
      </c>
      <c r="AB105">
        <v>31.544324488180099</v>
      </c>
      <c r="AC105">
        <v>-0.24292382066773699</v>
      </c>
      <c r="AD105">
        <v>-0.33735725412689899</v>
      </c>
      <c r="AE105">
        <v>295159</v>
      </c>
      <c r="AF105">
        <v>0</v>
      </c>
      <c r="AG105">
        <v>4.7405029348808503</v>
      </c>
      <c r="AH105">
        <v>38.053980628578799</v>
      </c>
      <c r="AI105">
        <v>0</v>
      </c>
    </row>
    <row r="106" spans="1:35" x14ac:dyDescent="0.25">
      <c r="A106" t="s">
        <v>497</v>
      </c>
      <c r="B106" t="s">
        <v>498</v>
      </c>
      <c r="C106" t="s">
        <v>465</v>
      </c>
      <c r="D106">
        <v>56109.438076999999</v>
      </c>
      <c r="E106">
        <v>19019.75</v>
      </c>
      <c r="F106">
        <v>-3.1281207209151098</v>
      </c>
      <c r="G106">
        <v>13.752104471497301</v>
      </c>
      <c r="H106">
        <v>2.1636197121440301</v>
      </c>
      <c r="I106">
        <v>-3.27475590061746</v>
      </c>
      <c r="J106">
        <v>5.1012763048935801</v>
      </c>
      <c r="K106">
        <v>24.312091503267901</v>
      </c>
      <c r="L106">
        <v>15.2087201184811</v>
      </c>
      <c r="M106">
        <v>-2.5480320420767599E-2</v>
      </c>
      <c r="N106">
        <v>3.7551505341120799</v>
      </c>
      <c r="O106">
        <v>19520</v>
      </c>
      <c r="P106">
        <v>10</v>
      </c>
      <c r="Q106">
        <v>-2.3654020526433301E-2</v>
      </c>
      <c r="R106">
        <v>-0.85230604824521305</v>
      </c>
      <c r="S106">
        <v>-0.50469791122734498</v>
      </c>
      <c r="T106">
        <v>-2.7985260432227799</v>
      </c>
      <c r="U106">
        <v>29955.3636363636</v>
      </c>
      <c r="V106">
        <v>-69.408224674021994</v>
      </c>
      <c r="W106">
        <v>25047.328125</v>
      </c>
      <c r="X106">
        <v>0</v>
      </c>
      <c r="Y106">
        <v>16.690791641859001</v>
      </c>
      <c r="Z106">
        <v>-8.2665279700975702E-2</v>
      </c>
      <c r="AA106">
        <v>0.168337987444072</v>
      </c>
      <c r="AB106">
        <v>3.8788769375363601</v>
      </c>
      <c r="AC106">
        <v>0.17813671015174701</v>
      </c>
      <c r="AD106">
        <v>0.150368011544183</v>
      </c>
      <c r="AE106">
        <v>77156</v>
      </c>
      <c r="AF106">
        <v>0</v>
      </c>
      <c r="AG106">
        <v>6.49627512914648</v>
      </c>
      <c r="AH106">
        <v>70.5413912965642</v>
      </c>
      <c r="AI106">
        <v>0</v>
      </c>
    </row>
    <row r="107" spans="1:35" x14ac:dyDescent="0.25">
      <c r="A107" t="s">
        <v>106</v>
      </c>
      <c r="B107" t="s">
        <v>105</v>
      </c>
      <c r="C107" t="s">
        <v>107</v>
      </c>
      <c r="D107">
        <v>55622.8773927199</v>
      </c>
      <c r="E107">
        <v>392.15</v>
      </c>
      <c r="F107">
        <v>32.056255996653498</v>
      </c>
      <c r="G107">
        <v>34.551381025904902</v>
      </c>
      <c r="H107">
        <v>3.08885383806519</v>
      </c>
      <c r="I107">
        <v>-2.3495217746963002</v>
      </c>
      <c r="J107">
        <v>3.5318118067066302</v>
      </c>
      <c r="K107">
        <v>55.800556217719503</v>
      </c>
      <c r="L107">
        <v>50.3930968360498</v>
      </c>
      <c r="M107">
        <v>25.3531122096452</v>
      </c>
      <c r="N107">
        <v>24.554427088519699</v>
      </c>
      <c r="O107">
        <v>2450471</v>
      </c>
      <c r="P107">
        <v>1</v>
      </c>
      <c r="Q107">
        <v>0.14044943820223499</v>
      </c>
      <c r="R107">
        <v>0.99150141643058598</v>
      </c>
      <c r="S107">
        <v>1.3391095534484501</v>
      </c>
      <c r="T107">
        <v>-21.7285717251699</v>
      </c>
      <c r="U107">
        <v>3555598.4090908999</v>
      </c>
      <c r="V107">
        <v>-10.200474636693301</v>
      </c>
      <c r="W107">
        <v>4980137.609375</v>
      </c>
      <c r="X107">
        <v>0</v>
      </c>
      <c r="Y107">
        <v>24.192720167621498</v>
      </c>
      <c r="Z107">
        <v>-3.40871059857855</v>
      </c>
      <c r="AA107">
        <v>-2.49815315800593</v>
      </c>
      <c r="AB107">
        <v>21.6413063916313</v>
      </c>
      <c r="AC107">
        <v>3.4026532922363901</v>
      </c>
      <c r="AD107">
        <v>2.6371814968205598</v>
      </c>
      <c r="AE107">
        <v>448742</v>
      </c>
      <c r="AF107">
        <v>0</v>
      </c>
      <c r="AG107">
        <v>10.7431851068929</v>
      </c>
      <c r="AH107">
        <v>38.1882012388307</v>
      </c>
      <c r="AI107">
        <v>0</v>
      </c>
    </row>
    <row r="108" spans="1:35" x14ac:dyDescent="0.25">
      <c r="A108" t="s">
        <v>501</v>
      </c>
      <c r="B108" t="s">
        <v>502</v>
      </c>
      <c r="C108" t="s">
        <v>27</v>
      </c>
      <c r="D108">
        <v>55477.902708180001</v>
      </c>
      <c r="E108">
        <v>83.05</v>
      </c>
      <c r="F108">
        <v>112.67845818702899</v>
      </c>
      <c r="G108">
        <v>45.957820738137002</v>
      </c>
      <c r="H108">
        <v>6.8167202572347199</v>
      </c>
      <c r="I108">
        <v>1.3783446444732099</v>
      </c>
      <c r="J108">
        <v>2.95003010234797</v>
      </c>
      <c r="K108">
        <v>134.936350777934</v>
      </c>
      <c r="L108">
        <v>131.015299026425</v>
      </c>
      <c r="M108">
        <v>16.681413736312798</v>
      </c>
      <c r="N108">
        <v>35.960866800751802</v>
      </c>
      <c r="O108">
        <v>27648977</v>
      </c>
      <c r="P108">
        <v>10</v>
      </c>
      <c r="Q108">
        <v>-0.77658303464755696</v>
      </c>
      <c r="R108">
        <v>2.4044389642416801</v>
      </c>
      <c r="S108">
        <v>2.75204710125954</v>
      </c>
      <c r="T108">
        <v>-47.583476638901601</v>
      </c>
      <c r="U108">
        <v>42615072.909090899</v>
      </c>
      <c r="V108">
        <v>4.9030820907043404</v>
      </c>
      <c r="W108">
        <v>39841349.953125</v>
      </c>
      <c r="X108">
        <v>3.5465900008567299</v>
      </c>
      <c r="Y108">
        <v>7.7233196867916698</v>
      </c>
      <c r="Z108">
        <v>3.4878416794964701E-2</v>
      </c>
      <c r="AA108">
        <v>-1.9039492002640299</v>
      </c>
      <c r="AB108">
        <v>20.843221017284399</v>
      </c>
      <c r="AC108">
        <v>1.5397107084920401</v>
      </c>
      <c r="AD108">
        <v>1.08152257259693</v>
      </c>
      <c r="AE108">
        <v>1737955</v>
      </c>
      <c r="AF108">
        <v>0</v>
      </c>
      <c r="AG108">
        <v>13.0189412231242</v>
      </c>
      <c r="AH108">
        <v>39.927048232654201</v>
      </c>
      <c r="AI108">
        <v>-6.07069277594263E-2</v>
      </c>
    </row>
    <row r="109" spans="1:35" x14ac:dyDescent="0.25">
      <c r="A109" t="s">
        <v>499</v>
      </c>
      <c r="B109" t="s">
        <v>500</v>
      </c>
      <c r="C109" t="s">
        <v>373</v>
      </c>
      <c r="D109">
        <v>55076.417001119997</v>
      </c>
      <c r="E109">
        <v>3573.35</v>
      </c>
      <c r="F109">
        <v>-1.6464987706559899</v>
      </c>
      <c r="G109">
        <v>20.146932737084501</v>
      </c>
      <c r="H109">
        <v>-6.1472395860692304</v>
      </c>
      <c r="I109">
        <v>-11.5856151988307</v>
      </c>
      <c r="J109">
        <v>12.2518085270124</v>
      </c>
      <c r="K109">
        <v>24.554707379134801</v>
      </c>
      <c r="L109">
        <v>16.6903420687403</v>
      </c>
      <c r="M109">
        <v>36.266643043498199</v>
      </c>
      <c r="N109">
        <v>10.1499787996993</v>
      </c>
      <c r="O109">
        <v>288187</v>
      </c>
      <c r="P109">
        <v>1</v>
      </c>
      <c r="Q109">
        <v>-1.59313725490195</v>
      </c>
      <c r="R109">
        <v>-1.87148153233557</v>
      </c>
      <c r="S109">
        <v>-1.5238733953176999</v>
      </c>
      <c r="T109">
        <v>96.344770262168197</v>
      </c>
      <c r="U109">
        <v>272741.409090909</v>
      </c>
      <c r="V109">
        <v>47.152806854505101</v>
      </c>
      <c r="W109">
        <v>371099.609375</v>
      </c>
      <c r="X109">
        <v>0</v>
      </c>
      <c r="Y109">
        <v>23.948404105566301</v>
      </c>
      <c r="Z109">
        <v>-0.257339074032014</v>
      </c>
      <c r="AA109">
        <v>-0.444215238683622</v>
      </c>
      <c r="AB109">
        <v>19.1686552557948</v>
      </c>
      <c r="AC109">
        <v>0.57583630189770496</v>
      </c>
      <c r="AD109">
        <v>0.56417388462464002</v>
      </c>
      <c r="AE109">
        <v>141092</v>
      </c>
      <c r="AF109">
        <v>0</v>
      </c>
      <c r="AG109">
        <v>7.4992895706760603</v>
      </c>
      <c r="AH109">
        <v>46.085777309734297</v>
      </c>
      <c r="AI109">
        <v>0</v>
      </c>
    </row>
    <row r="110" spans="1:35" x14ac:dyDescent="0.25">
      <c r="A110" t="s">
        <v>506</v>
      </c>
      <c r="B110" t="s">
        <v>507</v>
      </c>
      <c r="C110" t="s">
        <v>412</v>
      </c>
      <c r="D110">
        <v>53569.642150619999</v>
      </c>
      <c r="E110">
        <v>182.8</v>
      </c>
      <c r="F110">
        <v>6.1015526255458301</v>
      </c>
      <c r="G110">
        <v>24.906047147249701</v>
      </c>
      <c r="H110">
        <v>13.118811881188099</v>
      </c>
      <c r="I110">
        <v>7.6804362684266199</v>
      </c>
      <c r="J110">
        <v>2.0240700218818199</v>
      </c>
      <c r="K110">
        <v>37.340345604808398</v>
      </c>
      <c r="L110">
        <v>24.438393464942099</v>
      </c>
      <c r="M110">
        <v>10.661954900582399</v>
      </c>
      <c r="N110">
        <v>14.909093209864499</v>
      </c>
      <c r="O110">
        <v>16486612</v>
      </c>
      <c r="P110">
        <v>1</v>
      </c>
      <c r="Q110">
        <v>0.19183337900795899</v>
      </c>
      <c r="R110">
        <v>5.3906024791006102</v>
      </c>
      <c r="S110">
        <v>5.7382106161184803</v>
      </c>
      <c r="T110">
        <v>-30.185575992927799</v>
      </c>
      <c r="U110">
        <v>15808396.8636363</v>
      </c>
      <c r="V110">
        <v>39.437596633661897</v>
      </c>
      <c r="W110">
        <v>12125868.671875</v>
      </c>
      <c r="X110">
        <v>-0.41622979363909701</v>
      </c>
      <c r="Y110">
        <v>20.635241699243</v>
      </c>
      <c r="Z110">
        <v>-1.5270020251860501</v>
      </c>
      <c r="AA110">
        <v>-0.53334034313886303</v>
      </c>
      <c r="AB110">
        <v>16.4529761004815</v>
      </c>
      <c r="AC110">
        <v>1.6005608316325</v>
      </c>
      <c r="AD110">
        <v>1.1562488969523399</v>
      </c>
      <c r="AE110">
        <v>1099982</v>
      </c>
      <c r="AF110">
        <v>9.7291422730545101</v>
      </c>
      <c r="AG110">
        <v>9.1909873323897404</v>
      </c>
      <c r="AH110">
        <v>51.110191076062797</v>
      </c>
      <c r="AI110">
        <v>-0.41622979363909701</v>
      </c>
    </row>
    <row r="111" spans="1:35" x14ac:dyDescent="0.25">
      <c r="A111" t="s">
        <v>508</v>
      </c>
      <c r="B111" t="s">
        <v>509</v>
      </c>
      <c r="C111" t="s">
        <v>431</v>
      </c>
      <c r="D111">
        <v>53315.069977400002</v>
      </c>
      <c r="E111">
        <v>2527.0500000000002</v>
      </c>
      <c r="F111">
        <v>17.500501596166899</v>
      </c>
      <c r="G111">
        <v>30.661048059770899</v>
      </c>
      <c r="H111">
        <v>25.343484946183199</v>
      </c>
      <c r="I111">
        <v>19.905109333421699</v>
      </c>
      <c r="J111">
        <v>2.46532518153577</v>
      </c>
      <c r="K111">
        <v>58.983957219251302</v>
      </c>
      <c r="L111">
        <v>35.837342435563201</v>
      </c>
      <c r="N111">
        <v>20.664094122385698</v>
      </c>
      <c r="O111">
        <v>742805</v>
      </c>
      <c r="P111">
        <v>5</v>
      </c>
      <c r="Q111">
        <v>1.18115753438369</v>
      </c>
      <c r="R111">
        <v>6.5254505216566603</v>
      </c>
      <c r="S111">
        <v>6.8730586586745304</v>
      </c>
      <c r="T111">
        <v>-38.378472098361499</v>
      </c>
      <c r="U111">
        <v>956411</v>
      </c>
      <c r="V111">
        <v>61.170321253596299</v>
      </c>
      <c r="W111">
        <v>765584.96875</v>
      </c>
      <c r="X111">
        <v>-10.226773405626901</v>
      </c>
      <c r="Y111">
        <v>22.3113631981489</v>
      </c>
      <c r="Z111">
        <v>4.6824986949393299</v>
      </c>
      <c r="AA111">
        <v>8.9094844001837306</v>
      </c>
      <c r="AB111">
        <v>12.986188002144299</v>
      </c>
      <c r="AC111">
        <v>5.4840915720383103</v>
      </c>
      <c r="AD111">
        <v>0.90042454599314503</v>
      </c>
      <c r="AE111">
        <v>549337</v>
      </c>
      <c r="AF111">
        <v>0</v>
      </c>
      <c r="AG111">
        <v>9.0060335557101592</v>
      </c>
      <c r="AH111">
        <v>52.550758075580603</v>
      </c>
      <c r="AI111">
        <v>-10.2152315017464</v>
      </c>
    </row>
    <row r="112" spans="1:35" x14ac:dyDescent="0.25">
      <c r="A112" t="s">
        <v>510</v>
      </c>
      <c r="B112" t="s">
        <v>511</v>
      </c>
      <c r="C112" t="s">
        <v>512</v>
      </c>
      <c r="D112">
        <v>52726.212</v>
      </c>
      <c r="E112">
        <v>1922.85</v>
      </c>
      <c r="F112">
        <v>43.676050427402302</v>
      </c>
      <c r="G112">
        <v>38.934248554913196</v>
      </c>
      <c r="H112">
        <v>4.12357177668272</v>
      </c>
      <c r="I112">
        <v>-1.3148038360787799</v>
      </c>
      <c r="J112">
        <v>1.5939880905946999</v>
      </c>
      <c r="K112">
        <v>74.202754122123494</v>
      </c>
      <c r="L112">
        <v>62.012891266798597</v>
      </c>
      <c r="M112">
        <v>23.475445856649099</v>
      </c>
      <c r="N112">
        <v>28.937294617528</v>
      </c>
      <c r="O112">
        <v>313510</v>
      </c>
      <c r="P112">
        <v>2</v>
      </c>
      <c r="Q112">
        <v>1.0908995320960999</v>
      </c>
      <c r="R112">
        <v>0.49913761563789999</v>
      </c>
      <c r="S112">
        <v>0.84674575265576901</v>
      </c>
      <c r="T112">
        <v>-32.562396615105897</v>
      </c>
      <c r="U112">
        <v>562038.5</v>
      </c>
      <c r="V112">
        <v>-47.255080427127602</v>
      </c>
      <c r="W112">
        <v>649117.640625</v>
      </c>
      <c r="X112">
        <v>-2.4639249639335498E-4</v>
      </c>
      <c r="Y112">
        <v>23.966170634920601</v>
      </c>
      <c r="Z112">
        <v>0.151948773448772</v>
      </c>
      <c r="AA112">
        <v>-1.23219300144299</v>
      </c>
      <c r="AB112">
        <v>14.3679033189033</v>
      </c>
      <c r="AC112">
        <v>0.38332106782107001</v>
      </c>
      <c r="AD112">
        <v>2.1731868686868601</v>
      </c>
      <c r="AE112">
        <v>119883</v>
      </c>
      <c r="AF112">
        <v>0</v>
      </c>
      <c r="AG112">
        <v>7.67814538239538</v>
      </c>
      <c r="AH112">
        <v>51</v>
      </c>
      <c r="AI112">
        <v>-2.4639249639335498E-4</v>
      </c>
    </row>
    <row r="113" spans="1:35" x14ac:dyDescent="0.25">
      <c r="A113" t="s">
        <v>517</v>
      </c>
      <c r="B113" t="s">
        <v>518</v>
      </c>
      <c r="C113" t="s">
        <v>298</v>
      </c>
      <c r="D113">
        <v>52057.884940425</v>
      </c>
      <c r="E113">
        <v>1312.3</v>
      </c>
      <c r="F113">
        <v>6.4005765837299702</v>
      </c>
      <c r="G113">
        <v>26.176626123744001</v>
      </c>
      <c r="H113">
        <v>7.4027090068339003</v>
      </c>
      <c r="I113">
        <v>1.9643333940723899</v>
      </c>
      <c r="J113">
        <v>0.49912367598872098</v>
      </c>
      <c r="K113">
        <v>44.010973936899802</v>
      </c>
      <c r="L113">
        <v>24.7374174231262</v>
      </c>
      <c r="M113">
        <v>27.2544210663158</v>
      </c>
      <c r="N113">
        <v>16.1796721863588</v>
      </c>
      <c r="O113">
        <v>404639</v>
      </c>
      <c r="P113">
        <v>10</v>
      </c>
      <c r="Q113">
        <v>1.1991517254675099</v>
      </c>
      <c r="R113">
        <v>1.75234550670697</v>
      </c>
      <c r="S113">
        <v>2.0999536437248398</v>
      </c>
      <c r="T113">
        <v>44.2748445433282</v>
      </c>
      <c r="U113">
        <v>356865.45454545401</v>
      </c>
      <c r="V113">
        <v>-3.5535862404301701</v>
      </c>
      <c r="W113">
        <v>547964.015625</v>
      </c>
      <c r="X113">
        <v>-2.1889845680220701E-3</v>
      </c>
      <c r="Y113">
        <v>12.659130885546199</v>
      </c>
      <c r="Z113">
        <v>0.64341712171508003</v>
      </c>
      <c r="AA113">
        <v>0.90435191816294302</v>
      </c>
      <c r="AB113">
        <v>9.3674250117694502</v>
      </c>
      <c r="AC113">
        <v>-0.63739290584830799</v>
      </c>
      <c r="AD113">
        <v>-0.56608345954197603</v>
      </c>
      <c r="AE113">
        <v>246597</v>
      </c>
      <c r="AF113">
        <v>0</v>
      </c>
      <c r="AG113">
        <v>3.0686412465471702</v>
      </c>
      <c r="AH113">
        <v>73.3503972022733</v>
      </c>
      <c r="AI113">
        <v>-1.70838419052188E-4</v>
      </c>
    </row>
    <row r="114" spans="1:35" x14ac:dyDescent="0.25">
      <c r="A114" t="s">
        <v>513</v>
      </c>
      <c r="B114" t="s">
        <v>514</v>
      </c>
      <c r="C114" t="s">
        <v>336</v>
      </c>
      <c r="D114">
        <v>51798.690802274999</v>
      </c>
      <c r="E114">
        <v>416.75</v>
      </c>
      <c r="F114">
        <v>-51.367533431393703</v>
      </c>
      <c r="G114">
        <v>-23.398584688907199</v>
      </c>
      <c r="H114">
        <v>3.1559405940594001</v>
      </c>
      <c r="I114">
        <v>-2.2824350187020901</v>
      </c>
      <c r="J114">
        <v>101.967606478704</v>
      </c>
      <c r="K114">
        <v>27.349121466768501</v>
      </c>
      <c r="L114">
        <v>-33.030692591997401</v>
      </c>
      <c r="N114">
        <v>-33.395538626292499</v>
      </c>
      <c r="O114">
        <v>4321691</v>
      </c>
      <c r="P114">
        <v>1</v>
      </c>
      <c r="Q114">
        <v>4.5665537573704604</v>
      </c>
      <c r="R114">
        <v>2.6351434552394899</v>
      </c>
      <c r="S114">
        <v>2.98275159225736</v>
      </c>
      <c r="T114">
        <v>491.46637214407502</v>
      </c>
      <c r="U114">
        <v>1201403.4090909001</v>
      </c>
      <c r="V114">
        <v>126.776970783979</v>
      </c>
      <c r="W114">
        <v>2063089.5</v>
      </c>
      <c r="X114">
        <v>0</v>
      </c>
      <c r="Y114">
        <v>6.4855187794677902E-2</v>
      </c>
      <c r="Z114">
        <v>-4.5032133155719599E-2</v>
      </c>
      <c r="AA114">
        <v>-6.81583890503452E-2</v>
      </c>
      <c r="AB114">
        <v>1.14680952218952</v>
      </c>
      <c r="AC114">
        <v>-0.12478100306960099</v>
      </c>
      <c r="AD114">
        <v>-0.42718214938992499</v>
      </c>
      <c r="AE114">
        <v>1144602</v>
      </c>
      <c r="AF114">
        <v>0</v>
      </c>
      <c r="AG114">
        <v>9.7259802934126096</v>
      </c>
      <c r="AH114">
        <v>87.940884431193595</v>
      </c>
      <c r="AI114">
        <v>0</v>
      </c>
    </row>
    <row r="115" spans="1:35" x14ac:dyDescent="0.25">
      <c r="A115" t="s">
        <v>525</v>
      </c>
      <c r="B115" t="s">
        <v>526</v>
      </c>
      <c r="C115" t="s">
        <v>392</v>
      </c>
      <c r="D115">
        <v>51367.206837240003</v>
      </c>
      <c r="E115">
        <v>1899.05</v>
      </c>
      <c r="F115">
        <v>3.00045390215376</v>
      </c>
      <c r="G115">
        <v>30.860667034178601</v>
      </c>
      <c r="H115">
        <v>16.4061542233664</v>
      </c>
      <c r="I115">
        <v>10.967778610604899</v>
      </c>
      <c r="J115">
        <v>0.17377109607434801</v>
      </c>
      <c r="K115">
        <v>32.3748780147776</v>
      </c>
      <c r="L115">
        <v>21.33729474155</v>
      </c>
      <c r="M115">
        <v>11.049188159765899</v>
      </c>
      <c r="N115">
        <v>20.863713096793301</v>
      </c>
      <c r="O115">
        <v>848574</v>
      </c>
      <c r="P115">
        <v>1</v>
      </c>
      <c r="Q115">
        <v>0.55331991951710502</v>
      </c>
      <c r="R115">
        <v>3.2176536130662798</v>
      </c>
      <c r="S115">
        <v>3.5652617500841499</v>
      </c>
      <c r="T115">
        <v>-29.549162260241001</v>
      </c>
      <c r="U115">
        <v>478010.86363636301</v>
      </c>
      <c r="V115">
        <v>303.44119353028901</v>
      </c>
      <c r="W115">
        <v>407903.171875</v>
      </c>
      <c r="X115">
        <v>0</v>
      </c>
      <c r="Y115">
        <v>7.7953308372162002</v>
      </c>
      <c r="Z115">
        <v>0.18011502769297</v>
      </c>
      <c r="AA115">
        <v>-3.8271874315244099E-2</v>
      </c>
      <c r="AB115">
        <v>21.801690820185001</v>
      </c>
      <c r="AC115">
        <v>0.29943456498882498</v>
      </c>
      <c r="AD115">
        <v>0.69455653676178697</v>
      </c>
      <c r="AE115">
        <v>252955</v>
      </c>
      <c r="AF115">
        <v>0</v>
      </c>
      <c r="AG115">
        <v>17.3234873868374</v>
      </c>
      <c r="AH115">
        <v>50.999999507326898</v>
      </c>
      <c r="AI115">
        <v>0</v>
      </c>
    </row>
    <row r="116" spans="1:35" x14ac:dyDescent="0.25">
      <c r="A116" t="s">
        <v>503</v>
      </c>
      <c r="B116" t="s">
        <v>504</v>
      </c>
      <c r="C116" t="s">
        <v>505</v>
      </c>
      <c r="D116">
        <v>50865.270060000003</v>
      </c>
      <c r="E116">
        <v>789.6</v>
      </c>
      <c r="F116">
        <v>-14.167975404040099</v>
      </c>
      <c r="G116">
        <v>48.156487475372899</v>
      </c>
      <c r="H116">
        <v>-6.1898538671735697</v>
      </c>
      <c r="I116">
        <v>-11.628229479934999</v>
      </c>
      <c r="J116">
        <v>15.875126646403199</v>
      </c>
      <c r="K116">
        <v>80.130033078590102</v>
      </c>
      <c r="L116">
        <v>4.1688654353562002</v>
      </c>
      <c r="N116">
        <v>38.159533537987599</v>
      </c>
      <c r="O116">
        <v>11879807</v>
      </c>
      <c r="P116">
        <v>1</v>
      </c>
      <c r="Q116">
        <v>-1.54613466334164</v>
      </c>
      <c r="R116">
        <v>-6.0447405997144097</v>
      </c>
      <c r="S116">
        <v>-5.6971324626965396</v>
      </c>
      <c r="T116">
        <v>41.504859544020498</v>
      </c>
      <c r="U116">
        <v>3124029.5454545398</v>
      </c>
      <c r="V116">
        <v>688.08192470245694</v>
      </c>
      <c r="W116">
        <v>4345511.453125</v>
      </c>
      <c r="X116">
        <v>0</v>
      </c>
      <c r="Y116">
        <v>12.7032965017085</v>
      </c>
      <c r="Z116">
        <v>9.5175405254342103</v>
      </c>
      <c r="AA116">
        <v>10.830955340758999</v>
      </c>
      <c r="AB116">
        <v>258.62223506363898</v>
      </c>
      <c r="AC116">
        <v>186.78747847017601</v>
      </c>
      <c r="AD116">
        <v>185.824378448662</v>
      </c>
      <c r="AE116">
        <v>1034995</v>
      </c>
      <c r="AF116">
        <v>0</v>
      </c>
      <c r="AG116">
        <v>28.147355195948101</v>
      </c>
      <c r="AH116">
        <v>0</v>
      </c>
      <c r="AI116">
        <v>0</v>
      </c>
    </row>
    <row r="117" spans="1:35" x14ac:dyDescent="0.25">
      <c r="A117" t="s">
        <v>68</v>
      </c>
      <c r="B117" t="s">
        <v>67</v>
      </c>
      <c r="C117" t="s">
        <v>66</v>
      </c>
      <c r="D117">
        <v>50789.192445825</v>
      </c>
      <c r="E117">
        <v>1887</v>
      </c>
      <c r="F117">
        <v>24.638013543328501</v>
      </c>
      <c r="G117">
        <v>27.176687643743499</v>
      </c>
      <c r="H117">
        <v>-3.7490436113236401</v>
      </c>
      <c r="I117">
        <v>-9.18741922408514</v>
      </c>
      <c r="J117">
        <v>7.2628510863804898</v>
      </c>
      <c r="K117">
        <v>46.863964042844998</v>
      </c>
      <c r="L117">
        <v>42.9748543827248</v>
      </c>
      <c r="M117">
        <v>30.792485795156601</v>
      </c>
      <c r="N117">
        <v>17.179733706358299</v>
      </c>
      <c r="O117">
        <v>353977</v>
      </c>
      <c r="P117">
        <v>1</v>
      </c>
      <c r="Q117">
        <v>-0.19833399444664801</v>
      </c>
      <c r="R117">
        <v>2.5515610988831798</v>
      </c>
      <c r="S117">
        <v>2.8991692359010499</v>
      </c>
      <c r="T117">
        <v>-41.501847604063997</v>
      </c>
      <c r="U117">
        <v>595702.40909090894</v>
      </c>
      <c r="V117">
        <v>17.007520039666101</v>
      </c>
      <c r="W117">
        <v>637825.640625</v>
      </c>
      <c r="X117" s="4">
        <v>-3.7228478078077302E-7</v>
      </c>
      <c r="Y117">
        <v>15.8682377987795</v>
      </c>
      <c r="Z117">
        <v>-0.63009757450062498</v>
      </c>
      <c r="AA117">
        <v>0.64124427719492605</v>
      </c>
      <c r="AB117">
        <v>15.642954131551701</v>
      </c>
      <c r="AC117">
        <v>1.7848594400839799</v>
      </c>
      <c r="AD117">
        <v>0.76578569742333902</v>
      </c>
      <c r="AE117">
        <v>292672</v>
      </c>
      <c r="AF117">
        <v>0</v>
      </c>
      <c r="AG117">
        <v>8.7333125022625602</v>
      </c>
      <c r="AH117">
        <v>55.847148312731598</v>
      </c>
      <c r="AI117">
        <v>0</v>
      </c>
    </row>
    <row r="118" spans="1:35" x14ac:dyDescent="0.25">
      <c r="A118" t="s">
        <v>521</v>
      </c>
      <c r="B118" t="s">
        <v>522</v>
      </c>
      <c r="C118" t="s">
        <v>392</v>
      </c>
      <c r="D118">
        <v>50623.329310399997</v>
      </c>
      <c r="E118">
        <v>15205.25</v>
      </c>
      <c r="F118">
        <v>-12.775982065076199</v>
      </c>
      <c r="G118">
        <v>12.355586097841201</v>
      </c>
      <c r="H118">
        <v>6.8715032753240104</v>
      </c>
      <c r="I118">
        <v>1.43312766256251</v>
      </c>
      <c r="J118">
        <v>5.8844806892356099</v>
      </c>
      <c r="K118">
        <v>15.716394852398301</v>
      </c>
      <c r="L118">
        <v>5.5608587743200699</v>
      </c>
      <c r="M118">
        <v>7.5619153158578802</v>
      </c>
      <c r="N118">
        <v>2.3586321604559899</v>
      </c>
      <c r="O118">
        <v>4663</v>
      </c>
      <c r="P118">
        <v>10</v>
      </c>
      <c r="Q118">
        <v>-2.5007614498004198</v>
      </c>
      <c r="R118">
        <v>-4.3481406225918402</v>
      </c>
      <c r="S118">
        <v>-4.0005324855739701</v>
      </c>
      <c r="T118">
        <v>-38.580084299262303</v>
      </c>
      <c r="U118">
        <v>7458.1818181818098</v>
      </c>
      <c r="V118">
        <v>-52.291794556987902</v>
      </c>
      <c r="W118">
        <v>8363.640625</v>
      </c>
      <c r="X118">
        <v>0</v>
      </c>
      <c r="Y118">
        <v>15.4893930932434</v>
      </c>
      <c r="Z118">
        <v>5.1027801710963702E-2</v>
      </c>
      <c r="AA118">
        <v>0.21179125451745501</v>
      </c>
      <c r="AB118">
        <v>1.1316625722842499</v>
      </c>
      <c r="AC118">
        <v>8.1880460134976504E-2</v>
      </c>
      <c r="AD118">
        <v>9.0663378673851904E-3</v>
      </c>
      <c r="AE118">
        <v>39388</v>
      </c>
      <c r="AF118">
        <v>0</v>
      </c>
      <c r="AG118">
        <v>9.6431608944418201</v>
      </c>
      <c r="AH118">
        <v>70.638487679392099</v>
      </c>
      <c r="AI118">
        <v>0</v>
      </c>
    </row>
    <row r="119" spans="1:35" x14ac:dyDescent="0.25">
      <c r="A119" t="s">
        <v>544</v>
      </c>
      <c r="B119" t="s">
        <v>545</v>
      </c>
      <c r="C119" t="s">
        <v>352</v>
      </c>
      <c r="D119">
        <v>50124.723676950001</v>
      </c>
      <c r="E119">
        <v>50</v>
      </c>
      <c r="F119">
        <v>33.178310675755199</v>
      </c>
      <c r="G119">
        <v>14.416475972540001</v>
      </c>
      <c r="H119">
        <v>9.7694840834248104</v>
      </c>
      <c r="I119">
        <v>4.3311084706633096</v>
      </c>
      <c r="J119">
        <v>3.6</v>
      </c>
      <c r="K119">
        <v>52.671755725190799</v>
      </c>
      <c r="L119">
        <v>51.515151515151501</v>
      </c>
      <c r="M119">
        <v>15.2878928617071</v>
      </c>
      <c r="N119">
        <v>4.4195220351547997</v>
      </c>
      <c r="O119">
        <v>32573698</v>
      </c>
      <c r="P119">
        <v>10</v>
      </c>
      <c r="Q119">
        <v>0.200400801603209</v>
      </c>
      <c r="R119">
        <v>9.5290251916757907</v>
      </c>
      <c r="S119">
        <v>9.8766333286936607</v>
      </c>
      <c r="T119">
        <v>-34.887323381426498</v>
      </c>
      <c r="U119">
        <v>23648148.5</v>
      </c>
      <c r="V119">
        <v>383.35756029635002</v>
      </c>
      <c r="W119">
        <v>15789392.953125</v>
      </c>
      <c r="X119">
        <v>0</v>
      </c>
      <c r="Y119">
        <v>14.247003358192901</v>
      </c>
      <c r="Z119">
        <v>4.4638162903806802E-2</v>
      </c>
      <c r="AA119">
        <v>-0.19218867206304299</v>
      </c>
      <c r="AB119">
        <v>7.57512200576193</v>
      </c>
      <c r="AC119">
        <v>0.20113638620687699</v>
      </c>
      <c r="AD119">
        <v>0.749903444460987</v>
      </c>
      <c r="AE119">
        <v>837822</v>
      </c>
      <c r="AF119">
        <v>0</v>
      </c>
      <c r="AG119">
        <v>3.84402890080379</v>
      </c>
      <c r="AH119">
        <v>70.948212866844301</v>
      </c>
      <c r="AI119">
        <v>0</v>
      </c>
    </row>
    <row r="120" spans="1:35" x14ac:dyDescent="0.25">
      <c r="A120" t="s">
        <v>515</v>
      </c>
      <c r="B120" t="s">
        <v>516</v>
      </c>
      <c r="C120" t="s">
        <v>27</v>
      </c>
      <c r="D120">
        <v>50035.229258159998</v>
      </c>
      <c r="E120">
        <v>17.05</v>
      </c>
      <c r="F120">
        <v>1.3122819676212401</v>
      </c>
      <c r="G120">
        <v>-4.7486033519552899</v>
      </c>
      <c r="H120">
        <v>6.5625</v>
      </c>
      <c r="I120">
        <v>1.1241243872385001</v>
      </c>
      <c r="J120">
        <v>45.161290322580598</v>
      </c>
      <c r="K120">
        <v>24.908424908424902</v>
      </c>
      <c r="L120">
        <v>19.649122807017498</v>
      </c>
      <c r="M120">
        <v>-46.3304685988494</v>
      </c>
      <c r="N120">
        <v>-14.7455572893405</v>
      </c>
      <c r="O120">
        <v>112478211</v>
      </c>
      <c r="P120">
        <v>2</v>
      </c>
      <c r="Q120">
        <v>-2.01149425287355</v>
      </c>
      <c r="R120">
        <v>-2.5714285714285601</v>
      </c>
      <c r="S120">
        <v>-2.22382043441069</v>
      </c>
      <c r="T120">
        <v>-59.046946930279702</v>
      </c>
      <c r="U120">
        <v>155455615.95238</v>
      </c>
      <c r="V120">
        <v>-32.218076573085199</v>
      </c>
      <c r="W120">
        <v>105826883.206349</v>
      </c>
      <c r="X120">
        <v>0</v>
      </c>
      <c r="Y120">
        <v>37.9452563934464</v>
      </c>
      <c r="Z120">
        <v>-5.4277190389846901E-2</v>
      </c>
      <c r="AA120">
        <v>-0.47574546648912902</v>
      </c>
      <c r="AB120">
        <v>23.791337141925698</v>
      </c>
      <c r="AC120">
        <v>0.68109584874301199</v>
      </c>
      <c r="AD120">
        <v>0.54257303638506404</v>
      </c>
      <c r="AE120">
        <v>4904795</v>
      </c>
      <c r="AF120">
        <v>0</v>
      </c>
      <c r="AG120">
        <v>22.338247455429599</v>
      </c>
      <c r="AH120">
        <v>0</v>
      </c>
      <c r="AI120">
        <v>0</v>
      </c>
    </row>
    <row r="121" spans="1:35" x14ac:dyDescent="0.25">
      <c r="A121" t="s">
        <v>523</v>
      </c>
      <c r="B121" t="s">
        <v>524</v>
      </c>
      <c r="C121" t="s">
        <v>17</v>
      </c>
      <c r="D121">
        <v>49807.856294559999</v>
      </c>
      <c r="E121">
        <v>26.1</v>
      </c>
      <c r="F121">
        <v>31.663159160603701</v>
      </c>
      <c r="G121">
        <v>-8.7412587412587399</v>
      </c>
      <c r="H121">
        <v>9.4339622641509404</v>
      </c>
      <c r="I121">
        <v>3.9955866513894298</v>
      </c>
      <c r="J121">
        <v>40.613026819923299</v>
      </c>
      <c r="K121">
        <v>55.357142857142797</v>
      </c>
      <c r="L121">
        <v>50</v>
      </c>
      <c r="M121">
        <v>13.593186945949499</v>
      </c>
      <c r="N121">
        <v>-18.738212678643901</v>
      </c>
      <c r="O121">
        <v>6978808</v>
      </c>
      <c r="P121">
        <v>10</v>
      </c>
      <c r="Q121">
        <v>-0.94876660341555896</v>
      </c>
      <c r="R121">
        <v>1.5564202334630399</v>
      </c>
      <c r="S121">
        <v>1.90402837048091</v>
      </c>
      <c r="T121">
        <v>-48.150722618571201</v>
      </c>
      <c r="U121">
        <v>12842073.454545399</v>
      </c>
      <c r="V121">
        <v>-40.631157751496502</v>
      </c>
      <c r="W121">
        <v>10668248.859375</v>
      </c>
      <c r="X121">
        <v>0</v>
      </c>
      <c r="Y121">
        <v>1.3375161200377901</v>
      </c>
      <c r="Z121">
        <v>-2.40826828785041E-2</v>
      </c>
      <c r="AA121">
        <v>-2.97229788659201E-2</v>
      </c>
      <c r="AB121">
        <v>9.0521970255773396E-2</v>
      </c>
      <c r="AC121">
        <v>-4.99151794607859E-2</v>
      </c>
      <c r="AD121">
        <v>-4.52165040326375E-3</v>
      </c>
      <c r="AE121">
        <v>510387</v>
      </c>
      <c r="AF121">
        <v>0</v>
      </c>
      <c r="AG121">
        <v>1.2680837067444299</v>
      </c>
      <c r="AH121">
        <v>96.380960923212996</v>
      </c>
      <c r="AI121">
        <v>0</v>
      </c>
    </row>
    <row r="122" spans="1:35" x14ac:dyDescent="0.25">
      <c r="A122" t="s">
        <v>527</v>
      </c>
      <c r="B122" t="s">
        <v>528</v>
      </c>
      <c r="C122" t="s">
        <v>24</v>
      </c>
      <c r="D122">
        <v>49624</v>
      </c>
      <c r="E122">
        <v>619.45000000000005</v>
      </c>
      <c r="F122">
        <v>-14.9745848741034</v>
      </c>
      <c r="G122">
        <v>-1.2907338060712099</v>
      </c>
      <c r="H122">
        <v>-1.33004141446319</v>
      </c>
      <c r="I122">
        <v>-6.7684170272246904</v>
      </c>
      <c r="J122">
        <v>25.094842198724599</v>
      </c>
      <c r="K122">
        <v>11.191886555376</v>
      </c>
      <c r="L122">
        <v>3.3622559652928499</v>
      </c>
      <c r="N122">
        <v>-11.2876877434564</v>
      </c>
      <c r="O122">
        <v>842704</v>
      </c>
      <c r="P122">
        <v>2</v>
      </c>
      <c r="Q122">
        <v>-0.13703046912782599</v>
      </c>
      <c r="R122">
        <v>-0.54587781969976301</v>
      </c>
      <c r="S122">
        <v>-0.19826968268189399</v>
      </c>
      <c r="T122">
        <v>-3.70626837565232</v>
      </c>
      <c r="U122">
        <v>1006683.18181818</v>
      </c>
      <c r="V122">
        <v>10.320342466650001</v>
      </c>
      <c r="W122">
        <v>1410395.796875</v>
      </c>
      <c r="X122">
        <v>0</v>
      </c>
      <c r="Y122">
        <v>9.9355033749999997</v>
      </c>
      <c r="Z122">
        <v>-0.118218374999999</v>
      </c>
      <c r="AA122">
        <v>1.2060418749999899</v>
      </c>
      <c r="AB122">
        <v>6.9873442499999996</v>
      </c>
      <c r="AC122">
        <v>0.45811362499999903</v>
      </c>
      <c r="AD122">
        <v>0.14384462499999801</v>
      </c>
      <c r="AE122">
        <v>2080264</v>
      </c>
      <c r="AF122">
        <v>0</v>
      </c>
      <c r="AG122">
        <v>19.316772125</v>
      </c>
      <c r="AH122">
        <v>62.396521249999999</v>
      </c>
      <c r="AI122">
        <v>0</v>
      </c>
    </row>
    <row r="123" spans="1:35" x14ac:dyDescent="0.25">
      <c r="A123" t="s">
        <v>531</v>
      </c>
      <c r="B123" t="s">
        <v>532</v>
      </c>
      <c r="C123" t="s">
        <v>465</v>
      </c>
      <c r="D123">
        <v>49578.742605649997</v>
      </c>
      <c r="E123">
        <v>3167.25</v>
      </c>
      <c r="F123">
        <v>6.4046963497098499</v>
      </c>
      <c r="G123">
        <v>19.994317105512401</v>
      </c>
      <c r="H123">
        <v>-1.1732218356553299</v>
      </c>
      <c r="I123">
        <v>-6.6115974484168296</v>
      </c>
      <c r="J123">
        <v>25.340595153524301</v>
      </c>
      <c r="K123">
        <v>28.75</v>
      </c>
      <c r="L123">
        <v>24.741537189106101</v>
      </c>
      <c r="M123">
        <v>24.494187555609599</v>
      </c>
      <c r="N123">
        <v>9.9973631681271709</v>
      </c>
      <c r="O123">
        <v>138905</v>
      </c>
      <c r="P123">
        <v>2</v>
      </c>
      <c r="Q123">
        <v>-0.14817383628366801</v>
      </c>
      <c r="R123">
        <v>0.29925897776932697</v>
      </c>
      <c r="S123">
        <v>0.64686711478719605</v>
      </c>
      <c r="T123">
        <v>46.125038134211302</v>
      </c>
      <c r="U123">
        <v>73530.4545454545</v>
      </c>
      <c r="V123">
        <v>180.24815898315299</v>
      </c>
      <c r="W123">
        <v>101931.515625</v>
      </c>
      <c r="X123">
        <v>0</v>
      </c>
      <c r="Y123">
        <v>15.8829674312829</v>
      </c>
      <c r="Z123">
        <v>0.31291907605240199</v>
      </c>
      <c r="AA123">
        <v>0.82627490448560603</v>
      </c>
      <c r="AB123">
        <v>4.0384266089209504</v>
      </c>
      <c r="AC123">
        <v>-0.36585257403105098</v>
      </c>
      <c r="AD123">
        <v>-0.77023527342640197</v>
      </c>
      <c r="AE123">
        <v>63929</v>
      </c>
      <c r="AF123">
        <v>0</v>
      </c>
      <c r="AG123">
        <v>4.2277055938609696</v>
      </c>
      <c r="AH123">
        <v>74.127008662048695</v>
      </c>
      <c r="AI123">
        <v>0</v>
      </c>
    </row>
    <row r="124" spans="1:35" x14ac:dyDescent="0.25">
      <c r="A124" t="s">
        <v>519</v>
      </c>
      <c r="B124" t="s">
        <v>520</v>
      </c>
      <c r="C124" t="s">
        <v>298</v>
      </c>
      <c r="D124">
        <v>49302.439225675</v>
      </c>
      <c r="E124">
        <v>731.3</v>
      </c>
      <c r="F124">
        <v>7.3808830732734396</v>
      </c>
      <c r="G124">
        <v>18.736807923364101</v>
      </c>
      <c r="H124">
        <v>-0.73299850685490497</v>
      </c>
      <c r="I124">
        <v>-6.1713741196164102</v>
      </c>
      <c r="J124">
        <v>8.7105155203063003</v>
      </c>
      <c r="K124">
        <v>33.448905109488997</v>
      </c>
      <c r="L124">
        <v>25.717723912669701</v>
      </c>
      <c r="M124">
        <v>18.078264248107601</v>
      </c>
      <c r="N124">
        <v>8.7398539859789395</v>
      </c>
      <c r="O124">
        <v>1865463</v>
      </c>
      <c r="P124">
        <v>10</v>
      </c>
      <c r="Q124">
        <v>-1.0620307109517699</v>
      </c>
      <c r="R124">
        <v>-5.0136381348226999</v>
      </c>
      <c r="S124">
        <v>-4.6660299978048299</v>
      </c>
      <c r="T124">
        <v>-49.111777631379702</v>
      </c>
      <c r="U124">
        <v>1674575.5454545401</v>
      </c>
      <c r="V124">
        <v>80.299812979330994</v>
      </c>
      <c r="W124">
        <v>1810060.375</v>
      </c>
      <c r="X124">
        <v>-1.9276878208366099E-2</v>
      </c>
      <c r="Y124">
        <v>19.245964723645098</v>
      </c>
      <c r="Z124">
        <v>-1.3810992446057899</v>
      </c>
      <c r="AA124">
        <v>-1.3922143476425699</v>
      </c>
      <c r="AB124">
        <v>41.615043653905701</v>
      </c>
      <c r="AC124">
        <v>1.8765334072868201</v>
      </c>
      <c r="AD124">
        <v>2.0048184767671402</v>
      </c>
      <c r="AE124">
        <v>163552</v>
      </c>
      <c r="AF124">
        <v>0</v>
      </c>
      <c r="AG124">
        <v>4.7860705513454098</v>
      </c>
      <c r="AH124">
        <v>25.531408426593199</v>
      </c>
      <c r="AI124">
        <v>-1.03501095836726E-2</v>
      </c>
    </row>
    <row r="125" spans="1:35" x14ac:dyDescent="0.25">
      <c r="A125" t="s">
        <v>529</v>
      </c>
      <c r="B125" t="s">
        <v>530</v>
      </c>
      <c r="C125" t="s">
        <v>323</v>
      </c>
      <c r="D125">
        <v>49237.288896749997</v>
      </c>
      <c r="E125">
        <v>22986.400000000001</v>
      </c>
      <c r="F125">
        <v>-1.8760011665915499</v>
      </c>
      <c r="G125">
        <v>7.9842907341639</v>
      </c>
      <c r="H125">
        <v>1.44355739144634</v>
      </c>
      <c r="I125">
        <v>-3.9948182213151502</v>
      </c>
      <c r="J125">
        <v>3.8437945915845901</v>
      </c>
      <c r="K125">
        <v>32.6776334776334</v>
      </c>
      <c r="L125">
        <v>16.460839672804699</v>
      </c>
      <c r="M125">
        <v>25.529531874628201</v>
      </c>
      <c r="N125">
        <v>-2.0126632032213201</v>
      </c>
      <c r="O125">
        <v>8996</v>
      </c>
      <c r="P125">
        <v>10</v>
      </c>
      <c r="Q125">
        <v>-0.79775583967200103</v>
      </c>
      <c r="R125">
        <v>-1.5388305744324899</v>
      </c>
      <c r="S125">
        <v>-1.1912224374146201</v>
      </c>
      <c r="T125">
        <v>-17.535979466495501</v>
      </c>
      <c r="U125">
        <v>9589.4545454545405</v>
      </c>
      <c r="V125">
        <v>8.9104116222760297</v>
      </c>
      <c r="W125">
        <v>11071.9375</v>
      </c>
      <c r="X125">
        <v>0</v>
      </c>
      <c r="Y125">
        <v>8.7825190681557395</v>
      </c>
      <c r="Z125">
        <v>0.16459834774807999</v>
      </c>
      <c r="AA125">
        <v>0.39023870054649201</v>
      </c>
      <c r="AB125">
        <v>0.18659436437018001</v>
      </c>
      <c r="AC125">
        <v>-4.8425120034530896E-3</v>
      </c>
      <c r="AD125">
        <v>-1.1995688140721E-2</v>
      </c>
      <c r="AE125">
        <v>69582</v>
      </c>
      <c r="AF125">
        <v>0</v>
      </c>
      <c r="AG125">
        <v>13.726653233127299</v>
      </c>
      <c r="AH125">
        <v>74.986218370843403</v>
      </c>
      <c r="AI125">
        <v>0</v>
      </c>
    </row>
    <row r="126" spans="1:35" x14ac:dyDescent="0.25">
      <c r="A126" t="s">
        <v>533</v>
      </c>
      <c r="B126" t="s">
        <v>534</v>
      </c>
      <c r="C126" t="s">
        <v>535</v>
      </c>
      <c r="D126">
        <v>49028.713734420002</v>
      </c>
      <c r="E126">
        <v>188.7</v>
      </c>
      <c r="F126">
        <v>65.760720136213394</v>
      </c>
      <c r="G126">
        <v>35.123523093447801</v>
      </c>
      <c r="H126">
        <v>7.8285714285714203</v>
      </c>
      <c r="I126">
        <v>2.3901958158099101</v>
      </c>
      <c r="J126">
        <v>5.6173820879703298</v>
      </c>
      <c r="K126">
        <v>85.6369896704377</v>
      </c>
      <c r="L126">
        <v>84.097560975609696</v>
      </c>
      <c r="M126">
        <v>6.2891549055597897</v>
      </c>
      <c r="N126">
        <v>25.126569156062601</v>
      </c>
      <c r="O126">
        <v>2850890</v>
      </c>
      <c r="P126">
        <v>10</v>
      </c>
      <c r="Q126">
        <v>-7.9428117553616895E-2</v>
      </c>
      <c r="R126">
        <v>3.0584380120152801</v>
      </c>
      <c r="S126">
        <v>3.4060461490331502</v>
      </c>
      <c r="T126">
        <v>-42.710602423971501</v>
      </c>
      <c r="U126">
        <v>5960020</v>
      </c>
      <c r="V126">
        <v>-33.8829769346817</v>
      </c>
      <c r="W126">
        <v>4449396.796875</v>
      </c>
      <c r="X126">
        <v>-1.9490428804304401</v>
      </c>
      <c r="Y126">
        <v>7.7380784561436604</v>
      </c>
      <c r="Z126">
        <v>-0.115213930091255</v>
      </c>
      <c r="AA126">
        <v>-0.31129163773240998</v>
      </c>
      <c r="AB126">
        <v>11.338186761123</v>
      </c>
      <c r="AC126">
        <v>3.14236594611048</v>
      </c>
      <c r="AD126">
        <v>3.2343101807523702</v>
      </c>
      <c r="AE126">
        <v>466520</v>
      </c>
      <c r="AF126">
        <v>0</v>
      </c>
      <c r="AG126">
        <v>6.0713764262983103</v>
      </c>
      <c r="AH126">
        <v>69.104646586557294</v>
      </c>
      <c r="AI126">
        <v>-1.9188201867325601</v>
      </c>
    </row>
    <row r="127" spans="1:35" x14ac:dyDescent="0.25">
      <c r="A127" t="s">
        <v>539</v>
      </c>
      <c r="B127" t="s">
        <v>540</v>
      </c>
      <c r="C127" t="s">
        <v>541</v>
      </c>
      <c r="D127">
        <v>47449.662025815</v>
      </c>
      <c r="E127">
        <v>626</v>
      </c>
      <c r="F127">
        <v>-33.044927221302402</v>
      </c>
      <c r="G127">
        <v>-15.170404498949701</v>
      </c>
      <c r="H127">
        <v>-6.1258154007647896</v>
      </c>
      <c r="I127">
        <v>-11.5641910135262</v>
      </c>
      <c r="J127">
        <v>28.913738019169301</v>
      </c>
      <c r="K127">
        <v>0.31247496194215502</v>
      </c>
      <c r="L127">
        <v>-14.708086381906099</v>
      </c>
      <c r="M127">
        <v>8.0454368951367705</v>
      </c>
      <c r="N127">
        <v>-25.167358436335</v>
      </c>
      <c r="O127">
        <v>2391696</v>
      </c>
      <c r="P127">
        <v>2</v>
      </c>
      <c r="Q127">
        <v>-0.97287036304674102</v>
      </c>
      <c r="R127">
        <v>-2.1798578013907401</v>
      </c>
      <c r="S127">
        <v>-1.8322496643728701</v>
      </c>
      <c r="T127">
        <v>47.032269447519901</v>
      </c>
      <c r="U127">
        <v>2445666.81818181</v>
      </c>
      <c r="V127">
        <v>-21.557555931783099</v>
      </c>
      <c r="W127">
        <v>2461969.6875</v>
      </c>
      <c r="X127">
        <v>1.60588419862231</v>
      </c>
      <c r="Y127">
        <v>15.2379189101969</v>
      </c>
      <c r="Z127">
        <v>0.83291909819101095</v>
      </c>
      <c r="AA127">
        <v>-0.96084833438636197</v>
      </c>
      <c r="AB127">
        <v>41.993375512514298</v>
      </c>
      <c r="AC127">
        <v>-0.629113156583883</v>
      </c>
      <c r="AD127">
        <v>-0.71326317368374903</v>
      </c>
      <c r="AE127">
        <v>280819</v>
      </c>
      <c r="AF127">
        <v>0</v>
      </c>
      <c r="AG127">
        <v>6.7346224002417303</v>
      </c>
      <c r="AH127">
        <v>32.3487434268703</v>
      </c>
      <c r="AI127">
        <v>0</v>
      </c>
    </row>
    <row r="128" spans="1:35" x14ac:dyDescent="0.25">
      <c r="A128" t="s">
        <v>542</v>
      </c>
      <c r="B128" t="s">
        <v>543</v>
      </c>
      <c r="C128" t="s">
        <v>341</v>
      </c>
      <c r="D128">
        <v>46984.957856319998</v>
      </c>
      <c r="E128">
        <v>294.05</v>
      </c>
      <c r="F128">
        <v>9.7058327943942508</v>
      </c>
      <c r="G128">
        <v>21.6087675765095</v>
      </c>
      <c r="H128">
        <v>12.490436113236401</v>
      </c>
      <c r="I128">
        <v>7.0520605004749299</v>
      </c>
      <c r="J128">
        <v>25.488862438360801</v>
      </c>
      <c r="K128">
        <v>43.684339115563098</v>
      </c>
      <c r="L128">
        <v>28.0426736337905</v>
      </c>
      <c r="M128">
        <v>35.595383773286301</v>
      </c>
      <c r="N128">
        <v>11.6118136391242</v>
      </c>
      <c r="O128">
        <v>3578436</v>
      </c>
      <c r="P128">
        <v>10</v>
      </c>
      <c r="Q128">
        <v>2.6710893854748701</v>
      </c>
      <c r="R128">
        <v>1.5015533310321101</v>
      </c>
      <c r="S128">
        <v>1.8491614680499699</v>
      </c>
      <c r="T128">
        <v>76.651911266185095</v>
      </c>
      <c r="U128">
        <v>4171022.4090908999</v>
      </c>
      <c r="V128">
        <v>-25.1174736064977</v>
      </c>
      <c r="W128">
        <v>2652305.296875</v>
      </c>
      <c r="X128">
        <v>-3.04011307363794E-4</v>
      </c>
      <c r="Y128">
        <v>10.323353613327701</v>
      </c>
      <c r="Z128">
        <v>-0.507400830593427</v>
      </c>
      <c r="AA128">
        <v>-3.8559334970353E-2</v>
      </c>
      <c r="AB128">
        <v>5.1817550814523203</v>
      </c>
      <c r="AC128">
        <v>-1.72617620314952E-3</v>
      </c>
      <c r="AD128">
        <v>4.3240865894539099E-2</v>
      </c>
      <c r="AE128">
        <v>278010</v>
      </c>
      <c r="AF128">
        <v>9.2846565417784195</v>
      </c>
      <c r="AG128">
        <v>2.84082563565961</v>
      </c>
      <c r="AH128">
        <v>74.657601488878996</v>
      </c>
      <c r="AI128">
        <v>0</v>
      </c>
    </row>
    <row r="129" spans="1:35" x14ac:dyDescent="0.25">
      <c r="A129" t="s">
        <v>536</v>
      </c>
      <c r="B129" t="s">
        <v>537</v>
      </c>
      <c r="C129" t="s">
        <v>538</v>
      </c>
      <c r="D129">
        <v>46974.262099544998</v>
      </c>
      <c r="E129">
        <v>1305.05</v>
      </c>
      <c r="F129">
        <v>5.5054442241831199</v>
      </c>
      <c r="G129">
        <v>12.281682870171201</v>
      </c>
      <c r="H129">
        <v>10.4243347294495</v>
      </c>
      <c r="I129">
        <v>4.9859591166880897</v>
      </c>
      <c r="J129">
        <v>14.554997892801</v>
      </c>
      <c r="K129">
        <v>52.905682483889798</v>
      </c>
      <c r="L129">
        <v>23.8422850635794</v>
      </c>
      <c r="N129">
        <v>2.2847289327859701</v>
      </c>
      <c r="O129">
        <v>271289</v>
      </c>
      <c r="P129">
        <v>2</v>
      </c>
      <c r="Q129">
        <v>0.57026162678687298</v>
      </c>
      <c r="R129">
        <v>2.5378118247888302</v>
      </c>
      <c r="S129">
        <v>2.8854199618066998</v>
      </c>
      <c r="T129">
        <v>-33.994068227548397</v>
      </c>
      <c r="U129">
        <v>673649.22727272694</v>
      </c>
      <c r="V129">
        <v>-52.058493483543103</v>
      </c>
      <c r="W129">
        <v>374453.4375</v>
      </c>
      <c r="X129">
        <v>0</v>
      </c>
      <c r="Y129">
        <v>2.7487584195016099</v>
      </c>
      <c r="Z129">
        <v>-0.304730023329917</v>
      </c>
      <c r="AA129">
        <v>-0.73630936404501801</v>
      </c>
      <c r="AB129">
        <v>3.0034827594634299</v>
      </c>
      <c r="AC129">
        <v>0.21221627700877799</v>
      </c>
      <c r="AD129">
        <v>0.73621875502191103</v>
      </c>
      <c r="AE129">
        <v>301317</v>
      </c>
      <c r="AF129">
        <v>0</v>
      </c>
      <c r="AG129">
        <v>6.5261502488821304</v>
      </c>
      <c r="AH129">
        <v>80.823331209076599</v>
      </c>
      <c r="AI129">
        <v>0</v>
      </c>
    </row>
    <row r="130" spans="1:35" x14ac:dyDescent="0.25">
      <c r="A130" t="s">
        <v>555</v>
      </c>
      <c r="B130" t="s">
        <v>556</v>
      </c>
      <c r="C130" t="s">
        <v>295</v>
      </c>
      <c r="D130">
        <v>46272.6</v>
      </c>
      <c r="E130">
        <v>1611.3</v>
      </c>
      <c r="F130">
        <v>34.313436267325301</v>
      </c>
      <c r="G130">
        <v>25.417396380618701</v>
      </c>
      <c r="H130">
        <v>3.2322132171573199</v>
      </c>
      <c r="I130">
        <v>-2.20616239560418</v>
      </c>
      <c r="J130">
        <v>3.8912679203128002</v>
      </c>
      <c r="K130">
        <v>57.661448140900198</v>
      </c>
      <c r="L130">
        <v>52.650277106721603</v>
      </c>
      <c r="M130">
        <v>22.7728467163939</v>
      </c>
      <c r="N130">
        <v>15.420442443233499</v>
      </c>
      <c r="O130">
        <v>379687</v>
      </c>
      <c r="P130">
        <v>10</v>
      </c>
      <c r="Q130">
        <v>-0.75757575757575402</v>
      </c>
      <c r="R130">
        <v>0.58994287854668304</v>
      </c>
      <c r="S130">
        <v>0.937551015564552</v>
      </c>
      <c r="T130">
        <v>-55.2919136469718</v>
      </c>
      <c r="U130">
        <v>992141.86363636295</v>
      </c>
      <c r="V130">
        <v>-59.579772800098702</v>
      </c>
      <c r="W130">
        <v>860172.828125</v>
      </c>
      <c r="X130">
        <v>0</v>
      </c>
      <c r="Y130">
        <v>14.081613684210501</v>
      </c>
      <c r="Z130">
        <v>4.7862456140348897E-2</v>
      </c>
      <c r="AA130">
        <v>0.15017929824561399</v>
      </c>
      <c r="AB130">
        <v>17.173830526315701</v>
      </c>
      <c r="AC130">
        <v>0.181562105263157</v>
      </c>
      <c r="AD130">
        <v>-0.10632035087719</v>
      </c>
      <c r="AE130">
        <v>170857</v>
      </c>
      <c r="AF130">
        <v>2.9210526315789398</v>
      </c>
      <c r="AG130">
        <v>4.6205694736842098</v>
      </c>
      <c r="AH130">
        <v>58.863330877192901</v>
      </c>
      <c r="AI130">
        <v>0</v>
      </c>
    </row>
    <row r="131" spans="1:35" x14ac:dyDescent="0.25">
      <c r="A131" t="s">
        <v>559</v>
      </c>
      <c r="B131" t="s">
        <v>560</v>
      </c>
      <c r="C131" t="s">
        <v>561</v>
      </c>
      <c r="D131">
        <v>46213.6455747</v>
      </c>
      <c r="E131">
        <v>3748.3</v>
      </c>
      <c r="F131">
        <v>87.308630165157297</v>
      </c>
      <c r="G131">
        <v>55.286270610655301</v>
      </c>
      <c r="H131">
        <v>19.982074550663398</v>
      </c>
      <c r="I131">
        <v>14.5436989379018</v>
      </c>
      <c r="J131">
        <v>1.7794733612571001</v>
      </c>
      <c r="K131">
        <v>111.52934537246</v>
      </c>
      <c r="L131">
        <v>105.645471004553</v>
      </c>
      <c r="M131">
        <v>25.447324522702498</v>
      </c>
      <c r="N131">
        <v>45.2893166732701</v>
      </c>
      <c r="O131">
        <v>379972</v>
      </c>
      <c r="P131">
        <v>2</v>
      </c>
      <c r="Q131">
        <v>3.0290536268931598</v>
      </c>
      <c r="R131">
        <v>7.6958439282276796</v>
      </c>
      <c r="S131">
        <v>8.0434520652455497</v>
      </c>
      <c r="T131">
        <v>10.8827795108541</v>
      </c>
      <c r="U131">
        <v>145321.68181818101</v>
      </c>
      <c r="V131">
        <v>64.416020492938202</v>
      </c>
      <c r="W131">
        <v>108258.78125</v>
      </c>
      <c r="X131">
        <v>0</v>
      </c>
      <c r="Y131">
        <v>17.114021623928799</v>
      </c>
      <c r="Z131">
        <v>-0.84250757339766102</v>
      </c>
      <c r="AA131">
        <v>-1.4082296131519201</v>
      </c>
      <c r="AB131">
        <v>19.051838402378898</v>
      </c>
      <c r="AC131">
        <v>0.95542384064096098</v>
      </c>
      <c r="AD131">
        <v>1.64610841784891</v>
      </c>
      <c r="AE131">
        <v>64520</v>
      </c>
      <c r="AF131">
        <v>0</v>
      </c>
      <c r="AG131">
        <v>11.3463395579218</v>
      </c>
      <c r="AH131">
        <v>48.850934451899803</v>
      </c>
      <c r="AI131">
        <v>0</v>
      </c>
    </row>
    <row r="132" spans="1:35" x14ac:dyDescent="0.25">
      <c r="A132" t="s">
        <v>546</v>
      </c>
      <c r="B132" t="s">
        <v>547</v>
      </c>
      <c r="C132" t="s">
        <v>323</v>
      </c>
      <c r="D132">
        <v>46013.758964770001</v>
      </c>
      <c r="E132">
        <v>787.75</v>
      </c>
      <c r="F132">
        <v>26.510083864106399</v>
      </c>
      <c r="G132">
        <v>88.569718731298593</v>
      </c>
      <c r="H132">
        <v>12.672530930415499</v>
      </c>
      <c r="I132">
        <v>7.2341553176540003</v>
      </c>
      <c r="J132">
        <v>0.53951126626468004</v>
      </c>
      <c r="K132">
        <v>98.325780463242694</v>
      </c>
      <c r="L132">
        <v>44.846924703502701</v>
      </c>
      <c r="M132">
        <v>6.1012243663482302</v>
      </c>
      <c r="N132">
        <v>78.572764793913393</v>
      </c>
      <c r="O132">
        <v>1176168</v>
      </c>
      <c r="P132">
        <v>1</v>
      </c>
      <c r="Q132">
        <v>0.31198268177767002</v>
      </c>
      <c r="R132">
        <v>4.6009826052317004</v>
      </c>
      <c r="S132">
        <v>4.9485907422495696</v>
      </c>
      <c r="T132">
        <v>-34.372656501089097</v>
      </c>
      <c r="U132">
        <v>2102356.9090908999</v>
      </c>
      <c r="V132">
        <v>-3.6149870398703201</v>
      </c>
      <c r="W132">
        <v>1840110.703125</v>
      </c>
      <c r="X132">
        <v>0</v>
      </c>
      <c r="Y132">
        <v>15.7291143789434</v>
      </c>
      <c r="Z132">
        <v>0.64708895125905497</v>
      </c>
      <c r="AA132">
        <v>0.835358162923174</v>
      </c>
      <c r="AB132">
        <v>24.126142368611099</v>
      </c>
      <c r="AC132">
        <v>1.0981331322373999</v>
      </c>
      <c r="AD132">
        <v>1.8093267514993201</v>
      </c>
      <c r="AE132">
        <v>293214</v>
      </c>
      <c r="AF132">
        <v>9.9334403137104008</v>
      </c>
      <c r="AG132">
        <v>6.6783301866356402</v>
      </c>
      <c r="AH132">
        <v>51.834008944783399</v>
      </c>
      <c r="AI132">
        <v>0</v>
      </c>
    </row>
    <row r="133" spans="1:35" x14ac:dyDescent="0.25">
      <c r="A133" t="s">
        <v>70</v>
      </c>
      <c r="B133" t="s">
        <v>69</v>
      </c>
      <c r="C133" t="s">
        <v>71</v>
      </c>
      <c r="D133">
        <v>45890.601148150003</v>
      </c>
      <c r="E133">
        <v>2385.3000000000002</v>
      </c>
      <c r="F133">
        <v>-16.795825131252698</v>
      </c>
      <c r="G133">
        <v>6.4937384199834902</v>
      </c>
      <c r="H133">
        <v>-0.49018585344485899</v>
      </c>
      <c r="I133">
        <v>-5.9285614662063599</v>
      </c>
      <c r="J133">
        <v>5.8567056554730899</v>
      </c>
      <c r="K133">
        <v>32.789623114179101</v>
      </c>
      <c r="L133">
        <v>1.54101570814355</v>
      </c>
      <c r="M133">
        <v>14.7249500156157</v>
      </c>
      <c r="N133">
        <v>-3.5032155174017401</v>
      </c>
      <c r="O133">
        <v>286513</v>
      </c>
      <c r="P133">
        <v>2</v>
      </c>
      <c r="Q133">
        <v>0.48233881669019801</v>
      </c>
      <c r="R133">
        <v>-0.73244829164758796</v>
      </c>
      <c r="S133">
        <v>-0.38484015462971899</v>
      </c>
      <c r="T133">
        <v>-24.205917754586402</v>
      </c>
      <c r="U133">
        <v>260039.27272727201</v>
      </c>
      <c r="V133">
        <v>98.250081303063197</v>
      </c>
      <c r="W133">
        <v>321417.21875</v>
      </c>
      <c r="X133">
        <v>0</v>
      </c>
      <c r="Y133">
        <v>20.998755982331399</v>
      </c>
      <c r="Z133">
        <v>0.70029002594130296</v>
      </c>
      <c r="AA133">
        <v>0.77055278943377903</v>
      </c>
      <c r="AB133">
        <v>12.4081981535113</v>
      </c>
      <c r="AC133">
        <v>-1.8035126622727601E-2</v>
      </c>
      <c r="AD133">
        <v>-4.5402066934656198E-2</v>
      </c>
      <c r="AE133">
        <v>140490</v>
      </c>
      <c r="AF133">
        <v>0</v>
      </c>
      <c r="AG133">
        <v>5.7378979075787298</v>
      </c>
      <c r="AH133">
        <v>58.2929019400706</v>
      </c>
      <c r="AI133">
        <v>0</v>
      </c>
    </row>
    <row r="134" spans="1:35" x14ac:dyDescent="0.25">
      <c r="A134" t="s">
        <v>548</v>
      </c>
      <c r="B134" t="s">
        <v>549</v>
      </c>
      <c r="C134" t="s">
        <v>496</v>
      </c>
      <c r="D134">
        <v>45870.456059999997</v>
      </c>
      <c r="E134">
        <v>34.450000000000003</v>
      </c>
      <c r="F134">
        <v>49.303061837002701</v>
      </c>
      <c r="G134">
        <v>7.8247261345853003</v>
      </c>
      <c r="H134">
        <v>6.8217054263565897</v>
      </c>
      <c r="I134">
        <v>1.38332981359509</v>
      </c>
      <c r="J134">
        <v>8.5631349782293107</v>
      </c>
      <c r="K134">
        <v>70.123456790123399</v>
      </c>
      <c r="L134">
        <v>67.639902676399004</v>
      </c>
      <c r="N134">
        <v>-2.17222780279993</v>
      </c>
      <c r="O134">
        <v>33446144</v>
      </c>
      <c r="P134">
        <v>10</v>
      </c>
      <c r="Q134">
        <v>-1.8518518518518401</v>
      </c>
      <c r="R134">
        <v>5.6748466257668699</v>
      </c>
      <c r="S134">
        <v>6.02245476278474</v>
      </c>
      <c r="T134">
        <v>-62.809347096358302</v>
      </c>
      <c r="U134">
        <v>30308616.318181802</v>
      </c>
      <c r="V134">
        <v>36.621493998581698</v>
      </c>
      <c r="W134">
        <v>61399419.484375</v>
      </c>
      <c r="X134">
        <v>0</v>
      </c>
      <c r="Y134">
        <v>2.02607841324784</v>
      </c>
      <c r="Z134">
        <v>-0.59869042413876505</v>
      </c>
      <c r="AA134">
        <v>-0.93546905055558705</v>
      </c>
      <c r="AB134">
        <v>1.1340730302300801</v>
      </c>
      <c r="AC134">
        <v>-8.8277573580333099E-3</v>
      </c>
      <c r="AD134">
        <v>0.126620449192891</v>
      </c>
      <c r="AE134">
        <v>1805740</v>
      </c>
      <c r="AF134">
        <v>0</v>
      </c>
      <c r="AG134">
        <v>7.0862819514334596</v>
      </c>
      <c r="AH134">
        <v>86.363636363636303</v>
      </c>
      <c r="AI134">
        <v>0</v>
      </c>
    </row>
    <row r="135" spans="1:35" x14ac:dyDescent="0.25">
      <c r="A135" t="s">
        <v>557</v>
      </c>
      <c r="B135" t="s">
        <v>558</v>
      </c>
      <c r="C135" t="s">
        <v>381</v>
      </c>
      <c r="D135">
        <v>45830.316514320002</v>
      </c>
      <c r="E135">
        <v>1651.95</v>
      </c>
      <c r="F135">
        <v>-3.0134438621894102</v>
      </c>
      <c r="G135">
        <v>38.082500940360198</v>
      </c>
      <c r="H135">
        <v>10.170395811797601</v>
      </c>
      <c r="I135">
        <v>4.7320201990361497</v>
      </c>
      <c r="J135">
        <v>1.5769242410484401</v>
      </c>
      <c r="K135">
        <v>64.373134328358205</v>
      </c>
      <c r="L135">
        <v>15.3233969772068</v>
      </c>
      <c r="M135">
        <v>19.547197613193799</v>
      </c>
      <c r="N135">
        <v>28.085547002975002</v>
      </c>
      <c r="O135">
        <v>528491</v>
      </c>
      <c r="P135">
        <v>5</v>
      </c>
      <c r="Q135">
        <v>0.21536034942974699</v>
      </c>
      <c r="R135">
        <v>2.7555749074736302</v>
      </c>
      <c r="S135">
        <v>3.1031830444914998</v>
      </c>
      <c r="T135">
        <v>-13.635524266624801</v>
      </c>
      <c r="U135">
        <v>705151.09090909001</v>
      </c>
      <c r="V135">
        <v>46.700772516939502</v>
      </c>
      <c r="W135">
        <v>774973.171875</v>
      </c>
      <c r="X135">
        <v>-1.71102333889194E-3</v>
      </c>
      <c r="Y135">
        <v>4.3047184938894398</v>
      </c>
      <c r="Z135">
        <v>-0.38493846652833102</v>
      </c>
      <c r="AA135">
        <v>-0.25079696716765998</v>
      </c>
      <c r="AB135">
        <v>28.850754678922101</v>
      </c>
      <c r="AC135">
        <v>1.76130434141506</v>
      </c>
      <c r="AD135">
        <v>1.43770751029206</v>
      </c>
      <c r="AE135">
        <v>165666</v>
      </c>
      <c r="AF135">
        <v>0</v>
      </c>
      <c r="AG135">
        <v>4.6803104759919698</v>
      </c>
      <c r="AH135">
        <v>58.482955262474</v>
      </c>
      <c r="AI135">
        <v>-1.61005040884276E-3</v>
      </c>
    </row>
    <row r="136" spans="1:35" x14ac:dyDescent="0.25">
      <c r="A136" t="s">
        <v>550</v>
      </c>
      <c r="B136" t="s">
        <v>551</v>
      </c>
      <c r="C136" t="s">
        <v>552</v>
      </c>
      <c r="D136">
        <v>45654.438887495002</v>
      </c>
      <c r="E136">
        <v>171.8</v>
      </c>
      <c r="F136">
        <v>-41.175376657945499</v>
      </c>
      <c r="G136">
        <v>8.8030398986700398</v>
      </c>
      <c r="H136">
        <v>6.1148857319332901</v>
      </c>
      <c r="I136">
        <v>0.67651011917179105</v>
      </c>
      <c r="J136">
        <v>33.7310826542491</v>
      </c>
      <c r="K136">
        <v>27.118017018128</v>
      </c>
      <c r="L136">
        <v>-22.8385358185492</v>
      </c>
      <c r="M136">
        <v>-9.7476493099749195</v>
      </c>
      <c r="N136">
        <v>-1.1939140387151801</v>
      </c>
      <c r="O136">
        <v>6162426</v>
      </c>
      <c r="P136">
        <v>10</v>
      </c>
      <c r="Q136">
        <v>1.3868397757450699</v>
      </c>
      <c r="R136">
        <v>1.4167650531286899</v>
      </c>
      <c r="S136">
        <v>1.76437319014656</v>
      </c>
      <c r="T136">
        <v>37.774437118991798</v>
      </c>
      <c r="U136">
        <v>8746725.0454545394</v>
      </c>
      <c r="V136">
        <v>-57.311447160358</v>
      </c>
      <c r="W136">
        <v>10684780.609375</v>
      </c>
      <c r="X136">
        <v>0</v>
      </c>
      <c r="Y136">
        <v>4.5191386388464396</v>
      </c>
      <c r="Z136">
        <v>2.06373996987202</v>
      </c>
      <c r="AA136">
        <v>1.6394152746319299</v>
      </c>
      <c r="AB136">
        <v>23.934430970639202</v>
      </c>
      <c r="AC136">
        <v>-2.69432188385706</v>
      </c>
      <c r="AD136">
        <v>-2.6672425119259202</v>
      </c>
      <c r="AE136">
        <v>271679</v>
      </c>
      <c r="AF136">
        <v>21.045540045009201</v>
      </c>
      <c r="AG136">
        <v>1.58669404120938</v>
      </c>
      <c r="AH136">
        <v>68.996990783031094</v>
      </c>
      <c r="AI136">
        <v>0</v>
      </c>
    </row>
    <row r="137" spans="1:35" x14ac:dyDescent="0.25">
      <c r="A137" t="s">
        <v>574</v>
      </c>
      <c r="B137" t="s">
        <v>575</v>
      </c>
      <c r="C137" t="s">
        <v>496</v>
      </c>
      <c r="D137">
        <v>45541.609080000002</v>
      </c>
      <c r="E137">
        <v>172.15</v>
      </c>
      <c r="F137">
        <v>60.799475497752503</v>
      </c>
      <c r="G137">
        <v>42.863070539418999</v>
      </c>
      <c r="H137">
        <v>10.3525641025641</v>
      </c>
      <c r="I137">
        <v>4.9141884898025996</v>
      </c>
      <c r="J137">
        <v>2.03311065930873</v>
      </c>
      <c r="K137">
        <v>89.071938495332205</v>
      </c>
      <c r="L137">
        <v>79.136316337148799</v>
      </c>
      <c r="M137">
        <v>18.507777977638099</v>
      </c>
      <c r="N137">
        <v>32.866116602033799</v>
      </c>
      <c r="O137">
        <v>12870386</v>
      </c>
      <c r="P137">
        <v>10</v>
      </c>
      <c r="Q137">
        <v>-0.46256143394043497</v>
      </c>
      <c r="R137">
        <v>7.5265459088069999</v>
      </c>
      <c r="S137">
        <v>7.87415404582487</v>
      </c>
      <c r="T137">
        <v>-66.023649417872093</v>
      </c>
      <c r="U137">
        <v>11084316.5454545</v>
      </c>
      <c r="V137">
        <v>54.1089887867819</v>
      </c>
      <c r="W137">
        <v>10491903.4375</v>
      </c>
      <c r="X137">
        <v>0</v>
      </c>
      <c r="Y137">
        <v>12.013447659599001</v>
      </c>
      <c r="Z137">
        <v>0.145847523795925</v>
      </c>
      <c r="AA137">
        <v>-9.9263336503083693E-2</v>
      </c>
      <c r="AB137">
        <v>21.9001438540739</v>
      </c>
      <c r="AC137">
        <v>0.38603476194960901</v>
      </c>
      <c r="AD137">
        <v>0.41315801466187402</v>
      </c>
      <c r="AE137">
        <v>571815</v>
      </c>
      <c r="AF137">
        <v>0</v>
      </c>
      <c r="AG137">
        <v>7.8243739233730203</v>
      </c>
      <c r="AH137">
        <v>52.634856054783</v>
      </c>
      <c r="AI137">
        <v>0</v>
      </c>
    </row>
    <row r="138" spans="1:35" x14ac:dyDescent="0.25">
      <c r="A138" t="s">
        <v>562</v>
      </c>
      <c r="B138" t="s">
        <v>563</v>
      </c>
      <c r="C138" t="s">
        <v>323</v>
      </c>
      <c r="D138">
        <v>45217.091699999997</v>
      </c>
      <c r="E138">
        <v>3950.65</v>
      </c>
      <c r="F138">
        <v>8.7304776772162196</v>
      </c>
      <c r="G138">
        <v>30.807562413085201</v>
      </c>
      <c r="H138">
        <v>17.931610919565902</v>
      </c>
      <c r="I138">
        <v>12.493235306804401</v>
      </c>
      <c r="J138">
        <v>0.927695442522114</v>
      </c>
      <c r="K138">
        <v>38.3765323992994</v>
      </c>
      <c r="L138">
        <v>27.067318516612499</v>
      </c>
      <c r="M138">
        <v>13.279838481844299</v>
      </c>
      <c r="N138">
        <v>20.8106084757</v>
      </c>
      <c r="O138">
        <v>720563</v>
      </c>
      <c r="P138">
        <v>2</v>
      </c>
      <c r="Q138">
        <v>4.4648051192553702</v>
      </c>
      <c r="R138">
        <v>7.7454897522261401</v>
      </c>
      <c r="S138">
        <v>8.0930978892440102</v>
      </c>
      <c r="T138">
        <v>216.814544495251</v>
      </c>
      <c r="U138">
        <v>202937.227272727</v>
      </c>
      <c r="V138">
        <v>361.789831898844</v>
      </c>
      <c r="W138">
        <v>185209.421875</v>
      </c>
      <c r="X138">
        <v>2.5425500773721401E-3</v>
      </c>
      <c r="Y138">
        <v>16.340980219963999</v>
      </c>
      <c r="Z138">
        <v>-0.350618492033621</v>
      </c>
      <c r="AA138">
        <v>-9.6028101869279597E-2</v>
      </c>
      <c r="AB138">
        <v>5.6373813406933397</v>
      </c>
      <c r="AC138">
        <v>1.19280725964956</v>
      </c>
      <c r="AD138">
        <v>1.22817212394931</v>
      </c>
      <c r="AE138">
        <v>66790</v>
      </c>
      <c r="AF138">
        <v>0</v>
      </c>
      <c r="AG138">
        <v>1.2215957847196</v>
      </c>
      <c r="AH138">
        <v>57.162170367582398</v>
      </c>
      <c r="AI138">
        <v>0</v>
      </c>
    </row>
    <row r="139" spans="1:35" x14ac:dyDescent="0.25">
      <c r="A139" t="s">
        <v>553</v>
      </c>
      <c r="B139" t="s">
        <v>554</v>
      </c>
      <c r="C139" t="s">
        <v>74</v>
      </c>
      <c r="D139">
        <v>45192.144214799999</v>
      </c>
      <c r="E139">
        <v>7228.85</v>
      </c>
      <c r="F139">
        <v>-33.5846894571185</v>
      </c>
      <c r="G139">
        <v>9.5745164615291394</v>
      </c>
      <c r="H139">
        <v>-3.38280795781847</v>
      </c>
      <c r="I139">
        <v>-8.8211835705799793</v>
      </c>
      <c r="J139">
        <v>48.848018702836498</v>
      </c>
      <c r="K139">
        <v>26.620891391737601</v>
      </c>
      <c r="L139">
        <v>-15.2478486177222</v>
      </c>
      <c r="M139">
        <v>37.600382637259997</v>
      </c>
      <c r="N139">
        <v>-0.42243747585609198</v>
      </c>
      <c r="O139">
        <v>113807</v>
      </c>
      <c r="P139">
        <v>10</v>
      </c>
      <c r="Q139">
        <v>-0.383783262364428</v>
      </c>
      <c r="R139">
        <v>-4.1616121441118903</v>
      </c>
      <c r="S139">
        <v>-3.8140040070940202</v>
      </c>
      <c r="T139">
        <v>-2.8021658923202999</v>
      </c>
      <c r="U139">
        <v>151092.18181818101</v>
      </c>
      <c r="V139">
        <v>-77.470250880447196</v>
      </c>
      <c r="W139">
        <v>195820.875</v>
      </c>
      <c r="X139">
        <v>0</v>
      </c>
      <c r="Y139">
        <v>4.0791975263839699</v>
      </c>
      <c r="Z139">
        <v>0.53176289460348003</v>
      </c>
      <c r="AA139">
        <v>0.64842017302209198</v>
      </c>
      <c r="AB139">
        <v>14.2205318736909</v>
      </c>
      <c r="AC139">
        <v>0.36546405028932</v>
      </c>
      <c r="AD139">
        <v>0.32628711596231003</v>
      </c>
      <c r="AE139">
        <v>562362</v>
      </c>
      <c r="AF139">
        <v>0</v>
      </c>
      <c r="AG139">
        <v>31.4011606957623</v>
      </c>
      <c r="AH139">
        <v>43.9153538641579</v>
      </c>
      <c r="AI139">
        <v>0</v>
      </c>
    </row>
    <row r="140" spans="1:35" x14ac:dyDescent="0.25">
      <c r="A140" t="s">
        <v>566</v>
      </c>
      <c r="B140" t="s">
        <v>567</v>
      </c>
      <c r="C140" t="s">
        <v>71</v>
      </c>
      <c r="D140">
        <v>43566.505296050003</v>
      </c>
      <c r="E140">
        <v>102525.8</v>
      </c>
      <c r="F140">
        <v>8.4980758819605899</v>
      </c>
      <c r="G140">
        <v>14.462204880445</v>
      </c>
      <c r="H140">
        <v>3.0492386075068301</v>
      </c>
      <c r="I140">
        <v>-2.3891370052546699</v>
      </c>
      <c r="J140">
        <v>0.64461823267898399</v>
      </c>
      <c r="K140">
        <v>30.290844002315399</v>
      </c>
      <c r="L140">
        <v>26.834916721356901</v>
      </c>
      <c r="M140">
        <v>5.5639334946049699</v>
      </c>
      <c r="N140">
        <v>4.46525094305977</v>
      </c>
      <c r="O140">
        <v>2053</v>
      </c>
      <c r="P140">
        <v>10</v>
      </c>
      <c r="Q140">
        <v>-0.192458395595941</v>
      </c>
      <c r="R140">
        <v>0.27419313035446102</v>
      </c>
      <c r="S140">
        <v>0.62180126737232999</v>
      </c>
      <c r="T140">
        <v>-48.930348258706402</v>
      </c>
      <c r="U140">
        <v>5252.7727272727197</v>
      </c>
      <c r="V140">
        <v>-36.083437110834303</v>
      </c>
      <c r="W140">
        <v>8913.796875</v>
      </c>
      <c r="X140">
        <v>-0.108319856227439</v>
      </c>
      <c r="Y140">
        <v>11.716534905802501</v>
      </c>
      <c r="Z140">
        <v>5.7319453741596797E-2</v>
      </c>
      <c r="AA140">
        <v>0.34478912877967</v>
      </c>
      <c r="AB140">
        <v>18.774042752154301</v>
      </c>
      <c r="AC140">
        <v>0.72612500922510304</v>
      </c>
      <c r="AD140">
        <v>0.55034692298750398</v>
      </c>
      <c r="AE140">
        <v>37938</v>
      </c>
      <c r="AF140">
        <v>2.5936404407962601E-2</v>
      </c>
      <c r="AG140">
        <v>12.358885328789899</v>
      </c>
      <c r="AH140">
        <v>27.765085968570201</v>
      </c>
      <c r="AI140">
        <v>-7.7196170937881406E-2</v>
      </c>
    </row>
    <row r="141" spans="1:35" x14ac:dyDescent="0.25">
      <c r="A141" t="s">
        <v>564</v>
      </c>
      <c r="B141" t="s">
        <v>565</v>
      </c>
      <c r="C141" t="s">
        <v>91</v>
      </c>
      <c r="D141">
        <v>42850.099350960001</v>
      </c>
      <c r="E141">
        <v>2268.1</v>
      </c>
      <c r="F141">
        <v>-20.672836705652401</v>
      </c>
      <c r="G141">
        <v>9.5700483091787394</v>
      </c>
      <c r="H141">
        <v>23.868818437508502</v>
      </c>
      <c r="I141">
        <v>18.430442824747001</v>
      </c>
      <c r="J141">
        <v>7.7950707640756596</v>
      </c>
      <c r="K141">
        <v>36.628414806782899</v>
      </c>
      <c r="L141">
        <v>-2.3359958662561602</v>
      </c>
      <c r="M141">
        <v>14.0577674184049</v>
      </c>
      <c r="N141">
        <v>-0.42690562820649403</v>
      </c>
      <c r="O141">
        <v>465020</v>
      </c>
      <c r="P141">
        <v>10</v>
      </c>
      <c r="Q141">
        <v>-0.19801108862096201</v>
      </c>
      <c r="R141">
        <v>6.8145427145144399</v>
      </c>
      <c r="S141">
        <v>7.16215085153231</v>
      </c>
      <c r="T141">
        <v>-65.326978625933705</v>
      </c>
      <c r="U141">
        <v>932150.68181818095</v>
      </c>
      <c r="V141">
        <v>-35.427251860378803</v>
      </c>
      <c r="W141">
        <v>623812.125</v>
      </c>
      <c r="X141">
        <v>-6.7966727313397202E-2</v>
      </c>
      <c r="Y141">
        <v>21.1493277059866</v>
      </c>
      <c r="Z141">
        <v>0.14849014248356299</v>
      </c>
      <c r="AA141">
        <v>1.60786126997733</v>
      </c>
      <c r="AB141">
        <v>17.191196795290701</v>
      </c>
      <c r="AC141">
        <v>-0.53309746084168097</v>
      </c>
      <c r="AD141">
        <v>-1.69775055101269</v>
      </c>
      <c r="AE141">
        <v>177013</v>
      </c>
      <c r="AF141">
        <v>0</v>
      </c>
      <c r="AG141">
        <v>4.2530259685000997</v>
      </c>
      <c r="AH141">
        <v>55.5808474024955</v>
      </c>
      <c r="AI141">
        <v>-4.5276844195853899E-2</v>
      </c>
    </row>
    <row r="142" spans="1:35" x14ac:dyDescent="0.25">
      <c r="A142" t="s">
        <v>568</v>
      </c>
      <c r="B142" t="s">
        <v>569</v>
      </c>
      <c r="C142" t="s">
        <v>282</v>
      </c>
      <c r="D142">
        <v>42691.212442775002</v>
      </c>
      <c r="E142">
        <v>300.3</v>
      </c>
      <c r="F142">
        <v>11.550702413198801</v>
      </c>
      <c r="G142">
        <v>21.0643015521064</v>
      </c>
      <c r="H142">
        <v>11.449248469103701</v>
      </c>
      <c r="I142">
        <v>6.01087285634223</v>
      </c>
      <c r="J142">
        <v>2.5641025641025501</v>
      </c>
      <c r="K142">
        <v>50.112471882029404</v>
      </c>
      <c r="L142">
        <v>29.887543252595101</v>
      </c>
      <c r="M142">
        <v>1.26902918902567</v>
      </c>
      <c r="N142">
        <v>11.067347614721101</v>
      </c>
      <c r="O142">
        <v>2816638</v>
      </c>
      <c r="P142">
        <v>10</v>
      </c>
      <c r="Q142">
        <v>-0.215982721382281</v>
      </c>
      <c r="R142">
        <v>3.4090909090909198</v>
      </c>
      <c r="S142">
        <v>3.7566990461087899</v>
      </c>
      <c r="T142">
        <v>7.5325607453800298</v>
      </c>
      <c r="U142">
        <v>4797764.3636363596</v>
      </c>
      <c r="V142">
        <v>-6.1547662480238099</v>
      </c>
      <c r="W142">
        <v>3773942.28125</v>
      </c>
      <c r="X142">
        <v>0</v>
      </c>
      <c r="Y142">
        <v>22.3384806106132</v>
      </c>
      <c r="Z142">
        <v>0.92834960799309096</v>
      </c>
      <c r="AA142">
        <v>2.71620203398848</v>
      </c>
      <c r="AB142">
        <v>13.992718520989101</v>
      </c>
      <c r="AC142">
        <v>-0.367258967123886</v>
      </c>
      <c r="AD142">
        <v>-1.66130806067099</v>
      </c>
      <c r="AE142">
        <v>362395</v>
      </c>
      <c r="AF142">
        <v>0</v>
      </c>
      <c r="AG142">
        <v>5.6734184833157704</v>
      </c>
      <c r="AH142">
        <v>54.904394181926797</v>
      </c>
      <c r="AI142">
        <v>0</v>
      </c>
    </row>
    <row r="143" spans="1:35" x14ac:dyDescent="0.25">
      <c r="A143" t="s">
        <v>572</v>
      </c>
      <c r="B143" t="s">
        <v>573</v>
      </c>
      <c r="C143" t="s">
        <v>323</v>
      </c>
      <c r="D143">
        <v>42633.4079877599</v>
      </c>
      <c r="E143">
        <v>937.6</v>
      </c>
      <c r="F143">
        <v>29.912032589333201</v>
      </c>
      <c r="G143">
        <v>25.4817987152034</v>
      </c>
      <c r="H143">
        <v>9.2455578211476794</v>
      </c>
      <c r="I143">
        <v>3.8071822083861799</v>
      </c>
      <c r="J143">
        <v>1.0505546075085299</v>
      </c>
      <c r="K143">
        <v>55.489220563847397</v>
      </c>
      <c r="L143">
        <v>48.248873428729503</v>
      </c>
      <c r="M143">
        <v>3.3040396579254199</v>
      </c>
      <c r="N143">
        <v>15.4848447778181</v>
      </c>
      <c r="O143">
        <v>254173</v>
      </c>
      <c r="P143">
        <v>2</v>
      </c>
      <c r="Q143">
        <v>8.5397096498726302E-2</v>
      </c>
      <c r="R143">
        <v>0.39081321269875002</v>
      </c>
      <c r="S143">
        <v>0.73842134971661899</v>
      </c>
      <c r="T143">
        <v>-39.750014222593002</v>
      </c>
      <c r="U143">
        <v>898076.818181818</v>
      </c>
      <c r="V143">
        <v>-56.604218135627001</v>
      </c>
      <c r="W143">
        <v>1046226.921875</v>
      </c>
      <c r="X143">
        <v>-3.2439587395856499E-2</v>
      </c>
      <c r="Y143">
        <v>29.364338515078401</v>
      </c>
      <c r="Z143">
        <v>0.15778721775985999</v>
      </c>
      <c r="AA143">
        <v>-2.0055823393249701E-2</v>
      </c>
      <c r="AB143">
        <v>13.9352174324648</v>
      </c>
      <c r="AC143">
        <v>0.61558488094486497</v>
      </c>
      <c r="AD143">
        <v>-4.78974196134061E-2</v>
      </c>
      <c r="AE143">
        <v>322678</v>
      </c>
      <c r="AF143">
        <v>0</v>
      </c>
      <c r="AG143">
        <v>6.8893163311776</v>
      </c>
      <c r="AH143">
        <v>47.069189049737602</v>
      </c>
      <c r="AI143">
        <v>-9.5881488918649893E-3</v>
      </c>
    </row>
    <row r="144" spans="1:35" x14ac:dyDescent="0.25">
      <c r="A144" t="s">
        <v>570</v>
      </c>
      <c r="B144" t="s">
        <v>571</v>
      </c>
      <c r="C144" t="s">
        <v>74</v>
      </c>
      <c r="D144">
        <v>42201.068838749998</v>
      </c>
      <c r="E144">
        <v>3974.15</v>
      </c>
      <c r="F144">
        <v>-2.8209776278044498</v>
      </c>
      <c r="G144">
        <v>20.086722668761698</v>
      </c>
      <c r="H144">
        <v>4.11301625558335</v>
      </c>
      <c r="I144">
        <v>-1.3253593571781499</v>
      </c>
      <c r="J144">
        <v>8.6697784431891005</v>
      </c>
      <c r="K144">
        <v>24.149511105557401</v>
      </c>
      <c r="L144">
        <v>15.5158632115918</v>
      </c>
      <c r="M144">
        <v>22.668502823662301</v>
      </c>
      <c r="N144">
        <v>10.089768731376401</v>
      </c>
      <c r="O144">
        <v>195949</v>
      </c>
      <c r="P144">
        <v>2</v>
      </c>
      <c r="Q144">
        <v>-0.49076682316118703</v>
      </c>
      <c r="R144">
        <v>-2.29982545418786</v>
      </c>
      <c r="S144">
        <v>-1.9522173171699899</v>
      </c>
      <c r="T144">
        <v>9.9175964413330409</v>
      </c>
      <c r="U144">
        <v>338019.45454545401</v>
      </c>
      <c r="V144">
        <v>-43.601736137094903</v>
      </c>
      <c r="W144">
        <v>302503.890625</v>
      </c>
      <c r="X144">
        <v>-5.0515861835165703E-2</v>
      </c>
      <c r="Y144">
        <v>10.607641432566099</v>
      </c>
      <c r="Z144">
        <v>1.97059998172799</v>
      </c>
      <c r="AA144">
        <v>2.6871241362896301</v>
      </c>
      <c r="AB144">
        <v>5.3125201516019303</v>
      </c>
      <c r="AC144">
        <v>-1.3774914954167099</v>
      </c>
      <c r="AD144">
        <v>-1.90370483495099</v>
      </c>
      <c r="AE144">
        <v>284646</v>
      </c>
      <c r="AF144">
        <v>0</v>
      </c>
      <c r="AG144">
        <v>8.1991285933920093</v>
      </c>
      <c r="AH144">
        <v>73.803860056563295</v>
      </c>
      <c r="AI144">
        <v>-4.1676398381596799E-2</v>
      </c>
    </row>
    <row r="145" spans="1:35" x14ac:dyDescent="0.25">
      <c r="A145" t="s">
        <v>579</v>
      </c>
      <c r="B145" t="s">
        <v>580</v>
      </c>
      <c r="C145" t="s">
        <v>17</v>
      </c>
      <c r="D145">
        <v>41834.367859009901</v>
      </c>
      <c r="E145">
        <v>329.15</v>
      </c>
      <c r="F145">
        <v>68.839730101746696</v>
      </c>
      <c r="G145">
        <v>12.6647270237891</v>
      </c>
      <c r="H145">
        <v>18.612612612612601</v>
      </c>
      <c r="I145">
        <v>13.1742369998511</v>
      </c>
      <c r="J145">
        <v>2.6735530912957501</v>
      </c>
      <c r="K145">
        <v>98.283132530120398</v>
      </c>
      <c r="L145">
        <v>87.176570941142998</v>
      </c>
      <c r="M145">
        <v>-0.16626452338426301</v>
      </c>
      <c r="N145">
        <v>2.6677730864039102</v>
      </c>
      <c r="O145">
        <v>1866926</v>
      </c>
      <c r="P145">
        <v>10</v>
      </c>
      <c r="Q145">
        <v>-2.0095266448347702</v>
      </c>
      <c r="R145">
        <v>0.50381679389312195</v>
      </c>
      <c r="S145">
        <v>0.85142493091099103</v>
      </c>
      <c r="T145">
        <v>-18.4679400787665</v>
      </c>
      <c r="U145">
        <v>1723817.9545454499</v>
      </c>
      <c r="V145">
        <v>48.439691500357704</v>
      </c>
      <c r="W145">
        <v>1673796.5625</v>
      </c>
      <c r="X145">
        <v>0</v>
      </c>
      <c r="Y145">
        <v>11.551614082341599</v>
      </c>
      <c r="Z145">
        <v>-0.38440403565310499</v>
      </c>
      <c r="AA145">
        <v>-0.58167718835887705</v>
      </c>
      <c r="AB145">
        <v>4.1677408409423</v>
      </c>
      <c r="AC145">
        <v>0.57712498607290597</v>
      </c>
      <c r="AD145">
        <v>1.60725419878714</v>
      </c>
      <c r="AE145">
        <v>314186</v>
      </c>
      <c r="AF145">
        <v>0</v>
      </c>
      <c r="AG145">
        <v>2.6674323626947398</v>
      </c>
      <c r="AH145">
        <v>79.855207031185103</v>
      </c>
      <c r="AI145">
        <v>0</v>
      </c>
    </row>
    <row r="146" spans="1:35" x14ac:dyDescent="0.25">
      <c r="A146" t="s">
        <v>581</v>
      </c>
      <c r="B146" t="s">
        <v>582</v>
      </c>
      <c r="C146" t="s">
        <v>583</v>
      </c>
      <c r="D146">
        <v>41779.623535500003</v>
      </c>
      <c r="E146">
        <v>37196.199999999997</v>
      </c>
      <c r="F146">
        <v>-36.796268067961201</v>
      </c>
      <c r="G146">
        <v>-6.6709488670150998</v>
      </c>
      <c r="H146">
        <v>-1.2747999416081699</v>
      </c>
      <c r="I146">
        <v>-6.7131755543696698</v>
      </c>
      <c r="J146">
        <v>46.114656873551603</v>
      </c>
      <c r="K146">
        <v>6.4188266125744198</v>
      </c>
      <c r="L146">
        <v>-18.459427228564898</v>
      </c>
      <c r="M146">
        <v>5.5744746359064097</v>
      </c>
      <c r="N146">
        <v>-16.667902804400299</v>
      </c>
      <c r="O146">
        <v>9221</v>
      </c>
      <c r="P146">
        <v>10</v>
      </c>
      <c r="Q146">
        <v>-0.69759060268304796</v>
      </c>
      <c r="R146">
        <v>2.0687497770447898</v>
      </c>
      <c r="S146">
        <v>2.4163579140626599</v>
      </c>
      <c r="T146">
        <v>-67.425018546649198</v>
      </c>
      <c r="U146">
        <v>19873.3181818181</v>
      </c>
      <c r="V146">
        <v>-44.548680016837999</v>
      </c>
      <c r="W146">
        <v>28597.0625</v>
      </c>
      <c r="X146">
        <v>0</v>
      </c>
      <c r="Y146">
        <v>22.020788472238401</v>
      </c>
      <c r="Z146">
        <v>0.14308929794257999</v>
      </c>
      <c r="AA146">
        <v>2.40086986817315</v>
      </c>
      <c r="AB146">
        <v>21.988745793613901</v>
      </c>
      <c r="AC146">
        <v>-0.39698314684207098</v>
      </c>
      <c r="AD146">
        <v>-2.6673781683386402</v>
      </c>
      <c r="AE146">
        <v>102337</v>
      </c>
      <c r="AF146">
        <v>0</v>
      </c>
      <c r="AG146">
        <v>0</v>
      </c>
      <c r="AH146">
        <v>46.115654525055596</v>
      </c>
      <c r="AI146">
        <v>0</v>
      </c>
    </row>
    <row r="147" spans="1:35" x14ac:dyDescent="0.25">
      <c r="A147" t="s">
        <v>84</v>
      </c>
      <c r="B147" t="s">
        <v>83</v>
      </c>
      <c r="C147" t="s">
        <v>85</v>
      </c>
      <c r="D147">
        <v>41465.52685314</v>
      </c>
      <c r="E147">
        <v>679.55</v>
      </c>
      <c r="F147">
        <v>-17.1380322020173</v>
      </c>
      <c r="G147">
        <v>4.6105295566502296</v>
      </c>
      <c r="H147">
        <v>5.7830012453300004</v>
      </c>
      <c r="I147">
        <v>0.34462563256850398</v>
      </c>
      <c r="J147">
        <v>21.955705981899701</v>
      </c>
      <c r="K147">
        <v>22.441441441441398</v>
      </c>
      <c r="L147">
        <v>1.1988086373789899</v>
      </c>
      <c r="M147">
        <v>5.6069328556134197</v>
      </c>
      <c r="N147">
        <v>-5.3864243807349999</v>
      </c>
      <c r="O147">
        <v>1182873</v>
      </c>
      <c r="P147">
        <v>5</v>
      </c>
      <c r="Q147">
        <v>-0.14693997502020401</v>
      </c>
      <c r="R147">
        <v>-0.22024814624476899</v>
      </c>
      <c r="S147">
        <v>0.12735999077309901</v>
      </c>
      <c r="T147">
        <v>30.661607542292799</v>
      </c>
      <c r="U147">
        <v>951894.636363636</v>
      </c>
      <c r="V147">
        <v>77.759360418372907</v>
      </c>
      <c r="W147">
        <v>1060108.84375</v>
      </c>
      <c r="X147">
        <v>0</v>
      </c>
      <c r="Y147">
        <v>20.484766584442301</v>
      </c>
      <c r="Z147">
        <v>1.33316303140891</v>
      </c>
      <c r="AA147">
        <v>3.0492079995463799</v>
      </c>
      <c r="AB147">
        <v>21.575162715935701</v>
      </c>
      <c r="AC147">
        <v>-0.65821815238633596</v>
      </c>
      <c r="AD147">
        <v>-2.5178131145244</v>
      </c>
      <c r="AE147">
        <v>130976</v>
      </c>
      <c r="AF147">
        <v>0</v>
      </c>
      <c r="AG147">
        <v>2.1531865580345002</v>
      </c>
      <c r="AH147">
        <v>54.798633221524597</v>
      </c>
      <c r="AI147">
        <v>0</v>
      </c>
    </row>
    <row r="148" spans="1:35" x14ac:dyDescent="0.25">
      <c r="A148" t="s">
        <v>576</v>
      </c>
      <c r="B148" t="s">
        <v>577</v>
      </c>
      <c r="C148" t="s">
        <v>578</v>
      </c>
      <c r="D148">
        <v>41366.261287000001</v>
      </c>
      <c r="E148">
        <v>144.65</v>
      </c>
      <c r="F148">
        <v>-57.813828287094999</v>
      </c>
      <c r="G148">
        <v>11.9148936170212</v>
      </c>
      <c r="H148">
        <v>-2.85426460711887</v>
      </c>
      <c r="I148">
        <v>-8.2926402198803704</v>
      </c>
      <c r="J148">
        <v>71.275492568268206</v>
      </c>
      <c r="K148">
        <v>26.6083150984682</v>
      </c>
      <c r="L148">
        <v>-39.476987447698697</v>
      </c>
      <c r="N148">
        <v>1.91793967963604</v>
      </c>
      <c r="O148">
        <v>3200507</v>
      </c>
      <c r="P148">
        <v>1</v>
      </c>
      <c r="Q148">
        <v>-0.24137931034482299</v>
      </c>
      <c r="R148">
        <v>0.103806228373706</v>
      </c>
      <c r="S148">
        <v>0.45141436539157498</v>
      </c>
      <c r="T148">
        <v>-0.76694996315006303</v>
      </c>
      <c r="U148">
        <v>5683884.2727272697</v>
      </c>
      <c r="V148">
        <v>-34.162297552850497</v>
      </c>
      <c r="W148">
        <v>9597064.875</v>
      </c>
      <c r="X148">
        <v>-6.3722257823123102E-2</v>
      </c>
      <c r="Y148">
        <v>11.587635738321801</v>
      </c>
      <c r="Z148">
        <v>3.7369374437713798</v>
      </c>
      <c r="AA148">
        <v>5.23247450725734</v>
      </c>
      <c r="AB148">
        <v>10.041512074733699</v>
      </c>
      <c r="AC148">
        <v>-2.21372247702682</v>
      </c>
      <c r="AD148">
        <v>-1.02017595458438</v>
      </c>
      <c r="AE148">
        <v>585698</v>
      </c>
      <c r="AF148">
        <v>0</v>
      </c>
      <c r="AG148">
        <v>3.7614212200728501</v>
      </c>
      <c r="AH148">
        <v>52.277352088853199</v>
      </c>
      <c r="AI148">
        <v>-7.3104621794044498E-3</v>
      </c>
    </row>
    <row r="149" spans="1:35" x14ac:dyDescent="0.25">
      <c r="A149" t="s">
        <v>65</v>
      </c>
      <c r="B149" t="s">
        <v>64</v>
      </c>
      <c r="C149" t="s">
        <v>66</v>
      </c>
      <c r="D149">
        <v>39791.425192720002</v>
      </c>
      <c r="E149">
        <v>1479</v>
      </c>
      <c r="F149">
        <v>41.124075602652198</v>
      </c>
      <c r="G149">
        <v>28.129602356406401</v>
      </c>
      <c r="H149">
        <v>10.604247681723001</v>
      </c>
      <c r="I149">
        <v>5.1658720689614901</v>
      </c>
      <c r="J149">
        <v>1.7579445571332</v>
      </c>
      <c r="K149">
        <v>67.877412031782001</v>
      </c>
      <c r="L149">
        <v>59.4609164420485</v>
      </c>
      <c r="M149">
        <v>55.323430875442</v>
      </c>
      <c r="N149">
        <v>18.132648419021201</v>
      </c>
      <c r="O149">
        <v>828051</v>
      </c>
      <c r="P149">
        <v>2</v>
      </c>
      <c r="Q149">
        <v>3.0805687203791501</v>
      </c>
      <c r="R149">
        <v>9.8158598158598096</v>
      </c>
      <c r="S149">
        <v>10.1634679528776</v>
      </c>
      <c r="T149">
        <v>-40.626864259000001</v>
      </c>
      <c r="U149">
        <v>594966.77272727201</v>
      </c>
      <c r="V149">
        <v>38.248130092159698</v>
      </c>
      <c r="W149">
        <v>593661.375</v>
      </c>
      <c r="X149">
        <v>-0.53560690879448802</v>
      </c>
      <c r="Y149">
        <v>12.7283068516144</v>
      </c>
      <c r="Z149">
        <v>1.64375062916737</v>
      </c>
      <c r="AA149">
        <v>2.3128450486572998</v>
      </c>
      <c r="AB149">
        <v>25.075839210568201</v>
      </c>
      <c r="AC149">
        <v>-0.63981638910128402</v>
      </c>
      <c r="AD149">
        <v>0.77705573676353201</v>
      </c>
      <c r="AE149">
        <v>182754</v>
      </c>
      <c r="AF149">
        <v>0</v>
      </c>
      <c r="AG149">
        <v>13.5483448297959</v>
      </c>
      <c r="AH149">
        <v>30.617079932560198</v>
      </c>
      <c r="AI149">
        <v>-0.53560690879448802</v>
      </c>
    </row>
    <row r="150" spans="1:35" x14ac:dyDescent="0.25">
      <c r="A150" t="s">
        <v>586</v>
      </c>
      <c r="B150" t="s">
        <v>587</v>
      </c>
      <c r="C150" t="s">
        <v>344</v>
      </c>
      <c r="D150">
        <v>39677.463219040001</v>
      </c>
      <c r="E150">
        <v>867.55</v>
      </c>
      <c r="F150">
        <v>4.6762750769454096</v>
      </c>
      <c r="G150">
        <v>0.56801715643655903</v>
      </c>
      <c r="H150">
        <v>7.5030978934324599</v>
      </c>
      <c r="I150">
        <v>2.0647222806709502</v>
      </c>
      <c r="J150">
        <v>5.9823641288686504</v>
      </c>
      <c r="K150">
        <v>28.080017716099398</v>
      </c>
      <c r="L150">
        <v>23.0131159163417</v>
      </c>
      <c r="M150">
        <v>6.9034306167508896</v>
      </c>
      <c r="N150">
        <v>-9.4289367809486695</v>
      </c>
      <c r="O150">
        <v>881239</v>
      </c>
      <c r="P150">
        <v>2</v>
      </c>
      <c r="Q150">
        <v>1.8012203708049599</v>
      </c>
      <c r="R150">
        <v>-0.33316100867368498</v>
      </c>
      <c r="S150">
        <v>1.44471283441838E-2</v>
      </c>
      <c r="T150">
        <v>28.223301211024999</v>
      </c>
      <c r="U150">
        <v>826752.77272727201</v>
      </c>
      <c r="V150">
        <v>2.94763944687368</v>
      </c>
      <c r="W150">
        <v>1044293.40625</v>
      </c>
      <c r="X150">
        <v>0</v>
      </c>
      <c r="Y150">
        <v>28.797700112231201</v>
      </c>
      <c r="Z150">
        <v>0.90564517906872</v>
      </c>
      <c r="AA150">
        <v>2.51671630161279</v>
      </c>
      <c r="AB150">
        <v>15.7875048804885</v>
      </c>
      <c r="AC150">
        <v>-0.38191074218496002</v>
      </c>
      <c r="AD150">
        <v>-2.0896545429399498</v>
      </c>
      <c r="AE150">
        <v>156686</v>
      </c>
      <c r="AF150">
        <v>3.22172814563049</v>
      </c>
      <c r="AG150">
        <v>7.4995447912912097</v>
      </c>
      <c r="AH150">
        <v>45.252581252885903</v>
      </c>
      <c r="AI150">
        <v>0</v>
      </c>
    </row>
    <row r="151" spans="1:35" x14ac:dyDescent="0.25">
      <c r="A151" t="s">
        <v>590</v>
      </c>
      <c r="B151" t="s">
        <v>591</v>
      </c>
      <c r="C151" t="s">
        <v>298</v>
      </c>
      <c r="D151">
        <v>39632.306541500002</v>
      </c>
      <c r="E151">
        <v>315.75</v>
      </c>
      <c r="F151">
        <v>33.356649432042502</v>
      </c>
      <c r="G151">
        <v>37.491835401698197</v>
      </c>
      <c r="H151">
        <v>3.2875368007850798</v>
      </c>
      <c r="I151">
        <v>-2.1508388119764099</v>
      </c>
      <c r="J151">
        <v>9.7545526524148904</v>
      </c>
      <c r="K151">
        <v>79.301533219761495</v>
      </c>
      <c r="L151">
        <v>51.693490271438797</v>
      </c>
      <c r="M151">
        <v>1.2796849105550101</v>
      </c>
      <c r="N151">
        <v>27.4948814643129</v>
      </c>
      <c r="O151">
        <v>3692523</v>
      </c>
      <c r="P151">
        <v>2</v>
      </c>
      <c r="Q151">
        <v>-1.71206225680933</v>
      </c>
      <c r="R151">
        <v>-0.33143939393939698</v>
      </c>
      <c r="S151">
        <v>1.6168743078471201E-2</v>
      </c>
      <c r="T151">
        <v>9.3246782084779696</v>
      </c>
      <c r="U151">
        <v>4308426.6818181798</v>
      </c>
      <c r="V151">
        <v>74.605703293678999</v>
      </c>
      <c r="W151">
        <v>4687501.28125</v>
      </c>
      <c r="X151">
        <v>0</v>
      </c>
      <c r="Y151">
        <v>26.947828831211101</v>
      </c>
      <c r="Z151">
        <v>1.7714932391115199</v>
      </c>
      <c r="AA151">
        <v>3.1873366530856599</v>
      </c>
      <c r="AB151">
        <v>13.9177354766123</v>
      </c>
      <c r="AC151">
        <v>-0.93045484483289598</v>
      </c>
      <c r="AD151">
        <v>-2.1708371093109502</v>
      </c>
      <c r="AE151">
        <v>185705</v>
      </c>
      <c r="AF151">
        <v>0</v>
      </c>
      <c r="AG151">
        <v>3.2857329752079099</v>
      </c>
      <c r="AH151">
        <v>52.1557573449941</v>
      </c>
      <c r="AI151">
        <v>0</v>
      </c>
    </row>
    <row r="152" spans="1:35" x14ac:dyDescent="0.25">
      <c r="A152" t="s">
        <v>584</v>
      </c>
      <c r="B152" t="s">
        <v>585</v>
      </c>
      <c r="C152" t="s">
        <v>443</v>
      </c>
      <c r="D152">
        <v>39570.874599340001</v>
      </c>
      <c r="E152">
        <v>1480.6</v>
      </c>
      <c r="F152">
        <v>-29.998187457933899</v>
      </c>
      <c r="G152">
        <v>-5.8232356963394096</v>
      </c>
      <c r="H152">
        <v>-0.64087507968997603</v>
      </c>
      <c r="I152">
        <v>-6.0792506924514802</v>
      </c>
      <c r="J152">
        <v>22.007969741996501</v>
      </c>
      <c r="K152">
        <v>9.3904691540450607</v>
      </c>
      <c r="L152">
        <v>-11.6613466185376</v>
      </c>
      <c r="M152">
        <v>5.9204764699355801</v>
      </c>
      <c r="N152">
        <v>-15.820189633724601</v>
      </c>
      <c r="O152">
        <v>150121</v>
      </c>
      <c r="P152">
        <v>1</v>
      </c>
      <c r="Q152">
        <v>-1.0690899371909599</v>
      </c>
      <c r="R152">
        <v>-1.47724248070269</v>
      </c>
      <c r="S152">
        <v>-1.12963434368482</v>
      </c>
      <c r="T152">
        <v>-35.459032321860001</v>
      </c>
      <c r="U152">
        <v>268849.909090909</v>
      </c>
      <c r="V152">
        <v>13.859140828833199</v>
      </c>
      <c r="W152">
        <v>304499.5625</v>
      </c>
      <c r="X152">
        <v>0</v>
      </c>
      <c r="Y152">
        <v>14.648604668436301</v>
      </c>
      <c r="Z152">
        <v>0.23677564615051899</v>
      </c>
      <c r="AA152">
        <v>0.75267558424136405</v>
      </c>
      <c r="AB152">
        <v>6.3101335443357804</v>
      </c>
      <c r="AC152">
        <v>-0.12627174669733601</v>
      </c>
      <c r="AD152">
        <v>-0.63240372070061202</v>
      </c>
      <c r="AE152">
        <v>69384</v>
      </c>
      <c r="AF152">
        <v>10.5071985568632</v>
      </c>
      <c r="AG152">
        <v>2.8239351723063399</v>
      </c>
      <c r="AH152">
        <v>72.714594147332505</v>
      </c>
      <c r="AI152">
        <v>0</v>
      </c>
    </row>
    <row r="153" spans="1:35" x14ac:dyDescent="0.25">
      <c r="A153" t="s">
        <v>598</v>
      </c>
      <c r="B153" t="s">
        <v>599</v>
      </c>
      <c r="C153" t="s">
        <v>600</v>
      </c>
      <c r="D153">
        <v>39430.394999999997</v>
      </c>
      <c r="E153">
        <v>1860</v>
      </c>
      <c r="F153">
        <v>568.13667826006804</v>
      </c>
      <c r="G153">
        <v>152.015446107987</v>
      </c>
      <c r="H153">
        <v>58.561016154469101</v>
      </c>
      <c r="I153">
        <v>53.122640541707597</v>
      </c>
      <c r="J153">
        <v>9.78494623655914</v>
      </c>
      <c r="K153">
        <v>593.90039171796298</v>
      </c>
      <c r="L153">
        <v>586.47351909946406</v>
      </c>
      <c r="N153">
        <v>142.018492170602</v>
      </c>
      <c r="O153">
        <v>3938335</v>
      </c>
      <c r="P153">
        <v>10</v>
      </c>
      <c r="Q153">
        <v>-4.8593350383631702</v>
      </c>
      <c r="R153">
        <v>6.9949378739070296</v>
      </c>
      <c r="S153">
        <v>7.3425460109248997</v>
      </c>
      <c r="T153">
        <v>61.456535481749697</v>
      </c>
      <c r="U153">
        <v>4138929.5</v>
      </c>
      <c r="V153">
        <v>66.801420698558104</v>
      </c>
      <c r="W153">
        <v>4124723.078125</v>
      </c>
      <c r="X153">
        <v>0</v>
      </c>
      <c r="Y153">
        <v>0.56278942932222698</v>
      </c>
      <c r="Z153">
        <v>0.25634141504288699</v>
      </c>
      <c r="AA153">
        <v>0.29992116614606501</v>
      </c>
      <c r="AB153">
        <v>3.2846849124894599</v>
      </c>
      <c r="AC153">
        <v>-4.9124894640293296E-3</v>
      </c>
      <c r="AD153">
        <v>-6.8367296345881396E-3</v>
      </c>
      <c r="AE153">
        <v>202872</v>
      </c>
      <c r="AF153">
        <v>0</v>
      </c>
      <c r="AG153">
        <v>7.4744930338638502</v>
      </c>
      <c r="AH153">
        <v>84.828689077296801</v>
      </c>
      <c r="AI153">
        <v>0</v>
      </c>
    </row>
    <row r="154" spans="1:35" x14ac:dyDescent="0.25">
      <c r="A154" t="s">
        <v>588</v>
      </c>
      <c r="B154" t="s">
        <v>589</v>
      </c>
      <c r="C154" t="s">
        <v>102</v>
      </c>
      <c r="D154">
        <v>39179.145625084901</v>
      </c>
      <c r="E154">
        <v>4647.2</v>
      </c>
      <c r="F154">
        <v>7.9560634734552904</v>
      </c>
      <c r="G154">
        <v>37.944136068152801</v>
      </c>
      <c r="H154">
        <v>6.37245925654641</v>
      </c>
      <c r="I154">
        <v>0.93408364378490705</v>
      </c>
      <c r="J154">
        <v>4.6436563952487502</v>
      </c>
      <c r="K154">
        <v>58.445277872485498</v>
      </c>
      <c r="L154">
        <v>26.292904312851501</v>
      </c>
      <c r="M154">
        <v>60.697974414045397</v>
      </c>
      <c r="N154">
        <v>27.947182130767501</v>
      </c>
      <c r="O154">
        <v>195221</v>
      </c>
      <c r="P154">
        <v>10</v>
      </c>
      <c r="Q154">
        <v>1.15913320780591</v>
      </c>
      <c r="R154">
        <v>5.4300849620563101</v>
      </c>
      <c r="S154">
        <v>5.7776930990741802</v>
      </c>
      <c r="T154">
        <v>762.39784423730998</v>
      </c>
      <c r="U154">
        <v>34513.136363636302</v>
      </c>
      <c r="V154">
        <v>1656.8484521238299</v>
      </c>
      <c r="W154">
        <v>41930.328125</v>
      </c>
      <c r="X154">
        <v>0</v>
      </c>
      <c r="Y154">
        <v>7.7708147730911401</v>
      </c>
      <c r="Z154">
        <v>-0.232794522850961</v>
      </c>
      <c r="AA154">
        <v>-3.0865028810780699E-2</v>
      </c>
      <c r="AB154">
        <v>2.84431388909998</v>
      </c>
      <c r="AC154">
        <v>7.0757518656176105E-2</v>
      </c>
      <c r="AD154">
        <v>4.55688035054264E-2</v>
      </c>
      <c r="AE154">
        <v>44137</v>
      </c>
      <c r="AF154">
        <v>0</v>
      </c>
      <c r="AG154">
        <v>5.7294125784554497</v>
      </c>
      <c r="AH154">
        <v>74.999999706862496</v>
      </c>
      <c r="AI154">
        <v>0</v>
      </c>
    </row>
    <row r="155" spans="1:35" x14ac:dyDescent="0.25">
      <c r="A155" t="s">
        <v>592</v>
      </c>
      <c r="B155" t="s">
        <v>593</v>
      </c>
      <c r="C155" t="s">
        <v>381</v>
      </c>
      <c r="D155">
        <v>38807.266755009899</v>
      </c>
      <c r="E155">
        <v>1064.5999999999999</v>
      </c>
      <c r="F155">
        <v>2.6541808676158398</v>
      </c>
      <c r="G155">
        <v>31.7085240628479</v>
      </c>
      <c r="H155">
        <v>8.1965547029828603</v>
      </c>
      <c r="I155">
        <v>2.7581790902213501</v>
      </c>
      <c r="J155">
        <v>3.23126056734925</v>
      </c>
      <c r="K155">
        <v>34.7424376661182</v>
      </c>
      <c r="L155">
        <v>20.991021707012099</v>
      </c>
      <c r="M155">
        <v>18.098963621877001</v>
      </c>
      <c r="N155">
        <v>21.7115701254627</v>
      </c>
      <c r="O155">
        <v>874792</v>
      </c>
      <c r="P155">
        <v>10</v>
      </c>
      <c r="Q155">
        <v>-0.252974796214751</v>
      </c>
      <c r="R155">
        <v>1.0152765917069699</v>
      </c>
      <c r="S155">
        <v>1.36288472872484</v>
      </c>
      <c r="T155">
        <v>87.940583764088103</v>
      </c>
      <c r="U155">
        <v>612886.27272727201</v>
      </c>
      <c r="V155">
        <v>52.965348170711401</v>
      </c>
      <c r="W155">
        <v>683817.4375</v>
      </c>
      <c r="X155">
        <v>0</v>
      </c>
      <c r="Y155">
        <v>11.3179680464947</v>
      </c>
      <c r="Z155">
        <v>-0.78629081701716697</v>
      </c>
      <c r="AA155">
        <v>-1.1388758315037499</v>
      </c>
      <c r="AB155">
        <v>18.1627664188435</v>
      </c>
      <c r="AC155">
        <v>0.39908087804201298</v>
      </c>
      <c r="AD155">
        <v>0.83276522855935997</v>
      </c>
      <c r="AE155">
        <v>69192</v>
      </c>
      <c r="AF155">
        <v>0</v>
      </c>
      <c r="AG155">
        <v>1.6319899594017</v>
      </c>
      <c r="AH155">
        <v>67.704464095472503</v>
      </c>
      <c r="AI155">
        <v>0</v>
      </c>
    </row>
    <row r="156" spans="1:35" x14ac:dyDescent="0.25">
      <c r="A156" t="s">
        <v>594</v>
      </c>
      <c r="B156" t="s">
        <v>595</v>
      </c>
      <c r="C156" t="s">
        <v>295</v>
      </c>
      <c r="D156">
        <v>38456.954471949997</v>
      </c>
      <c r="E156">
        <v>7.9</v>
      </c>
      <c r="F156">
        <v>-29.572795895576</v>
      </c>
      <c r="G156">
        <v>17.037037037036999</v>
      </c>
      <c r="H156">
        <v>6.0402684563758404</v>
      </c>
      <c r="I156">
        <v>0.60189284361433604</v>
      </c>
      <c r="J156">
        <v>27.848101265822699</v>
      </c>
      <c r="K156">
        <v>38.5964912280701</v>
      </c>
      <c r="L156">
        <v>-11.2359550561797</v>
      </c>
      <c r="M156">
        <v>-24.936517071436398</v>
      </c>
      <c r="N156">
        <v>7.0400830996517998</v>
      </c>
      <c r="O156">
        <v>83289856</v>
      </c>
      <c r="P156">
        <v>10</v>
      </c>
      <c r="Q156">
        <v>0</v>
      </c>
      <c r="R156">
        <v>3.2679738562091498</v>
      </c>
      <c r="S156">
        <v>3.6155819932270101</v>
      </c>
      <c r="T156">
        <v>-58.577990138043397</v>
      </c>
      <c r="U156">
        <v>107036421.863636</v>
      </c>
      <c r="V156">
        <v>-63.2405488138617</v>
      </c>
      <c r="W156">
        <v>104731897.203125</v>
      </c>
      <c r="X156">
        <v>-24.6346427190805</v>
      </c>
      <c r="Y156">
        <v>0.76989818982144398</v>
      </c>
      <c r="Z156">
        <v>0.19730606043009499</v>
      </c>
      <c r="AA156">
        <v>-0.49829786583542501</v>
      </c>
      <c r="AB156">
        <v>2.29211171069965</v>
      </c>
      <c r="AC156">
        <v>8.5963675371418802E-3</v>
      </c>
      <c r="AD156">
        <v>-1.30315551100941</v>
      </c>
      <c r="AE156">
        <v>3188356</v>
      </c>
      <c r="AF156">
        <v>0</v>
      </c>
      <c r="AG156">
        <v>4.4169251696437497</v>
      </c>
      <c r="AH156">
        <v>50.359880164316998</v>
      </c>
      <c r="AI156">
        <v>0</v>
      </c>
    </row>
    <row r="157" spans="1:35" x14ac:dyDescent="0.25">
      <c r="A157" t="s">
        <v>601</v>
      </c>
      <c r="B157" t="s">
        <v>602</v>
      </c>
      <c r="C157" t="s">
        <v>301</v>
      </c>
      <c r="D157">
        <v>37694.511993599997</v>
      </c>
      <c r="E157">
        <v>642.45000000000005</v>
      </c>
      <c r="F157">
        <v>-26.793666145751299</v>
      </c>
      <c r="G157">
        <v>27.571485305798198</v>
      </c>
      <c r="H157">
        <v>16.7029972752043</v>
      </c>
      <c r="I157">
        <v>11.264621662442799</v>
      </c>
      <c r="J157">
        <v>21.410226476768599</v>
      </c>
      <c r="K157">
        <v>33.412937389679101</v>
      </c>
      <c r="L157">
        <v>-8.4568253063550696</v>
      </c>
      <c r="N157">
        <v>17.574531368412998</v>
      </c>
      <c r="O157">
        <v>521869</v>
      </c>
      <c r="P157">
        <v>10</v>
      </c>
      <c r="Q157">
        <v>-0.85648148148147396</v>
      </c>
      <c r="R157">
        <v>1.00621020360036</v>
      </c>
      <c r="S157">
        <v>1.35381834061822</v>
      </c>
      <c r="T157">
        <v>-39.548468929727697</v>
      </c>
      <c r="U157">
        <v>1120831.0454545401</v>
      </c>
      <c r="V157">
        <v>-33.862775165701301</v>
      </c>
      <c r="W157">
        <v>883669.484375</v>
      </c>
      <c r="X157">
        <v>-2.41384693348436E-2</v>
      </c>
      <c r="Y157">
        <v>3.0807405905875198</v>
      </c>
      <c r="Z157">
        <v>1.6390635115619101</v>
      </c>
      <c r="AA157">
        <v>1.81905745555851</v>
      </c>
      <c r="AB157">
        <v>33.095417059624602</v>
      </c>
      <c r="AC157">
        <v>-2.1451304199722099</v>
      </c>
      <c r="AD157">
        <v>-2.4246994981890899</v>
      </c>
      <c r="AE157">
        <v>169358</v>
      </c>
      <c r="AF157">
        <v>0</v>
      </c>
      <c r="AG157">
        <v>1.8228601841618399</v>
      </c>
      <c r="AH157">
        <v>58.253695997755301</v>
      </c>
      <c r="AI157">
        <v>-2.8062466045135102E-2</v>
      </c>
    </row>
    <row r="158" spans="1:35" x14ac:dyDescent="0.25">
      <c r="A158" t="s">
        <v>596</v>
      </c>
      <c r="B158" t="s">
        <v>597</v>
      </c>
      <c r="C158" t="s">
        <v>409</v>
      </c>
      <c r="D158">
        <v>37161.3190375349</v>
      </c>
      <c r="E158">
        <v>42598.6</v>
      </c>
      <c r="F158">
        <v>-8.8060645080779594</v>
      </c>
      <c r="G158">
        <v>6.8231116639124103</v>
      </c>
      <c r="H158">
        <v>2.5797487435975701</v>
      </c>
      <c r="I158">
        <v>-2.8586268691639298</v>
      </c>
      <c r="J158">
        <v>4.1047123614391197</v>
      </c>
      <c r="K158">
        <v>24.037224037224</v>
      </c>
      <c r="L158">
        <v>9.5307763313183393</v>
      </c>
      <c r="M158">
        <v>16.555702340806501</v>
      </c>
      <c r="N158">
        <v>-3.17384227347282</v>
      </c>
      <c r="O158">
        <v>1415</v>
      </c>
      <c r="P158">
        <v>10</v>
      </c>
      <c r="Q158">
        <v>1.3517580706368799</v>
      </c>
      <c r="R158">
        <v>-1.6480268929913899</v>
      </c>
      <c r="S158">
        <v>-1.3004187559735201</v>
      </c>
      <c r="T158">
        <v>-12.6543209876543</v>
      </c>
      <c r="U158">
        <v>3357.0909090908999</v>
      </c>
      <c r="V158">
        <v>-8.05717998700454</v>
      </c>
      <c r="W158">
        <v>4628.28125</v>
      </c>
      <c r="X158">
        <v>2.2686591787608701</v>
      </c>
      <c r="Y158">
        <v>12.970450702813899</v>
      </c>
      <c r="Z158">
        <v>0.46431346831259201</v>
      </c>
      <c r="AA158">
        <v>0.48390285353502599</v>
      </c>
      <c r="AB158">
        <v>3.0248790190551502</v>
      </c>
      <c r="AC158">
        <v>0.16655924767639901</v>
      </c>
      <c r="AD158">
        <v>1.7704802576839301E-2</v>
      </c>
      <c r="AE158">
        <v>31943</v>
      </c>
      <c r="AF158">
        <v>0</v>
      </c>
      <c r="AG158">
        <v>8.2936006236359407</v>
      </c>
      <c r="AH158">
        <v>77.268656351193698</v>
      </c>
      <c r="AI158">
        <v>2.2686591787608701</v>
      </c>
    </row>
    <row r="159" spans="1:35" x14ac:dyDescent="0.25">
      <c r="A159" t="s">
        <v>603</v>
      </c>
      <c r="B159" t="s">
        <v>604</v>
      </c>
      <c r="C159" t="s">
        <v>344</v>
      </c>
      <c r="D159">
        <v>37133.422348109998</v>
      </c>
      <c r="E159">
        <v>92.25</v>
      </c>
      <c r="F159">
        <v>3.0447381079721101</v>
      </c>
      <c r="G159">
        <v>2.6140155728587202</v>
      </c>
      <c r="H159">
        <v>9.3009478672985697</v>
      </c>
      <c r="I159">
        <v>3.86257225453706</v>
      </c>
      <c r="J159">
        <v>1.78861788617887</v>
      </c>
      <c r="K159">
        <v>26.024590163934398</v>
      </c>
      <c r="L159">
        <v>21.3815789473684</v>
      </c>
      <c r="M159">
        <v>4.3107707970642304</v>
      </c>
      <c r="N159">
        <v>-7.3829383645265096</v>
      </c>
      <c r="O159">
        <v>25710455</v>
      </c>
      <c r="P159">
        <v>10</v>
      </c>
      <c r="Q159">
        <v>2.6140155728587202</v>
      </c>
      <c r="R159">
        <v>2.1594684385381999</v>
      </c>
      <c r="S159">
        <v>2.50707657555607</v>
      </c>
      <c r="T159">
        <v>197.86999496607399</v>
      </c>
      <c r="U159">
        <v>13899274.5</v>
      </c>
      <c r="V159">
        <v>209.121545258152</v>
      </c>
      <c r="W159">
        <v>13472914.375</v>
      </c>
      <c r="X159">
        <v>-1.7465582194802201E-3</v>
      </c>
      <c r="Y159">
        <v>13.6301373701624</v>
      </c>
      <c r="Z159">
        <v>1.23303847420167</v>
      </c>
      <c r="AA159">
        <v>2.90599976713214</v>
      </c>
      <c r="AB159">
        <v>3.8196904016098299</v>
      </c>
      <c r="AC159">
        <v>-0.87068586883550703</v>
      </c>
      <c r="AD159">
        <v>-0.517446820759631</v>
      </c>
      <c r="AE159">
        <v>1499836</v>
      </c>
      <c r="AF159">
        <v>0</v>
      </c>
      <c r="AG159">
        <v>11.7642478861966</v>
      </c>
      <c r="AH159">
        <v>64.996928045681301</v>
      </c>
      <c r="AI159">
        <v>0</v>
      </c>
    </row>
    <row r="160" spans="1:35" x14ac:dyDescent="0.25">
      <c r="A160" t="s">
        <v>607</v>
      </c>
      <c r="B160" t="s">
        <v>608</v>
      </c>
      <c r="C160" t="s">
        <v>74</v>
      </c>
      <c r="D160">
        <v>35839.968797189998</v>
      </c>
      <c r="E160">
        <v>4682.95</v>
      </c>
      <c r="F160">
        <v>11.5088565722574</v>
      </c>
      <c r="G160">
        <v>1.93622115803221</v>
      </c>
      <c r="H160">
        <v>-2.5370198861566999</v>
      </c>
      <c r="I160">
        <v>-7.9753954989182096</v>
      </c>
      <c r="J160">
        <v>12.7270203610971</v>
      </c>
      <c r="K160">
        <v>51.451302533917598</v>
      </c>
      <c r="L160">
        <v>29.845697411653699</v>
      </c>
      <c r="M160">
        <v>41.061491126543103</v>
      </c>
      <c r="N160">
        <v>-8.0607327793530192</v>
      </c>
      <c r="O160">
        <v>501061</v>
      </c>
      <c r="P160">
        <v>10</v>
      </c>
      <c r="Q160">
        <v>-1.90515092482037</v>
      </c>
      <c r="R160">
        <v>-6.0290163342296301</v>
      </c>
      <c r="S160">
        <v>-5.6814081972117698</v>
      </c>
      <c r="T160">
        <v>71.760935143287995</v>
      </c>
      <c r="U160">
        <v>423883.86363636301</v>
      </c>
      <c r="V160">
        <v>73.463339991760606</v>
      </c>
      <c r="W160">
        <v>359751</v>
      </c>
      <c r="X160">
        <v>-0.20320626756983901</v>
      </c>
      <c r="Y160">
        <v>28.042805329866699</v>
      </c>
      <c r="Z160">
        <v>0.43724824776011301</v>
      </c>
      <c r="AA160">
        <v>1.6315681692517701</v>
      </c>
      <c r="AB160">
        <v>20.5008163795905</v>
      </c>
      <c r="AC160">
        <v>-5.08905226011791E-2</v>
      </c>
      <c r="AD160">
        <v>0.21059197658102399</v>
      </c>
      <c r="AE160">
        <v>187082</v>
      </c>
      <c r="AF160">
        <v>0</v>
      </c>
      <c r="AG160">
        <v>10.118798830029201</v>
      </c>
      <c r="AH160">
        <v>31.060077998050001</v>
      </c>
      <c r="AI160">
        <v>-0.202054811894335</v>
      </c>
    </row>
    <row r="161" spans="1:35" x14ac:dyDescent="0.25">
      <c r="A161" t="s">
        <v>605</v>
      </c>
      <c r="B161" t="s">
        <v>606</v>
      </c>
      <c r="C161" t="s">
        <v>331</v>
      </c>
      <c r="D161">
        <v>35625.955599025001</v>
      </c>
      <c r="E161">
        <v>1908.45</v>
      </c>
      <c r="F161">
        <v>4.8088278168385798</v>
      </c>
      <c r="G161">
        <v>10.420343101802301</v>
      </c>
      <c r="H161">
        <v>-11.947494694103501</v>
      </c>
      <c r="I161">
        <v>-17.385870306865002</v>
      </c>
      <c r="J161">
        <v>19.9297859519505</v>
      </c>
      <c r="K161">
        <v>29.294400596185699</v>
      </c>
      <c r="L161">
        <v>23.1456686562348</v>
      </c>
      <c r="N161">
        <v>0.42338916441706997</v>
      </c>
      <c r="O161">
        <v>255801</v>
      </c>
      <c r="P161">
        <v>2</v>
      </c>
      <c r="Q161">
        <v>0.43152216813577399</v>
      </c>
      <c r="R161">
        <v>-6.3360408333537697</v>
      </c>
      <c r="S161">
        <v>-5.9884326963358996</v>
      </c>
      <c r="T161">
        <v>-23.9798389852923</v>
      </c>
      <c r="U161">
        <v>212883.77272727201</v>
      </c>
      <c r="V161">
        <v>68.376535327338999</v>
      </c>
      <c r="W161">
        <v>255667.140625</v>
      </c>
      <c r="X161">
        <v>-1.5732621925934601E-4</v>
      </c>
      <c r="Y161">
        <v>8.8300806077496201</v>
      </c>
      <c r="Z161">
        <v>0.28069553375779799</v>
      </c>
      <c r="AA161">
        <v>0.68651670773271201</v>
      </c>
      <c r="AB161">
        <v>13.901852365219201</v>
      </c>
      <c r="AC161">
        <v>1.0309037115626101</v>
      </c>
      <c r="AD161">
        <v>1.4717639513896399</v>
      </c>
      <c r="AE161">
        <v>51466</v>
      </c>
      <c r="AF161">
        <v>0</v>
      </c>
      <c r="AG161">
        <v>7.9083472641702404</v>
      </c>
      <c r="AH161">
        <v>55.862676731244399</v>
      </c>
      <c r="AI161">
        <v>0</v>
      </c>
    </row>
    <row r="162" spans="1:35" x14ac:dyDescent="0.25">
      <c r="A162" t="s">
        <v>609</v>
      </c>
      <c r="B162" t="s">
        <v>610</v>
      </c>
      <c r="C162" t="s">
        <v>27</v>
      </c>
      <c r="D162">
        <v>35221.444082615002</v>
      </c>
      <c r="E162">
        <v>218.2</v>
      </c>
      <c r="F162">
        <v>-38.643634119162499</v>
      </c>
      <c r="G162">
        <v>-10.9205960400081</v>
      </c>
      <c r="H162">
        <v>-7.44432661717922</v>
      </c>
      <c r="I162">
        <v>-12.882702229940699</v>
      </c>
      <c r="J162">
        <v>44.2713107241063</v>
      </c>
      <c r="K162">
        <v>19.791380730167401</v>
      </c>
      <c r="L162">
        <v>-20.3067932797662</v>
      </c>
      <c r="M162">
        <v>-20.683874449807998</v>
      </c>
      <c r="N162">
        <v>-20.917549977393399</v>
      </c>
      <c r="O162">
        <v>10474177</v>
      </c>
      <c r="P162">
        <v>10</v>
      </c>
      <c r="Q162">
        <v>-0.20580836954036899</v>
      </c>
      <c r="R162">
        <v>1.819878674755</v>
      </c>
      <c r="S162">
        <v>2.1674868117728701</v>
      </c>
      <c r="T162">
        <v>-19.2582973917802</v>
      </c>
      <c r="U162">
        <v>14763129.136363599</v>
      </c>
      <c r="V162">
        <v>-22.792848176330601</v>
      </c>
      <c r="W162">
        <v>9494026.078125</v>
      </c>
      <c r="X162">
        <v>-6.0270607090728802E-4</v>
      </c>
      <c r="Y162">
        <v>12.393483498835399</v>
      </c>
      <c r="Z162">
        <v>-0.84093306962964398</v>
      </c>
      <c r="AA162">
        <v>-6.2540045353634E-2</v>
      </c>
      <c r="AB162">
        <v>33.5290464957205</v>
      </c>
      <c r="AC162">
        <v>1.6028511068503</v>
      </c>
      <c r="AD162">
        <v>1.14292507148045</v>
      </c>
      <c r="AE162">
        <v>487855</v>
      </c>
      <c r="AF162">
        <v>0</v>
      </c>
      <c r="AG162">
        <v>5.0871573065650999</v>
      </c>
      <c r="AH162">
        <v>39.985926579169799</v>
      </c>
      <c r="AI162">
        <v>-4.9445097712918996E-4</v>
      </c>
    </row>
    <row r="163" spans="1:35" x14ac:dyDescent="0.25">
      <c r="A163" t="s">
        <v>617</v>
      </c>
      <c r="B163" t="s">
        <v>618</v>
      </c>
      <c r="C163" t="s">
        <v>301</v>
      </c>
      <c r="D163">
        <v>34816.067999999999</v>
      </c>
      <c r="E163">
        <v>202.1</v>
      </c>
      <c r="F163">
        <v>54.619941360004603</v>
      </c>
      <c r="G163">
        <v>13.5393258426966</v>
      </c>
      <c r="H163">
        <v>12.559175717070399</v>
      </c>
      <c r="I163">
        <v>7.1208001043089304</v>
      </c>
      <c r="J163">
        <v>3.8842157347847599</v>
      </c>
      <c r="K163">
        <v>77.280701754385902</v>
      </c>
      <c r="L163">
        <v>72.956782199400905</v>
      </c>
      <c r="M163">
        <v>-9.3355983764075798</v>
      </c>
      <c r="N163">
        <v>3.54237190531139</v>
      </c>
      <c r="O163">
        <v>1389072</v>
      </c>
      <c r="P163">
        <v>5</v>
      </c>
      <c r="Q163">
        <v>1.8392542202066</v>
      </c>
      <c r="R163">
        <v>7.9305740987983899</v>
      </c>
      <c r="S163">
        <v>8.27818223581626</v>
      </c>
      <c r="T163">
        <v>-81.588448801839903</v>
      </c>
      <c r="U163">
        <v>1104606.2272727201</v>
      </c>
      <c r="V163">
        <v>159.21809394069399</v>
      </c>
      <c r="W163">
        <v>1480139.109375</v>
      </c>
      <c r="X163">
        <v>0</v>
      </c>
      <c r="Y163">
        <v>11.029867704058301</v>
      </c>
      <c r="Z163">
        <v>1.05832193342454E-2</v>
      </c>
      <c r="AA163">
        <v>1.3657090743272701E-2</v>
      </c>
      <c r="AB163">
        <v>0.77426236890104805</v>
      </c>
      <c r="AC163">
        <v>0.10665959872321</v>
      </c>
      <c r="AD163">
        <v>0.24721676926584499</v>
      </c>
      <c r="AE163">
        <v>235668</v>
      </c>
      <c r="AF163">
        <v>0</v>
      </c>
      <c r="AG163">
        <v>1.7118166894664799</v>
      </c>
      <c r="AH163">
        <v>85.784313725490193</v>
      </c>
      <c r="AI163">
        <v>0</v>
      </c>
    </row>
    <row r="164" spans="1:35" x14ac:dyDescent="0.25">
      <c r="A164" t="s">
        <v>611</v>
      </c>
      <c r="B164" t="s">
        <v>612</v>
      </c>
      <c r="C164" t="s">
        <v>17</v>
      </c>
      <c r="D164">
        <v>34613.579800450003</v>
      </c>
      <c r="E164">
        <v>83.05</v>
      </c>
      <c r="F164">
        <v>53.787511492209902</v>
      </c>
      <c r="G164">
        <v>0.60569351907934499</v>
      </c>
      <c r="H164">
        <v>16.072676450034901</v>
      </c>
      <c r="I164">
        <v>10.6343008372734</v>
      </c>
      <c r="J164">
        <v>24.6237206502107</v>
      </c>
      <c r="K164">
        <v>81.134133042529896</v>
      </c>
      <c r="L164">
        <v>72.124352331606204</v>
      </c>
      <c r="M164">
        <v>-1.1960720445751301</v>
      </c>
      <c r="N164">
        <v>-9.3912604183058903</v>
      </c>
      <c r="O164">
        <v>9984464</v>
      </c>
      <c r="P164">
        <v>10</v>
      </c>
      <c r="Q164">
        <v>-1.5411973918197901</v>
      </c>
      <c r="R164">
        <v>4.7288776796973497</v>
      </c>
      <c r="S164">
        <v>5.0764858167152198</v>
      </c>
      <c r="T164">
        <v>-43.286760090343897</v>
      </c>
      <c r="U164">
        <v>12087672.8636363</v>
      </c>
      <c r="V164">
        <v>4.1335901786896896</v>
      </c>
      <c r="W164">
        <v>9310048.734375</v>
      </c>
      <c r="X164">
        <v>0</v>
      </c>
      <c r="Y164">
        <v>9.8977114556364398</v>
      </c>
      <c r="Z164">
        <v>-0.456770274445707</v>
      </c>
      <c r="AA164">
        <v>-0.66186593652188797</v>
      </c>
      <c r="AB164">
        <v>2.2497551745279898</v>
      </c>
      <c r="AC164">
        <v>-0.418786263139172</v>
      </c>
      <c r="AD164">
        <v>2.2988736720888001E-2</v>
      </c>
      <c r="AE164">
        <v>497910</v>
      </c>
      <c r="AF164">
        <v>0</v>
      </c>
      <c r="AG164">
        <v>4.3077385372766699</v>
      </c>
      <c r="AH164">
        <v>81.413620812007494</v>
      </c>
      <c r="AI164">
        <v>0</v>
      </c>
    </row>
    <row r="165" spans="1:35" x14ac:dyDescent="0.25">
      <c r="A165" t="s">
        <v>21</v>
      </c>
      <c r="B165" t="s">
        <v>20</v>
      </c>
      <c r="C165" t="s">
        <v>17</v>
      </c>
      <c r="D165">
        <v>34194.040383359999</v>
      </c>
      <c r="E165">
        <v>28.65</v>
      </c>
      <c r="F165">
        <v>135.20298216945301</v>
      </c>
      <c r="G165">
        <v>-5.2892561983471102</v>
      </c>
      <c r="H165">
        <v>7.9096045197739997</v>
      </c>
      <c r="I165">
        <v>2.47122890701249</v>
      </c>
      <c r="J165">
        <v>33.158813263525303</v>
      </c>
      <c r="K165">
        <v>156.95067264573899</v>
      </c>
      <c r="L165">
        <v>153.539823008849</v>
      </c>
      <c r="M165">
        <v>9.4991247204096094</v>
      </c>
      <c r="N165">
        <v>-15.286210135732301</v>
      </c>
      <c r="O165">
        <v>7479465</v>
      </c>
      <c r="P165">
        <v>10</v>
      </c>
      <c r="Q165">
        <v>0.17482517482516399</v>
      </c>
      <c r="R165">
        <v>2.1390374331550701</v>
      </c>
      <c r="S165">
        <v>2.4866455701729402</v>
      </c>
      <c r="T165">
        <v>-51.198654604651402</v>
      </c>
      <c r="U165">
        <v>13042664</v>
      </c>
      <c r="V165">
        <v>7.2849850808696903</v>
      </c>
      <c r="W165">
        <v>12673139.890625</v>
      </c>
      <c r="X165">
        <v>0</v>
      </c>
      <c r="Y165">
        <v>1.3489927668345101</v>
      </c>
      <c r="Z165">
        <v>-2.3088688998103599E-2</v>
      </c>
      <c r="AA165">
        <v>-3.1071838369736302E-2</v>
      </c>
      <c r="AB165">
        <v>5.2698360995002497E-2</v>
      </c>
      <c r="AC165">
        <v>-0.109212417840428</v>
      </c>
      <c r="AD165">
        <v>-4.0787947968813501E-3</v>
      </c>
      <c r="AE165">
        <v>537686</v>
      </c>
      <c r="AF165">
        <v>0</v>
      </c>
      <c r="AG165">
        <v>2.1948603042687602</v>
      </c>
      <c r="AH165">
        <v>95.391020578290707</v>
      </c>
      <c r="AI165">
        <v>0</v>
      </c>
    </row>
    <row r="166" spans="1:35" x14ac:dyDescent="0.25">
      <c r="A166" t="s">
        <v>632</v>
      </c>
      <c r="B166" t="s">
        <v>633</v>
      </c>
      <c r="C166" t="s">
        <v>415</v>
      </c>
      <c r="D166">
        <v>34141.631195775</v>
      </c>
      <c r="E166">
        <v>97.75</v>
      </c>
      <c r="F166">
        <v>63.1859075357197</v>
      </c>
      <c r="G166">
        <v>27.444589308996001</v>
      </c>
      <c r="H166">
        <v>15.4754873006497</v>
      </c>
      <c r="I166">
        <v>10.037111687888199</v>
      </c>
      <c r="J166">
        <v>1.89258312020459</v>
      </c>
      <c r="K166">
        <v>90.360272638753599</v>
      </c>
      <c r="L166">
        <v>81.522748375115995</v>
      </c>
      <c r="M166">
        <v>6.4094293728728697</v>
      </c>
      <c r="N166">
        <v>17.447635371610801</v>
      </c>
      <c r="O166">
        <v>27110132</v>
      </c>
      <c r="P166">
        <v>2</v>
      </c>
      <c r="Q166">
        <v>-0.305966343702189</v>
      </c>
      <c r="R166">
        <v>3.05745914602003</v>
      </c>
      <c r="S166">
        <v>3.4050672830379001</v>
      </c>
      <c r="T166">
        <v>-7.3210540994217697</v>
      </c>
      <c r="U166">
        <v>25977585.454545401</v>
      </c>
      <c r="V166">
        <v>-27.584329987759901</v>
      </c>
      <c r="W166">
        <v>24063340.796875</v>
      </c>
      <c r="X166">
        <v>0</v>
      </c>
      <c r="Y166">
        <v>16.357555159992199</v>
      </c>
      <c r="Z166">
        <v>0.85924128741189898</v>
      </c>
      <c r="AA166">
        <v>1.4605725345856</v>
      </c>
      <c r="AB166">
        <v>7.7646981526560896</v>
      </c>
      <c r="AC166">
        <v>-0.81455243941131605</v>
      </c>
      <c r="AD166">
        <v>-0.71261242172315298</v>
      </c>
      <c r="AE166">
        <v>1012617</v>
      </c>
      <c r="AF166">
        <v>0</v>
      </c>
      <c r="AG166">
        <v>9.9552617990777392</v>
      </c>
      <c r="AH166">
        <v>63.170889720931001</v>
      </c>
      <c r="AI166">
        <v>0</v>
      </c>
    </row>
    <row r="167" spans="1:35" x14ac:dyDescent="0.25">
      <c r="A167" t="s">
        <v>615</v>
      </c>
      <c r="B167" t="s">
        <v>616</v>
      </c>
      <c r="C167" t="s">
        <v>102</v>
      </c>
      <c r="D167">
        <v>34063.623853924997</v>
      </c>
      <c r="E167">
        <v>3779.65</v>
      </c>
      <c r="F167">
        <v>14.852601686504</v>
      </c>
      <c r="G167">
        <v>-7.0734016005507199</v>
      </c>
      <c r="H167">
        <v>0.89694478183686499</v>
      </c>
      <c r="I167">
        <v>-4.5414308309246296</v>
      </c>
      <c r="J167">
        <v>20.0640270924556</v>
      </c>
      <c r="K167">
        <v>41.292686118016398</v>
      </c>
      <c r="L167">
        <v>33.189442525900297</v>
      </c>
      <c r="M167">
        <v>28.059961976335501</v>
      </c>
      <c r="N167">
        <v>-17.0703555379359</v>
      </c>
      <c r="O167">
        <v>53038</v>
      </c>
      <c r="P167">
        <v>2</v>
      </c>
      <c r="Q167">
        <v>0.40644467172287801</v>
      </c>
      <c r="R167">
        <v>2.5393035905644199</v>
      </c>
      <c r="S167">
        <v>2.88691172758229</v>
      </c>
      <c r="T167">
        <v>70.118997979279598</v>
      </c>
      <c r="U167">
        <v>62931.727272727199</v>
      </c>
      <c r="V167">
        <v>85.544866188560405</v>
      </c>
      <c r="W167">
        <v>57401.921875</v>
      </c>
      <c r="X167">
        <v>0</v>
      </c>
      <c r="Y167">
        <v>15.018468051544399</v>
      </c>
      <c r="Z167">
        <v>0.69838503247677097</v>
      </c>
      <c r="AA167">
        <v>0.56002728697645099</v>
      </c>
      <c r="AB167">
        <v>5.7933625965858901</v>
      </c>
      <c r="AC167">
        <v>-0.83024261616373196</v>
      </c>
      <c r="AD167">
        <v>-0.93086251301317002</v>
      </c>
      <c r="AE167">
        <v>51199</v>
      </c>
      <c r="AF167">
        <v>0</v>
      </c>
      <c r="AG167">
        <v>4.0765518376577399</v>
      </c>
      <c r="AH167">
        <v>73.147564116299804</v>
      </c>
      <c r="AI167">
        <v>0</v>
      </c>
    </row>
    <row r="168" spans="1:35" x14ac:dyDescent="0.25">
      <c r="A168" t="s">
        <v>624</v>
      </c>
      <c r="B168" t="s">
        <v>625</v>
      </c>
      <c r="C168" t="s">
        <v>465</v>
      </c>
      <c r="D168">
        <v>34000.93700256</v>
      </c>
      <c r="E168">
        <v>594.70000000000005</v>
      </c>
      <c r="F168">
        <v>-13.9852002006877</v>
      </c>
      <c r="G168">
        <v>30.703296703296701</v>
      </c>
      <c r="H168">
        <v>17.320970605642099</v>
      </c>
      <c r="I168">
        <v>11.8825949928806</v>
      </c>
      <c r="J168">
        <v>2.0682697158230998</v>
      </c>
      <c r="K168">
        <v>49.403341288782798</v>
      </c>
      <c r="L168">
        <v>4.3516406387085498</v>
      </c>
      <c r="N168">
        <v>20.706342765911401</v>
      </c>
      <c r="O168">
        <v>2169996</v>
      </c>
      <c r="P168">
        <v>10</v>
      </c>
      <c r="Q168">
        <v>2.3932506887052498</v>
      </c>
      <c r="R168">
        <v>9.45063034876231</v>
      </c>
      <c r="S168">
        <v>9.7982384857801694</v>
      </c>
      <c r="T168">
        <v>-9.5343847096986405</v>
      </c>
      <c r="U168">
        <v>1607383.31818181</v>
      </c>
      <c r="V168">
        <v>151.67836142007101</v>
      </c>
      <c r="W168">
        <v>3621469.4375</v>
      </c>
      <c r="X168">
        <v>-23.773302697454501</v>
      </c>
      <c r="Y168">
        <v>28.2039515306239</v>
      </c>
      <c r="Z168">
        <v>-3.0766838846964002</v>
      </c>
      <c r="AA168">
        <v>3.8330505095429901</v>
      </c>
      <c r="AB168">
        <v>31.683824568919601</v>
      </c>
      <c r="AC168">
        <v>6.9889809607430404</v>
      </c>
      <c r="AD168">
        <v>20.412534406955899</v>
      </c>
      <c r="AE168">
        <v>470818</v>
      </c>
      <c r="AF168">
        <v>7.2256361635416797E-5</v>
      </c>
      <c r="AG168">
        <v>8.1936478076184809</v>
      </c>
      <c r="AH168">
        <v>29.758458837879001</v>
      </c>
      <c r="AI168">
        <v>-3.2461777742751199</v>
      </c>
    </row>
    <row r="169" spans="1:35" x14ac:dyDescent="0.25">
      <c r="A169" t="s">
        <v>628</v>
      </c>
      <c r="B169" t="s">
        <v>629</v>
      </c>
      <c r="C169" t="s">
        <v>331</v>
      </c>
      <c r="D169">
        <v>33888.089480980001</v>
      </c>
      <c r="E169">
        <v>1891.75</v>
      </c>
      <c r="F169">
        <v>-32.521784929758901</v>
      </c>
      <c r="G169">
        <v>-12.6494897723599</v>
      </c>
      <c r="H169">
        <v>7.0660478804686102</v>
      </c>
      <c r="I169">
        <v>1.6276722677071001</v>
      </c>
      <c r="J169">
        <v>47.218184220959401</v>
      </c>
      <c r="K169">
        <v>18.8023989700756</v>
      </c>
      <c r="L169">
        <v>-14.184944090362601</v>
      </c>
      <c r="M169">
        <v>5.1792245848403597</v>
      </c>
      <c r="N169">
        <v>-22.646443709745199</v>
      </c>
      <c r="O169">
        <v>2498279</v>
      </c>
      <c r="P169">
        <v>10</v>
      </c>
      <c r="Q169">
        <v>4.8293250581846401</v>
      </c>
      <c r="R169">
        <v>5.3841011642805396</v>
      </c>
      <c r="S169">
        <v>5.7317093012984097</v>
      </c>
      <c r="T169">
        <v>368.96750444418097</v>
      </c>
      <c r="U169">
        <v>589669.09090909001</v>
      </c>
      <c r="V169">
        <v>396.111578880477</v>
      </c>
      <c r="W169">
        <v>596897.046875</v>
      </c>
      <c r="X169">
        <v>0</v>
      </c>
      <c r="Y169">
        <v>19.369243908730901</v>
      </c>
      <c r="Z169">
        <v>-0.15551001454236099</v>
      </c>
      <c r="AA169">
        <v>0.71719613912259494</v>
      </c>
      <c r="AB169">
        <v>9.9809373120263203</v>
      </c>
      <c r="AC169">
        <v>-8.0176896768552497E-2</v>
      </c>
      <c r="AD169">
        <v>-1.9746951634307499</v>
      </c>
      <c r="AE169">
        <v>177178</v>
      </c>
      <c r="AF169">
        <v>6.6419877475928697</v>
      </c>
      <c r="AG169">
        <v>9.3302701791867495</v>
      </c>
      <c r="AH169">
        <v>56.6901744555486</v>
      </c>
      <c r="AI169">
        <v>0</v>
      </c>
    </row>
    <row r="170" spans="1:35" x14ac:dyDescent="0.25">
      <c r="A170" t="s">
        <v>621</v>
      </c>
      <c r="B170" t="s">
        <v>622</v>
      </c>
      <c r="C170" t="s">
        <v>623</v>
      </c>
      <c r="D170">
        <v>33577.501969879901</v>
      </c>
      <c r="E170">
        <v>225.7</v>
      </c>
      <c r="F170">
        <v>-19.280444087147</v>
      </c>
      <c r="G170">
        <v>0.19977802441730899</v>
      </c>
      <c r="H170">
        <v>3.1535648994515402</v>
      </c>
      <c r="I170">
        <v>-2.2848107133099602</v>
      </c>
      <c r="J170">
        <v>7.3992024811696897</v>
      </c>
      <c r="K170">
        <v>15.329586101175201</v>
      </c>
      <c r="L170">
        <v>-0.94360324775071502</v>
      </c>
      <c r="M170">
        <v>0.41268111219923098</v>
      </c>
      <c r="N170">
        <v>-9.7971759129679192</v>
      </c>
      <c r="O170">
        <v>943106</v>
      </c>
      <c r="P170">
        <v>10</v>
      </c>
      <c r="Q170">
        <v>0.82644628099173301</v>
      </c>
      <c r="R170">
        <v>0.66904549509366595</v>
      </c>
      <c r="S170">
        <v>1.01665363211153</v>
      </c>
      <c r="T170">
        <v>-78.105434511846696</v>
      </c>
      <c r="U170">
        <v>1443252.81818181</v>
      </c>
      <c r="V170">
        <v>-44.348594738671302</v>
      </c>
      <c r="W170">
        <v>1856812.84375</v>
      </c>
      <c r="X170">
        <v>0</v>
      </c>
      <c r="Y170">
        <v>4.9643764420899101</v>
      </c>
      <c r="Z170">
        <v>0.42408450845370899</v>
      </c>
      <c r="AA170">
        <v>0.84566595038759795</v>
      </c>
      <c r="AB170">
        <v>34.268907722890702</v>
      </c>
      <c r="AC170">
        <v>-0.53931043502712495</v>
      </c>
      <c r="AD170">
        <v>-0.57899349936571498</v>
      </c>
      <c r="AE170">
        <v>389109</v>
      </c>
      <c r="AF170">
        <v>0</v>
      </c>
      <c r="AG170">
        <v>8.3274584447890998</v>
      </c>
      <c r="AH170">
        <v>49.999997066666801</v>
      </c>
      <c r="AI170">
        <v>0</v>
      </c>
    </row>
    <row r="171" spans="1:35" x14ac:dyDescent="0.25">
      <c r="A171" t="s">
        <v>630</v>
      </c>
      <c r="B171" t="s">
        <v>631</v>
      </c>
      <c r="C171" t="s">
        <v>512</v>
      </c>
      <c r="D171">
        <v>33539.851970149997</v>
      </c>
      <c r="E171">
        <v>3493.45</v>
      </c>
      <c r="F171">
        <v>29.6875654231828</v>
      </c>
      <c r="G171">
        <v>40.765588798227</v>
      </c>
      <c r="H171">
        <v>5.49130329749969</v>
      </c>
      <c r="I171">
        <v>5.2927684738191802E-2</v>
      </c>
      <c r="J171">
        <v>3.55379352788791</v>
      </c>
      <c r="K171">
        <v>51.428261811876801</v>
      </c>
      <c r="L171">
        <v>48.024406262579099</v>
      </c>
      <c r="M171">
        <v>16.206516232302899</v>
      </c>
      <c r="N171">
        <v>30.7686348608418</v>
      </c>
      <c r="O171">
        <v>32432</v>
      </c>
      <c r="P171">
        <v>2</v>
      </c>
      <c r="Q171">
        <v>-1.7576175143070001</v>
      </c>
      <c r="R171">
        <v>-1.28795901428281E-2</v>
      </c>
      <c r="S171">
        <v>0.33472854687504</v>
      </c>
      <c r="T171">
        <v>-22.8103579588728</v>
      </c>
      <c r="U171">
        <v>79205.909090909001</v>
      </c>
      <c r="V171">
        <v>-80.924933685442497</v>
      </c>
      <c r="W171">
        <v>94287.015625</v>
      </c>
      <c r="X171">
        <v>0</v>
      </c>
      <c r="Y171">
        <v>20.9349645256904</v>
      </c>
      <c r="Z171">
        <v>-7.2549545766200596E-2</v>
      </c>
      <c r="AA171">
        <v>-9.3160151937485794E-2</v>
      </c>
      <c r="AB171">
        <v>18.0503479789148</v>
      </c>
      <c r="AC171">
        <v>1.00805372158703E-2</v>
      </c>
      <c r="AD171">
        <v>0.27149490613745098</v>
      </c>
      <c r="AE171">
        <v>37942</v>
      </c>
      <c r="AF171">
        <v>0</v>
      </c>
      <c r="AG171">
        <v>2.0450863371294998</v>
      </c>
      <c r="AH171">
        <v>58.469788657529598</v>
      </c>
      <c r="AI171">
        <v>0</v>
      </c>
    </row>
    <row r="172" spans="1:35" x14ac:dyDescent="0.25">
      <c r="A172" t="s">
        <v>626</v>
      </c>
      <c r="B172" t="s">
        <v>627</v>
      </c>
      <c r="C172" t="s">
        <v>74</v>
      </c>
      <c r="D172">
        <v>33309.239829765</v>
      </c>
      <c r="E172">
        <v>3844.2</v>
      </c>
      <c r="F172">
        <v>0.73577914852359705</v>
      </c>
      <c r="G172">
        <v>24.670017836873601</v>
      </c>
      <c r="H172">
        <v>0.81164361109289496</v>
      </c>
      <c r="I172">
        <v>-4.6267320016686098</v>
      </c>
      <c r="J172">
        <v>5.3066958014671402</v>
      </c>
      <c r="K172">
        <v>33.3287089222231</v>
      </c>
      <c r="L172">
        <v>19.0726199879199</v>
      </c>
      <c r="M172">
        <v>-0.19190822370622701</v>
      </c>
      <c r="N172">
        <v>14.673063899488399</v>
      </c>
      <c r="O172">
        <v>40059</v>
      </c>
      <c r="P172">
        <v>5</v>
      </c>
      <c r="Q172">
        <v>-0.172689146552062</v>
      </c>
      <c r="R172">
        <v>-1.85104807618658</v>
      </c>
      <c r="S172">
        <v>-1.5034399391687101</v>
      </c>
      <c r="T172">
        <v>-32.435486591330701</v>
      </c>
      <c r="U172">
        <v>61916.818181818096</v>
      </c>
      <c r="V172">
        <v>-14.0180296200901</v>
      </c>
      <c r="W172">
        <v>93924.328125</v>
      </c>
      <c r="X172">
        <v>-9.0155328712839294E-2</v>
      </c>
      <c r="Y172">
        <v>8.4629411494635498</v>
      </c>
      <c r="Z172">
        <v>-6.0739930447629903E-2</v>
      </c>
      <c r="AA172">
        <v>-0.70689323308793905</v>
      </c>
      <c r="AB172">
        <v>7.7887927032202002</v>
      </c>
      <c r="AC172">
        <v>0.35119801045830401</v>
      </c>
      <c r="AD172">
        <v>1.03863403236423</v>
      </c>
      <c r="AE172">
        <v>107100</v>
      </c>
      <c r="AF172">
        <v>0</v>
      </c>
      <c r="AG172">
        <v>6.9748133903310601</v>
      </c>
      <c r="AH172">
        <v>72.898608585641995</v>
      </c>
      <c r="AI172">
        <v>-7.9696643513656795E-2</v>
      </c>
    </row>
    <row r="173" spans="1:35" x14ac:dyDescent="0.25">
      <c r="A173" t="s">
        <v>619</v>
      </c>
      <c r="B173" t="s">
        <v>620</v>
      </c>
      <c r="C173" t="s">
        <v>24</v>
      </c>
      <c r="D173">
        <v>33247.765990335</v>
      </c>
      <c r="E173">
        <v>718.5</v>
      </c>
      <c r="F173">
        <v>25.449430923661499</v>
      </c>
      <c r="G173">
        <v>76.992240423697496</v>
      </c>
      <c r="H173">
        <v>9.3690539614886905</v>
      </c>
      <c r="I173">
        <v>3.9306783487271799</v>
      </c>
      <c r="J173">
        <v>8.8378566457898398</v>
      </c>
      <c r="K173">
        <v>101.712521055586</v>
      </c>
      <c r="L173">
        <v>43.786271763057798</v>
      </c>
      <c r="N173">
        <v>66.995286486312196</v>
      </c>
      <c r="O173">
        <v>797108</v>
      </c>
      <c r="P173">
        <v>2</v>
      </c>
      <c r="Q173">
        <v>-3.5376250251728498</v>
      </c>
      <c r="R173">
        <v>-2.5035619784245902</v>
      </c>
      <c r="S173">
        <v>-2.1559538414067201</v>
      </c>
      <c r="T173">
        <v>0.71769004887368104</v>
      </c>
      <c r="U173">
        <v>1891469.5</v>
      </c>
      <c r="V173">
        <v>13.873222132697901</v>
      </c>
      <c r="W173">
        <v>1893500.875</v>
      </c>
      <c r="X173">
        <v>0</v>
      </c>
      <c r="Y173">
        <v>15.4066521216852</v>
      </c>
      <c r="Z173">
        <v>1.3874390581757301</v>
      </c>
      <c r="AA173">
        <v>0.45942122250276302</v>
      </c>
      <c r="AB173">
        <v>49.5958561548007</v>
      </c>
      <c r="AC173">
        <v>-0.81328017274911701</v>
      </c>
      <c r="AD173">
        <v>1.6037766669258999</v>
      </c>
      <c r="AE173">
        <v>191704</v>
      </c>
      <c r="AF173">
        <v>0</v>
      </c>
      <c r="AG173">
        <v>3.5282954455576099</v>
      </c>
      <c r="AH173">
        <v>0</v>
      </c>
      <c r="AI173">
        <v>0</v>
      </c>
    </row>
    <row r="174" spans="1:35" x14ac:dyDescent="0.25">
      <c r="A174" t="s">
        <v>613</v>
      </c>
      <c r="B174" t="s">
        <v>614</v>
      </c>
      <c r="C174" t="s">
        <v>448</v>
      </c>
      <c r="D174">
        <v>32938.537643999996</v>
      </c>
      <c r="E174">
        <v>473.65</v>
      </c>
      <c r="F174">
        <v>12.7954958161961</v>
      </c>
      <c r="G174">
        <v>14.643591915769001</v>
      </c>
      <c r="H174">
        <v>-0.59811122770199798</v>
      </c>
      <c r="I174">
        <v>-6.0364868404634997</v>
      </c>
      <c r="J174">
        <v>8.8778634012456497</v>
      </c>
      <c r="K174">
        <v>37.789090909090902</v>
      </c>
      <c r="L174">
        <v>31.1323366555924</v>
      </c>
      <c r="M174">
        <v>9.93648020961699</v>
      </c>
      <c r="N174">
        <v>4.6466379783838496</v>
      </c>
      <c r="O174">
        <v>1576548</v>
      </c>
      <c r="P174">
        <v>2</v>
      </c>
      <c r="Q174">
        <v>0.65880352778662499</v>
      </c>
      <c r="R174">
        <v>-3.9541721585724399</v>
      </c>
      <c r="S174">
        <v>-3.6065640215545698</v>
      </c>
      <c r="T174">
        <v>-63.438524672852502</v>
      </c>
      <c r="U174">
        <v>1331879.63636363</v>
      </c>
      <c r="V174">
        <v>2.49730843046388</v>
      </c>
      <c r="W174">
        <v>1588134.0625</v>
      </c>
      <c r="X174">
        <v>0</v>
      </c>
      <c r="Y174">
        <v>20.357899876685799</v>
      </c>
      <c r="Z174">
        <v>-0.110311016787409</v>
      </c>
      <c r="AA174">
        <v>0.64649740400296796</v>
      </c>
      <c r="AB174">
        <v>21.9364713583184</v>
      </c>
      <c r="AC174">
        <v>0.66880437850928198</v>
      </c>
      <c r="AD174">
        <v>0.16994166292381499</v>
      </c>
      <c r="AE174">
        <v>272065</v>
      </c>
      <c r="AF174">
        <v>0</v>
      </c>
      <c r="AG174">
        <v>5.63741812866499</v>
      </c>
      <c r="AH174">
        <v>45.000005714279098</v>
      </c>
      <c r="AI174">
        <v>0</v>
      </c>
    </row>
    <row r="175" spans="1:35" x14ac:dyDescent="0.25">
      <c r="A175" t="s">
        <v>640</v>
      </c>
      <c r="B175" t="s">
        <v>641</v>
      </c>
      <c r="C175" t="s">
        <v>535</v>
      </c>
      <c r="D175">
        <v>32702.025459870001</v>
      </c>
      <c r="E175">
        <v>127</v>
      </c>
      <c r="F175">
        <v>56.956464888691997</v>
      </c>
      <c r="G175">
        <v>42.2172452407614</v>
      </c>
      <c r="H175">
        <v>7.6271186440677896</v>
      </c>
      <c r="I175">
        <v>2.1887430313062901</v>
      </c>
      <c r="J175">
        <v>10.393700787401499</v>
      </c>
      <c r="K175">
        <v>77.995795374912404</v>
      </c>
      <c r="L175">
        <v>75.293305728088299</v>
      </c>
      <c r="M175">
        <v>-5.8145271541811399</v>
      </c>
      <c r="N175">
        <v>32.2202913033762</v>
      </c>
      <c r="O175">
        <v>16394365</v>
      </c>
      <c r="P175">
        <v>10</v>
      </c>
      <c r="Q175">
        <v>-3.56871678056187</v>
      </c>
      <c r="R175">
        <v>-2.57000383582661</v>
      </c>
      <c r="S175">
        <v>-2.2223956988087399</v>
      </c>
      <c r="T175">
        <v>28.793708872992902</v>
      </c>
      <c r="U175">
        <v>15709244.454545399</v>
      </c>
      <c r="V175">
        <v>46.264486053348499</v>
      </c>
      <c r="W175">
        <v>12138566.8125</v>
      </c>
      <c r="X175">
        <v>-5.1038451171194703E-2</v>
      </c>
      <c r="Y175">
        <v>5.2888633829298897</v>
      </c>
      <c r="Z175">
        <v>-1.29580741799229</v>
      </c>
      <c r="AA175">
        <v>-0.76679295960277105</v>
      </c>
      <c r="AB175">
        <v>13.8950115347891</v>
      </c>
      <c r="AC175">
        <v>2.54782335039731</v>
      </c>
      <c r="AD175">
        <v>2.6524633416377399</v>
      </c>
      <c r="AE175">
        <v>663769</v>
      </c>
      <c r="AF175">
        <v>0</v>
      </c>
      <c r="AG175">
        <v>9.1652007564923696</v>
      </c>
      <c r="AH175">
        <v>66.098793953506998</v>
      </c>
      <c r="AI175">
        <v>-7.9533793087023207E-3</v>
      </c>
    </row>
    <row r="176" spans="1:35" x14ac:dyDescent="0.25">
      <c r="A176" t="s">
        <v>634</v>
      </c>
      <c r="B176" t="s">
        <v>635</v>
      </c>
      <c r="C176" t="s">
        <v>465</v>
      </c>
      <c r="D176">
        <v>32601.598899320001</v>
      </c>
      <c r="E176">
        <v>583.35</v>
      </c>
      <c r="F176">
        <v>-7.41271077664672</v>
      </c>
      <c r="G176">
        <v>15.629335976214</v>
      </c>
      <c r="H176">
        <v>0.41311644719855001</v>
      </c>
      <c r="I176">
        <v>-5.0252591655629502</v>
      </c>
      <c r="J176">
        <v>3.6598954315591099</v>
      </c>
      <c r="K176">
        <v>34.103448275862</v>
      </c>
      <c r="L176">
        <v>10.9241300627495</v>
      </c>
      <c r="M176">
        <v>23.018603738738801</v>
      </c>
      <c r="N176">
        <v>5.6323820388288404</v>
      </c>
      <c r="O176">
        <v>496604</v>
      </c>
      <c r="P176">
        <v>2</v>
      </c>
      <c r="Q176">
        <v>2.5399894533309899</v>
      </c>
      <c r="R176">
        <v>1.6732026143790799</v>
      </c>
      <c r="S176">
        <v>2.02081075139695</v>
      </c>
      <c r="T176">
        <v>310.11487418345098</v>
      </c>
      <c r="U176">
        <v>350324.227272727</v>
      </c>
      <c r="V176">
        <v>61.480431304709697</v>
      </c>
      <c r="W176">
        <v>364670.53125</v>
      </c>
      <c r="X176">
        <v>-1.6175056977431199E-2</v>
      </c>
      <c r="Y176">
        <v>17.5270804233751</v>
      </c>
      <c r="Z176">
        <v>-5.9947694419612597E-2</v>
      </c>
      <c r="AA176">
        <v>2.5540869855244299</v>
      </c>
      <c r="AB176">
        <v>6.5130089846123704</v>
      </c>
      <c r="AC176">
        <v>0.208227246002884</v>
      </c>
      <c r="AD176">
        <v>-2.3654051945180798</v>
      </c>
      <c r="AE176">
        <v>124809</v>
      </c>
      <c r="AF176">
        <v>0</v>
      </c>
      <c r="AG176">
        <v>4.4552834317285397</v>
      </c>
      <c r="AH176">
        <v>70.050036733432506</v>
      </c>
      <c r="AI176">
        <v>-6.1214687427053596E-3</v>
      </c>
    </row>
    <row r="177" spans="1:35" x14ac:dyDescent="0.25">
      <c r="A177" t="s">
        <v>111</v>
      </c>
      <c r="B177" t="s">
        <v>110</v>
      </c>
      <c r="C177" t="s">
        <v>112</v>
      </c>
      <c r="D177">
        <v>32529.724934999998</v>
      </c>
      <c r="E177">
        <v>112.2</v>
      </c>
      <c r="F177">
        <v>-12.1371247958563</v>
      </c>
      <c r="G177">
        <v>-9.4065401695599409</v>
      </c>
      <c r="H177">
        <v>7.1633237822349498</v>
      </c>
      <c r="I177">
        <v>1.7249481694734501</v>
      </c>
      <c r="J177">
        <v>22.5044563279857</v>
      </c>
      <c r="K177">
        <v>21.626016260162601</v>
      </c>
      <c r="L177">
        <v>6.1997160435399801</v>
      </c>
      <c r="M177">
        <v>1.92448764914565</v>
      </c>
      <c r="N177">
        <v>-19.4034941069451</v>
      </c>
      <c r="O177">
        <v>8377896</v>
      </c>
      <c r="P177">
        <v>1</v>
      </c>
      <c r="Q177">
        <v>1.08108108108108</v>
      </c>
      <c r="R177">
        <v>0.71813285457809395</v>
      </c>
      <c r="S177">
        <v>1.0657409915959599</v>
      </c>
      <c r="T177">
        <v>91.893948989658199</v>
      </c>
      <c r="U177">
        <v>8398591</v>
      </c>
      <c r="V177">
        <v>0.53784454409817595</v>
      </c>
      <c r="W177">
        <v>7623729.421875</v>
      </c>
      <c r="X177">
        <v>0</v>
      </c>
      <c r="Y177">
        <v>18.007870045028401</v>
      </c>
      <c r="Z177">
        <v>-1.39061416259713</v>
      </c>
      <c r="AA177">
        <v>-2.2396978768059199</v>
      </c>
      <c r="AB177">
        <v>6.98402611869487</v>
      </c>
      <c r="AC177">
        <v>-0.345975082251337</v>
      </c>
      <c r="AD177">
        <v>0.37913682592287101</v>
      </c>
      <c r="AE177">
        <v>737733</v>
      </c>
      <c r="AF177">
        <v>0</v>
      </c>
      <c r="AG177">
        <v>10.5327229521499</v>
      </c>
      <c r="AH177">
        <v>60.794035847570498</v>
      </c>
      <c r="AI177">
        <v>0</v>
      </c>
    </row>
    <row r="178" spans="1:35" x14ac:dyDescent="0.25">
      <c r="A178" t="s">
        <v>638</v>
      </c>
      <c r="B178" t="s">
        <v>639</v>
      </c>
      <c r="C178" t="s">
        <v>381</v>
      </c>
      <c r="D178">
        <v>32216.064643341</v>
      </c>
      <c r="E178">
        <v>308.72000000000003</v>
      </c>
      <c r="F178">
        <v>-33.502678546521601</v>
      </c>
      <c r="G178">
        <v>-9.2160207022290095</v>
      </c>
      <c r="H178">
        <v>5.1928581163963496</v>
      </c>
      <c r="I178">
        <v>-0.24551749636515399</v>
      </c>
      <c r="J178">
        <v>22.586810054418201</v>
      </c>
      <c r="K178">
        <v>7.19444444444445</v>
      </c>
      <c r="L178">
        <v>-15.1658377071253</v>
      </c>
      <c r="N178">
        <v>-19.212974639614199</v>
      </c>
      <c r="O178">
        <v>336409</v>
      </c>
      <c r="P178">
        <v>10</v>
      </c>
      <c r="Q178">
        <v>-0.164925783397468</v>
      </c>
      <c r="R178">
        <v>0.17197183555599699</v>
      </c>
      <c r="S178">
        <v>0.51957997257386601</v>
      </c>
      <c r="T178">
        <v>70.135538360390399</v>
      </c>
      <c r="U178">
        <v>477203</v>
      </c>
      <c r="V178">
        <v>-3.70541055777234</v>
      </c>
      <c r="W178">
        <v>820277.71875</v>
      </c>
      <c r="Y178">
        <v>16.274639551028201</v>
      </c>
      <c r="AB178">
        <v>28.3858681404968</v>
      </c>
      <c r="AF178">
        <v>0</v>
      </c>
      <c r="AG178">
        <v>15.228003567484199</v>
      </c>
      <c r="AH178">
        <v>35.772152470047402</v>
      </c>
    </row>
    <row r="179" spans="1:35" x14ac:dyDescent="0.25">
      <c r="A179" t="s">
        <v>636</v>
      </c>
      <c r="B179" t="s">
        <v>637</v>
      </c>
      <c r="C179" t="s">
        <v>448</v>
      </c>
      <c r="D179">
        <v>32144.376886875001</v>
      </c>
      <c r="E179">
        <v>469.05</v>
      </c>
      <c r="F179">
        <v>-15.2602558487359</v>
      </c>
      <c r="G179">
        <v>0.58974908856958996</v>
      </c>
      <c r="H179">
        <v>1.5369628747699999</v>
      </c>
      <c r="I179">
        <v>-3.9014127379915</v>
      </c>
      <c r="J179">
        <v>14.934441957147399</v>
      </c>
      <c r="K179">
        <v>9.1575517803118505</v>
      </c>
      <c r="L179">
        <v>3.07658499066036</v>
      </c>
      <c r="M179">
        <v>24.950984952094601</v>
      </c>
      <c r="N179">
        <v>-9.4072048488156401</v>
      </c>
      <c r="O179">
        <v>1300009</v>
      </c>
      <c r="P179">
        <v>2</v>
      </c>
      <c r="Q179">
        <v>0.44972695149373998</v>
      </c>
      <c r="R179">
        <v>0.91437177280550697</v>
      </c>
      <c r="S179">
        <v>1.2619799098233699</v>
      </c>
      <c r="T179">
        <v>17.179156676461499</v>
      </c>
      <c r="U179">
        <v>1343835.0454545401</v>
      </c>
      <c r="V179">
        <v>1.30021826149769</v>
      </c>
      <c r="W179">
        <v>1378948.34375</v>
      </c>
      <c r="X179">
        <v>0</v>
      </c>
      <c r="Y179">
        <v>13.280411743268299</v>
      </c>
      <c r="Z179">
        <v>-1.54476358881439E-3</v>
      </c>
      <c r="AA179">
        <v>0.73305177060754501</v>
      </c>
      <c r="AB179">
        <v>4.4659087752021396</v>
      </c>
      <c r="AC179">
        <v>-0.201835114935734</v>
      </c>
      <c r="AD179">
        <v>-0.70676812802914601</v>
      </c>
      <c r="AE179">
        <v>184281</v>
      </c>
      <c r="AF179">
        <v>0</v>
      </c>
      <c r="AG179">
        <v>5.6838515805263699</v>
      </c>
      <c r="AH179">
        <v>60.893311042194199</v>
      </c>
      <c r="AI179">
        <v>0</v>
      </c>
    </row>
    <row r="180" spans="1:35" x14ac:dyDescent="0.25">
      <c r="A180" t="s">
        <v>642</v>
      </c>
      <c r="B180" t="s">
        <v>643</v>
      </c>
      <c r="C180" t="s">
        <v>644</v>
      </c>
      <c r="D180">
        <v>31858.575490949999</v>
      </c>
      <c r="E180">
        <v>28238.15</v>
      </c>
      <c r="F180">
        <v>5.1237357557716301</v>
      </c>
      <c r="G180">
        <v>24.360978746267602</v>
      </c>
      <c r="H180">
        <v>4.6749082551803403</v>
      </c>
      <c r="I180">
        <v>-0.76346735758116002</v>
      </c>
      <c r="J180">
        <v>3.3707944748505101</v>
      </c>
      <c r="K180">
        <v>32.570673389529297</v>
      </c>
      <c r="L180">
        <v>23.4605765951679</v>
      </c>
      <c r="M180">
        <v>3.5681436361186298</v>
      </c>
      <c r="N180">
        <v>14.3640248088823</v>
      </c>
      <c r="O180">
        <v>2072</v>
      </c>
      <c r="P180">
        <v>10</v>
      </c>
      <c r="Q180">
        <v>-0.15098556090074</v>
      </c>
      <c r="R180">
        <v>1.10510392237598</v>
      </c>
      <c r="S180">
        <v>1.4527120593938501</v>
      </c>
      <c r="T180">
        <v>-75.987947618495696</v>
      </c>
      <c r="U180">
        <v>3475.0909090908999</v>
      </c>
      <c r="V180">
        <v>17.128321085358898</v>
      </c>
      <c r="W180">
        <v>4288.75</v>
      </c>
      <c r="X180">
        <v>0</v>
      </c>
      <c r="Y180">
        <v>8.3659311482307697</v>
      </c>
      <c r="Z180">
        <v>0.40289141567695502</v>
      </c>
      <c r="AA180">
        <v>1.4245273220672301</v>
      </c>
      <c r="AB180">
        <v>3.6381220888995802</v>
      </c>
      <c r="AC180">
        <v>-8.5929337323247701E-2</v>
      </c>
      <c r="AD180">
        <v>-0.76493976513239603</v>
      </c>
      <c r="AE180">
        <v>28054</v>
      </c>
      <c r="AF180">
        <v>0</v>
      </c>
      <c r="AG180">
        <v>8.6355255670847999</v>
      </c>
      <c r="AH180">
        <v>74.999995561501095</v>
      </c>
      <c r="AI180">
        <v>0</v>
      </c>
    </row>
    <row r="181" spans="1:35" x14ac:dyDescent="0.25">
      <c r="A181" t="s">
        <v>648</v>
      </c>
      <c r="B181" t="s">
        <v>649</v>
      </c>
      <c r="C181" t="s">
        <v>541</v>
      </c>
      <c r="D181">
        <v>31382.990739000001</v>
      </c>
      <c r="E181">
        <v>477.7</v>
      </c>
      <c r="F181">
        <v>340.32854562243699</v>
      </c>
      <c r="G181">
        <v>53.084441595897999</v>
      </c>
      <c r="H181">
        <v>14.9284253578732</v>
      </c>
      <c r="I181">
        <v>9.4900497451117101</v>
      </c>
      <c r="J181">
        <v>6.9185681389993796</v>
      </c>
      <c r="K181">
        <v>372.26890756302498</v>
      </c>
      <c r="L181">
        <v>358.66538646183301</v>
      </c>
      <c r="M181">
        <v>63.130792295806302</v>
      </c>
      <c r="N181">
        <v>43.087487658512799</v>
      </c>
      <c r="O181">
        <v>431382</v>
      </c>
      <c r="P181">
        <v>10</v>
      </c>
      <c r="Q181">
        <v>-1.5051546391752599</v>
      </c>
      <c r="R181">
        <v>-1.2404382881951601</v>
      </c>
      <c r="S181">
        <v>-0.89283015117729303</v>
      </c>
      <c r="T181">
        <v>-41.814508134034497</v>
      </c>
      <c r="U181">
        <v>3169743.4545454499</v>
      </c>
      <c r="V181">
        <v>-61.2963483007454</v>
      </c>
      <c r="W181">
        <v>2498620.46875</v>
      </c>
      <c r="X181">
        <v>0</v>
      </c>
      <c r="Y181">
        <v>1.3397582260300399E-2</v>
      </c>
      <c r="Z181">
        <v>-8.5608056330376598</v>
      </c>
      <c r="AA181">
        <v>-8.5602599441279406</v>
      </c>
      <c r="AB181">
        <v>5.4871175737244898E-2</v>
      </c>
      <c r="AC181">
        <v>5.4871175737244898E-2</v>
      </c>
      <c r="AD181">
        <v>5.4871175737244898E-2</v>
      </c>
      <c r="AE181">
        <v>44503</v>
      </c>
      <c r="AF181">
        <v>0</v>
      </c>
      <c r="AG181">
        <v>0.78142512783284201</v>
      </c>
      <c r="AH181">
        <v>89.999999907274599</v>
      </c>
      <c r="AI181">
        <v>0</v>
      </c>
    </row>
    <row r="182" spans="1:35" x14ac:dyDescent="0.25">
      <c r="A182" t="s">
        <v>650</v>
      </c>
      <c r="B182" t="s">
        <v>651</v>
      </c>
      <c r="C182" t="s">
        <v>115</v>
      </c>
      <c r="D182">
        <v>31247.2984956</v>
      </c>
      <c r="E182">
        <v>1249.75</v>
      </c>
      <c r="F182">
        <v>-2.3292292177495799</v>
      </c>
      <c r="G182">
        <v>9.6608607905935902</v>
      </c>
      <c r="H182">
        <v>-3.9097339689374002</v>
      </c>
      <c r="I182">
        <v>-9.3481095816989104</v>
      </c>
      <c r="J182">
        <v>20.148029605921099</v>
      </c>
      <c r="K182">
        <v>18.118236378242901</v>
      </c>
      <c r="L182">
        <v>16.007611621646699</v>
      </c>
      <c r="N182">
        <v>-0.33609314679164098</v>
      </c>
      <c r="O182">
        <v>139547</v>
      </c>
      <c r="P182">
        <v>1</v>
      </c>
      <c r="Q182">
        <v>-2.8981003069033799</v>
      </c>
      <c r="R182">
        <v>-0.49761146496815201</v>
      </c>
      <c r="S182">
        <v>-0.15000332795028401</v>
      </c>
      <c r="T182">
        <v>-50.739192747862504</v>
      </c>
      <c r="U182">
        <v>232421.409090909</v>
      </c>
      <c r="V182">
        <v>72.427129282969403</v>
      </c>
      <c r="W182">
        <v>255560.84375</v>
      </c>
      <c r="X182">
        <v>-9.8877746900655694</v>
      </c>
      <c r="Y182">
        <v>15.574656342356301</v>
      </c>
      <c r="Z182">
        <v>5.6915543618348501</v>
      </c>
      <c r="AA182">
        <v>5.8641327378795598</v>
      </c>
      <c r="AB182">
        <v>6.2691854991747302</v>
      </c>
      <c r="AC182">
        <v>2.8581313179796499</v>
      </c>
      <c r="AD182">
        <v>2.8571988559765198</v>
      </c>
      <c r="AE182">
        <v>68261</v>
      </c>
      <c r="AF182">
        <v>0</v>
      </c>
      <c r="AG182">
        <v>2.1790120466762102</v>
      </c>
      <c r="AH182">
        <v>74.999280013470496</v>
      </c>
      <c r="AI182">
        <v>-9.8789737503590302</v>
      </c>
    </row>
    <row r="183" spans="1:35" x14ac:dyDescent="0.25">
      <c r="A183" t="s">
        <v>652</v>
      </c>
      <c r="B183" t="s">
        <v>653</v>
      </c>
      <c r="C183" t="s">
        <v>96</v>
      </c>
      <c r="D183">
        <v>30900.094092300002</v>
      </c>
      <c r="E183">
        <v>776.75</v>
      </c>
      <c r="F183">
        <v>18.114630394683601</v>
      </c>
      <c r="G183">
        <v>35.795454545454497</v>
      </c>
      <c r="H183">
        <v>6.7770980823424196</v>
      </c>
      <c r="I183">
        <v>1.3387224695809099</v>
      </c>
      <c r="J183">
        <v>1.8603154168007801</v>
      </c>
      <c r="K183">
        <v>45.159783218089999</v>
      </c>
      <c r="L183">
        <v>36.451471234079897</v>
      </c>
      <c r="M183">
        <v>21.4759352344078</v>
      </c>
      <c r="N183">
        <v>25.7985006080693</v>
      </c>
      <c r="O183">
        <v>533372</v>
      </c>
      <c r="P183">
        <v>10</v>
      </c>
      <c r="Q183">
        <v>0.45263498221791099</v>
      </c>
      <c r="R183">
        <v>-0.53780651770280297</v>
      </c>
      <c r="S183">
        <v>-0.190198380684934</v>
      </c>
      <c r="T183">
        <v>80.312639450446895</v>
      </c>
      <c r="U183">
        <v>530114.22727272694</v>
      </c>
      <c r="V183">
        <v>31.587945773249199</v>
      </c>
      <c r="W183">
        <v>639395.75</v>
      </c>
      <c r="X183">
        <v>-10.056978250820199</v>
      </c>
      <c r="Y183">
        <v>11.201927788764101</v>
      </c>
      <c r="Z183">
        <v>0.472787667523897</v>
      </c>
      <c r="AA183">
        <v>4.1643933964784301</v>
      </c>
      <c r="AB183">
        <v>23.190606320659601</v>
      </c>
      <c r="AC183">
        <v>-0.110137636324591</v>
      </c>
      <c r="AD183">
        <v>6.3262017914027204</v>
      </c>
      <c r="AE183">
        <v>125455</v>
      </c>
      <c r="AF183">
        <v>0</v>
      </c>
      <c r="AG183">
        <v>6.5054950685919604</v>
      </c>
      <c r="AH183">
        <v>54.801439498526101</v>
      </c>
      <c r="AI183">
        <v>-8.2112114501612099E-2</v>
      </c>
    </row>
    <row r="184" spans="1:35" x14ac:dyDescent="0.25">
      <c r="A184" t="s">
        <v>654</v>
      </c>
      <c r="B184" t="s">
        <v>655</v>
      </c>
      <c r="C184" t="s">
        <v>656</v>
      </c>
      <c r="D184">
        <v>30758.906478699999</v>
      </c>
      <c r="E184">
        <v>476.65</v>
      </c>
      <c r="F184">
        <v>-35.202629624605997</v>
      </c>
      <c r="G184">
        <v>-3.4828389187000099</v>
      </c>
      <c r="H184">
        <v>-0.459434060770605</v>
      </c>
      <c r="I184">
        <v>-5.8978096735321097</v>
      </c>
      <c r="J184">
        <v>36.8614287212839</v>
      </c>
      <c r="K184">
        <v>15.6636738655665</v>
      </c>
      <c r="L184">
        <v>-16.865788785209698</v>
      </c>
      <c r="M184">
        <v>11.2225387684399</v>
      </c>
      <c r="N184">
        <v>-13.479792856085201</v>
      </c>
      <c r="O184">
        <v>6580064</v>
      </c>
      <c r="P184">
        <v>2</v>
      </c>
      <c r="Q184">
        <v>2.0663811563169099</v>
      </c>
      <c r="R184">
        <v>1.24256584536957</v>
      </c>
      <c r="S184">
        <v>1.5901739823874399</v>
      </c>
      <c r="T184">
        <v>390.77962344590998</v>
      </c>
      <c r="U184">
        <v>2070761.7272727201</v>
      </c>
      <c r="V184">
        <v>198.96281811060899</v>
      </c>
      <c r="W184">
        <v>2242085.859375</v>
      </c>
      <c r="X184">
        <v>0</v>
      </c>
      <c r="Y184">
        <v>22.523461866510502</v>
      </c>
      <c r="Z184">
        <v>0.66798682478860205</v>
      </c>
      <c r="AA184">
        <v>1.6346246058924101</v>
      </c>
      <c r="AB184">
        <v>25.221581213290602</v>
      </c>
      <c r="AC184">
        <v>-0.166671061636879</v>
      </c>
      <c r="AD184">
        <v>-1.5507534191352701</v>
      </c>
      <c r="AE184">
        <v>560718</v>
      </c>
      <c r="AF184">
        <v>0.26521371982398201</v>
      </c>
      <c r="AG184">
        <v>7.7411820226925903</v>
      </c>
      <c r="AH184">
        <v>41.939000995991101</v>
      </c>
      <c r="AI184">
        <v>0</v>
      </c>
    </row>
    <row r="185" spans="1:35" x14ac:dyDescent="0.25">
      <c r="A185" t="s">
        <v>659</v>
      </c>
      <c r="B185" t="s">
        <v>660</v>
      </c>
      <c r="C185" t="s">
        <v>88</v>
      </c>
      <c r="D185">
        <v>29876.453750000001</v>
      </c>
      <c r="E185">
        <v>2740.15</v>
      </c>
      <c r="F185">
        <v>-36.163566683575503</v>
      </c>
      <c r="G185">
        <v>4.9584402650630199</v>
      </c>
      <c r="H185">
        <v>-10.426269164133201</v>
      </c>
      <c r="I185">
        <v>-15.8646447768947</v>
      </c>
      <c r="J185">
        <v>52.325602612995603</v>
      </c>
      <c r="K185">
        <v>8.1332254691107</v>
      </c>
      <c r="L185">
        <v>-17.826725844179201</v>
      </c>
      <c r="N185">
        <v>-5.0385136723222104</v>
      </c>
      <c r="O185">
        <v>106812</v>
      </c>
      <c r="P185">
        <v>1</v>
      </c>
      <c r="Q185">
        <v>0.75006894015994396</v>
      </c>
      <c r="R185">
        <v>-3.6989526955788201</v>
      </c>
      <c r="S185">
        <v>-3.3513445585609598</v>
      </c>
      <c r="T185">
        <v>-19.673918765463601</v>
      </c>
      <c r="U185">
        <v>136701.5</v>
      </c>
      <c r="V185">
        <v>-37.7403692024318</v>
      </c>
      <c r="W185">
        <v>108218.75</v>
      </c>
      <c r="X185">
        <v>0</v>
      </c>
      <c r="Y185">
        <v>5.8988111060537101</v>
      </c>
      <c r="Z185">
        <v>-1.03004096495213E-2</v>
      </c>
      <c r="AA185">
        <v>1.5251479289940799</v>
      </c>
      <c r="AB185">
        <v>6.4389194355939896</v>
      </c>
      <c r="AC185">
        <v>1.58701593081474</v>
      </c>
      <c r="AD185">
        <v>0.684948566226672</v>
      </c>
      <c r="AE185">
        <v>66600</v>
      </c>
      <c r="AF185">
        <v>3.1452708238507001</v>
      </c>
      <c r="AG185">
        <v>8.8529558488848394</v>
      </c>
      <c r="AH185">
        <v>63.806013654984</v>
      </c>
      <c r="AI185">
        <v>0</v>
      </c>
    </row>
    <row r="186" spans="1:35" x14ac:dyDescent="0.25">
      <c r="A186" t="s">
        <v>645</v>
      </c>
      <c r="B186" t="s">
        <v>646</v>
      </c>
      <c r="C186" t="s">
        <v>647</v>
      </c>
      <c r="D186">
        <v>29806.915452500001</v>
      </c>
      <c r="E186">
        <v>245.7</v>
      </c>
      <c r="F186">
        <v>-42.209807531882703</v>
      </c>
      <c r="G186">
        <v>4.46428571428571</v>
      </c>
      <c r="H186">
        <v>3.71464753060362</v>
      </c>
      <c r="I186">
        <v>-1.72372808215788</v>
      </c>
      <c r="J186">
        <v>33.312983312983299</v>
      </c>
      <c r="K186">
        <v>28.269381362568499</v>
      </c>
      <c r="L186">
        <v>-23.872966692486401</v>
      </c>
      <c r="M186">
        <v>-2.3449073511576302</v>
      </c>
      <c r="N186">
        <v>-5.5326682230995203</v>
      </c>
      <c r="O186">
        <v>4702511</v>
      </c>
      <c r="P186">
        <v>5</v>
      </c>
      <c r="Q186">
        <v>-1.52304609218437</v>
      </c>
      <c r="R186">
        <v>-7.6662908680947099</v>
      </c>
      <c r="S186">
        <v>-7.3186827310768399</v>
      </c>
      <c r="T186">
        <v>-42.944754757656199</v>
      </c>
      <c r="U186">
        <v>4530560.81818181</v>
      </c>
      <c r="V186">
        <v>28.727116943624299</v>
      </c>
      <c r="W186">
        <v>3742459.890625</v>
      </c>
      <c r="X186">
        <v>0</v>
      </c>
      <c r="Y186">
        <v>12.587202398800599</v>
      </c>
      <c r="Z186">
        <v>0.69148459103781501</v>
      </c>
      <c r="AA186">
        <v>3.95738872230551</v>
      </c>
      <c r="AB186">
        <v>9.5191833250041604</v>
      </c>
      <c r="AC186">
        <v>-0.681064051307679</v>
      </c>
      <c r="AD186">
        <v>-4.9013692320506399</v>
      </c>
      <c r="AE186">
        <v>412441</v>
      </c>
      <c r="AF186">
        <v>0</v>
      </c>
      <c r="AG186">
        <v>8.0934437781109398</v>
      </c>
      <c r="AH186">
        <v>60.638362152257201</v>
      </c>
      <c r="AI186">
        <v>0</v>
      </c>
    </row>
    <row r="187" spans="1:35" x14ac:dyDescent="0.25">
      <c r="A187" t="s">
        <v>657</v>
      </c>
      <c r="B187" t="s">
        <v>658</v>
      </c>
      <c r="C187" t="s">
        <v>344</v>
      </c>
      <c r="D187">
        <v>29655.996686819999</v>
      </c>
      <c r="E187">
        <v>372.15</v>
      </c>
      <c r="F187">
        <v>186.70414276716099</v>
      </c>
      <c r="G187">
        <v>44.328097731238998</v>
      </c>
      <c r="H187">
        <v>14.59584295612</v>
      </c>
      <c r="I187">
        <v>9.1574673433585794</v>
      </c>
      <c r="J187">
        <v>0.90017466075507002</v>
      </c>
      <c r="K187">
        <v>230.21295474711599</v>
      </c>
      <c r="L187">
        <v>205.04098360655701</v>
      </c>
      <c r="M187">
        <v>42.470763959169901</v>
      </c>
      <c r="N187">
        <v>34.331143793853798</v>
      </c>
      <c r="O187">
        <v>544233</v>
      </c>
      <c r="P187">
        <v>2</v>
      </c>
      <c r="Q187">
        <v>3.3319450229071199</v>
      </c>
      <c r="R187">
        <v>6.2678469446030798</v>
      </c>
      <c r="S187">
        <v>6.6154550816209499</v>
      </c>
      <c r="T187">
        <v>15.332434803616099</v>
      </c>
      <c r="U187">
        <v>621619.818181818</v>
      </c>
      <c r="V187">
        <v>-55.908201938236303</v>
      </c>
      <c r="W187">
        <v>733937.109375</v>
      </c>
      <c r="X187">
        <v>-12.1568292406967</v>
      </c>
      <c r="Y187">
        <v>6.0083855743985302</v>
      </c>
      <c r="Z187">
        <v>-0.13817138805930201</v>
      </c>
      <c r="AA187">
        <v>-1.20903689821544</v>
      </c>
      <c r="AB187">
        <v>23.104625767796801</v>
      </c>
      <c r="AC187">
        <v>0.280340300691865</v>
      </c>
      <c r="AD187">
        <v>9.8849568590632906</v>
      </c>
      <c r="AE187">
        <v>139365</v>
      </c>
      <c r="AF187">
        <v>44.926679713386001</v>
      </c>
      <c r="AG187">
        <v>7.2447131647571696</v>
      </c>
      <c r="AH187">
        <v>57.941501845195702</v>
      </c>
      <c r="AI187">
        <v>0</v>
      </c>
    </row>
    <row r="188" spans="1:35" x14ac:dyDescent="0.25">
      <c r="A188" t="s">
        <v>663</v>
      </c>
      <c r="B188" t="s">
        <v>664</v>
      </c>
      <c r="C188" t="s">
        <v>665</v>
      </c>
      <c r="D188">
        <v>29461.51477152</v>
      </c>
      <c r="E188">
        <v>1074.4000000000001</v>
      </c>
      <c r="F188">
        <v>69.282123624063004</v>
      </c>
      <c r="G188">
        <v>34.442845523368597</v>
      </c>
      <c r="H188">
        <v>11.072056239015801</v>
      </c>
      <c r="I188">
        <v>5.6336806262543204</v>
      </c>
      <c r="J188">
        <v>2.2710349962769798</v>
      </c>
      <c r="K188">
        <v>89.672521846588396</v>
      </c>
      <c r="L188">
        <v>87.618964463459307</v>
      </c>
      <c r="N188">
        <v>24.445891585983301</v>
      </c>
      <c r="O188">
        <v>65195</v>
      </c>
      <c r="P188">
        <v>5</v>
      </c>
      <c r="Q188">
        <v>-0.90389227079874102</v>
      </c>
      <c r="R188">
        <v>0.24258257137526901</v>
      </c>
      <c r="S188">
        <v>0.59019070839313803</v>
      </c>
      <c r="T188">
        <v>-62.893926544829498</v>
      </c>
      <c r="U188">
        <v>140028.77272727201</v>
      </c>
      <c r="V188">
        <v>-37.897103230169797</v>
      </c>
      <c r="W188">
        <v>178039.875</v>
      </c>
      <c r="X188">
        <v>-1.6964045049974101E-3</v>
      </c>
      <c r="Y188">
        <v>5.7303013402494702</v>
      </c>
      <c r="Z188">
        <v>0.44676959276394801</v>
      </c>
      <c r="AA188">
        <v>0.79415762988853</v>
      </c>
      <c r="AB188">
        <v>2.6099988179260101</v>
      </c>
      <c r="AC188">
        <v>-0.18560452127703</v>
      </c>
      <c r="AD188">
        <v>-0.60714826430250801</v>
      </c>
      <c r="AE188">
        <v>63451</v>
      </c>
      <c r="AF188">
        <v>0</v>
      </c>
      <c r="AG188">
        <v>1.86787635144763</v>
      </c>
      <c r="AH188">
        <v>74.2048754757501</v>
      </c>
      <c r="AI188">
        <v>-2.8400307556353201E-4</v>
      </c>
    </row>
    <row r="189" spans="1:35" x14ac:dyDescent="0.25">
      <c r="A189" t="s">
        <v>661</v>
      </c>
      <c r="B189" t="s">
        <v>662</v>
      </c>
      <c r="C189" t="s">
        <v>85</v>
      </c>
      <c r="D189">
        <v>29196.251572040001</v>
      </c>
      <c r="E189">
        <v>412.95</v>
      </c>
      <c r="F189">
        <v>-55.896378149443898</v>
      </c>
      <c r="G189">
        <v>34.7528144884973</v>
      </c>
      <c r="H189">
        <v>10.710455764075</v>
      </c>
      <c r="I189">
        <v>5.2720801513135598</v>
      </c>
      <c r="J189">
        <v>63.458045768252802</v>
      </c>
      <c r="K189">
        <v>41.907216494845301</v>
      </c>
      <c r="L189">
        <v>-37.559537310047602</v>
      </c>
      <c r="N189">
        <v>24.755860551112001</v>
      </c>
      <c r="O189">
        <v>1285959</v>
      </c>
      <c r="P189">
        <v>1</v>
      </c>
      <c r="Q189">
        <v>3.6651186142839101</v>
      </c>
      <c r="R189">
        <v>1.69929811599556</v>
      </c>
      <c r="S189">
        <v>2.0469062530134301</v>
      </c>
      <c r="T189">
        <v>66.400408897400396</v>
      </c>
      <c r="U189">
        <v>1827430.5</v>
      </c>
      <c r="V189">
        <v>-2.27057171258424</v>
      </c>
      <c r="W189">
        <v>1665582.078125</v>
      </c>
      <c r="X189">
        <v>0</v>
      </c>
      <c r="Y189">
        <v>14.5805248182601</v>
      </c>
      <c r="Z189">
        <v>1.55116030864429</v>
      </c>
      <c r="AA189">
        <v>3.13683221634889</v>
      </c>
      <c r="AB189">
        <v>65.574948176678106</v>
      </c>
      <c r="AC189">
        <v>-2.0473430129894701</v>
      </c>
      <c r="AD189">
        <v>-3.5459159318465301</v>
      </c>
      <c r="AE189">
        <v>83916</v>
      </c>
      <c r="AF189">
        <v>0</v>
      </c>
      <c r="AG189">
        <v>2.1603315291071601</v>
      </c>
      <c r="AH189">
        <v>0</v>
      </c>
      <c r="AI189">
        <v>0</v>
      </c>
    </row>
    <row r="190" spans="1:35" x14ac:dyDescent="0.25">
      <c r="A190" t="s">
        <v>668</v>
      </c>
      <c r="B190" t="s">
        <v>669</v>
      </c>
      <c r="C190" t="s">
        <v>381</v>
      </c>
      <c r="D190">
        <v>29125.577977494999</v>
      </c>
      <c r="E190">
        <v>1652.55</v>
      </c>
      <c r="F190">
        <v>14.6491165902902</v>
      </c>
      <c r="G190">
        <v>20.496554741332101</v>
      </c>
      <c r="H190">
        <v>8.2361802462667004</v>
      </c>
      <c r="I190">
        <v>2.7978046335051898</v>
      </c>
      <c r="J190">
        <v>4.9347977368309603</v>
      </c>
      <c r="K190">
        <v>39.291132838840099</v>
      </c>
      <c r="L190">
        <v>32.985957429686501</v>
      </c>
      <c r="M190">
        <v>21.520542704025299</v>
      </c>
      <c r="N190">
        <v>10.499600803946899</v>
      </c>
      <c r="O190">
        <v>126360</v>
      </c>
      <c r="P190">
        <v>2</v>
      </c>
      <c r="Q190">
        <v>1.3554540157625099</v>
      </c>
      <c r="R190">
        <v>-2.1174904712936999E-2</v>
      </c>
      <c r="S190">
        <v>0.32643323230493099</v>
      </c>
      <c r="T190">
        <v>210.90989616652701</v>
      </c>
      <c r="U190">
        <v>139621.45454545401</v>
      </c>
      <c r="V190">
        <v>88.405797101449195</v>
      </c>
      <c r="W190">
        <v>185888</v>
      </c>
      <c r="X190">
        <v>-1.19323108795725E-2</v>
      </c>
      <c r="Y190">
        <v>19.925892747743202</v>
      </c>
      <c r="Z190">
        <v>1.87367684371864</v>
      </c>
      <c r="AA190">
        <v>0.91057091818520697</v>
      </c>
      <c r="AB190">
        <v>28.550136181254199</v>
      </c>
      <c r="AC190">
        <v>-1.8229032353474399</v>
      </c>
      <c r="AD190">
        <v>-0.72202668631838995</v>
      </c>
      <c r="AE190">
        <v>63024</v>
      </c>
      <c r="AF190">
        <v>0</v>
      </c>
      <c r="AG190">
        <v>2.6964167691475698</v>
      </c>
      <c r="AH190">
        <v>47.296008601862901</v>
      </c>
      <c r="AI190">
        <v>-5.3640941553680897E-3</v>
      </c>
    </row>
    <row r="191" spans="1:35" x14ac:dyDescent="0.25">
      <c r="A191" t="s">
        <v>705</v>
      </c>
      <c r="B191" t="s">
        <v>706</v>
      </c>
      <c r="C191" t="s">
        <v>112</v>
      </c>
      <c r="D191">
        <v>29032.4408922</v>
      </c>
      <c r="E191">
        <v>574.9</v>
      </c>
      <c r="F191">
        <v>296.15486788446799</v>
      </c>
      <c r="G191">
        <v>101.89640035118499</v>
      </c>
      <c r="H191">
        <v>54.294149221685402</v>
      </c>
      <c r="I191">
        <v>48.855773608923897</v>
      </c>
      <c r="J191">
        <v>1.7046442859627899</v>
      </c>
      <c r="K191">
        <v>334.05058512646201</v>
      </c>
      <c r="L191">
        <v>314.49170872386401</v>
      </c>
      <c r="M191">
        <v>107.905567115946</v>
      </c>
      <c r="N191">
        <v>91.899446413800007</v>
      </c>
      <c r="O191">
        <v>1710743</v>
      </c>
      <c r="P191">
        <v>1</v>
      </c>
      <c r="Q191">
        <v>-3.4776560598164703E-2</v>
      </c>
      <c r="R191">
        <v>5.62189968767224</v>
      </c>
      <c r="S191">
        <v>5.9695078246901101</v>
      </c>
      <c r="T191">
        <v>-72.608245308157095</v>
      </c>
      <c r="U191">
        <v>629625.36363636295</v>
      </c>
      <c r="V191">
        <v>500.876336457001</v>
      </c>
      <c r="W191">
        <v>318995.4375</v>
      </c>
      <c r="X191">
        <v>-8.8686276603554397</v>
      </c>
      <c r="Y191">
        <v>2.1375757288348801E-3</v>
      </c>
      <c r="Z191">
        <v>3.4467442944793902E-5</v>
      </c>
      <c r="AA191">
        <v>-2.25155329289607E-4</v>
      </c>
      <c r="AB191">
        <v>0.143390505312918</v>
      </c>
      <c r="AC191">
        <v>-5.0322070521893698E-2</v>
      </c>
      <c r="AD191">
        <v>-5.3681947261718599E-2</v>
      </c>
      <c r="AE191">
        <v>22770</v>
      </c>
      <c r="AF191">
        <v>13.7627885603428</v>
      </c>
      <c r="AG191">
        <v>5.6826259247228599</v>
      </c>
      <c r="AH191">
        <v>65.749673024800501</v>
      </c>
      <c r="AI191">
        <v>0</v>
      </c>
    </row>
    <row r="192" spans="1:35" x14ac:dyDescent="0.25">
      <c r="A192" t="s">
        <v>666</v>
      </c>
      <c r="B192" t="s">
        <v>667</v>
      </c>
      <c r="C192" t="s">
        <v>349</v>
      </c>
      <c r="D192">
        <v>29022.044501839999</v>
      </c>
      <c r="E192">
        <v>611.54999999999995</v>
      </c>
      <c r="F192">
        <v>2.9422865775595599</v>
      </c>
      <c r="G192">
        <v>31.516129032258</v>
      </c>
      <c r="H192">
        <v>-4.5571595786188102</v>
      </c>
      <c r="I192">
        <v>-9.9955351913803092</v>
      </c>
      <c r="J192">
        <v>22.451148720464399</v>
      </c>
      <c r="K192">
        <v>41.9403504700011</v>
      </c>
      <c r="L192">
        <v>21.279127416955799</v>
      </c>
      <c r="M192">
        <v>20.2771180396132</v>
      </c>
      <c r="N192">
        <v>21.5191750948728</v>
      </c>
      <c r="O192">
        <v>1163389</v>
      </c>
      <c r="P192">
        <v>10</v>
      </c>
      <c r="Q192">
        <v>1.2751511136871601</v>
      </c>
      <c r="R192">
        <v>-0.99562894609034902</v>
      </c>
      <c r="S192">
        <v>-0.64802080907248105</v>
      </c>
      <c r="T192">
        <v>473.55291635237802</v>
      </c>
      <c r="U192">
        <v>662622.59090909001</v>
      </c>
      <c r="V192">
        <v>281.01427916421</v>
      </c>
      <c r="W192">
        <v>710645.5625</v>
      </c>
      <c r="X192">
        <v>0</v>
      </c>
      <c r="Y192">
        <v>21.674761362474499</v>
      </c>
      <c r="Z192">
        <v>3.4867488106698298E-2</v>
      </c>
      <c r="AA192">
        <v>0.36545207293467902</v>
      </c>
      <c r="AB192">
        <v>6.0423859438083998</v>
      </c>
      <c r="AC192">
        <v>-0.25318841133105302</v>
      </c>
      <c r="AD192">
        <v>-0.68675941204749902</v>
      </c>
      <c r="AE192">
        <v>116318</v>
      </c>
      <c r="AF192">
        <v>0</v>
      </c>
      <c r="AG192">
        <v>4.8074157560007302</v>
      </c>
      <c r="AH192">
        <v>53.5651950931451</v>
      </c>
      <c r="AI192">
        <v>0</v>
      </c>
    </row>
    <row r="193" spans="1:35" x14ac:dyDescent="0.25">
      <c r="A193" t="s">
        <v>683</v>
      </c>
      <c r="B193" t="s">
        <v>684</v>
      </c>
      <c r="C193" t="s">
        <v>91</v>
      </c>
      <c r="D193">
        <v>28872.491620069999</v>
      </c>
      <c r="E193">
        <v>4687.75</v>
      </c>
      <c r="F193">
        <v>5.3668139963339998</v>
      </c>
      <c r="G193">
        <v>9.7139981744564299</v>
      </c>
      <c r="H193">
        <v>4.1849559390592201</v>
      </c>
      <c r="I193">
        <v>-1.25341967370228</v>
      </c>
      <c r="J193">
        <v>7.8310490107194202</v>
      </c>
      <c r="K193">
        <v>46.033550879269697</v>
      </c>
      <c r="L193">
        <v>23.703654835730301</v>
      </c>
      <c r="M193">
        <v>30.687200203418001</v>
      </c>
      <c r="N193">
        <v>-0.28295576292879798</v>
      </c>
      <c r="O193">
        <v>175138</v>
      </c>
      <c r="P193">
        <v>10</v>
      </c>
      <c r="Q193">
        <v>-0.80305563196986296</v>
      </c>
      <c r="R193">
        <v>-5.6002497054884897</v>
      </c>
      <c r="S193">
        <v>-5.2526415684706196</v>
      </c>
      <c r="T193">
        <v>-48.184023668639</v>
      </c>
      <c r="U193">
        <v>327470</v>
      </c>
      <c r="V193">
        <v>-61.300173459579497</v>
      </c>
      <c r="W193">
        <v>329138.625</v>
      </c>
      <c r="X193">
        <v>-13.361533755768001</v>
      </c>
      <c r="Y193">
        <v>37.201444639830299</v>
      </c>
      <c r="Z193">
        <v>5.0001624701800704</v>
      </c>
      <c r="AA193">
        <v>10.463533841739</v>
      </c>
      <c r="AB193">
        <v>24.781740030660501</v>
      </c>
      <c r="AC193">
        <v>-0.620051968564165</v>
      </c>
      <c r="AD193">
        <v>3.4779206103259601</v>
      </c>
      <c r="AE193">
        <v>133646</v>
      </c>
      <c r="AF193">
        <v>0</v>
      </c>
      <c r="AG193">
        <v>7.0015179694252403</v>
      </c>
      <c r="AH193">
        <v>26.631956255742601</v>
      </c>
      <c r="AI193">
        <v>-3.5237820771421502</v>
      </c>
    </row>
    <row r="194" spans="1:35" x14ac:dyDescent="0.25">
      <c r="A194" t="s">
        <v>689</v>
      </c>
      <c r="B194" t="s">
        <v>690</v>
      </c>
      <c r="C194" t="s">
        <v>91</v>
      </c>
      <c r="D194">
        <v>28597.2494788</v>
      </c>
      <c r="E194">
        <v>1056.5999999999999</v>
      </c>
      <c r="F194">
        <v>80.814982739908103</v>
      </c>
      <c r="G194">
        <v>49.448373408769399</v>
      </c>
      <c r="H194">
        <v>-1.0071672834590299</v>
      </c>
      <c r="I194">
        <v>-6.4455428962205303</v>
      </c>
      <c r="J194">
        <v>9.7861063789513594</v>
      </c>
      <c r="K194">
        <v>107.17647058823501</v>
      </c>
      <c r="L194">
        <v>99.151823579304406</v>
      </c>
      <c r="N194">
        <v>39.451419471384199</v>
      </c>
      <c r="O194">
        <v>5582911</v>
      </c>
      <c r="P194">
        <v>10</v>
      </c>
      <c r="Q194">
        <v>-1.8925056775174601E-2</v>
      </c>
      <c r="R194">
        <v>-0.98397526005060398</v>
      </c>
      <c r="S194">
        <v>-0.63636712303273502</v>
      </c>
      <c r="T194">
        <v>9.7111542041088299</v>
      </c>
      <c r="U194">
        <v>1338453</v>
      </c>
      <c r="V194">
        <v>412.16359773371101</v>
      </c>
      <c r="W194">
        <v>1553500.40625</v>
      </c>
      <c r="X194">
        <v>-0.62985774240065195</v>
      </c>
      <c r="Y194">
        <v>11.780148979326899</v>
      </c>
      <c r="Z194">
        <v>-0.515508634066977</v>
      </c>
      <c r="AA194">
        <v>-0.91580292048762801</v>
      </c>
      <c r="AB194">
        <v>25.909459169692401</v>
      </c>
      <c r="AC194">
        <v>2.48624765582887</v>
      </c>
      <c r="AD194">
        <v>5.6118838182914601</v>
      </c>
      <c r="AE194">
        <v>471896</v>
      </c>
      <c r="AF194">
        <v>0</v>
      </c>
      <c r="AG194">
        <v>13.5376200070876</v>
      </c>
      <c r="AH194">
        <v>39.473736718503602</v>
      </c>
      <c r="AI194">
        <v>-1.33929707432898E-2</v>
      </c>
    </row>
    <row r="195" spans="1:35" x14ac:dyDescent="0.25">
      <c r="A195" t="s">
        <v>670</v>
      </c>
      <c r="B195" t="s">
        <v>671</v>
      </c>
      <c r="C195" t="s">
        <v>541</v>
      </c>
      <c r="D195">
        <v>28557.385750784899</v>
      </c>
      <c r="E195">
        <v>967.3</v>
      </c>
      <c r="F195">
        <v>-23.707609769155599</v>
      </c>
      <c r="G195">
        <v>13.068381063705401</v>
      </c>
      <c r="H195">
        <v>4.2068408295179003</v>
      </c>
      <c r="I195">
        <v>-1.2315347832435899</v>
      </c>
      <c r="J195">
        <v>13.0983148971363</v>
      </c>
      <c r="K195">
        <v>15.429594272076301</v>
      </c>
      <c r="L195">
        <v>-5.3707689297593504</v>
      </c>
      <c r="M195">
        <v>18.601625159762602</v>
      </c>
      <c r="N195">
        <v>3.0714271263201902</v>
      </c>
      <c r="O195">
        <v>401687</v>
      </c>
      <c r="P195">
        <v>1</v>
      </c>
      <c r="Q195">
        <v>-0.29376900479307499</v>
      </c>
      <c r="R195">
        <v>0.93916310132526304</v>
      </c>
      <c r="S195">
        <v>1.28677123834313</v>
      </c>
      <c r="T195">
        <v>-30.4858189596244</v>
      </c>
      <c r="U195">
        <v>437453.318181818</v>
      </c>
      <c r="V195">
        <v>25.652840340340301</v>
      </c>
      <c r="W195">
        <v>469229.5</v>
      </c>
      <c r="X195">
        <v>-3.4843185065611203E-2</v>
      </c>
      <c r="Y195">
        <v>18.900887182660199</v>
      </c>
      <c r="Z195">
        <v>0.87166564143853897</v>
      </c>
      <c r="AA195">
        <v>0.20713672107074901</v>
      </c>
      <c r="AB195">
        <v>9.4017848124510603</v>
      </c>
      <c r="AC195">
        <v>-0.85854706518337098</v>
      </c>
      <c r="AD195">
        <v>-0.52690722041501503</v>
      </c>
      <c r="AE195">
        <v>132344</v>
      </c>
      <c r="AF195">
        <v>7.4826432691758203E-3</v>
      </c>
      <c r="AG195">
        <v>8.3167855527735792</v>
      </c>
      <c r="AH195">
        <v>57.407335736533803</v>
      </c>
      <c r="AI195">
        <v>-7.6402004936682001E-4</v>
      </c>
    </row>
    <row r="196" spans="1:35" x14ac:dyDescent="0.25">
      <c r="A196" t="s">
        <v>674</v>
      </c>
      <c r="B196" t="s">
        <v>675</v>
      </c>
      <c r="C196" t="s">
        <v>298</v>
      </c>
      <c r="D196">
        <v>28542.483321250002</v>
      </c>
      <c r="E196">
        <v>2589.5500000000002</v>
      </c>
      <c r="F196">
        <v>11.8894603926881</v>
      </c>
      <c r="G196">
        <v>15.1653287674278</v>
      </c>
      <c r="H196">
        <v>-0.31949496699192498</v>
      </c>
      <c r="I196">
        <v>-5.7578705797534298</v>
      </c>
      <c r="J196">
        <v>3.2998011237473701</v>
      </c>
      <c r="K196">
        <v>33.961873722873101</v>
      </c>
      <c r="L196">
        <v>30.226301232084399</v>
      </c>
      <c r="M196">
        <v>11.5047906735564</v>
      </c>
      <c r="N196">
        <v>5.1683748300426604</v>
      </c>
      <c r="O196">
        <v>30274</v>
      </c>
      <c r="P196">
        <v>10</v>
      </c>
      <c r="Q196">
        <v>-2.8954175192062601E-2</v>
      </c>
      <c r="R196">
        <v>1.6965460364836</v>
      </c>
      <c r="S196">
        <v>2.0441541735014699</v>
      </c>
      <c r="T196">
        <v>-50.739541468018203</v>
      </c>
      <c r="U196">
        <v>38812.545454545398</v>
      </c>
      <c r="V196">
        <v>-48.961494369141498</v>
      </c>
      <c r="W196">
        <v>63349.125</v>
      </c>
      <c r="X196">
        <v>-4.3202819416023799E-3</v>
      </c>
      <c r="Y196">
        <v>16.871848556836799</v>
      </c>
      <c r="Z196">
        <v>7.0766218203402703E-2</v>
      </c>
      <c r="AA196">
        <v>0.16894642544372401</v>
      </c>
      <c r="AB196">
        <v>7.7819573505366897</v>
      </c>
      <c r="AC196">
        <v>9.5636641247207096E-2</v>
      </c>
      <c r="AD196">
        <v>0.20832759545887899</v>
      </c>
      <c r="AE196">
        <v>23652</v>
      </c>
      <c r="AF196">
        <v>0</v>
      </c>
      <c r="AG196">
        <v>9.4089251264537506</v>
      </c>
      <c r="AH196">
        <v>38.4898589481949</v>
      </c>
      <c r="AI196">
        <v>-4.3202819416023799E-3</v>
      </c>
    </row>
    <row r="197" spans="1:35" x14ac:dyDescent="0.25">
      <c r="A197" t="s">
        <v>681</v>
      </c>
      <c r="B197" t="s">
        <v>682</v>
      </c>
      <c r="C197" t="s">
        <v>27</v>
      </c>
      <c r="D197">
        <v>28384.036491645002</v>
      </c>
      <c r="E197">
        <v>132.6</v>
      </c>
      <c r="F197">
        <v>5.1843515220382503</v>
      </c>
      <c r="G197">
        <v>0.26465028355386999</v>
      </c>
      <c r="H197">
        <v>8.5550552599263092</v>
      </c>
      <c r="I197">
        <v>3.1166796471647999</v>
      </c>
      <c r="J197">
        <v>8.1447963800905097</v>
      </c>
      <c r="K197">
        <v>26.2256068538791</v>
      </c>
      <c r="L197">
        <v>23.521192361434501</v>
      </c>
      <c r="M197">
        <v>8.8190047397036508</v>
      </c>
      <c r="N197">
        <v>-9.7323036538313605</v>
      </c>
      <c r="O197">
        <v>12507814</v>
      </c>
      <c r="P197">
        <v>2</v>
      </c>
      <c r="Q197">
        <v>-1.0078387458006599</v>
      </c>
      <c r="R197">
        <v>-1.70496664195701</v>
      </c>
      <c r="S197">
        <v>-1.3573585049391399</v>
      </c>
      <c r="T197">
        <v>9.3498865482427398</v>
      </c>
      <c r="U197">
        <v>22274340.136363599</v>
      </c>
      <c r="V197">
        <v>-58.4398745495537</v>
      </c>
      <c r="W197">
        <v>15193442.421875</v>
      </c>
      <c r="X197">
        <v>0</v>
      </c>
      <c r="Y197">
        <v>42.285299115491298</v>
      </c>
      <c r="Z197">
        <v>-1.5004078471242499</v>
      </c>
      <c r="AA197">
        <v>-6.9954230362334599E-2</v>
      </c>
      <c r="AB197">
        <v>26.272259398849702</v>
      </c>
      <c r="AC197">
        <v>-0.66491468789969199</v>
      </c>
      <c r="AD197">
        <v>-1.44948066449468</v>
      </c>
      <c r="AE197">
        <v>809397</v>
      </c>
      <c r="AF197">
        <v>0</v>
      </c>
      <c r="AG197">
        <v>16.594140164257499</v>
      </c>
      <c r="AH197">
        <v>0</v>
      </c>
      <c r="AI197">
        <v>0</v>
      </c>
    </row>
    <row r="198" spans="1:35" x14ac:dyDescent="0.25">
      <c r="A198" t="s">
        <v>679</v>
      </c>
      <c r="B198" t="s">
        <v>680</v>
      </c>
      <c r="C198" t="s">
        <v>496</v>
      </c>
      <c r="D198">
        <v>28304.1478575</v>
      </c>
      <c r="E198">
        <v>129.55000000000001</v>
      </c>
      <c r="F198">
        <v>301.59832933888498</v>
      </c>
      <c r="G198">
        <v>71.136063408190196</v>
      </c>
      <c r="H198">
        <v>6.9335534461411497</v>
      </c>
      <c r="I198">
        <v>1.4951778333796399</v>
      </c>
      <c r="J198">
        <v>13.199536858355801</v>
      </c>
      <c r="K198">
        <v>324.05891980360002</v>
      </c>
      <c r="L198">
        <v>319.93517017828202</v>
      </c>
      <c r="N198">
        <v>61.139109470805003</v>
      </c>
      <c r="O198">
        <v>39446235</v>
      </c>
      <c r="P198">
        <v>10</v>
      </c>
      <c r="Q198">
        <v>-4.5672191528545003</v>
      </c>
      <c r="R198">
        <v>8.2741328875888005</v>
      </c>
      <c r="S198">
        <v>8.6217410246066706</v>
      </c>
      <c r="T198">
        <v>-44.264540904109403</v>
      </c>
      <c r="U198">
        <v>20509663.3636363</v>
      </c>
      <c r="V198">
        <v>264.719577842793</v>
      </c>
      <c r="W198">
        <v>38319491.828125</v>
      </c>
      <c r="X198">
        <v>0</v>
      </c>
      <c r="Y198">
        <v>5.7561458040620304</v>
      </c>
      <c r="Z198">
        <v>-0.75088307302169399</v>
      </c>
      <c r="AA198">
        <v>-0.68978347019292396</v>
      </c>
      <c r="AB198">
        <v>1.75220440320935</v>
      </c>
      <c r="AC198">
        <v>0.21815377223461699</v>
      </c>
      <c r="AD198">
        <v>-0.69304785119337697</v>
      </c>
      <c r="AE198">
        <v>886922</v>
      </c>
      <c r="AF198">
        <v>0</v>
      </c>
      <c r="AG198">
        <v>10.556932856426601</v>
      </c>
      <c r="AH198">
        <v>78.200731542108301</v>
      </c>
      <c r="AI198">
        <v>0</v>
      </c>
    </row>
    <row r="199" spans="1:35" x14ac:dyDescent="0.25">
      <c r="A199" t="s">
        <v>672</v>
      </c>
      <c r="B199" t="s">
        <v>673</v>
      </c>
      <c r="C199" t="s">
        <v>298</v>
      </c>
      <c r="D199">
        <v>28302.073422789999</v>
      </c>
      <c r="E199">
        <v>379.7</v>
      </c>
      <c r="F199">
        <v>26.008340685028699</v>
      </c>
      <c r="G199">
        <v>26.989966555183901</v>
      </c>
      <c r="H199">
        <v>11.381636843649099</v>
      </c>
      <c r="I199">
        <v>5.9432612308876598</v>
      </c>
      <c r="J199">
        <v>1.39583882012115</v>
      </c>
      <c r="K199">
        <v>56.255144032921798</v>
      </c>
      <c r="L199">
        <v>44.345181524425001</v>
      </c>
      <c r="M199">
        <v>21.902749541438101</v>
      </c>
      <c r="N199">
        <v>16.993012617798701</v>
      </c>
      <c r="O199">
        <v>2489024</v>
      </c>
      <c r="P199">
        <v>2</v>
      </c>
      <c r="Q199">
        <v>3.0533315239516798</v>
      </c>
      <c r="R199">
        <v>2.3450134770889401</v>
      </c>
      <c r="S199">
        <v>2.6926216141068098</v>
      </c>
      <c r="T199">
        <v>-48.175834014356099</v>
      </c>
      <c r="U199">
        <v>2359414.2727272701</v>
      </c>
      <c r="V199">
        <v>11.5646465846262</v>
      </c>
      <c r="W199">
        <v>2483482.6875</v>
      </c>
      <c r="X199">
        <v>7.6071434733982798E-2</v>
      </c>
      <c r="Y199">
        <v>8.0105252386540702</v>
      </c>
      <c r="Z199">
        <v>1.87266459672631</v>
      </c>
      <c r="AA199">
        <v>3.5273013763765499</v>
      </c>
      <c r="AB199">
        <v>7.1793945693527004</v>
      </c>
      <c r="AC199">
        <v>4.8751727256260702E-2</v>
      </c>
      <c r="AD199">
        <v>-0.121820137007732</v>
      </c>
      <c r="AE199">
        <v>185803</v>
      </c>
      <c r="AF199">
        <v>0</v>
      </c>
      <c r="AG199">
        <v>9.8105589466253509</v>
      </c>
      <c r="AH199">
        <v>62.122197340115498</v>
      </c>
      <c r="AI199">
        <v>-1.54660852292423E-2</v>
      </c>
    </row>
    <row r="200" spans="1:35" x14ac:dyDescent="0.25">
      <c r="A200" t="s">
        <v>81</v>
      </c>
      <c r="B200" t="s">
        <v>80</v>
      </c>
      <c r="C200" t="s">
        <v>82</v>
      </c>
      <c r="D200">
        <v>28069.82844669</v>
      </c>
      <c r="E200">
        <v>262.45</v>
      </c>
      <c r="F200">
        <v>22.387019750415998</v>
      </c>
      <c r="G200">
        <v>11.3019508057675</v>
      </c>
      <c r="H200">
        <v>7.6717948717948596</v>
      </c>
      <c r="I200">
        <v>2.2334192590333601</v>
      </c>
      <c r="J200">
        <v>4.4198895027624401</v>
      </c>
      <c r="K200">
        <v>56.3598450997914</v>
      </c>
      <c r="L200">
        <v>40.723860589812297</v>
      </c>
      <c r="M200">
        <v>5.0395088201070797</v>
      </c>
      <c r="N200">
        <v>1.3049968683823501</v>
      </c>
      <c r="O200">
        <v>1441409</v>
      </c>
      <c r="P200">
        <v>10</v>
      </c>
      <c r="Q200">
        <v>1.39076685338998</v>
      </c>
      <c r="R200">
        <v>3.0023547880690602</v>
      </c>
      <c r="S200">
        <v>3.3499629250869298</v>
      </c>
      <c r="T200">
        <v>86.728183550559706</v>
      </c>
      <c r="U200">
        <v>1365760.4545454499</v>
      </c>
      <c r="V200">
        <v>50.7240754431295</v>
      </c>
      <c r="W200">
        <v>1415306.96875</v>
      </c>
      <c r="X200">
        <v>0</v>
      </c>
      <c r="Y200">
        <v>16.352965937564399</v>
      </c>
      <c r="Z200">
        <v>9.1327946922390796E-2</v>
      </c>
      <c r="AA200">
        <v>0.30646192201842098</v>
      </c>
      <c r="AB200">
        <v>11.0223231741547</v>
      </c>
      <c r="AC200">
        <v>-0.38261057978665503</v>
      </c>
      <c r="AD200">
        <v>-0.49764525565339501</v>
      </c>
      <c r="AE200">
        <v>225992</v>
      </c>
      <c r="AF200">
        <v>0</v>
      </c>
      <c r="AG200">
        <v>4.5660600183366498</v>
      </c>
      <c r="AH200">
        <v>56.655636048161497</v>
      </c>
      <c r="AI200">
        <v>0</v>
      </c>
    </row>
    <row r="201" spans="1:35" x14ac:dyDescent="0.25">
      <c r="A201" t="s">
        <v>695</v>
      </c>
      <c r="B201" t="s">
        <v>696</v>
      </c>
      <c r="C201" t="s">
        <v>61</v>
      </c>
      <c r="D201">
        <v>28067.145528749999</v>
      </c>
      <c r="E201">
        <v>48.25</v>
      </c>
      <c r="F201">
        <v>16.439695473452801</v>
      </c>
      <c r="G201">
        <v>24.0359897172236</v>
      </c>
      <c r="H201">
        <v>13.7971698113207</v>
      </c>
      <c r="I201">
        <v>8.3587941985592504</v>
      </c>
      <c r="J201">
        <v>1.13989637305698</v>
      </c>
      <c r="K201">
        <v>44.677661169415202</v>
      </c>
      <c r="L201">
        <v>34.776536312849103</v>
      </c>
      <c r="M201">
        <v>21.664464395387899</v>
      </c>
      <c r="N201">
        <v>14.0390357798384</v>
      </c>
      <c r="O201">
        <v>40806033</v>
      </c>
      <c r="P201">
        <v>1</v>
      </c>
      <c r="Q201">
        <v>3.76344086021505</v>
      </c>
      <c r="R201">
        <v>8.3052749719416408</v>
      </c>
      <c r="S201">
        <v>8.6528831089595108</v>
      </c>
      <c r="T201">
        <v>103.736428004923</v>
      </c>
      <c r="U201">
        <v>9777705.7727272697</v>
      </c>
      <c r="V201">
        <v>1155.47367125605</v>
      </c>
      <c r="W201">
        <v>9806608.375</v>
      </c>
      <c r="X201">
        <v>23.3162020016787</v>
      </c>
      <c r="Y201">
        <v>6.1677002550258999</v>
      </c>
      <c r="Z201">
        <v>2.0531505749842802</v>
      </c>
      <c r="AA201">
        <v>1.93561417137598</v>
      </c>
      <c r="AB201">
        <v>39.1750643170095</v>
      </c>
      <c r="AC201">
        <v>10.8121690288312</v>
      </c>
      <c r="AD201">
        <v>11.3401786039346</v>
      </c>
      <c r="AE201">
        <v>443708</v>
      </c>
      <c r="AF201">
        <v>58.372759285705399</v>
      </c>
      <c r="AG201">
        <v>5.6506338484179599</v>
      </c>
      <c r="AH201">
        <v>82.216159075925106</v>
      </c>
      <c r="AI201">
        <v>23.216797521905701</v>
      </c>
    </row>
    <row r="202" spans="1:35" x14ac:dyDescent="0.25">
      <c r="A202" t="s">
        <v>676</v>
      </c>
      <c r="B202" t="s">
        <v>677</v>
      </c>
      <c r="C202" t="s">
        <v>678</v>
      </c>
      <c r="D202">
        <v>28004.854091339999</v>
      </c>
      <c r="E202">
        <v>3790.75</v>
      </c>
      <c r="F202">
        <v>-2.7317113049274799</v>
      </c>
      <c r="G202">
        <v>27.688421052631501</v>
      </c>
      <c r="H202">
        <v>0.19956650454642</v>
      </c>
      <c r="I202">
        <v>-5.2388091082150803</v>
      </c>
      <c r="J202">
        <v>6.24810393721559</v>
      </c>
      <c r="K202">
        <v>39.110091743119199</v>
      </c>
      <c r="L202">
        <v>15.6051295344688</v>
      </c>
      <c r="M202">
        <v>16.003540603346298</v>
      </c>
      <c r="N202">
        <v>17.691467115246301</v>
      </c>
      <c r="O202">
        <v>10646</v>
      </c>
      <c r="P202">
        <v>1</v>
      </c>
      <c r="Q202">
        <v>-1.0428903333594299</v>
      </c>
      <c r="R202">
        <v>-3.0994376278118598</v>
      </c>
      <c r="S202">
        <v>-2.7518294907939902</v>
      </c>
      <c r="T202">
        <v>-20.385880945258702</v>
      </c>
      <c r="U202">
        <v>21089.227272727199</v>
      </c>
      <c r="V202">
        <v>-45.680902086841101</v>
      </c>
      <c r="W202">
        <v>28311.09375</v>
      </c>
      <c r="X202">
        <v>-2.91490964750096E-2</v>
      </c>
      <c r="Y202">
        <v>13.1848588846646</v>
      </c>
      <c r="Z202">
        <v>2.9731313115824699E-2</v>
      </c>
      <c r="AA202">
        <v>0.14686854293104101</v>
      </c>
      <c r="AB202">
        <v>7.1695438719626496</v>
      </c>
      <c r="AC202">
        <v>0.26627649903151801</v>
      </c>
      <c r="AD202">
        <v>0.49465327871818998</v>
      </c>
      <c r="AE202">
        <v>42125</v>
      </c>
      <c r="AF202">
        <v>0</v>
      </c>
      <c r="AG202">
        <v>6.4481499798846604</v>
      </c>
      <c r="AH202">
        <v>66.669302470207995</v>
      </c>
      <c r="AI202">
        <v>-1.7438946782490899E-2</v>
      </c>
    </row>
    <row r="203" spans="1:35" x14ac:dyDescent="0.25">
      <c r="A203" t="s">
        <v>687</v>
      </c>
      <c r="B203" t="s">
        <v>688</v>
      </c>
      <c r="C203" t="s">
        <v>301</v>
      </c>
      <c r="D203">
        <v>27843.859724279999</v>
      </c>
      <c r="E203">
        <v>811.8</v>
      </c>
      <c r="F203">
        <v>-22.8871053896608</v>
      </c>
      <c r="G203">
        <v>-4.92475259120455</v>
      </c>
      <c r="H203">
        <v>8.6165373294086098</v>
      </c>
      <c r="I203">
        <v>3.1781617166471099</v>
      </c>
      <c r="J203">
        <v>9.0169992609017093</v>
      </c>
      <c r="K203">
        <v>35.503254882323397</v>
      </c>
      <c r="L203">
        <v>-4.5502645502645498</v>
      </c>
      <c r="M203">
        <v>12.035879420249699</v>
      </c>
      <c r="N203">
        <v>-14.9217065285897</v>
      </c>
      <c r="O203">
        <v>683449</v>
      </c>
      <c r="P203">
        <v>2</v>
      </c>
      <c r="Q203">
        <v>0.61973227565691602</v>
      </c>
      <c r="R203">
        <v>-2.19277108433735</v>
      </c>
      <c r="S203">
        <v>-1.8451629473194799</v>
      </c>
      <c r="T203">
        <v>48.483551531004601</v>
      </c>
      <c r="U203">
        <v>854182.86363636295</v>
      </c>
      <c r="V203">
        <v>7.3543618025569</v>
      </c>
      <c r="W203">
        <v>871154.265625</v>
      </c>
      <c r="X203">
        <v>-1.3039131842896301</v>
      </c>
      <c r="Y203">
        <v>34.345420410881196</v>
      </c>
      <c r="Z203">
        <v>0.28061099708769099</v>
      </c>
      <c r="AA203">
        <v>-1.65867574529286</v>
      </c>
      <c r="AB203">
        <v>48.463232829869199</v>
      </c>
      <c r="AC203">
        <v>0.75720143546101304</v>
      </c>
      <c r="AD203">
        <v>3.6579196432018199</v>
      </c>
      <c r="AE203">
        <v>67708</v>
      </c>
      <c r="AF203">
        <v>9.4677231302858296</v>
      </c>
      <c r="AG203">
        <v>4.8251652491570596</v>
      </c>
      <c r="AH203">
        <v>10.146264067034</v>
      </c>
      <c r="AI203">
        <v>0</v>
      </c>
    </row>
    <row r="204" spans="1:35" x14ac:dyDescent="0.25">
      <c r="A204" t="s">
        <v>685</v>
      </c>
      <c r="B204" t="s">
        <v>686</v>
      </c>
      <c r="C204" t="s">
        <v>512</v>
      </c>
      <c r="D204">
        <v>27559.671613499999</v>
      </c>
      <c r="E204">
        <v>2623.95</v>
      </c>
      <c r="F204">
        <v>6.0298202976513497</v>
      </c>
      <c r="G204">
        <v>34.210526315789402</v>
      </c>
      <c r="H204">
        <v>18.9865094660469</v>
      </c>
      <c r="I204">
        <v>13.5481338532854</v>
      </c>
      <c r="J204">
        <v>3.9844509232264298</v>
      </c>
      <c r="K204">
        <v>43.334334799114998</v>
      </c>
      <c r="L204">
        <v>24.366661137047601</v>
      </c>
      <c r="M204">
        <v>18.614482511333598</v>
      </c>
      <c r="N204">
        <v>24.213572378404201</v>
      </c>
      <c r="O204">
        <v>685932</v>
      </c>
      <c r="P204">
        <v>2</v>
      </c>
      <c r="Q204">
        <v>7.2203493717437803</v>
      </c>
      <c r="R204">
        <v>10.208324583140801</v>
      </c>
      <c r="S204">
        <v>10.5559327201586</v>
      </c>
      <c r="T204">
        <v>3257.80301546896</v>
      </c>
      <c r="U204">
        <v>73029.136363636295</v>
      </c>
      <c r="V204">
        <v>2905.3101997896902</v>
      </c>
      <c r="W204">
        <v>57235.09375</v>
      </c>
      <c r="X204">
        <v>0</v>
      </c>
      <c r="Y204">
        <v>15.5048780467335</v>
      </c>
      <c r="Z204">
        <v>-0.12758536476879401</v>
      </c>
      <c r="AA204">
        <v>0.16019547434755599</v>
      </c>
      <c r="AB204">
        <v>12.3509289899065</v>
      </c>
      <c r="AC204">
        <v>5.6683532469538202E-2</v>
      </c>
      <c r="AD204">
        <v>8.0866055760376199E-2</v>
      </c>
      <c r="AE204">
        <v>39815</v>
      </c>
      <c r="AF204">
        <v>0</v>
      </c>
      <c r="AG204">
        <v>3.7224116559510398</v>
      </c>
      <c r="AH204">
        <v>61.981871709678799</v>
      </c>
      <c r="AI204">
        <v>0</v>
      </c>
    </row>
    <row r="205" spans="1:35" x14ac:dyDescent="0.25">
      <c r="A205" t="s">
        <v>693</v>
      </c>
      <c r="B205" t="s">
        <v>694</v>
      </c>
      <c r="C205" t="s">
        <v>102</v>
      </c>
      <c r="D205">
        <v>27138.12336777</v>
      </c>
      <c r="E205">
        <v>2007.85</v>
      </c>
      <c r="F205">
        <v>-9.7956077664444408</v>
      </c>
      <c r="G205">
        <v>9.2826430087628502</v>
      </c>
      <c r="H205">
        <v>-9.2168919835420695</v>
      </c>
      <c r="I205">
        <v>-14.655267596303499</v>
      </c>
      <c r="J205">
        <v>17.369325397813501</v>
      </c>
      <c r="K205">
        <v>16.0606936416184</v>
      </c>
      <c r="L205">
        <v>8.5412330729518597</v>
      </c>
      <c r="M205">
        <v>54.034249150458599</v>
      </c>
      <c r="N205">
        <v>-0.71431092862237799</v>
      </c>
      <c r="O205">
        <v>466524</v>
      </c>
      <c r="P205">
        <v>2</v>
      </c>
      <c r="Q205">
        <v>0.91219781876664097</v>
      </c>
      <c r="R205">
        <v>1.59898798228968</v>
      </c>
      <c r="S205">
        <v>1.9465961193075501</v>
      </c>
      <c r="T205">
        <v>21.979177016278701</v>
      </c>
      <c r="U205">
        <v>459957.318181818</v>
      </c>
      <c r="V205">
        <v>-1.3029874143982301</v>
      </c>
      <c r="W205">
        <v>502818.625</v>
      </c>
      <c r="X205">
        <v>3.4163913098762801</v>
      </c>
      <c r="Y205">
        <v>15.621207536534</v>
      </c>
      <c r="Z205">
        <v>0.56692115252419795</v>
      </c>
      <c r="AA205">
        <v>1.86441696831145</v>
      </c>
      <c r="AB205">
        <v>8.0799114963643905</v>
      </c>
      <c r="AC205">
        <v>0.35723450142885399</v>
      </c>
      <c r="AD205">
        <v>-0.63147429933760202</v>
      </c>
      <c r="AE205">
        <v>612869</v>
      </c>
      <c r="AF205">
        <v>0</v>
      </c>
      <c r="AG205">
        <v>21.974807351058299</v>
      </c>
      <c r="AH205">
        <v>49.131896692588498</v>
      </c>
      <c r="AI205">
        <v>0</v>
      </c>
    </row>
    <row r="206" spans="1:35" x14ac:dyDescent="0.25">
      <c r="A206" t="s">
        <v>691</v>
      </c>
      <c r="B206" t="s">
        <v>692</v>
      </c>
      <c r="C206" t="s">
        <v>17</v>
      </c>
      <c r="D206">
        <v>26824.102844879999</v>
      </c>
      <c r="E206">
        <v>30.3</v>
      </c>
      <c r="F206">
        <v>48.146675644120101</v>
      </c>
      <c r="G206">
        <v>1.8487394957983201</v>
      </c>
      <c r="H206">
        <v>8.4078711985688699</v>
      </c>
      <c r="I206">
        <v>2.9694955858073699</v>
      </c>
      <c r="J206">
        <v>37.953795379537901</v>
      </c>
      <c r="K206">
        <v>71.671388101982998</v>
      </c>
      <c r="L206">
        <v>66.483516483516496</v>
      </c>
      <c r="M206">
        <v>-15.1637092979028</v>
      </c>
      <c r="N206">
        <v>-8.1482144415869104</v>
      </c>
      <c r="O206">
        <v>7370837</v>
      </c>
      <c r="P206">
        <v>10</v>
      </c>
      <c r="Q206">
        <v>-1.94174757281552</v>
      </c>
      <c r="R206">
        <v>-2.2580645161290298</v>
      </c>
      <c r="S206">
        <v>-1.91045637911116</v>
      </c>
      <c r="T206">
        <v>-40.115796560794699</v>
      </c>
      <c r="U206">
        <v>15222333.590909</v>
      </c>
      <c r="V206">
        <v>-54.627910786072299</v>
      </c>
      <c r="W206">
        <v>10990412.671875</v>
      </c>
      <c r="X206">
        <v>0</v>
      </c>
      <c r="Y206">
        <v>2.83532263907632</v>
      </c>
      <c r="Z206">
        <v>-3.2144735277309801E-2</v>
      </c>
      <c r="AA206">
        <v>-5.0613105118597998E-2</v>
      </c>
      <c r="AB206">
        <v>0.143069918841014</v>
      </c>
      <c r="AC206">
        <v>-5.5888110244333697E-2</v>
      </c>
      <c r="AD206">
        <v>-4.4472894094487903E-2</v>
      </c>
      <c r="AE206">
        <v>434384</v>
      </c>
      <c r="AF206">
        <v>0</v>
      </c>
      <c r="AG206">
        <v>2.7466018495773299</v>
      </c>
      <c r="AH206">
        <v>93.081995909495205</v>
      </c>
      <c r="AI206">
        <v>0</v>
      </c>
    </row>
    <row r="207" spans="1:35" x14ac:dyDescent="0.25">
      <c r="A207" t="s">
        <v>697</v>
      </c>
      <c r="B207" t="s">
        <v>698</v>
      </c>
      <c r="C207" t="s">
        <v>71</v>
      </c>
      <c r="D207">
        <v>26337.636230619999</v>
      </c>
      <c r="E207">
        <v>420.1</v>
      </c>
      <c r="F207">
        <v>78.155207804195797</v>
      </c>
      <c r="G207">
        <v>30.344399627676001</v>
      </c>
      <c r="H207">
        <v>1.00985813897572</v>
      </c>
      <c r="I207">
        <v>-4.42851747378577</v>
      </c>
      <c r="J207">
        <v>3.90383242085217</v>
      </c>
      <c r="K207">
        <v>103.684848484848</v>
      </c>
      <c r="L207">
        <v>96.492048643592099</v>
      </c>
      <c r="M207">
        <v>8.6980193781917592</v>
      </c>
      <c r="N207">
        <v>20.347445690290801</v>
      </c>
      <c r="O207">
        <v>1271283</v>
      </c>
      <c r="P207">
        <v>1</v>
      </c>
      <c r="Q207">
        <v>1.30214612973234</v>
      </c>
      <c r="R207">
        <v>-3.56930398572224E-2</v>
      </c>
      <c r="S207">
        <v>0.31191509716064603</v>
      </c>
      <c r="T207">
        <v>9.5405748436744702</v>
      </c>
      <c r="U207">
        <v>2301861.9545454499</v>
      </c>
      <c r="V207">
        <v>-61.531597284632397</v>
      </c>
      <c r="W207">
        <v>2604120.921875</v>
      </c>
      <c r="X207">
        <v>0</v>
      </c>
      <c r="Y207">
        <v>17.219813273589399</v>
      </c>
      <c r="Z207">
        <v>-0.55461907625626505</v>
      </c>
      <c r="AA207">
        <v>8.86821226684162E-2</v>
      </c>
      <c r="AB207">
        <v>23.411978353437998</v>
      </c>
      <c r="AC207">
        <v>1.0548055458257799</v>
      </c>
      <c r="AD207">
        <v>0.534942519200718</v>
      </c>
      <c r="AE207">
        <v>286777</v>
      </c>
      <c r="AF207">
        <v>0.40073629491964202</v>
      </c>
      <c r="AG207">
        <v>6.2157339315315703</v>
      </c>
      <c r="AH207">
        <v>37.342945951146397</v>
      </c>
      <c r="AI207">
        <v>0</v>
      </c>
    </row>
    <row r="208" spans="1:35" x14ac:dyDescent="0.25">
      <c r="A208" t="s">
        <v>699</v>
      </c>
      <c r="B208" t="s">
        <v>700</v>
      </c>
      <c r="C208" t="s">
        <v>58</v>
      </c>
      <c r="D208">
        <v>26106.618536099999</v>
      </c>
      <c r="E208">
        <v>321.60000000000002</v>
      </c>
      <c r="F208">
        <v>1.4248274823514799</v>
      </c>
      <c r="G208">
        <v>17.087378640776699</v>
      </c>
      <c r="H208">
        <v>5.2356020942408499</v>
      </c>
      <c r="I208">
        <v>-0.20277351852064701</v>
      </c>
      <c r="J208">
        <v>11.090381426202301</v>
      </c>
      <c r="K208">
        <v>29.104777197912501</v>
      </c>
      <c r="L208">
        <v>19.761668321747699</v>
      </c>
      <c r="M208">
        <v>0.24431789151522201</v>
      </c>
      <c r="N208">
        <v>7.0904247033914798</v>
      </c>
      <c r="O208">
        <v>179025</v>
      </c>
      <c r="P208">
        <v>1</v>
      </c>
      <c r="Q208">
        <v>-0.41802136553644997</v>
      </c>
      <c r="R208">
        <v>2.1114462613113298</v>
      </c>
      <c r="S208">
        <v>2.4590543983291901</v>
      </c>
      <c r="T208">
        <v>-22.950290510006401</v>
      </c>
      <c r="U208">
        <v>419920.5</v>
      </c>
      <c r="V208">
        <v>-55.950090302007297</v>
      </c>
      <c r="W208">
        <v>554248.734375</v>
      </c>
      <c r="X208">
        <v>0</v>
      </c>
      <c r="Y208">
        <v>12.291943841530401</v>
      </c>
      <c r="Z208">
        <v>-0.52210683006119196</v>
      </c>
      <c r="AA208">
        <v>-1.05182134857983</v>
      </c>
      <c r="AB208">
        <v>4.21653933910601</v>
      </c>
      <c r="AC208">
        <v>0.33276588950948</v>
      </c>
      <c r="AD208">
        <v>0.89897155739634005</v>
      </c>
      <c r="AE208">
        <v>95055</v>
      </c>
      <c r="AF208">
        <v>0</v>
      </c>
      <c r="AG208">
        <v>6.5310926087469898</v>
      </c>
      <c r="AH208">
        <v>74.989999994804407</v>
      </c>
      <c r="AI208">
        <v>0</v>
      </c>
    </row>
    <row r="209" spans="1:35" x14ac:dyDescent="0.25">
      <c r="A209" t="s">
        <v>701</v>
      </c>
      <c r="B209" t="s">
        <v>702</v>
      </c>
      <c r="C209" t="s">
        <v>512</v>
      </c>
      <c r="D209">
        <v>25892.638741620001</v>
      </c>
      <c r="E209">
        <v>5251.8</v>
      </c>
      <c r="F209">
        <v>11.4782669320096</v>
      </c>
      <c r="G209">
        <v>20.3106386878035</v>
      </c>
      <c r="H209">
        <v>7.6431162762098097</v>
      </c>
      <c r="I209">
        <v>2.2047406634483</v>
      </c>
      <c r="J209">
        <v>2.76476636581743</v>
      </c>
      <c r="K209">
        <v>32.9569620253164</v>
      </c>
      <c r="L209">
        <v>29.815107771405899</v>
      </c>
      <c r="M209">
        <v>26.4855042198569</v>
      </c>
      <c r="N209">
        <v>10.3136847504183</v>
      </c>
      <c r="O209">
        <v>64174</v>
      </c>
      <c r="P209">
        <v>10</v>
      </c>
      <c r="Q209">
        <v>0.27494558368657201</v>
      </c>
      <c r="R209">
        <v>-0.85705655818167403</v>
      </c>
      <c r="S209">
        <v>-0.50944842116380495</v>
      </c>
      <c r="T209">
        <v>501.10528287748201</v>
      </c>
      <c r="U209">
        <v>39835.727272727199</v>
      </c>
      <c r="V209">
        <v>-0.89722801328082702</v>
      </c>
      <c r="W209">
        <v>31169.515625</v>
      </c>
      <c r="X209">
        <v>0</v>
      </c>
      <c r="Y209">
        <v>29.363163688600999</v>
      </c>
      <c r="Z209">
        <v>0.26843945815485798</v>
      </c>
      <c r="AA209">
        <v>0.38799535490570403</v>
      </c>
      <c r="AB209">
        <v>6.4177017163915098</v>
      </c>
      <c r="AC209">
        <v>-9.8495158467592603E-2</v>
      </c>
      <c r="AD209">
        <v>-5.8740284262926303E-2</v>
      </c>
      <c r="AE209">
        <v>42359</v>
      </c>
      <c r="AF209">
        <v>0</v>
      </c>
      <c r="AG209">
        <v>8.6251692853930795</v>
      </c>
      <c r="AH209">
        <v>52.5751010412787</v>
      </c>
      <c r="AI209">
        <v>0</v>
      </c>
    </row>
    <row r="210" spans="1:35" x14ac:dyDescent="0.25">
      <c r="A210" t="s">
        <v>51</v>
      </c>
      <c r="B210" t="s">
        <v>50</v>
      </c>
      <c r="C210" t="s">
        <v>52</v>
      </c>
      <c r="D210">
        <v>25620.320460145002</v>
      </c>
      <c r="E210">
        <v>61.9</v>
      </c>
      <c r="F210">
        <v>-10.308917628227</v>
      </c>
      <c r="G210">
        <v>21.7305801376597</v>
      </c>
      <c r="H210">
        <v>9.4606542882404892</v>
      </c>
      <c r="I210">
        <v>4.0222786754789901</v>
      </c>
      <c r="J210">
        <v>14.9434571890145</v>
      </c>
      <c r="K210">
        <v>37.0985603543743</v>
      </c>
      <c r="L210">
        <v>8.0279232111692806</v>
      </c>
      <c r="N210">
        <v>11.7336262002745</v>
      </c>
      <c r="O210">
        <v>41088343</v>
      </c>
      <c r="P210">
        <v>1</v>
      </c>
      <c r="Q210">
        <v>6.8162208800690101</v>
      </c>
      <c r="R210">
        <v>5.7216054654141697</v>
      </c>
      <c r="S210">
        <v>6.0692136024320398</v>
      </c>
      <c r="T210">
        <v>158.70734548822</v>
      </c>
      <c r="U210">
        <v>7853537.0909090899</v>
      </c>
      <c r="V210">
        <v>431.69370360756199</v>
      </c>
      <c r="W210">
        <v>6498993.046875</v>
      </c>
      <c r="X210">
        <v>0</v>
      </c>
      <c r="Y210">
        <v>17.985586966665299</v>
      </c>
      <c r="Z210">
        <v>-1.0475831785234899</v>
      </c>
      <c r="AA210">
        <v>-0.35820751819636598</v>
      </c>
      <c r="AB210">
        <v>10.9335412850083</v>
      </c>
      <c r="AC210">
        <v>1.01855165475747</v>
      </c>
      <c r="AD210">
        <v>-9.6938913637000398E-2</v>
      </c>
      <c r="AE210">
        <v>694219</v>
      </c>
      <c r="AF210">
        <v>0</v>
      </c>
      <c r="AG210">
        <v>6.2336247664355797</v>
      </c>
      <c r="AH210">
        <v>61.726635132507703</v>
      </c>
      <c r="AI210">
        <v>0</v>
      </c>
    </row>
    <row r="211" spans="1:35" x14ac:dyDescent="0.25">
      <c r="A211" t="s">
        <v>707</v>
      </c>
      <c r="B211" t="s">
        <v>708</v>
      </c>
      <c r="C211" t="s">
        <v>709</v>
      </c>
      <c r="D211">
        <v>25554.518942625</v>
      </c>
      <c r="E211">
        <v>2366</v>
      </c>
      <c r="F211">
        <v>21.464624535219599</v>
      </c>
      <c r="G211">
        <v>13.270777479892701</v>
      </c>
      <c r="H211">
        <v>9.7453499698501709</v>
      </c>
      <c r="I211">
        <v>4.30697435708867</v>
      </c>
      <c r="J211">
        <v>1.22569737954354</v>
      </c>
      <c r="K211">
        <v>47.446483656872203</v>
      </c>
      <c r="L211">
        <v>39.801465374615901</v>
      </c>
      <c r="M211">
        <v>21.698940746479199</v>
      </c>
      <c r="N211">
        <v>3.2738235425075102</v>
      </c>
      <c r="O211">
        <v>164424</v>
      </c>
      <c r="P211">
        <v>10</v>
      </c>
      <c r="Q211">
        <v>0.30736618971912999</v>
      </c>
      <c r="R211">
        <v>0.874014069494777</v>
      </c>
      <c r="S211">
        <v>1.2216222065126401</v>
      </c>
      <c r="T211">
        <v>-21.0869596517582</v>
      </c>
      <c r="U211">
        <v>281716.27272727201</v>
      </c>
      <c r="V211">
        <v>17.9867678927653</v>
      </c>
      <c r="W211">
        <v>266432.0625</v>
      </c>
      <c r="X211">
        <v>-5.2582036958541902</v>
      </c>
      <c r="Y211">
        <v>9.8534238470956499</v>
      </c>
      <c r="Z211">
        <v>1.74578019859454</v>
      </c>
      <c r="AA211">
        <v>1.36069859020657</v>
      </c>
      <c r="AB211">
        <v>5.6084303444377204</v>
      </c>
      <c r="AC211">
        <v>0.944348315527204</v>
      </c>
      <c r="AD211">
        <v>1.6545368182264899</v>
      </c>
      <c r="AE211">
        <v>136351</v>
      </c>
      <c r="AF211">
        <v>0</v>
      </c>
      <c r="AG211">
        <v>9.5052482319156102</v>
      </c>
      <c r="AH211">
        <v>67.644833795167102</v>
      </c>
      <c r="AI211">
        <v>-5.2582036958541902</v>
      </c>
    </row>
    <row r="212" spans="1:35" x14ac:dyDescent="0.25">
      <c r="A212" t="s">
        <v>710</v>
      </c>
      <c r="B212" t="s">
        <v>711</v>
      </c>
      <c r="C212" t="s">
        <v>55</v>
      </c>
      <c r="D212">
        <v>25370.36856354</v>
      </c>
      <c r="E212">
        <v>340.1</v>
      </c>
      <c r="F212">
        <v>4.9771548096247198</v>
      </c>
      <c r="G212">
        <v>22.382151853184599</v>
      </c>
      <c r="H212">
        <v>11.5813648293963</v>
      </c>
      <c r="I212">
        <v>6.1429892166348203</v>
      </c>
      <c r="J212">
        <v>0.45574830932077998</v>
      </c>
      <c r="K212">
        <v>38.533604887983699</v>
      </c>
      <c r="L212">
        <v>23.313995649020999</v>
      </c>
      <c r="M212">
        <v>20.413115224517199</v>
      </c>
      <c r="N212">
        <v>12.385197915799299</v>
      </c>
      <c r="O212">
        <v>2546686</v>
      </c>
      <c r="P212">
        <v>10</v>
      </c>
      <c r="Q212">
        <v>1.2051778009224801</v>
      </c>
      <c r="R212">
        <v>4.1494411269330902</v>
      </c>
      <c r="S212">
        <v>4.4970492639509603</v>
      </c>
      <c r="T212">
        <v>1.10354207747939</v>
      </c>
      <c r="U212">
        <v>2159627.5909090899</v>
      </c>
      <c r="V212">
        <v>163.33931012518099</v>
      </c>
      <c r="W212">
        <v>1483775.671875</v>
      </c>
      <c r="X212">
        <v>0</v>
      </c>
      <c r="Y212">
        <v>22.1641947230166</v>
      </c>
      <c r="Z212">
        <v>1.4690752102459601</v>
      </c>
      <c r="AA212">
        <v>1.78616033693036</v>
      </c>
      <c r="AB212">
        <v>30.027535778049501</v>
      </c>
      <c r="AC212">
        <v>-1.19545951307488</v>
      </c>
      <c r="AD212">
        <v>-0.98306032190806603</v>
      </c>
      <c r="AE212">
        <v>135047</v>
      </c>
      <c r="AF212">
        <v>0</v>
      </c>
      <c r="AG212">
        <v>3.65525229088593</v>
      </c>
      <c r="AH212">
        <v>31.166511365342501</v>
      </c>
      <c r="AI212">
        <v>0</v>
      </c>
    </row>
    <row r="213" spans="1:35" x14ac:dyDescent="0.25">
      <c r="A213" t="s">
        <v>712</v>
      </c>
      <c r="B213" t="s">
        <v>713</v>
      </c>
      <c r="C213" t="s">
        <v>714</v>
      </c>
      <c r="D213">
        <v>25334.190118099999</v>
      </c>
      <c r="E213">
        <v>767.15</v>
      </c>
      <c r="F213">
        <v>-41.594981188518403</v>
      </c>
      <c r="G213">
        <v>1.4010970854536999</v>
      </c>
      <c r="H213">
        <v>2.2185209860093198</v>
      </c>
      <c r="I213">
        <v>-3.2198546267521801</v>
      </c>
      <c r="J213">
        <v>37.039692367854997</v>
      </c>
      <c r="K213">
        <v>4.0626695604991596</v>
      </c>
      <c r="L213">
        <v>-23.258140349122101</v>
      </c>
      <c r="M213">
        <v>6.1023317201728</v>
      </c>
      <c r="N213">
        <v>-8.5958568519315204</v>
      </c>
      <c r="O213">
        <v>491539</v>
      </c>
      <c r="P213">
        <v>1</v>
      </c>
      <c r="Q213">
        <v>0.19591197022137999</v>
      </c>
      <c r="R213">
        <v>0.18282729350309801</v>
      </c>
      <c r="S213">
        <v>0.53043543052096698</v>
      </c>
      <c r="T213">
        <v>-54.093524104824702</v>
      </c>
      <c r="U213">
        <v>1601439.0454545401</v>
      </c>
      <c r="V213">
        <v>-86.555256928758595</v>
      </c>
      <c r="W213">
        <v>1381115.6875</v>
      </c>
      <c r="X213">
        <v>0</v>
      </c>
      <c r="Y213">
        <v>33.845529715271802</v>
      </c>
      <c r="Z213">
        <v>0.47865882240444702</v>
      </c>
      <c r="AA213">
        <v>2.1706588826066699</v>
      </c>
      <c r="AB213">
        <v>19.080059418878001</v>
      </c>
      <c r="AC213">
        <v>-1.49479090513512</v>
      </c>
      <c r="AD213">
        <v>-2.4963608173649798</v>
      </c>
      <c r="AE213">
        <v>299270</v>
      </c>
      <c r="AF213">
        <v>0</v>
      </c>
      <c r="AG213">
        <v>13.608984808425999</v>
      </c>
      <c r="AH213">
        <v>30.298610930198802</v>
      </c>
      <c r="AI213">
        <v>0</v>
      </c>
    </row>
    <row r="214" spans="1:35" x14ac:dyDescent="0.25">
      <c r="A214" t="s">
        <v>715</v>
      </c>
      <c r="B214" t="s">
        <v>716</v>
      </c>
      <c r="C214" t="s">
        <v>373</v>
      </c>
      <c r="D214">
        <v>25233.609335900001</v>
      </c>
      <c r="E214">
        <v>977.1</v>
      </c>
      <c r="F214">
        <v>-8.8823768537348204</v>
      </c>
      <c r="G214">
        <v>2.8093434343434298</v>
      </c>
      <c r="H214">
        <v>-0.301005050762709</v>
      </c>
      <c r="I214">
        <v>-5.7393806635242104</v>
      </c>
      <c r="J214">
        <v>24.337324736465</v>
      </c>
      <c r="K214">
        <v>13.123010130246</v>
      </c>
      <c r="L214">
        <v>9.4544639856614694</v>
      </c>
      <c r="M214">
        <v>7.7675726709490904</v>
      </c>
      <c r="N214">
        <v>-7.1876105030417898</v>
      </c>
      <c r="O214">
        <v>1065233</v>
      </c>
      <c r="P214">
        <v>10</v>
      </c>
      <c r="Q214">
        <v>-1.3528520949015601</v>
      </c>
      <c r="R214">
        <v>-2.0794708623540599</v>
      </c>
      <c r="S214">
        <v>-1.73186272533619</v>
      </c>
      <c r="T214">
        <v>80.109293128431204</v>
      </c>
      <c r="U214">
        <v>972287.318181818</v>
      </c>
      <c r="V214">
        <v>10.751343281099199</v>
      </c>
      <c r="W214">
        <v>1119163.15625</v>
      </c>
      <c r="X214">
        <v>-1.1775960970794501E-6</v>
      </c>
      <c r="Y214">
        <v>19.898813249265601</v>
      </c>
      <c r="Z214">
        <v>0.13242735474413</v>
      </c>
      <c r="AA214">
        <v>0.93301488727198001</v>
      </c>
      <c r="AB214">
        <v>14.468564735429201</v>
      </c>
      <c r="AC214">
        <v>-0.117632037315287</v>
      </c>
      <c r="AD214">
        <v>3.3299277515744997E-2</v>
      </c>
      <c r="AE214">
        <v>655166</v>
      </c>
      <c r="AF214">
        <v>0</v>
      </c>
      <c r="AG214">
        <v>22.861987723026701</v>
      </c>
      <c r="AH214">
        <v>37.977063316963601</v>
      </c>
      <c r="AI214">
        <v>0</v>
      </c>
    </row>
    <row r="215" spans="1:35" x14ac:dyDescent="0.25">
      <c r="A215" t="s">
        <v>703</v>
      </c>
      <c r="B215" t="s">
        <v>704</v>
      </c>
      <c r="C215" t="s">
        <v>465</v>
      </c>
      <c r="D215">
        <v>25179.6825771</v>
      </c>
      <c r="E215">
        <v>1220.55</v>
      </c>
      <c r="F215">
        <v>30.628802658498302</v>
      </c>
      <c r="G215">
        <v>22.7608750314307</v>
      </c>
      <c r="H215">
        <v>5.0794197408635</v>
      </c>
      <c r="I215">
        <v>-0.35895587189800199</v>
      </c>
      <c r="J215">
        <v>4.0514522141657396</v>
      </c>
      <c r="K215">
        <v>53.508992579549698</v>
      </c>
      <c r="L215">
        <v>48.965643497894597</v>
      </c>
      <c r="M215">
        <v>13.987970107599599</v>
      </c>
      <c r="N215">
        <v>12.763921094045401</v>
      </c>
      <c r="O215">
        <v>71708</v>
      </c>
      <c r="P215">
        <v>1</v>
      </c>
      <c r="Q215">
        <v>1.85679712926646</v>
      </c>
      <c r="R215">
        <v>-3.0501608483259899</v>
      </c>
      <c r="S215">
        <v>-2.7025527113081198</v>
      </c>
      <c r="T215">
        <v>5.8670682375173397</v>
      </c>
      <c r="U215">
        <v>99172.681818181794</v>
      </c>
      <c r="V215">
        <v>-4.1208717743013699</v>
      </c>
      <c r="W215">
        <v>108733.375</v>
      </c>
      <c r="X215">
        <v>0</v>
      </c>
      <c r="Y215">
        <v>18.650454481705601</v>
      </c>
      <c r="Z215">
        <v>-0.173486331236471</v>
      </c>
      <c r="AA215">
        <v>-0.132550402404014</v>
      </c>
      <c r="AB215">
        <v>11.9500965052934</v>
      </c>
      <c r="AC215">
        <v>0.30839338828926199</v>
      </c>
      <c r="AD215">
        <v>0.27781255810436301</v>
      </c>
      <c r="AE215">
        <v>70042</v>
      </c>
      <c r="AF215">
        <v>0</v>
      </c>
      <c r="AG215">
        <v>15.155710768612501</v>
      </c>
      <c r="AH215">
        <v>48.513698078940898</v>
      </c>
      <c r="AI215">
        <v>0</v>
      </c>
    </row>
    <row r="216" spans="1:35" x14ac:dyDescent="0.25">
      <c r="A216" t="s">
        <v>775</v>
      </c>
      <c r="B216" t="s">
        <v>776</v>
      </c>
      <c r="C216" t="s">
        <v>777</v>
      </c>
      <c r="D216">
        <v>24848.689247900002</v>
      </c>
      <c r="E216">
        <v>19</v>
      </c>
      <c r="F216">
        <v>203.697057465688</v>
      </c>
      <c r="G216">
        <v>100</v>
      </c>
      <c r="H216">
        <v>37.184115523465699</v>
      </c>
      <c r="I216">
        <v>31.745739910704199</v>
      </c>
      <c r="J216">
        <v>9.4736842105263204</v>
      </c>
      <c r="K216">
        <v>251.85185185185099</v>
      </c>
      <c r="L216">
        <v>222.03389830508399</v>
      </c>
      <c r="M216">
        <v>20.754792571641801</v>
      </c>
      <c r="N216">
        <v>90.0030460626147</v>
      </c>
      <c r="O216">
        <v>276540698</v>
      </c>
      <c r="P216">
        <v>2</v>
      </c>
      <c r="Q216">
        <v>-5</v>
      </c>
      <c r="R216">
        <v>6.1452513966480504</v>
      </c>
      <c r="S216">
        <v>6.4928595336659196</v>
      </c>
      <c r="T216">
        <v>-46.608077182059802</v>
      </c>
      <c r="U216">
        <v>233914434.727272</v>
      </c>
      <c r="V216">
        <v>210.676097517221</v>
      </c>
      <c r="W216">
        <v>229811938.96875</v>
      </c>
      <c r="X216">
        <v>0</v>
      </c>
      <c r="Y216">
        <v>5.9078164458927596</v>
      </c>
      <c r="Z216">
        <v>0.34945287970775801</v>
      </c>
      <c r="AA216">
        <v>7.9928753272217698E-2</v>
      </c>
      <c r="AB216">
        <v>7.7969899073781601</v>
      </c>
      <c r="AC216">
        <v>0.15463187157802599</v>
      </c>
      <c r="AD216">
        <v>0.14986778233495501</v>
      </c>
      <c r="AE216">
        <v>2490961</v>
      </c>
      <c r="AF216">
        <v>11.712108207687001</v>
      </c>
      <c r="AG216">
        <v>24.526688426392301</v>
      </c>
      <c r="AH216">
        <v>14.500705326311</v>
      </c>
      <c r="AI216">
        <v>0</v>
      </c>
    </row>
    <row r="217" spans="1:35" x14ac:dyDescent="0.25">
      <c r="A217" t="s">
        <v>719</v>
      </c>
      <c r="B217" t="s">
        <v>720</v>
      </c>
      <c r="C217" t="s">
        <v>331</v>
      </c>
      <c r="D217">
        <v>24323.272732289999</v>
      </c>
      <c r="E217">
        <v>3249.1</v>
      </c>
      <c r="F217">
        <v>19.6086874260419</v>
      </c>
      <c r="G217">
        <v>23.134936425823799</v>
      </c>
      <c r="H217">
        <v>-3.3034731109193101</v>
      </c>
      <c r="I217">
        <v>-8.7418487236808193</v>
      </c>
      <c r="J217">
        <v>6.6849281339447897</v>
      </c>
      <c r="K217">
        <v>39.956924402326003</v>
      </c>
      <c r="L217">
        <v>37.945528265438199</v>
      </c>
      <c r="M217">
        <v>33.7373699919507</v>
      </c>
      <c r="N217">
        <v>13.137982488438499</v>
      </c>
      <c r="O217">
        <v>165269</v>
      </c>
      <c r="P217">
        <v>10</v>
      </c>
      <c r="Q217">
        <v>3.2148416404587099</v>
      </c>
      <c r="R217">
        <v>-1.40050072073439</v>
      </c>
      <c r="S217">
        <v>-1.0528925837165199</v>
      </c>
      <c r="T217">
        <v>126.03052599906999</v>
      </c>
      <c r="U217">
        <v>69792.909090909001</v>
      </c>
      <c r="V217">
        <v>258.24464049595701</v>
      </c>
      <c r="W217">
        <v>105356.890625</v>
      </c>
      <c r="X217">
        <v>-3.30019117425095E-2</v>
      </c>
      <c r="Y217">
        <v>23.153072275442</v>
      </c>
      <c r="Z217">
        <v>0.68355371470747806</v>
      </c>
      <c r="AA217">
        <v>1.2946740570069299</v>
      </c>
      <c r="AB217">
        <v>15.5038166969768</v>
      </c>
      <c r="AC217">
        <v>-2.03912988790158E-2</v>
      </c>
      <c r="AD217">
        <v>-0.355905558157385</v>
      </c>
      <c r="AE217">
        <v>71764</v>
      </c>
      <c r="AF217">
        <v>0</v>
      </c>
      <c r="AG217">
        <v>2.8826833417000701</v>
      </c>
      <c r="AH217">
        <v>45.800251127723797</v>
      </c>
      <c r="AI217">
        <v>-2.58838523470643E-2</v>
      </c>
    </row>
    <row r="218" spans="1:35" x14ac:dyDescent="0.25">
      <c r="A218" t="s">
        <v>721</v>
      </c>
      <c r="B218" t="s">
        <v>722</v>
      </c>
      <c r="C218" t="s">
        <v>512</v>
      </c>
      <c r="D218">
        <v>24135.811272250001</v>
      </c>
      <c r="E218">
        <v>3271.45</v>
      </c>
      <c r="F218">
        <v>-5.1731201987653597</v>
      </c>
      <c r="G218">
        <v>7.5834059555716298</v>
      </c>
      <c r="H218">
        <v>-0.91469416806748904</v>
      </c>
      <c r="I218">
        <v>-6.3530697808289904</v>
      </c>
      <c r="J218">
        <v>14.872610004737901</v>
      </c>
      <c r="K218">
        <v>23.684310018903499</v>
      </c>
      <c r="L218">
        <v>13.163720640630901</v>
      </c>
      <c r="M218">
        <v>35.287809577176901</v>
      </c>
      <c r="N218">
        <v>-2.4135479818136001</v>
      </c>
      <c r="O218">
        <v>111539</v>
      </c>
      <c r="P218">
        <v>10</v>
      </c>
      <c r="Q218">
        <v>1.95403194390338</v>
      </c>
      <c r="R218">
        <v>-2.0391968977856401</v>
      </c>
      <c r="S218">
        <v>-1.69158876076777</v>
      </c>
      <c r="T218">
        <v>-38.851243928379503</v>
      </c>
      <c r="U218">
        <v>97314.863636363603</v>
      </c>
      <c r="V218">
        <v>126.746762619178</v>
      </c>
      <c r="W218">
        <v>146464.140625</v>
      </c>
      <c r="X218">
        <v>-10.103865880008</v>
      </c>
      <c r="Y218">
        <v>19.107823590862299</v>
      </c>
      <c r="Z218">
        <v>6.6608286706872697</v>
      </c>
      <c r="AA218">
        <v>6.9644431931013298</v>
      </c>
      <c r="AB218">
        <v>6.5584565674822404</v>
      </c>
      <c r="AC218">
        <v>2.60449212027418</v>
      </c>
      <c r="AD218">
        <v>2.2553344224059901</v>
      </c>
      <c r="AE218">
        <v>74339</v>
      </c>
      <c r="AF218">
        <v>0</v>
      </c>
      <c r="AG218">
        <v>8.5976985467476705</v>
      </c>
      <c r="AH218">
        <v>57.698376045520703</v>
      </c>
      <c r="AI218">
        <v>-10.103865880008</v>
      </c>
    </row>
    <row r="219" spans="1:35" x14ac:dyDescent="0.25">
      <c r="A219" t="s">
        <v>717</v>
      </c>
      <c r="B219" t="s">
        <v>718</v>
      </c>
      <c r="C219" t="s">
        <v>714</v>
      </c>
      <c r="D219">
        <v>23912.512845025001</v>
      </c>
      <c r="E219">
        <v>4112.8999999999996</v>
      </c>
      <c r="F219">
        <v>-9.0688980649910906</v>
      </c>
      <c r="G219">
        <v>22.2694571615434</v>
      </c>
      <c r="H219">
        <v>-4.9304239286209599</v>
      </c>
      <c r="I219">
        <v>-10.368799541382399</v>
      </c>
      <c r="J219">
        <v>15.004011767852299</v>
      </c>
      <c r="K219">
        <v>61.100665883274502</v>
      </c>
      <c r="L219">
        <v>9.2679427744052099</v>
      </c>
      <c r="M219">
        <v>48.5641761158479</v>
      </c>
      <c r="N219">
        <v>12.2725032241582</v>
      </c>
      <c r="O219">
        <v>576624</v>
      </c>
      <c r="P219">
        <v>2</v>
      </c>
      <c r="Q219">
        <v>2.4421833941492102</v>
      </c>
      <c r="R219">
        <v>-4.9084435401831099</v>
      </c>
      <c r="S219">
        <v>-4.5608354031652398</v>
      </c>
      <c r="T219">
        <v>-41.119960789118899</v>
      </c>
      <c r="U219">
        <v>412389.59090909001</v>
      </c>
      <c r="V219">
        <v>169.289396996189</v>
      </c>
      <c r="W219">
        <v>621333.953125</v>
      </c>
      <c r="X219">
        <v>-2.5317256928353501E-2</v>
      </c>
      <c r="Y219">
        <v>24.6080161127827</v>
      </c>
      <c r="Z219">
        <v>0.84793922246521802</v>
      </c>
      <c r="AA219">
        <v>5.6936527962943</v>
      </c>
      <c r="AB219">
        <v>14.9934406662573</v>
      </c>
      <c r="AC219">
        <v>2.9459337461539898</v>
      </c>
      <c r="AD219">
        <v>-1.67442954531774</v>
      </c>
      <c r="AE219">
        <v>315683</v>
      </c>
      <c r="AF219">
        <v>0.38616414175481201</v>
      </c>
      <c r="AG219">
        <v>10.9112457965823</v>
      </c>
      <c r="AH219">
        <v>34.035839222406402</v>
      </c>
      <c r="AI219">
        <v>-1.8517410084413599E-2</v>
      </c>
    </row>
    <row r="220" spans="1:35" x14ac:dyDescent="0.25">
      <c r="A220" t="s">
        <v>729</v>
      </c>
      <c r="B220" t="s">
        <v>730</v>
      </c>
      <c r="C220" t="s">
        <v>465</v>
      </c>
      <c r="D220">
        <v>23900.72781792</v>
      </c>
      <c r="E220">
        <v>1697.05</v>
      </c>
      <c r="F220">
        <v>-3.7448559648225501</v>
      </c>
      <c r="G220">
        <v>17.001620186838501</v>
      </c>
      <c r="H220">
        <v>7.3131402554698202</v>
      </c>
      <c r="I220">
        <v>1.87476464270832</v>
      </c>
      <c r="J220">
        <v>3.1760997024247999</v>
      </c>
      <c r="K220">
        <v>43.939779474130603</v>
      </c>
      <c r="L220">
        <v>14.591984874573701</v>
      </c>
      <c r="M220">
        <v>5.0709459404541599</v>
      </c>
      <c r="N220">
        <v>7.0046662494533196</v>
      </c>
      <c r="O220">
        <v>109246</v>
      </c>
      <c r="P220">
        <v>10</v>
      </c>
      <c r="Q220">
        <v>-0.123591207368398</v>
      </c>
      <c r="R220">
        <v>0.15935314427361699</v>
      </c>
      <c r="S220">
        <v>0.50696128129148599</v>
      </c>
      <c r="T220">
        <v>-34.627467641655599</v>
      </c>
      <c r="U220">
        <v>130697.95454545401</v>
      </c>
      <c r="V220">
        <v>103.263498678971</v>
      </c>
      <c r="W220">
        <v>94594.78125</v>
      </c>
      <c r="X220">
        <v>0</v>
      </c>
      <c r="Y220">
        <v>15.9134542761426</v>
      </c>
      <c r="Z220">
        <v>0.37118258831216</v>
      </c>
      <c r="AA220">
        <v>0.40868502818882202</v>
      </c>
      <c r="AB220">
        <v>7.3420253797221502</v>
      </c>
      <c r="AC220">
        <v>-0.30385422027001602</v>
      </c>
      <c r="AD220">
        <v>-0.30922593007643301</v>
      </c>
      <c r="AE220">
        <v>75251</v>
      </c>
      <c r="AF220">
        <v>0</v>
      </c>
      <c r="AG220">
        <v>1.3606485487909299</v>
      </c>
      <c r="AH220">
        <v>75</v>
      </c>
      <c r="AI220">
        <v>0</v>
      </c>
    </row>
    <row r="221" spans="1:35" x14ac:dyDescent="0.25">
      <c r="A221" t="s">
        <v>723</v>
      </c>
      <c r="B221" t="s">
        <v>724</v>
      </c>
      <c r="C221" t="s">
        <v>17</v>
      </c>
      <c r="D221">
        <v>23864.2291634299</v>
      </c>
      <c r="E221">
        <v>33.450000000000003</v>
      </c>
      <c r="F221">
        <v>81.962560358208506</v>
      </c>
      <c r="G221">
        <v>13.5823429541596</v>
      </c>
      <c r="H221">
        <v>23.204419889502699</v>
      </c>
      <c r="I221">
        <v>17.766044276741201</v>
      </c>
      <c r="J221">
        <v>8.3707025411061196</v>
      </c>
      <c r="K221">
        <v>102.72727272727199</v>
      </c>
      <c r="L221">
        <v>100.299401197604</v>
      </c>
      <c r="M221">
        <v>22.350925344675201</v>
      </c>
      <c r="N221">
        <v>3.5853890167743598</v>
      </c>
      <c r="O221">
        <v>18825097</v>
      </c>
      <c r="P221">
        <v>10</v>
      </c>
      <c r="Q221">
        <v>-0.74183976261127504</v>
      </c>
      <c r="R221">
        <v>6.1904761904761996</v>
      </c>
      <c r="S221">
        <v>6.5380843274940599</v>
      </c>
      <c r="T221">
        <v>-59.446005343319399</v>
      </c>
      <c r="U221">
        <v>49852861.590908997</v>
      </c>
      <c r="V221">
        <v>-38.481389972907103</v>
      </c>
      <c r="W221">
        <v>27492355.296875</v>
      </c>
      <c r="X221">
        <v>-4.5074238424017299</v>
      </c>
      <c r="Y221">
        <v>6.4284783462475898</v>
      </c>
      <c r="Z221">
        <v>3.09714723619344</v>
      </c>
      <c r="AA221">
        <v>3.0498534737635001</v>
      </c>
      <c r="AB221">
        <v>0.68473825096520902</v>
      </c>
      <c r="AC221">
        <v>0.42353888568159798</v>
      </c>
      <c r="AD221">
        <v>0.52042301676091096</v>
      </c>
      <c r="AE221">
        <v>453524</v>
      </c>
      <c r="AF221">
        <v>0</v>
      </c>
      <c r="AG221">
        <v>3.4936926451311598</v>
      </c>
      <c r="AH221">
        <v>86.461020687853505</v>
      </c>
      <c r="AI221">
        <v>-4.5074238424017299</v>
      </c>
    </row>
    <row r="222" spans="1:35" x14ac:dyDescent="0.25">
      <c r="A222" t="s">
        <v>725</v>
      </c>
      <c r="B222" t="s">
        <v>726</v>
      </c>
      <c r="C222" t="s">
        <v>512</v>
      </c>
      <c r="D222">
        <v>23803.692800000001</v>
      </c>
      <c r="E222">
        <v>2115.6</v>
      </c>
      <c r="F222">
        <v>3.5892174264596601</v>
      </c>
      <c r="G222">
        <v>7.4317633616859098</v>
      </c>
      <c r="H222">
        <v>-3.8538447554989999</v>
      </c>
      <c r="I222">
        <v>-9.2922203682605105</v>
      </c>
      <c r="J222">
        <v>10.0562488183021</v>
      </c>
      <c r="K222">
        <v>23.675903191862499</v>
      </c>
      <c r="L222">
        <v>21.9260582658559</v>
      </c>
      <c r="M222">
        <v>32.609185046002402</v>
      </c>
      <c r="N222">
        <v>-2.5651905756993099</v>
      </c>
      <c r="O222">
        <v>24286</v>
      </c>
      <c r="P222">
        <v>5</v>
      </c>
      <c r="Q222">
        <v>-1.59542304293223</v>
      </c>
      <c r="R222">
        <v>-2.6840543710756801</v>
      </c>
      <c r="S222">
        <v>-2.33644623405781</v>
      </c>
      <c r="T222">
        <v>-6.9466263075213597</v>
      </c>
      <c r="U222">
        <v>46185.818181818096</v>
      </c>
      <c r="V222">
        <v>43.305599811176002</v>
      </c>
      <c r="W222">
        <v>39725.65625</v>
      </c>
      <c r="X222">
        <v>0</v>
      </c>
      <c r="Y222">
        <v>15.3873834898843</v>
      </c>
      <c r="Z222">
        <v>6.1164197976879102E-2</v>
      </c>
      <c r="AA222">
        <v>0.48353684971098299</v>
      </c>
      <c r="AB222">
        <v>8.3377980491329406</v>
      </c>
      <c r="AC222">
        <v>6.3541365606935601E-2</v>
      </c>
      <c r="AD222">
        <v>-7.1353865606937406E-2</v>
      </c>
      <c r="AE222">
        <v>49457</v>
      </c>
      <c r="AF222">
        <v>0</v>
      </c>
      <c r="AG222">
        <v>6.2114062499999996</v>
      </c>
      <c r="AH222">
        <v>58.033109645953701</v>
      </c>
      <c r="AI222">
        <v>0</v>
      </c>
    </row>
    <row r="223" spans="1:35" x14ac:dyDescent="0.25">
      <c r="A223" t="s">
        <v>739</v>
      </c>
      <c r="B223" t="s">
        <v>740</v>
      </c>
      <c r="C223" t="s">
        <v>52</v>
      </c>
      <c r="D223">
        <v>23657.476487399999</v>
      </c>
      <c r="E223">
        <v>2587.8000000000002</v>
      </c>
      <c r="F223">
        <v>97.547033357650406</v>
      </c>
      <c r="G223">
        <v>66.895617684047593</v>
      </c>
      <c r="H223">
        <v>10.4363597567481</v>
      </c>
      <c r="I223">
        <v>4.99798414398661</v>
      </c>
      <c r="J223">
        <v>8.7854548264935293</v>
      </c>
      <c r="K223">
        <v>119.76136894399301</v>
      </c>
      <c r="L223">
        <v>115.883874197046</v>
      </c>
      <c r="M223">
        <v>42.826389150391599</v>
      </c>
      <c r="N223">
        <v>56.898663746662301</v>
      </c>
      <c r="O223">
        <v>136068</v>
      </c>
      <c r="P223">
        <v>2</v>
      </c>
      <c r="Q223">
        <v>-1.34197483797178</v>
      </c>
      <c r="R223">
        <v>6.0812888151017797</v>
      </c>
      <c r="S223">
        <v>6.4288969521196497</v>
      </c>
      <c r="T223">
        <v>-38.452213482180397</v>
      </c>
      <c r="U223">
        <v>288909.136363636</v>
      </c>
      <c r="V223">
        <v>-66.372739944048405</v>
      </c>
      <c r="W223">
        <v>293948.140625</v>
      </c>
      <c r="X223">
        <v>-0.22174808047654401</v>
      </c>
      <c r="Y223">
        <v>19.5487375560243</v>
      </c>
      <c r="Z223">
        <v>-9.4375983050802807E-3</v>
      </c>
      <c r="AA223">
        <v>0.45188156461631801</v>
      </c>
      <c r="AB223">
        <v>27.673549527511302</v>
      </c>
      <c r="AC223">
        <v>0.310911874895762</v>
      </c>
      <c r="AD223">
        <v>0.83492587261029805</v>
      </c>
      <c r="AE223">
        <v>108749</v>
      </c>
      <c r="AF223">
        <v>0</v>
      </c>
      <c r="AG223">
        <v>11.4532817041712</v>
      </c>
      <c r="AH223">
        <v>37.0995537342055</v>
      </c>
      <c r="AI223">
        <v>-0.11087404023827201</v>
      </c>
    </row>
    <row r="224" spans="1:35" x14ac:dyDescent="0.25">
      <c r="A224" t="s">
        <v>743</v>
      </c>
      <c r="B224" t="s">
        <v>744</v>
      </c>
      <c r="C224" t="s">
        <v>665</v>
      </c>
      <c r="D224">
        <v>23611.824882100002</v>
      </c>
      <c r="E224">
        <v>947.35</v>
      </c>
      <c r="F224">
        <v>-24.1340864019677</v>
      </c>
      <c r="G224">
        <v>13.6456333973128</v>
      </c>
      <c r="H224">
        <v>5.3254766801934403</v>
      </c>
      <c r="I224">
        <v>-0.112898932568055</v>
      </c>
      <c r="J224">
        <v>16.852272127513501</v>
      </c>
      <c r="K224">
        <v>26.651069518716501</v>
      </c>
      <c r="L224">
        <v>-5.7972455625714598</v>
      </c>
      <c r="M224">
        <v>18.3388901274879</v>
      </c>
      <c r="N224">
        <v>3.64867945992762</v>
      </c>
      <c r="O224">
        <v>281753</v>
      </c>
      <c r="P224">
        <v>1</v>
      </c>
      <c r="Q224">
        <v>-0.12124406958355</v>
      </c>
      <c r="R224">
        <v>0.80872572492684403</v>
      </c>
      <c r="S224">
        <v>1.1563338619447101</v>
      </c>
      <c r="T224">
        <v>-8.1414948243540604</v>
      </c>
      <c r="U224">
        <v>124026.045454545</v>
      </c>
      <c r="V224">
        <v>-26.013350279400001</v>
      </c>
      <c r="W224">
        <v>100061.578125</v>
      </c>
      <c r="X224">
        <v>0.24597781283023301</v>
      </c>
      <c r="Y224">
        <v>8.3388149396815496</v>
      </c>
      <c r="Z224">
        <v>0.38246391966815901</v>
      </c>
      <c r="AA224">
        <v>0.69723692658765302</v>
      </c>
      <c r="AB224">
        <v>2.8756333499861602</v>
      </c>
      <c r="AC224">
        <v>6.0435377492764099E-2</v>
      </c>
      <c r="AD224">
        <v>-0.113114159384545</v>
      </c>
      <c r="AE224">
        <v>343295</v>
      </c>
      <c r="AF224">
        <v>0</v>
      </c>
      <c r="AG224">
        <v>6.5442205090696497</v>
      </c>
      <c r="AH224">
        <v>71.269190466117607</v>
      </c>
      <c r="AI224">
        <v>1.7979976075125099E-2</v>
      </c>
    </row>
    <row r="225" spans="1:35" x14ac:dyDescent="0.25">
      <c r="A225" t="s">
        <v>733</v>
      </c>
      <c r="B225" t="s">
        <v>734</v>
      </c>
      <c r="C225" t="s">
        <v>323</v>
      </c>
      <c r="D225">
        <v>23579.625872460001</v>
      </c>
      <c r="E225">
        <v>1402.8</v>
      </c>
      <c r="F225">
        <v>-24.547979436708601</v>
      </c>
      <c r="G225">
        <v>11.148086522462499</v>
      </c>
      <c r="H225">
        <v>-0.84467220356953798</v>
      </c>
      <c r="I225">
        <v>-6.2830478163310399</v>
      </c>
      <c r="J225">
        <v>7.7844311377245496</v>
      </c>
      <c r="K225">
        <v>14.3276283618581</v>
      </c>
      <c r="L225">
        <v>-6.2111385973123001</v>
      </c>
      <c r="M225">
        <v>-2.1807875737080402</v>
      </c>
      <c r="N225">
        <v>1.15113258507733</v>
      </c>
      <c r="O225">
        <v>98368</v>
      </c>
      <c r="P225">
        <v>10</v>
      </c>
      <c r="Q225">
        <v>0.78310223435590598</v>
      </c>
      <c r="R225">
        <v>-0.75347553857583105</v>
      </c>
      <c r="S225">
        <v>-0.40586740155796203</v>
      </c>
      <c r="T225">
        <v>126.252961335878</v>
      </c>
      <c r="U225">
        <v>89016.045454545398</v>
      </c>
      <c r="V225">
        <v>-16.9350548457647</v>
      </c>
      <c r="W225">
        <v>77412.453125</v>
      </c>
      <c r="X225">
        <v>0</v>
      </c>
      <c r="Y225">
        <v>10.2485086215996</v>
      </c>
      <c r="Z225">
        <v>-4.9186559671186403E-2</v>
      </c>
      <c r="AA225">
        <v>-3.2062022064692997E-2</v>
      </c>
      <c r="AB225">
        <v>2.40662265902523</v>
      </c>
      <c r="AC225">
        <v>0.13009453960772099</v>
      </c>
      <c r="AD225">
        <v>0.119413692194694</v>
      </c>
      <c r="AE225">
        <v>119032</v>
      </c>
      <c r="AF225">
        <v>0</v>
      </c>
      <c r="AG225">
        <v>10.276497589218099</v>
      </c>
      <c r="AH225">
        <v>74.999999114553304</v>
      </c>
      <c r="AI225">
        <v>0</v>
      </c>
    </row>
    <row r="226" spans="1:35" x14ac:dyDescent="0.25">
      <c r="A226" t="s">
        <v>727</v>
      </c>
      <c r="B226" t="s">
        <v>728</v>
      </c>
      <c r="C226" t="s">
        <v>656</v>
      </c>
      <c r="D226">
        <v>23567.5030649</v>
      </c>
      <c r="E226">
        <v>198.75</v>
      </c>
      <c r="F226">
        <v>3.6330885868080598</v>
      </c>
      <c r="G226">
        <v>25.315258511979799</v>
      </c>
      <c r="H226">
        <v>5.2980132450331103</v>
      </c>
      <c r="I226">
        <v>-0.140362367728391</v>
      </c>
      <c r="J226">
        <v>8.1761006289308096</v>
      </c>
      <c r="K226">
        <v>48.376259798432201</v>
      </c>
      <c r="L226">
        <v>21.969929426204299</v>
      </c>
      <c r="N226">
        <v>15.318304574594499</v>
      </c>
      <c r="O226">
        <v>1470600</v>
      </c>
      <c r="P226">
        <v>1</v>
      </c>
      <c r="Q226">
        <v>1.6624040920716101</v>
      </c>
      <c r="R226">
        <v>1.40306122448979</v>
      </c>
      <c r="S226">
        <v>1.7506693615076601</v>
      </c>
      <c r="T226">
        <v>114.785842186591</v>
      </c>
      <c r="U226">
        <v>1777850.68181818</v>
      </c>
      <c r="V226">
        <v>-19.1566698221182</v>
      </c>
      <c r="W226">
        <v>2037050.71875</v>
      </c>
      <c r="X226">
        <v>-3.9608522862991401E-2</v>
      </c>
      <c r="Y226">
        <v>8.7689689649368905</v>
      </c>
      <c r="Z226">
        <v>-0.89798377950202202</v>
      </c>
      <c r="AA226">
        <v>0.88797169999002301</v>
      </c>
      <c r="AB226">
        <v>12.0527915908848</v>
      </c>
      <c r="AC226">
        <v>2.2836521687248998</v>
      </c>
      <c r="AD226">
        <v>3.2360081899938198</v>
      </c>
      <c r="AE226">
        <v>271689</v>
      </c>
      <c r="AF226">
        <v>0</v>
      </c>
      <c r="AG226">
        <v>3.6550052685021401</v>
      </c>
      <c r="AH226">
        <v>62.761864381610003</v>
      </c>
      <c r="AI226">
        <v>-2.5392024545069999E-2</v>
      </c>
    </row>
    <row r="227" spans="1:35" x14ac:dyDescent="0.25">
      <c r="A227" t="s">
        <v>735</v>
      </c>
      <c r="B227" t="s">
        <v>736</v>
      </c>
      <c r="C227" t="s">
        <v>535</v>
      </c>
      <c r="D227">
        <v>23554.902770820001</v>
      </c>
      <c r="E227">
        <v>1004</v>
      </c>
      <c r="F227">
        <v>-62.4239402184512</v>
      </c>
      <c r="G227">
        <v>21.770770163735499</v>
      </c>
      <c r="H227">
        <v>13.799943326721399</v>
      </c>
      <c r="I227">
        <v>8.3615677139599391</v>
      </c>
      <c r="J227">
        <v>107.5796812749</v>
      </c>
      <c r="K227">
        <v>59.251328416210598</v>
      </c>
      <c r="L227">
        <v>-44.087099379054898</v>
      </c>
      <c r="M227">
        <v>-17.9511721222826</v>
      </c>
      <c r="N227">
        <v>11.7738162263503</v>
      </c>
      <c r="O227">
        <v>1460583</v>
      </c>
      <c r="P227">
        <v>2</v>
      </c>
      <c r="Q227">
        <v>1.2300867110304501</v>
      </c>
      <c r="R227">
        <v>3.7350829157410699</v>
      </c>
      <c r="S227">
        <v>4.08269105275894</v>
      </c>
      <c r="T227">
        <v>-13.0053355283769</v>
      </c>
      <c r="U227">
        <v>2731489.2272727201</v>
      </c>
      <c r="V227">
        <v>29.2639409942093</v>
      </c>
      <c r="W227">
        <v>2084028.546875</v>
      </c>
      <c r="X227">
        <v>15.314907220148999</v>
      </c>
      <c r="Y227">
        <v>16.127965937658601</v>
      </c>
      <c r="Z227">
        <v>6.5324287864286799</v>
      </c>
      <c r="AA227">
        <v>8.0640739423530992</v>
      </c>
      <c r="AB227">
        <v>35.219580026484103</v>
      </c>
      <c r="AC227">
        <v>6.5450132616179699</v>
      </c>
      <c r="AD227">
        <v>3.9663772981262402</v>
      </c>
      <c r="AE227">
        <v>282932</v>
      </c>
      <c r="AF227">
        <v>0</v>
      </c>
      <c r="AG227">
        <v>16.4819393158255</v>
      </c>
      <c r="AH227">
        <v>58.798978321032799</v>
      </c>
      <c r="AI227">
        <v>15.314907220148999</v>
      </c>
    </row>
    <row r="228" spans="1:35" x14ac:dyDescent="0.25">
      <c r="A228" t="s">
        <v>745</v>
      </c>
      <c r="B228" t="s">
        <v>746</v>
      </c>
      <c r="C228" t="s">
        <v>17</v>
      </c>
      <c r="D228">
        <v>23417.252174385001</v>
      </c>
      <c r="E228">
        <v>33.1</v>
      </c>
      <c r="F228">
        <v>106.06993882162</v>
      </c>
      <c r="G228">
        <v>11.0738255033557</v>
      </c>
      <c r="H228">
        <v>10.7023411371237</v>
      </c>
      <c r="I228">
        <v>5.2639655243622503</v>
      </c>
      <c r="J228">
        <v>35.196374622356402</v>
      </c>
      <c r="K228">
        <v>133.92226148409799</v>
      </c>
      <c r="L228">
        <v>124.406779661016</v>
      </c>
      <c r="M228">
        <v>2.8222495626172002</v>
      </c>
      <c r="N228">
        <v>1.07687156597047</v>
      </c>
      <c r="O228">
        <v>3183539</v>
      </c>
      <c r="P228">
        <v>10</v>
      </c>
      <c r="Q228">
        <v>-4.1968162083936198</v>
      </c>
      <c r="R228">
        <v>0.30303030303030698</v>
      </c>
      <c r="S228">
        <v>0.65063844004817595</v>
      </c>
      <c r="T228">
        <v>-31.071729990694202</v>
      </c>
      <c r="U228">
        <v>3741392.5454545398</v>
      </c>
      <c r="V228">
        <v>23.8585582550221</v>
      </c>
      <c r="W228">
        <v>3628018.078125</v>
      </c>
      <c r="X228">
        <v>0</v>
      </c>
      <c r="Y228">
        <v>0.661335870501497</v>
      </c>
      <c r="Z228">
        <v>-1.13841887175647E-2</v>
      </c>
      <c r="AA228">
        <v>-1.6205748124244499E-2</v>
      </c>
      <c r="AB228">
        <v>8.6033988317543101E-4</v>
      </c>
      <c r="AC228">
        <v>-1.13861952723751E-2</v>
      </c>
      <c r="AD228">
        <v>-4.2022569201197998E-4</v>
      </c>
      <c r="AE228">
        <v>145385</v>
      </c>
      <c r="AF228">
        <v>0</v>
      </c>
      <c r="AG228">
        <v>0.76513319511496203</v>
      </c>
      <c r="AH228">
        <v>98.248169148903202</v>
      </c>
      <c r="AI228">
        <v>0</v>
      </c>
    </row>
    <row r="229" spans="1:35" x14ac:dyDescent="0.25">
      <c r="A229" t="s">
        <v>741</v>
      </c>
      <c r="B229" t="s">
        <v>742</v>
      </c>
      <c r="C229" t="s">
        <v>35</v>
      </c>
      <c r="D229">
        <v>23025.673136879999</v>
      </c>
      <c r="E229">
        <v>45.83</v>
      </c>
      <c r="F229">
        <v>20.1223736621142</v>
      </c>
      <c r="G229">
        <v>18.4237726098191</v>
      </c>
      <c r="H229">
        <v>5.8674058674058598</v>
      </c>
      <c r="I229">
        <v>0.42903025464436001</v>
      </c>
      <c r="J229">
        <v>0.69823259873444898</v>
      </c>
      <c r="K229">
        <v>44.119496855345901</v>
      </c>
      <c r="L229">
        <v>38.459214501510502</v>
      </c>
      <c r="M229">
        <v>11.909923041774899</v>
      </c>
      <c r="N229">
        <v>8.4268186724338694</v>
      </c>
      <c r="O229">
        <v>934631</v>
      </c>
      <c r="P229">
        <v>0</v>
      </c>
      <c r="Q229">
        <v>1.0807234230260101</v>
      </c>
      <c r="R229">
        <v>3.5940325497287402</v>
      </c>
      <c r="S229">
        <v>3.9416406867466098</v>
      </c>
      <c r="T229">
        <v>45.571175807265497</v>
      </c>
      <c r="U229">
        <v>910146.36363636295</v>
      </c>
      <c r="V229">
        <v>-24.3289742568357</v>
      </c>
      <c r="W229">
        <v>950053</v>
      </c>
    </row>
    <row r="230" spans="1:35" x14ac:dyDescent="0.25">
      <c r="A230" t="s">
        <v>737</v>
      </c>
      <c r="B230" t="s">
        <v>738</v>
      </c>
      <c r="C230" t="s">
        <v>465</v>
      </c>
      <c r="D230">
        <v>22865.991539520001</v>
      </c>
      <c r="E230">
        <v>11989.65</v>
      </c>
      <c r="F230">
        <v>25.446362777474398</v>
      </c>
      <c r="G230">
        <v>33.202053082401001</v>
      </c>
      <c r="H230">
        <v>-2.2720974210165901</v>
      </c>
      <c r="I230">
        <v>-7.7104730337780998</v>
      </c>
      <c r="J230">
        <v>6.2799998331894704</v>
      </c>
      <c r="K230">
        <v>46.178699227632102</v>
      </c>
      <c r="L230">
        <v>43.783203616870701</v>
      </c>
      <c r="M230">
        <v>12.028500279028099</v>
      </c>
      <c r="N230">
        <v>23.205099145015701</v>
      </c>
      <c r="O230">
        <v>4857</v>
      </c>
      <c r="P230">
        <v>5</v>
      </c>
      <c r="Q230">
        <v>-0.54457375594136703</v>
      </c>
      <c r="R230">
        <v>-5.1823059798575803</v>
      </c>
      <c r="S230">
        <v>-4.8346978428397103</v>
      </c>
      <c r="T230">
        <v>-40.703210841167099</v>
      </c>
      <c r="U230">
        <v>4110.3809523809496</v>
      </c>
      <c r="V230">
        <v>382.80318091451198</v>
      </c>
      <c r="W230">
        <v>7042.4603174603099</v>
      </c>
      <c r="X230">
        <v>0.96582984126696603</v>
      </c>
      <c r="Y230">
        <v>16.340658630609202</v>
      </c>
      <c r="Z230">
        <v>0.29758746245203899</v>
      </c>
      <c r="AA230">
        <v>0.223882767114986</v>
      </c>
      <c r="AB230">
        <v>1.28777348378735</v>
      </c>
      <c r="AC230">
        <v>-3.7371563678892397E-2</v>
      </c>
      <c r="AD230">
        <v>2.3484895425229298E-2</v>
      </c>
      <c r="AE230">
        <v>24395</v>
      </c>
      <c r="AF230">
        <v>0</v>
      </c>
      <c r="AG230">
        <v>6.2745541995991703</v>
      </c>
      <c r="AH230">
        <v>75.965808752656002</v>
      </c>
      <c r="AI230">
        <v>0.96582984126696603</v>
      </c>
    </row>
    <row r="231" spans="1:35" x14ac:dyDescent="0.25">
      <c r="A231" t="s">
        <v>731</v>
      </c>
      <c r="B231" t="s">
        <v>732</v>
      </c>
      <c r="C231" t="s">
        <v>336</v>
      </c>
      <c r="D231">
        <v>22794.944005779998</v>
      </c>
      <c r="E231">
        <v>1024.25</v>
      </c>
      <c r="F231">
        <v>-2.8047219515727102</v>
      </c>
      <c r="G231">
        <v>15.1036691577232</v>
      </c>
      <c r="H231">
        <v>10.110728875510601</v>
      </c>
      <c r="I231">
        <v>4.6723532627491302</v>
      </c>
      <c r="J231">
        <v>9.8315840859165302</v>
      </c>
      <c r="K231">
        <v>30.486018217720801</v>
      </c>
      <c r="L231">
        <v>15.532118887823501</v>
      </c>
      <c r="M231">
        <v>17.311613863133399</v>
      </c>
      <c r="N231">
        <v>5.1067152203379704</v>
      </c>
      <c r="O231">
        <v>35115</v>
      </c>
      <c r="P231">
        <v>1</v>
      </c>
      <c r="Q231">
        <v>8.7946450383541999E-2</v>
      </c>
      <c r="R231">
        <v>5.6363448844884401</v>
      </c>
      <c r="S231">
        <v>5.9839530215063101</v>
      </c>
      <c r="T231">
        <v>-59.359990741276498</v>
      </c>
      <c r="U231">
        <v>90891.136363636295</v>
      </c>
      <c r="V231">
        <v>137.76152752386699</v>
      </c>
      <c r="W231">
        <v>47059.6875</v>
      </c>
      <c r="X231">
        <v>0.106029998881879</v>
      </c>
      <c r="Y231">
        <v>8.5331527695649694</v>
      </c>
      <c r="Z231">
        <v>0.13467265208993701</v>
      </c>
      <c r="AA231">
        <v>0.28635607307871203</v>
      </c>
      <c r="AB231">
        <v>4.0733214590023197</v>
      </c>
      <c r="AC231">
        <v>1.37680082881717E-2</v>
      </c>
      <c r="AD231">
        <v>-0.104769634907936</v>
      </c>
      <c r="AE231">
        <v>29630</v>
      </c>
      <c r="AF231">
        <v>0</v>
      </c>
      <c r="AG231">
        <v>5.3606333765073302</v>
      </c>
      <c r="AH231">
        <v>73.107980799204199</v>
      </c>
      <c r="AI231">
        <v>0</v>
      </c>
    </row>
    <row r="232" spans="1:35" x14ac:dyDescent="0.25">
      <c r="A232" t="s">
        <v>747</v>
      </c>
      <c r="B232" t="s">
        <v>748</v>
      </c>
      <c r="C232" t="s">
        <v>749</v>
      </c>
      <c r="D232">
        <v>22655.089938000001</v>
      </c>
      <c r="E232">
        <v>1454.45</v>
      </c>
      <c r="F232">
        <v>6.4229807423501404</v>
      </c>
      <c r="G232">
        <v>38.697372812663801</v>
      </c>
      <c r="H232">
        <v>15.2267775797187</v>
      </c>
      <c r="I232">
        <v>9.7884019669572506</v>
      </c>
      <c r="J232">
        <v>2.44422290212795</v>
      </c>
      <c r="K232">
        <v>44.505712866368597</v>
      </c>
      <c r="L232">
        <v>24.759821581746401</v>
      </c>
      <c r="M232">
        <v>26.766499079677398</v>
      </c>
      <c r="N232">
        <v>28.700418875278601</v>
      </c>
      <c r="O232">
        <v>142025</v>
      </c>
      <c r="P232">
        <v>1</v>
      </c>
      <c r="Q232">
        <v>2.2388584282300101</v>
      </c>
      <c r="R232">
        <v>7.4584410786848903</v>
      </c>
      <c r="S232">
        <v>7.8060492157027603</v>
      </c>
      <c r="T232">
        <v>-53.6565707983371</v>
      </c>
      <c r="U232">
        <v>281781.45454545401</v>
      </c>
      <c r="V232">
        <v>-59.665166209902999</v>
      </c>
      <c r="W232">
        <v>254096.0625</v>
      </c>
      <c r="X232">
        <v>-5.5918195735031803E-3</v>
      </c>
      <c r="Y232">
        <v>25.2243184200066</v>
      </c>
      <c r="Z232">
        <v>-1.01436267880138</v>
      </c>
      <c r="AA232">
        <v>0.72450792271821696</v>
      </c>
      <c r="AB232">
        <v>17.955465355698799</v>
      </c>
      <c r="AC232">
        <v>1.0604310175562699</v>
      </c>
      <c r="AD232">
        <v>-0.61741814079733703</v>
      </c>
      <c r="AE232">
        <v>67854</v>
      </c>
      <c r="AF232">
        <v>0</v>
      </c>
      <c r="AG232">
        <v>6.3408047532421996</v>
      </c>
      <c r="AH232">
        <v>47.487983457591803</v>
      </c>
      <c r="AI232">
        <v>-5.5918195735031803E-3</v>
      </c>
    </row>
    <row r="233" spans="1:35" x14ac:dyDescent="0.25">
      <c r="A233" t="s">
        <v>750</v>
      </c>
      <c r="B233" t="s">
        <v>751</v>
      </c>
      <c r="C233" t="s">
        <v>512</v>
      </c>
      <c r="D233">
        <v>22594.466528590001</v>
      </c>
      <c r="E233">
        <v>1182.6500000000001</v>
      </c>
      <c r="F233">
        <v>31.299396270744701</v>
      </c>
      <c r="G233">
        <v>25.620054171756301</v>
      </c>
      <c r="H233">
        <v>-0.86340584265895004</v>
      </c>
      <c r="I233">
        <v>-6.3017814554204499</v>
      </c>
      <c r="J233">
        <v>6.5403965670316397</v>
      </c>
      <c r="K233">
        <v>52.011568123393303</v>
      </c>
      <c r="L233">
        <v>49.636237110141003</v>
      </c>
      <c r="M233">
        <v>27.0506232202804</v>
      </c>
      <c r="N233">
        <v>15.623100234371099</v>
      </c>
      <c r="O233">
        <v>71891</v>
      </c>
      <c r="P233">
        <v>1</v>
      </c>
      <c r="Q233">
        <v>-0.57169279919289995</v>
      </c>
      <c r="R233">
        <v>-0.181465226198503</v>
      </c>
      <c r="S233">
        <v>0.166142910819365</v>
      </c>
      <c r="T233">
        <v>-39.0934892192993</v>
      </c>
      <c r="U233">
        <v>105986.45454545401</v>
      </c>
      <c r="V233">
        <v>-28.282556213962199</v>
      </c>
      <c r="W233">
        <v>159066.046875</v>
      </c>
      <c r="X233">
        <v>-0.38403515956829098</v>
      </c>
      <c r="Y233">
        <v>29.379863348547101</v>
      </c>
      <c r="Z233">
        <v>0.55212754472537195</v>
      </c>
      <c r="AA233">
        <v>1.1905639696038199</v>
      </c>
      <c r="AB233">
        <v>9.9766844932916907</v>
      </c>
      <c r="AC233">
        <v>0.61650916074863205</v>
      </c>
      <c r="AD233">
        <v>0.89169515188300397</v>
      </c>
      <c r="AE233">
        <v>57158</v>
      </c>
      <c r="AF233">
        <v>7.8970654788974703E-3</v>
      </c>
      <c r="AG233">
        <v>11.3492792353602</v>
      </c>
      <c r="AH233">
        <v>41.5045296461997</v>
      </c>
      <c r="AI233">
        <v>-1.3688246830092499E-2</v>
      </c>
    </row>
    <row r="234" spans="1:35" x14ac:dyDescent="0.25">
      <c r="A234" t="s">
        <v>802</v>
      </c>
      <c r="B234" t="s">
        <v>803</v>
      </c>
      <c r="C234" t="s">
        <v>352</v>
      </c>
      <c r="D234">
        <v>22439.130449249998</v>
      </c>
      <c r="E234">
        <v>59.8</v>
      </c>
      <c r="F234">
        <v>91.856480777475397</v>
      </c>
      <c r="G234">
        <v>73.3333333333333</v>
      </c>
      <c r="H234">
        <v>51.776649746192803</v>
      </c>
      <c r="I234">
        <v>46.338274133431298</v>
      </c>
      <c r="J234">
        <v>4.8494983277591999</v>
      </c>
      <c r="K234">
        <v>115.49549549549501</v>
      </c>
      <c r="L234">
        <v>110.193321616871</v>
      </c>
      <c r="M234">
        <v>17.1079207127692</v>
      </c>
      <c r="N234">
        <v>63.336379395948001</v>
      </c>
      <c r="O234">
        <v>122627086</v>
      </c>
      <c r="P234">
        <v>10</v>
      </c>
      <c r="Q234">
        <v>4.7285464098073398</v>
      </c>
      <c r="R234">
        <v>30.567685589519598</v>
      </c>
      <c r="S234">
        <v>30.915293726537499</v>
      </c>
      <c r="T234">
        <v>-4.1575823408161696</v>
      </c>
      <c r="U234">
        <v>29683224.045454498</v>
      </c>
      <c r="V234">
        <v>1494.0326930706301</v>
      </c>
      <c r="W234">
        <v>15619465.578125</v>
      </c>
      <c r="X234">
        <v>0</v>
      </c>
      <c r="Y234">
        <v>4.3388188800450598</v>
      </c>
      <c r="Z234">
        <v>0.262782245387636</v>
      </c>
      <c r="AA234">
        <v>0.51569517233172302</v>
      </c>
      <c r="AB234">
        <v>1.3927896127563399</v>
      </c>
      <c r="AC234">
        <v>-0.36383863186966198</v>
      </c>
      <c r="AD234">
        <v>-0.91519991242291598</v>
      </c>
      <c r="AE234">
        <v>319143</v>
      </c>
      <c r="AF234">
        <v>0</v>
      </c>
      <c r="AG234">
        <v>3.7944481164975699</v>
      </c>
      <c r="AH234">
        <v>86.768311862462397</v>
      </c>
      <c r="AI234">
        <v>0</v>
      </c>
    </row>
    <row r="235" spans="1:35" x14ac:dyDescent="0.25">
      <c r="A235" t="s">
        <v>767</v>
      </c>
      <c r="B235" t="s">
        <v>768</v>
      </c>
      <c r="C235" t="s">
        <v>323</v>
      </c>
      <c r="D235">
        <v>22243.315737479999</v>
      </c>
      <c r="E235">
        <v>784.05</v>
      </c>
      <c r="F235">
        <v>91.246158358678997</v>
      </c>
      <c r="G235">
        <v>96.577660774727306</v>
      </c>
      <c r="H235">
        <v>23.862559241706101</v>
      </c>
      <c r="I235">
        <v>18.424183628944601</v>
      </c>
      <c r="J235">
        <v>1.3965946049358999</v>
      </c>
      <c r="K235">
        <v>117.519766957969</v>
      </c>
      <c r="L235">
        <v>109.582999198075</v>
      </c>
      <c r="M235">
        <v>6.7459769004866299</v>
      </c>
      <c r="N235">
        <v>86.580706837342007</v>
      </c>
      <c r="O235">
        <v>891016</v>
      </c>
      <c r="P235">
        <v>1</v>
      </c>
      <c r="Q235">
        <v>-0.53913484713941395</v>
      </c>
      <c r="R235">
        <v>8.7221798516258708</v>
      </c>
      <c r="S235">
        <v>9.0697879886437391</v>
      </c>
      <c r="T235">
        <v>-67.738623090330904</v>
      </c>
      <c r="U235">
        <v>1316962.0909090899</v>
      </c>
      <c r="V235">
        <v>-32.540439047103398</v>
      </c>
      <c r="W235">
        <v>1537034.671875</v>
      </c>
      <c r="X235">
        <v>0</v>
      </c>
      <c r="Y235">
        <v>9.1137520138877708</v>
      </c>
      <c r="Z235">
        <v>-1.2932469247167599</v>
      </c>
      <c r="AA235">
        <v>-1.5794858155432601</v>
      </c>
      <c r="AB235">
        <v>25.518327092870098</v>
      </c>
      <c r="AC235">
        <v>3.0559670950254199</v>
      </c>
      <c r="AD235">
        <v>2.3230367639358902</v>
      </c>
      <c r="AE235">
        <v>236908</v>
      </c>
      <c r="AF235">
        <v>0</v>
      </c>
      <c r="AG235">
        <v>9.9906741425492402</v>
      </c>
      <c r="AH235">
        <v>46.645124264128498</v>
      </c>
      <c r="AI235">
        <v>0</v>
      </c>
    </row>
    <row r="236" spans="1:35" x14ac:dyDescent="0.25">
      <c r="A236" t="s">
        <v>756</v>
      </c>
      <c r="B236" t="s">
        <v>757</v>
      </c>
      <c r="C236" t="s">
        <v>381</v>
      </c>
      <c r="D236">
        <v>21971.227255739999</v>
      </c>
      <c r="E236">
        <v>555.35</v>
      </c>
      <c r="F236">
        <v>6.0695211677721597</v>
      </c>
      <c r="G236">
        <v>28.434320074005502</v>
      </c>
      <c r="H236">
        <v>-3.70209814461592</v>
      </c>
      <c r="I236">
        <v>-9.1404737573774195</v>
      </c>
      <c r="J236">
        <v>10.9570541100207</v>
      </c>
      <c r="K236">
        <v>42.0332480818414</v>
      </c>
      <c r="L236">
        <v>24.406362007168401</v>
      </c>
      <c r="M236">
        <v>15.735031662694499</v>
      </c>
      <c r="N236">
        <v>18.437366136620302</v>
      </c>
      <c r="O236">
        <v>372925</v>
      </c>
      <c r="P236">
        <v>10</v>
      </c>
      <c r="Q236">
        <v>1.3227513227513199</v>
      </c>
      <c r="R236">
        <v>-0.61739441660700201</v>
      </c>
      <c r="S236">
        <v>-0.26978627958913398</v>
      </c>
      <c r="T236">
        <v>7.7453577836396299</v>
      </c>
      <c r="U236">
        <v>1195534.31818181</v>
      </c>
      <c r="V236">
        <v>-3.05528259999272</v>
      </c>
      <c r="W236">
        <v>835864.03125</v>
      </c>
      <c r="X236">
        <v>0</v>
      </c>
      <c r="Y236">
        <v>11.266185365787001</v>
      </c>
      <c r="Z236">
        <v>0.76594554988290198</v>
      </c>
      <c r="AA236">
        <v>1.8519536418417299</v>
      </c>
      <c r="AB236">
        <v>20.686353801254299</v>
      </c>
      <c r="AC236">
        <v>-0.50552577922556796</v>
      </c>
      <c r="AD236">
        <v>-1.5214346244253101</v>
      </c>
      <c r="AE236">
        <v>59399</v>
      </c>
      <c r="AF236">
        <v>0</v>
      </c>
      <c r="AG236">
        <v>1.45279822649237</v>
      </c>
      <c r="AH236">
        <v>65.483938755588696</v>
      </c>
      <c r="AI236">
        <v>0</v>
      </c>
    </row>
    <row r="237" spans="1:35" x14ac:dyDescent="0.25">
      <c r="A237" t="s">
        <v>754</v>
      </c>
      <c r="B237" t="s">
        <v>755</v>
      </c>
      <c r="C237" t="s">
        <v>88</v>
      </c>
      <c r="D237">
        <v>21923.057789999999</v>
      </c>
      <c r="E237">
        <v>4308.3999999999996</v>
      </c>
      <c r="F237">
        <v>-15.955775300686099</v>
      </c>
      <c r="G237">
        <v>12.757298577578799</v>
      </c>
      <c r="H237">
        <v>-3.3666031176404698</v>
      </c>
      <c r="I237">
        <v>-8.8049787304019702</v>
      </c>
      <c r="J237">
        <v>14.891839197846</v>
      </c>
      <c r="K237">
        <v>14.4390140246493</v>
      </c>
      <c r="L237">
        <v>2.3810655387101298</v>
      </c>
      <c r="M237">
        <v>44.839399026007698</v>
      </c>
      <c r="N237">
        <v>2.76034464019363</v>
      </c>
      <c r="O237">
        <v>566511</v>
      </c>
      <c r="P237">
        <v>2</v>
      </c>
      <c r="Q237">
        <v>-2.5799886941775001</v>
      </c>
      <c r="R237">
        <v>-1.7289357237352301</v>
      </c>
      <c r="S237">
        <v>-1.38132758671736</v>
      </c>
      <c r="T237">
        <v>71.5862866904328</v>
      </c>
      <c r="U237">
        <v>157702</v>
      </c>
      <c r="V237">
        <v>267.60409839788701</v>
      </c>
      <c r="W237">
        <v>153826.640625</v>
      </c>
      <c r="X237">
        <v>-0.59405055752047498</v>
      </c>
      <c r="Y237">
        <v>25.967551204680699</v>
      </c>
      <c r="Z237">
        <v>1.1274939698000599</v>
      </c>
      <c r="AA237">
        <v>2.18639882073033</v>
      </c>
      <c r="AB237">
        <v>18.504507819390199</v>
      </c>
      <c r="AC237">
        <v>-1.07735195918666</v>
      </c>
      <c r="AD237">
        <v>-0.68563109304080705</v>
      </c>
      <c r="AE237">
        <v>149581</v>
      </c>
      <c r="AF237">
        <v>0.90777710804</v>
      </c>
      <c r="AG237">
        <v>19.833324053834001</v>
      </c>
      <c r="AH237">
        <v>28.806236791842998</v>
      </c>
      <c r="AI237">
        <v>-2.7312107606647297E-4</v>
      </c>
    </row>
    <row r="238" spans="1:35" x14ac:dyDescent="0.25">
      <c r="A238" t="s">
        <v>782</v>
      </c>
      <c r="B238" t="s">
        <v>783</v>
      </c>
      <c r="C238" t="s">
        <v>298</v>
      </c>
      <c r="D238">
        <v>21839.533058199999</v>
      </c>
      <c r="E238">
        <v>1369.65</v>
      </c>
      <c r="F238">
        <v>19.143711230867101</v>
      </c>
      <c r="G238">
        <v>51.175496688741703</v>
      </c>
      <c r="H238">
        <v>-1.01539351015393</v>
      </c>
      <c r="I238">
        <v>-6.4537691229154301</v>
      </c>
      <c r="J238">
        <v>4.1835505421093</v>
      </c>
      <c r="K238">
        <v>64.2069296247452</v>
      </c>
      <c r="L238">
        <v>37.4805520702634</v>
      </c>
      <c r="N238">
        <v>41.178542751356403</v>
      </c>
      <c r="O238">
        <v>439337</v>
      </c>
      <c r="P238">
        <v>10</v>
      </c>
      <c r="Q238">
        <v>-0.24399126001456001</v>
      </c>
      <c r="R238">
        <v>4.7894112696530398</v>
      </c>
      <c r="S238">
        <v>5.1370194066709098</v>
      </c>
      <c r="T238">
        <v>-84.964598084131595</v>
      </c>
      <c r="U238">
        <v>1043056.68181818</v>
      </c>
      <c r="V238">
        <v>31.2637063860554</v>
      </c>
      <c r="W238">
        <v>551688.90625</v>
      </c>
      <c r="X238">
        <v>-6.9414508318390302</v>
      </c>
      <c r="Y238">
        <v>11.9081153075874</v>
      </c>
      <c r="Z238">
        <v>-0.369347362903237</v>
      </c>
      <c r="AA238">
        <v>-0.64000990706542205</v>
      </c>
      <c r="AB238">
        <v>9.5565687448951504</v>
      </c>
      <c r="AC238">
        <v>-0.11710363780828401</v>
      </c>
      <c r="AD238">
        <v>-4.1856522138877097E-2</v>
      </c>
      <c r="AE238">
        <v>40622</v>
      </c>
      <c r="AF238">
        <v>0</v>
      </c>
      <c r="AG238">
        <v>1.9090294356276101</v>
      </c>
      <c r="AH238">
        <v>66.765719856199993</v>
      </c>
      <c r="AI238">
        <v>-6.9129740109592799</v>
      </c>
    </row>
    <row r="239" spans="1:35" x14ac:dyDescent="0.25">
      <c r="A239" t="s">
        <v>758</v>
      </c>
      <c r="B239" t="s">
        <v>759</v>
      </c>
      <c r="C239" t="s">
        <v>665</v>
      </c>
      <c r="D239">
        <v>21660.746316199999</v>
      </c>
      <c r="E239">
        <v>1701</v>
      </c>
      <c r="F239">
        <v>-25.679688644167999</v>
      </c>
      <c r="G239">
        <v>11.191005360177799</v>
      </c>
      <c r="H239">
        <v>4.6447247000922696</v>
      </c>
      <c r="I239">
        <v>-0.79365091266922505</v>
      </c>
      <c r="J239">
        <v>17.8659611992945</v>
      </c>
      <c r="K239">
        <v>23.167155425219899</v>
      </c>
      <c r="L239">
        <v>-7.3428478047717602</v>
      </c>
      <c r="M239">
        <v>13.7652135097038</v>
      </c>
      <c r="N239">
        <v>1.19405142279256</v>
      </c>
      <c r="O239">
        <v>245599</v>
      </c>
      <c r="P239">
        <v>5</v>
      </c>
      <c r="Q239">
        <v>0.93158488103008597</v>
      </c>
      <c r="R239">
        <v>0.50518479127891203</v>
      </c>
      <c r="S239">
        <v>0.85279292829678099</v>
      </c>
      <c r="T239">
        <v>4.0250576036866299</v>
      </c>
      <c r="U239">
        <v>297291.136363636</v>
      </c>
      <c r="V239">
        <v>-8.2473148407583796</v>
      </c>
      <c r="W239">
        <v>281087.765625</v>
      </c>
      <c r="X239">
        <v>0</v>
      </c>
      <c r="Y239">
        <v>30.323053720626699</v>
      </c>
      <c r="Z239">
        <v>-0.31314300421528402</v>
      </c>
      <c r="AA239">
        <v>-1.2581342488932701</v>
      </c>
      <c r="AB239">
        <v>6.6332421829593802</v>
      </c>
      <c r="AC239">
        <v>0.77781540049704501</v>
      </c>
      <c r="AD239">
        <v>1.77151760626555</v>
      </c>
      <c r="AE239">
        <v>222909</v>
      </c>
      <c r="AF239">
        <v>0</v>
      </c>
      <c r="AG239">
        <v>11.100458314225801</v>
      </c>
      <c r="AH239">
        <v>50.156965581073102</v>
      </c>
      <c r="AI239">
        <v>0</v>
      </c>
    </row>
    <row r="240" spans="1:35" x14ac:dyDescent="0.25">
      <c r="A240" t="s">
        <v>763</v>
      </c>
      <c r="B240" t="s">
        <v>764</v>
      </c>
      <c r="C240" t="s">
        <v>118</v>
      </c>
      <c r="D240">
        <v>21599.6953125</v>
      </c>
      <c r="E240">
        <v>1193.45</v>
      </c>
      <c r="F240">
        <v>47.523766484625597</v>
      </c>
      <c r="G240">
        <v>29.357251246477301</v>
      </c>
      <c r="H240">
        <v>8.1072512342044405</v>
      </c>
      <c r="I240">
        <v>2.6688756214429401</v>
      </c>
      <c r="J240">
        <v>7.0845029117265002</v>
      </c>
      <c r="K240">
        <v>70.981375358166204</v>
      </c>
      <c r="L240">
        <v>65.860607324021899</v>
      </c>
      <c r="M240">
        <v>28.124898253335001</v>
      </c>
      <c r="N240">
        <v>19.3602973090921</v>
      </c>
      <c r="O240">
        <v>543132</v>
      </c>
      <c r="P240">
        <v>10</v>
      </c>
      <c r="Q240">
        <v>1.268561731014</v>
      </c>
      <c r="R240">
        <v>3.2440849517712702</v>
      </c>
      <c r="S240">
        <v>3.5916930887891301</v>
      </c>
      <c r="T240">
        <v>80.753589233298499</v>
      </c>
      <c r="U240">
        <v>1057918.86363636</v>
      </c>
      <c r="V240">
        <v>54.799322810677701</v>
      </c>
      <c r="W240">
        <v>828169.28125</v>
      </c>
      <c r="X240">
        <v>0</v>
      </c>
      <c r="Y240">
        <v>13.793086854219901</v>
      </c>
      <c r="Z240">
        <v>-0.30878663256606798</v>
      </c>
      <c r="AA240">
        <v>1.40020924126172</v>
      </c>
      <c r="AB240">
        <v>3.35659375959079</v>
      </c>
      <c r="AC240">
        <v>0.53140132992327305</v>
      </c>
      <c r="AD240">
        <v>0.115401329923273</v>
      </c>
      <c r="AE240">
        <v>167183</v>
      </c>
      <c r="AF240">
        <v>0</v>
      </c>
      <c r="AG240">
        <v>5.8338275191815798</v>
      </c>
      <c r="AH240">
        <v>74.926118738277907</v>
      </c>
      <c r="AI240">
        <v>0</v>
      </c>
    </row>
    <row r="241" spans="1:35" x14ac:dyDescent="0.25">
      <c r="A241" t="s">
        <v>760</v>
      </c>
      <c r="B241" t="s">
        <v>761</v>
      </c>
      <c r="C241" t="s">
        <v>762</v>
      </c>
      <c r="D241">
        <v>21515.493290400002</v>
      </c>
      <c r="E241">
        <v>575</v>
      </c>
      <c r="F241">
        <v>49.546370839435802</v>
      </c>
      <c r="G241">
        <v>20.545073375262</v>
      </c>
      <c r="H241">
        <v>21.3208144319021</v>
      </c>
      <c r="I241">
        <v>15.882438819140599</v>
      </c>
      <c r="J241">
        <v>0.86956521739129899</v>
      </c>
      <c r="K241">
        <v>77.715963529593495</v>
      </c>
      <c r="L241">
        <v>67.883211678832097</v>
      </c>
      <c r="M241">
        <v>-2.9654757964433598</v>
      </c>
      <c r="N241">
        <v>10.5481194378768</v>
      </c>
      <c r="O241">
        <v>275285</v>
      </c>
      <c r="P241">
        <v>2</v>
      </c>
      <c r="Q241">
        <v>1.70690722561244</v>
      </c>
      <c r="R241">
        <v>3.5756101954426698</v>
      </c>
      <c r="S241">
        <v>3.9232183324605399</v>
      </c>
      <c r="T241">
        <v>-17.023348062767798</v>
      </c>
      <c r="U241">
        <v>759274.136363636</v>
      </c>
      <c r="V241">
        <v>-63.381801106986003</v>
      </c>
      <c r="W241">
        <v>822073.71875</v>
      </c>
      <c r="X241">
        <v>-4.0746075521859298E-2</v>
      </c>
      <c r="Y241">
        <v>5.5404727189865799</v>
      </c>
      <c r="Z241">
        <v>1.4954254659397099</v>
      </c>
      <c r="AA241">
        <v>1.63718997842681</v>
      </c>
      <c r="AB241">
        <v>28.636852712083201</v>
      </c>
      <c r="AC241">
        <v>0.54940936117890604</v>
      </c>
      <c r="AD241">
        <v>0.84555707340571795</v>
      </c>
      <c r="AE241">
        <v>65440</v>
      </c>
      <c r="AF241">
        <v>0</v>
      </c>
      <c r="AG241">
        <v>6.75518139344031</v>
      </c>
      <c r="AH241">
        <v>24.843689498557701</v>
      </c>
      <c r="AI241">
        <v>-9.0806096682882701E-3</v>
      </c>
    </row>
    <row r="242" spans="1:35" x14ac:dyDescent="0.25">
      <c r="A242" t="s">
        <v>769</v>
      </c>
      <c r="B242" t="s">
        <v>770</v>
      </c>
      <c r="C242" t="s">
        <v>771</v>
      </c>
      <c r="D242">
        <v>21474.45952</v>
      </c>
      <c r="E242">
        <v>392.5</v>
      </c>
      <c r="F242">
        <v>-12.484629404660501</v>
      </c>
      <c r="G242">
        <v>0.64102564102564097</v>
      </c>
      <c r="H242">
        <v>0.731425638393435</v>
      </c>
      <c r="I242">
        <v>-4.7069499743680598</v>
      </c>
      <c r="J242">
        <v>13.0191082802547</v>
      </c>
      <c r="K242">
        <v>24.5636305934623</v>
      </c>
      <c r="L242">
        <v>5.8522114347357004</v>
      </c>
      <c r="M242">
        <v>-5.6764067509441096</v>
      </c>
      <c r="N242">
        <v>-9.3559282963595898</v>
      </c>
      <c r="O242">
        <v>1949583</v>
      </c>
      <c r="P242">
        <v>2</v>
      </c>
      <c r="Q242">
        <v>0.53790983606557896</v>
      </c>
      <c r="R242">
        <v>1.97453884125747</v>
      </c>
      <c r="S242">
        <v>2.3221469782753399</v>
      </c>
      <c r="T242">
        <v>16.468389094793199</v>
      </c>
      <c r="U242">
        <v>2230757.1818181798</v>
      </c>
      <c r="V242">
        <v>-26.839919274036699</v>
      </c>
      <c r="W242">
        <v>2301635.578125</v>
      </c>
      <c r="X242">
        <v>0</v>
      </c>
      <c r="Y242">
        <v>25.040509905229001</v>
      </c>
      <c r="Z242">
        <v>0.85696347509284998</v>
      </c>
      <c r="AA242">
        <v>2.3005212130246901</v>
      </c>
      <c r="AB242">
        <v>17.148613886045698</v>
      </c>
      <c r="AC242">
        <v>-0.511368515969991</v>
      </c>
      <c r="AD242">
        <v>-2.1721820955054199</v>
      </c>
      <c r="AE242">
        <v>349173</v>
      </c>
      <c r="AF242">
        <v>0</v>
      </c>
      <c r="AG242">
        <v>9.85140229391906</v>
      </c>
      <c r="AH242">
        <v>45.238908088709799</v>
      </c>
      <c r="AI242">
        <v>0</v>
      </c>
    </row>
    <row r="243" spans="1:35" x14ac:dyDescent="0.25">
      <c r="A243" t="s">
        <v>765</v>
      </c>
      <c r="B243" t="s">
        <v>766</v>
      </c>
      <c r="C243" t="s">
        <v>38</v>
      </c>
      <c r="D243">
        <v>21377.5</v>
      </c>
      <c r="E243">
        <v>250.3</v>
      </c>
      <c r="F243">
        <v>47.644591521346399</v>
      </c>
      <c r="G243">
        <v>37.376509330406101</v>
      </c>
      <c r="H243">
        <v>7.6559139784946204</v>
      </c>
      <c r="I243">
        <v>2.21753836573312</v>
      </c>
      <c r="J243">
        <v>2.85657211346384</v>
      </c>
      <c r="K243">
        <v>67.480762796921994</v>
      </c>
      <c r="L243">
        <v>65.981432360742701</v>
      </c>
      <c r="M243">
        <v>-1.76438885971237</v>
      </c>
      <c r="N243">
        <v>27.379555393020901</v>
      </c>
      <c r="O243">
        <v>872190</v>
      </c>
      <c r="P243">
        <v>1</v>
      </c>
      <c r="Q243">
        <v>-0.47713717693836499</v>
      </c>
      <c r="R243">
        <v>1.0700585503735101</v>
      </c>
      <c r="S243">
        <v>1.4176666873913799</v>
      </c>
      <c r="T243">
        <v>-58.156946352771399</v>
      </c>
      <c r="U243">
        <v>3564604.5909090899</v>
      </c>
      <c r="V243">
        <v>-75.666948630503796</v>
      </c>
      <c r="W243">
        <v>3856987</v>
      </c>
      <c r="X243">
        <v>0</v>
      </c>
      <c r="Y243">
        <v>19.7755912941176</v>
      </c>
      <c r="Z243">
        <v>0.85439329411764497</v>
      </c>
      <c r="AA243">
        <v>0.21204941176470199</v>
      </c>
      <c r="AB243">
        <v>12.8618412941176</v>
      </c>
      <c r="AC243">
        <v>0.53962623529411602</v>
      </c>
      <c r="AD243">
        <v>1.89815882352941</v>
      </c>
      <c r="AE243">
        <v>694188</v>
      </c>
      <c r="AF243">
        <v>0</v>
      </c>
      <c r="AG243">
        <v>13.6114776470588</v>
      </c>
      <c r="AH243">
        <v>45.994666588235297</v>
      </c>
      <c r="AI243">
        <v>0</v>
      </c>
    </row>
    <row r="244" spans="1:35" x14ac:dyDescent="0.25">
      <c r="A244" t="s">
        <v>752</v>
      </c>
      <c r="B244" t="s">
        <v>753</v>
      </c>
      <c r="C244" t="s">
        <v>115</v>
      </c>
      <c r="D244">
        <v>21375.338489999998</v>
      </c>
      <c r="E244">
        <v>638.54999999999995</v>
      </c>
      <c r="F244">
        <v>-9.0989655507126894</v>
      </c>
      <c r="G244">
        <v>24.607278758903199</v>
      </c>
      <c r="H244">
        <v>-2.9854147675478702</v>
      </c>
      <c r="I244">
        <v>-8.4237903803093701</v>
      </c>
      <c r="J244">
        <v>7.4152376477957898</v>
      </c>
      <c r="K244">
        <v>33.183856502242101</v>
      </c>
      <c r="L244">
        <v>9.2378752886836004</v>
      </c>
      <c r="M244">
        <v>38.521796741984602</v>
      </c>
      <c r="N244">
        <v>14.610324821518001</v>
      </c>
      <c r="O244">
        <v>151334</v>
      </c>
      <c r="P244">
        <v>1</v>
      </c>
      <c r="Q244">
        <v>2.1108179419524902</v>
      </c>
      <c r="R244">
        <v>-1.82950265201016</v>
      </c>
      <c r="S244">
        <v>-1.48189451499229</v>
      </c>
      <c r="T244">
        <v>-30.2759310195487</v>
      </c>
      <c r="U244">
        <v>209508.68181818101</v>
      </c>
      <c r="V244">
        <v>37.402736542005997</v>
      </c>
      <c r="W244">
        <v>273859.734375</v>
      </c>
      <c r="X244">
        <v>0</v>
      </c>
      <c r="Y244">
        <v>14.713163591895</v>
      </c>
      <c r="Z244">
        <v>0.155972839029415</v>
      </c>
      <c r="AA244">
        <v>0.84225426694049799</v>
      </c>
      <c r="AB244">
        <v>3.0289780406887901</v>
      </c>
      <c r="AC244">
        <v>-3.9051940529059602E-2</v>
      </c>
      <c r="AD244">
        <v>-4.6937223168155698E-2</v>
      </c>
      <c r="AE244">
        <v>113586</v>
      </c>
      <c r="AF244">
        <v>0</v>
      </c>
      <c r="AG244">
        <v>5.2758283744960703</v>
      </c>
      <c r="AH244">
        <v>74.779299853136493</v>
      </c>
      <c r="AI244">
        <v>0</v>
      </c>
    </row>
    <row r="245" spans="1:35" x14ac:dyDescent="0.25">
      <c r="A245" t="s">
        <v>784</v>
      </c>
      <c r="B245" t="s">
        <v>785</v>
      </c>
      <c r="C245" t="s">
        <v>774</v>
      </c>
      <c r="D245">
        <v>21331.800480599999</v>
      </c>
      <c r="E245">
        <v>538.4</v>
      </c>
      <c r="F245">
        <v>3.2805072518618799</v>
      </c>
      <c r="G245">
        <v>15.4621488312245</v>
      </c>
      <c r="H245">
        <v>25.8679135008766</v>
      </c>
      <c r="I245">
        <v>20.4295378881151</v>
      </c>
      <c r="J245">
        <v>5.5906389301634496</v>
      </c>
      <c r="K245">
        <v>36.719146775012597</v>
      </c>
      <c r="L245">
        <v>21.617348091258101</v>
      </c>
      <c r="M245">
        <v>-6.7953360875488498</v>
      </c>
      <c r="N245">
        <v>5.4651948938392803</v>
      </c>
      <c r="O245">
        <v>728732</v>
      </c>
      <c r="P245">
        <v>5</v>
      </c>
      <c r="Q245">
        <v>-0.53574727507851005</v>
      </c>
      <c r="R245">
        <v>6.0051191179365997</v>
      </c>
      <c r="S245">
        <v>6.3527272549544698</v>
      </c>
      <c r="T245">
        <v>-61.181269173464202</v>
      </c>
      <c r="U245">
        <v>1250636.4545454499</v>
      </c>
      <c r="V245">
        <v>-21.324735250520099</v>
      </c>
      <c r="W245">
        <v>778741.375</v>
      </c>
      <c r="X245">
        <v>0</v>
      </c>
      <c r="Y245">
        <v>3.6656903788836002</v>
      </c>
      <c r="Z245">
        <v>6.2390407420619597E-2</v>
      </c>
      <c r="AA245">
        <v>-0.124190078770392</v>
      </c>
      <c r="AB245">
        <v>10.3873746709526</v>
      </c>
      <c r="AC245">
        <v>-0.174928927700857</v>
      </c>
      <c r="AD245">
        <v>-5.3165485118398602E-2</v>
      </c>
      <c r="AE245">
        <v>119044</v>
      </c>
      <c r="AF245">
        <v>0</v>
      </c>
      <c r="AG245">
        <v>2.7390086931075799</v>
      </c>
      <c r="AH245">
        <v>74.999997969979106</v>
      </c>
      <c r="AI245">
        <v>0</v>
      </c>
    </row>
    <row r="246" spans="1:35" x14ac:dyDescent="0.25">
      <c r="A246" t="s">
        <v>772</v>
      </c>
      <c r="B246" t="s">
        <v>773</v>
      </c>
      <c r="C246" t="s">
        <v>774</v>
      </c>
      <c r="D246">
        <v>21299.5181385</v>
      </c>
      <c r="E246">
        <v>235.65</v>
      </c>
      <c r="F246">
        <v>-17.4160699614519</v>
      </c>
      <c r="G246">
        <v>7.1136363636363598</v>
      </c>
      <c r="H246">
        <v>33.399377299745197</v>
      </c>
      <c r="I246">
        <v>27.9610016869837</v>
      </c>
      <c r="J246">
        <v>21.7907914279652</v>
      </c>
      <c r="K246">
        <v>38.536155202821803</v>
      </c>
      <c r="L246">
        <v>0.92077087794432699</v>
      </c>
      <c r="M246">
        <v>-14.6747422684873</v>
      </c>
      <c r="N246">
        <v>-2.8833175737488599</v>
      </c>
      <c r="O246">
        <v>17049675</v>
      </c>
      <c r="P246">
        <v>1</v>
      </c>
      <c r="Q246">
        <v>6.2683201803833102</v>
      </c>
      <c r="R246">
        <v>5.2008928571428497</v>
      </c>
      <c r="S246">
        <v>5.5485009941607197</v>
      </c>
      <c r="T246">
        <v>71.512343188959093</v>
      </c>
      <c r="U246">
        <v>16886227.666666601</v>
      </c>
      <c r="V246">
        <v>-0.95090109384241495</v>
      </c>
      <c r="W246">
        <v>13679604.079365</v>
      </c>
      <c r="X246">
        <v>0</v>
      </c>
      <c r="Y246">
        <v>40.774472940900999</v>
      </c>
      <c r="Z246">
        <v>2.5784988293104898</v>
      </c>
      <c r="AA246">
        <v>3.29204119579382</v>
      </c>
      <c r="AB246">
        <v>33.400613076620502</v>
      </c>
      <c r="AC246">
        <v>-2.9857147500463901</v>
      </c>
      <c r="AD246">
        <v>-3.9336005304296702</v>
      </c>
      <c r="AE246">
        <v>463830</v>
      </c>
      <c r="AF246">
        <v>0.21446729312354701</v>
      </c>
      <c r="AG246">
        <v>14.0963996334399</v>
      </c>
      <c r="AH246">
        <v>3.9891212194335401</v>
      </c>
      <c r="AI246">
        <v>0</v>
      </c>
    </row>
    <row r="247" spans="1:35" x14ac:dyDescent="0.25">
      <c r="A247" t="s">
        <v>780</v>
      </c>
      <c r="B247" t="s">
        <v>781</v>
      </c>
      <c r="C247" t="s">
        <v>55</v>
      </c>
      <c r="D247">
        <v>21044.127001050001</v>
      </c>
      <c r="E247">
        <v>1050.25</v>
      </c>
      <c r="F247">
        <v>42.497768655243803</v>
      </c>
      <c r="G247">
        <v>45.032106607746996</v>
      </c>
      <c r="H247">
        <v>7.4204766288227404</v>
      </c>
      <c r="I247">
        <v>1.98210101606123</v>
      </c>
      <c r="J247">
        <v>2.5422518447988498</v>
      </c>
      <c r="K247">
        <v>78.477355765145703</v>
      </c>
      <c r="L247">
        <v>60.834609494640098</v>
      </c>
      <c r="M247">
        <v>33.0705325490798</v>
      </c>
      <c r="N247">
        <v>35.035152670361697</v>
      </c>
      <c r="O247">
        <v>383742</v>
      </c>
      <c r="P247">
        <v>10</v>
      </c>
      <c r="Q247">
        <v>1.3461352890089699</v>
      </c>
      <c r="R247">
        <v>1.39995172580255</v>
      </c>
      <c r="S247">
        <v>1.7475598628204201</v>
      </c>
      <c r="T247">
        <v>250.804925540959</v>
      </c>
      <c r="U247">
        <v>252320.36363636301</v>
      </c>
      <c r="V247">
        <v>343.88895315211101</v>
      </c>
      <c r="W247">
        <v>349015.78125</v>
      </c>
      <c r="X247">
        <v>0</v>
      </c>
      <c r="Y247">
        <v>11.9526247313061</v>
      </c>
      <c r="Z247">
        <v>-2.1914760131791202</v>
      </c>
      <c r="AA247">
        <v>-2.6319968872308701</v>
      </c>
      <c r="AB247">
        <v>11.1062633126066</v>
      </c>
      <c r="AC247">
        <v>0.74410697660007397</v>
      </c>
      <c r="AD247">
        <v>0.87216626922254603</v>
      </c>
      <c r="AE247">
        <v>86631</v>
      </c>
      <c r="AF247">
        <v>0</v>
      </c>
      <c r="AG247">
        <v>6.42182098676808</v>
      </c>
      <c r="AH247">
        <v>63.850663848435403</v>
      </c>
      <c r="AI247">
        <v>0</v>
      </c>
    </row>
    <row r="248" spans="1:35" x14ac:dyDescent="0.25">
      <c r="A248" t="s">
        <v>778</v>
      </c>
      <c r="B248" t="s">
        <v>779</v>
      </c>
      <c r="C248" t="s">
        <v>331</v>
      </c>
      <c r="D248">
        <v>20843.350839800001</v>
      </c>
      <c r="E248">
        <v>897.6</v>
      </c>
      <c r="F248">
        <v>13.498365153112999</v>
      </c>
      <c r="G248">
        <v>33.910189467402603</v>
      </c>
      <c r="H248">
        <v>-3.5046226617931602</v>
      </c>
      <c r="I248">
        <v>-8.9429982745546699</v>
      </c>
      <c r="J248">
        <v>6.1720142602495498</v>
      </c>
      <c r="K248">
        <v>41.566122545540502</v>
      </c>
      <c r="L248">
        <v>31.835205992509302</v>
      </c>
      <c r="M248">
        <v>5.2706090862656403</v>
      </c>
      <c r="N248">
        <v>23.913235530017399</v>
      </c>
      <c r="O248">
        <v>330236</v>
      </c>
      <c r="P248">
        <v>1</v>
      </c>
      <c r="Q248">
        <v>1.7571703888448</v>
      </c>
      <c r="R248">
        <v>-2.4665869825056901</v>
      </c>
      <c r="S248">
        <v>-2.11897884548782</v>
      </c>
      <c r="T248">
        <v>111.59208570403401</v>
      </c>
      <c r="U248">
        <v>446655.727272727</v>
      </c>
      <c r="V248">
        <v>1.11205006674749</v>
      </c>
      <c r="W248">
        <v>529141.796875</v>
      </c>
      <c r="X248">
        <v>-0.18197793767195899</v>
      </c>
      <c r="Y248">
        <v>32.443993750454403</v>
      </c>
      <c r="Z248">
        <v>-2.0863982156349398E-2</v>
      </c>
      <c r="AA248">
        <v>0.19406338875590701</v>
      </c>
      <c r="AB248">
        <v>7.9480383582407503</v>
      </c>
      <c r="AC248">
        <v>0.39304314426051301</v>
      </c>
      <c r="AD248">
        <v>0.80868033069877299</v>
      </c>
      <c r="AE248">
        <v>47897</v>
      </c>
      <c r="AF248">
        <v>8.8809994634613201</v>
      </c>
      <c r="AG248">
        <v>8.2540202946874501</v>
      </c>
      <c r="AH248">
        <v>42.113873498586798</v>
      </c>
      <c r="AI248">
        <v>-0.18197793767195899</v>
      </c>
    </row>
    <row r="249" spans="1:35" x14ac:dyDescent="0.25">
      <c r="A249" t="s">
        <v>786</v>
      </c>
      <c r="B249" t="s">
        <v>787</v>
      </c>
      <c r="C249" t="s">
        <v>541</v>
      </c>
      <c r="D249">
        <v>20693.5862614</v>
      </c>
      <c r="E249">
        <v>4489.3</v>
      </c>
      <c r="F249">
        <v>-33.598692345195801</v>
      </c>
      <c r="G249">
        <v>1.25060613236802</v>
      </c>
      <c r="H249">
        <v>4.6469073066119702</v>
      </c>
      <c r="I249">
        <v>-0.79146830614953001</v>
      </c>
      <c r="J249">
        <v>26.250194907891998</v>
      </c>
      <c r="K249">
        <v>14.5098139244219</v>
      </c>
      <c r="L249">
        <v>-15.2618515057995</v>
      </c>
      <c r="M249">
        <v>-4.6771330715400499E-3</v>
      </c>
      <c r="N249">
        <v>-8.7463478050171997</v>
      </c>
      <c r="O249">
        <v>19698</v>
      </c>
      <c r="P249">
        <v>10</v>
      </c>
      <c r="Q249">
        <v>-2.50190031490932</v>
      </c>
      <c r="R249">
        <v>-4.2139626184176802</v>
      </c>
      <c r="S249">
        <v>-3.8663544813998101</v>
      </c>
      <c r="T249">
        <v>222.28403141361201</v>
      </c>
      <c r="U249">
        <v>18751.227272727199</v>
      </c>
      <c r="V249">
        <v>79.956148364699402</v>
      </c>
      <c r="W249">
        <v>19387.125</v>
      </c>
      <c r="X249">
        <v>0</v>
      </c>
      <c r="Y249">
        <v>13.0761447419937</v>
      </c>
      <c r="Z249">
        <v>0.31806708063345102</v>
      </c>
      <c r="AA249">
        <v>0.28745880365337501</v>
      </c>
      <c r="AB249">
        <v>3.1761160561907</v>
      </c>
      <c r="AC249">
        <v>-5.7607465179865197E-3</v>
      </c>
      <c r="AD249">
        <v>-1.0509079105618799E-2</v>
      </c>
      <c r="AE249">
        <v>48404</v>
      </c>
      <c r="AF249">
        <v>0</v>
      </c>
      <c r="AG249">
        <v>7.1915655372696001</v>
      </c>
      <c r="AH249">
        <v>71.431919546602302</v>
      </c>
      <c r="AI249">
        <v>0</v>
      </c>
    </row>
    <row r="250" spans="1:35" x14ac:dyDescent="0.25">
      <c r="A250" t="s">
        <v>790</v>
      </c>
      <c r="B250" t="s">
        <v>791</v>
      </c>
      <c r="C250" t="s">
        <v>102</v>
      </c>
      <c r="D250">
        <v>20522.376935640001</v>
      </c>
      <c r="E250">
        <v>409.6</v>
      </c>
      <c r="F250">
        <v>-28.855683002148801</v>
      </c>
      <c r="G250">
        <v>-10.917790343627599</v>
      </c>
      <c r="H250">
        <v>-3.2707521549179202</v>
      </c>
      <c r="I250">
        <v>-8.7091277676794299</v>
      </c>
      <c r="J250">
        <v>32.031249999999901</v>
      </c>
      <c r="K250">
        <v>7.2251308900523599</v>
      </c>
      <c r="L250">
        <v>-10.518842162752501</v>
      </c>
      <c r="N250">
        <v>-20.914744281012801</v>
      </c>
      <c r="O250">
        <v>142035</v>
      </c>
      <c r="P250">
        <v>10</v>
      </c>
      <c r="Q250">
        <v>-0.37699136568161301</v>
      </c>
      <c r="R250">
        <v>1.0983586326052099</v>
      </c>
      <c r="S250">
        <v>1.44596676962308</v>
      </c>
      <c r="T250">
        <v>-1.39950434221213</v>
      </c>
      <c r="U250">
        <v>289572.409090909</v>
      </c>
      <c r="V250">
        <v>-82.0462712847783</v>
      </c>
      <c r="W250">
        <v>406486.4375</v>
      </c>
      <c r="X250">
        <v>0</v>
      </c>
      <c r="Y250">
        <v>5.5042972459650503</v>
      </c>
      <c r="Z250">
        <v>-4.0314879099758701E-3</v>
      </c>
      <c r="AA250">
        <v>-1.97637669492189E-2</v>
      </c>
      <c r="AB250">
        <v>2.5161204622611399</v>
      </c>
      <c r="AC250">
        <v>0.111708056342086</v>
      </c>
      <c r="AD250">
        <v>6.9525586411100099E-2</v>
      </c>
      <c r="AE250">
        <v>156136</v>
      </c>
      <c r="AF250">
        <v>0</v>
      </c>
      <c r="AG250">
        <v>7.72448129257383</v>
      </c>
      <c r="AH250">
        <v>75</v>
      </c>
      <c r="AI250">
        <v>0</v>
      </c>
    </row>
    <row r="251" spans="1:35" x14ac:dyDescent="0.25">
      <c r="A251" t="s">
        <v>792</v>
      </c>
      <c r="B251" t="s">
        <v>793</v>
      </c>
      <c r="C251" t="s">
        <v>762</v>
      </c>
      <c r="D251">
        <v>20483.129983999999</v>
      </c>
      <c r="E251">
        <v>634.15</v>
      </c>
      <c r="F251">
        <v>17.834514110141999</v>
      </c>
      <c r="G251">
        <v>28.0723013228314</v>
      </c>
      <c r="H251">
        <v>12.6276529615487</v>
      </c>
      <c r="I251">
        <v>7.1892773487871997</v>
      </c>
      <c r="J251">
        <v>2.0263344634550098</v>
      </c>
      <c r="K251">
        <v>52.330050444390999</v>
      </c>
      <c r="L251">
        <v>36.171354949538298</v>
      </c>
      <c r="M251">
        <v>15.4490868804239</v>
      </c>
      <c r="N251">
        <v>18.0753473854462</v>
      </c>
      <c r="O251">
        <v>189097</v>
      </c>
      <c r="P251">
        <v>5</v>
      </c>
      <c r="Q251">
        <v>2.36593059936872E-2</v>
      </c>
      <c r="R251">
        <v>2.24927442760398</v>
      </c>
      <c r="S251">
        <v>2.5968825646218501</v>
      </c>
      <c r="T251">
        <v>-55.461735583128402</v>
      </c>
      <c r="U251">
        <v>1497185.7272727201</v>
      </c>
      <c r="V251">
        <v>-61.404285804675197</v>
      </c>
      <c r="W251">
        <v>667855.03125</v>
      </c>
      <c r="X251">
        <v>-2.8156930618109699E-2</v>
      </c>
      <c r="Y251">
        <v>5.0820824874725998</v>
      </c>
      <c r="Z251">
        <v>2.5717082898221801E-2</v>
      </c>
      <c r="AA251">
        <v>-0.73068751973472001</v>
      </c>
      <c r="AB251">
        <v>9.4828427534616502</v>
      </c>
      <c r="AC251">
        <v>0.73075893570651995</v>
      </c>
      <c r="AD251">
        <v>1.7188416580322401</v>
      </c>
      <c r="AE251">
        <v>165923</v>
      </c>
      <c r="AF251">
        <v>0</v>
      </c>
      <c r="AG251">
        <v>7.1228090231764201</v>
      </c>
      <c r="AH251">
        <v>74.826627875951004</v>
      </c>
      <c r="AI251">
        <v>-1.9097645713557598E-2</v>
      </c>
    </row>
    <row r="252" spans="1:35" x14ac:dyDescent="0.25">
      <c r="A252" t="s">
        <v>794</v>
      </c>
      <c r="B252" t="s">
        <v>795</v>
      </c>
      <c r="C252" t="s">
        <v>323</v>
      </c>
      <c r="D252">
        <v>20412.196498505</v>
      </c>
      <c r="E252">
        <v>1227.1500000000001</v>
      </c>
      <c r="F252">
        <v>-63.250877738440103</v>
      </c>
      <c r="G252">
        <v>-8.5819644653033702</v>
      </c>
      <c r="H252">
        <v>25.219387755102002</v>
      </c>
      <c r="I252">
        <v>19.781012142340501</v>
      </c>
      <c r="J252">
        <v>112.443466568879</v>
      </c>
      <c r="K252">
        <v>42.526132404181197</v>
      </c>
      <c r="L252">
        <v>-44.914036899043801</v>
      </c>
      <c r="N252">
        <v>-18.578918402688601</v>
      </c>
      <c r="O252">
        <v>328087</v>
      </c>
      <c r="P252">
        <v>1</v>
      </c>
      <c r="Q252">
        <v>-0.98438697704440303</v>
      </c>
      <c r="R252">
        <v>5.67946951429556</v>
      </c>
      <c r="S252">
        <v>6.0270776513134203</v>
      </c>
      <c r="T252">
        <v>-18.538703718417199</v>
      </c>
      <c r="U252">
        <v>832977.636363636</v>
      </c>
      <c r="V252">
        <v>4.0588030067556797</v>
      </c>
      <c r="W252">
        <v>998138.765625</v>
      </c>
      <c r="X252">
        <v>-3.7239816690970398E-3</v>
      </c>
      <c r="Y252">
        <v>23.378595382003599</v>
      </c>
      <c r="Z252">
        <v>0.15076002382817599</v>
      </c>
      <c r="AA252">
        <v>0.24484566329690999</v>
      </c>
      <c r="AB252">
        <v>2.8007789614991698</v>
      </c>
      <c r="AC252">
        <v>-1.5260913419965101</v>
      </c>
      <c r="AD252">
        <v>-1.8687623506162301</v>
      </c>
      <c r="AE252">
        <v>181747</v>
      </c>
      <c r="AF252">
        <v>0</v>
      </c>
      <c r="AG252">
        <v>4.9967661667361503</v>
      </c>
      <c r="AH252">
        <v>57.858808635097098</v>
      </c>
      <c r="AI252">
        <v>0</v>
      </c>
    </row>
    <row r="253" spans="1:35" x14ac:dyDescent="0.25">
      <c r="A253" t="s">
        <v>804</v>
      </c>
      <c r="B253" t="s">
        <v>805</v>
      </c>
      <c r="C253" t="s">
        <v>301</v>
      </c>
      <c r="D253">
        <v>20328.080000000002</v>
      </c>
      <c r="E253">
        <v>123.75</v>
      </c>
      <c r="F253">
        <v>32.7620602595047</v>
      </c>
      <c r="G253">
        <v>1.43442622950819</v>
      </c>
      <c r="H253">
        <v>8.22037603847836</v>
      </c>
      <c r="I253">
        <v>2.7820004257168498</v>
      </c>
      <c r="J253">
        <v>15.030303030302999</v>
      </c>
      <c r="K253">
        <v>53.631284916201103</v>
      </c>
      <c r="L253">
        <v>51.098901098901003</v>
      </c>
      <c r="M253">
        <v>-14.629399871310699</v>
      </c>
      <c r="N253">
        <v>-8.5625277078770292</v>
      </c>
      <c r="O253">
        <v>1005464</v>
      </c>
      <c r="P253">
        <v>5</v>
      </c>
      <c r="Q253">
        <v>0.32428050263478297</v>
      </c>
      <c r="R253">
        <v>7.0501730103806199</v>
      </c>
      <c r="S253">
        <v>7.39778114739849</v>
      </c>
      <c r="T253">
        <v>-79.683951383601695</v>
      </c>
      <c r="U253">
        <v>828031.86363636295</v>
      </c>
      <c r="V253">
        <v>108.511211896866</v>
      </c>
      <c r="W253">
        <v>1348844.859375</v>
      </c>
      <c r="X253">
        <v>0</v>
      </c>
      <c r="Y253">
        <v>11.9322805218446</v>
      </c>
      <c r="Z253">
        <v>-1.9147451456316101E-3</v>
      </c>
      <c r="AA253">
        <v>5.7215412621367499E-3</v>
      </c>
      <c r="AB253">
        <v>0.66577342233009695</v>
      </c>
      <c r="AC253">
        <v>1.4599211165048399E-2</v>
      </c>
      <c r="AD253">
        <v>4.53516990291261E-2</v>
      </c>
      <c r="AE253">
        <v>129691</v>
      </c>
      <c r="AF253">
        <v>0</v>
      </c>
      <c r="AG253">
        <v>1.4815761529126199</v>
      </c>
      <c r="AH253">
        <v>85.4368932038834</v>
      </c>
      <c r="AI253">
        <v>0</v>
      </c>
    </row>
    <row r="254" spans="1:35" x14ac:dyDescent="0.25">
      <c r="A254" t="s">
        <v>800</v>
      </c>
      <c r="B254" t="s">
        <v>801</v>
      </c>
      <c r="C254" t="s">
        <v>491</v>
      </c>
      <c r="D254">
        <v>20235.039441224999</v>
      </c>
      <c r="E254">
        <v>217.8</v>
      </c>
      <c r="F254">
        <v>-36.916280091732702</v>
      </c>
      <c r="G254">
        <v>-14.8886283704572</v>
      </c>
      <c r="H254">
        <v>6.7908801176759104</v>
      </c>
      <c r="I254">
        <v>1.3525045049144</v>
      </c>
      <c r="J254">
        <v>65.059687786960495</v>
      </c>
      <c r="K254">
        <v>18.112798264641999</v>
      </c>
      <c r="L254">
        <v>-18.5794392523364</v>
      </c>
      <c r="M254">
        <v>9.6195180424837492</v>
      </c>
      <c r="N254">
        <v>-24.885582307842402</v>
      </c>
      <c r="O254">
        <v>3938237</v>
      </c>
      <c r="P254">
        <v>10</v>
      </c>
      <c r="Q254">
        <v>1.60951714485655</v>
      </c>
      <c r="R254">
        <v>2.9300567107750499</v>
      </c>
      <c r="S254">
        <v>3.27766484779292</v>
      </c>
      <c r="T254">
        <v>40.336966623335101</v>
      </c>
      <c r="U254">
        <v>3257887.31818181</v>
      </c>
      <c r="V254">
        <v>81.069450070276204</v>
      </c>
      <c r="W254">
        <v>4046537.390625</v>
      </c>
      <c r="X254">
        <v>-5.2921963148477797E-3</v>
      </c>
      <c r="Y254">
        <v>16.867607662177502</v>
      </c>
      <c r="Z254">
        <v>-1.9778305674768299</v>
      </c>
      <c r="AA254">
        <v>-2.1986876702682401</v>
      </c>
      <c r="AB254">
        <v>14.2001554861922</v>
      </c>
      <c r="AC254">
        <v>-0.19349612119933801</v>
      </c>
      <c r="AD254">
        <v>-0.38631974782838902</v>
      </c>
      <c r="AE254">
        <v>291906</v>
      </c>
      <c r="AF254">
        <v>0</v>
      </c>
      <c r="AG254">
        <v>8.0033452177087696</v>
      </c>
      <c r="AH254">
        <v>55.468173797038403</v>
      </c>
      <c r="AI254">
        <v>-2.3777648907739E-3</v>
      </c>
    </row>
    <row r="255" spans="1:35" x14ac:dyDescent="0.25">
      <c r="A255" t="s">
        <v>798</v>
      </c>
      <c r="B255" t="s">
        <v>799</v>
      </c>
      <c r="C255" t="s">
        <v>381</v>
      </c>
      <c r="D255">
        <v>20155.501969815999</v>
      </c>
      <c r="E255">
        <v>303.38</v>
      </c>
      <c r="F255">
        <v>-33.662415094887599</v>
      </c>
      <c r="G255">
        <v>-9.8049708645498903</v>
      </c>
      <c r="H255">
        <v>5.9366754617416501E-2</v>
      </c>
      <c r="I255">
        <v>-5.37900885814408</v>
      </c>
      <c r="J255">
        <v>50.240622321840597</v>
      </c>
      <c r="K255">
        <v>6.5238764044943602</v>
      </c>
      <c r="L255">
        <v>-15.325574255491301</v>
      </c>
      <c r="N255">
        <v>-19.801924801935101</v>
      </c>
      <c r="O255">
        <v>139384</v>
      </c>
      <c r="P255">
        <v>10</v>
      </c>
      <c r="Q255">
        <v>0.145243282498183</v>
      </c>
      <c r="R255">
        <v>-0.64190738193488495</v>
      </c>
      <c r="S255">
        <v>-0.29429924491701598</v>
      </c>
      <c r="T255">
        <v>-18.133655980922999</v>
      </c>
      <c r="U255">
        <v>183946.545454545</v>
      </c>
      <c r="V255">
        <v>-21.251532494533802</v>
      </c>
      <c r="W255">
        <v>271986.71875</v>
      </c>
      <c r="X255">
        <v>0</v>
      </c>
      <c r="Y255">
        <v>1.98056709836259</v>
      </c>
      <c r="Z255">
        <v>-2.8637739137650799E-2</v>
      </c>
      <c r="AA255">
        <v>-0.31513620605986697</v>
      </c>
      <c r="AB255">
        <v>22.371304291644801</v>
      </c>
      <c r="AC255">
        <v>9.0212451529858804</v>
      </c>
      <c r="AD255">
        <v>9.1233573678184392</v>
      </c>
      <c r="AF255">
        <v>31.500000112981301</v>
      </c>
      <c r="AG255">
        <v>8.8747064756945306</v>
      </c>
      <c r="AH255">
        <v>63.2184800364181</v>
      </c>
      <c r="AI255">
        <v>0</v>
      </c>
    </row>
    <row r="256" spans="1:35" x14ac:dyDescent="0.25">
      <c r="A256" t="s">
        <v>796</v>
      </c>
      <c r="B256" t="s">
        <v>797</v>
      </c>
      <c r="C256" t="s">
        <v>323</v>
      </c>
      <c r="D256">
        <v>20106.0592765</v>
      </c>
      <c r="E256">
        <v>798.9</v>
      </c>
      <c r="F256">
        <v>-35.647817395831602</v>
      </c>
      <c r="G256">
        <v>-7.3631725417439702</v>
      </c>
      <c r="H256">
        <v>9.8597359735973402</v>
      </c>
      <c r="I256">
        <v>4.4213603608358403</v>
      </c>
      <c r="J256">
        <v>29.465515083239399</v>
      </c>
      <c r="K256">
        <v>19.2744102717228</v>
      </c>
      <c r="L256">
        <v>-17.3109765564353</v>
      </c>
      <c r="M256">
        <v>16.114192816076699</v>
      </c>
      <c r="N256">
        <v>-17.3601264791292</v>
      </c>
      <c r="O256">
        <v>293742</v>
      </c>
      <c r="P256">
        <v>1</v>
      </c>
      <c r="Q256">
        <v>0.80757097791797805</v>
      </c>
      <c r="R256">
        <v>0.69321905722208199</v>
      </c>
      <c r="S256">
        <v>1.0408271942399501</v>
      </c>
      <c r="T256">
        <v>98.574953523745094</v>
      </c>
      <c r="U256">
        <v>510784.136363636</v>
      </c>
      <c r="V256">
        <v>-29.874259631062898</v>
      </c>
      <c r="W256">
        <v>825637.359375</v>
      </c>
      <c r="X256">
        <v>0</v>
      </c>
      <c r="Y256">
        <v>35.185902191030898</v>
      </c>
      <c r="Z256">
        <v>1.1268736572602001</v>
      </c>
      <c r="AA256">
        <v>1.4780633249069499</v>
      </c>
      <c r="AB256">
        <v>10.048485279815001</v>
      </c>
      <c r="AC256">
        <v>-0.53635765724635898</v>
      </c>
      <c r="AD256">
        <v>-0.733497461993319</v>
      </c>
      <c r="AE256">
        <v>99889</v>
      </c>
      <c r="AF256">
        <v>0</v>
      </c>
      <c r="AG256">
        <v>6.9838172733887998</v>
      </c>
      <c r="AH256">
        <v>46.287157906061999</v>
      </c>
      <c r="AI256">
        <v>0</v>
      </c>
    </row>
    <row r="257" spans="1:35" x14ac:dyDescent="0.25">
      <c r="A257" t="s">
        <v>788</v>
      </c>
      <c r="B257" t="s">
        <v>789</v>
      </c>
      <c r="C257" t="s">
        <v>373</v>
      </c>
      <c r="D257">
        <v>19786.464058325</v>
      </c>
      <c r="E257">
        <v>6564.15</v>
      </c>
      <c r="F257">
        <v>-42.6611184259908</v>
      </c>
      <c r="G257">
        <v>-6.1352456672195803</v>
      </c>
      <c r="H257">
        <v>-5.7524982770503099</v>
      </c>
      <c r="I257">
        <v>-11.190873889811799</v>
      </c>
      <c r="J257">
        <v>49.492318121919801</v>
      </c>
      <c r="K257">
        <v>1.50616615765259</v>
      </c>
      <c r="L257">
        <v>-24.324277586594398</v>
      </c>
      <c r="M257">
        <v>18.414356780906701</v>
      </c>
      <c r="N257">
        <v>-16.1321996046048</v>
      </c>
      <c r="O257">
        <v>136087</v>
      </c>
      <c r="P257">
        <v>10</v>
      </c>
      <c r="Q257">
        <v>-2.08825876509326</v>
      </c>
      <c r="R257">
        <v>-0.67937146791143199</v>
      </c>
      <c r="S257">
        <v>-0.33176333089356302</v>
      </c>
      <c r="T257">
        <v>-26.851463647993398</v>
      </c>
      <c r="U257">
        <v>88065.4545454545</v>
      </c>
      <c r="V257">
        <v>771.06829674198298</v>
      </c>
      <c r="W257">
        <v>64727.09375</v>
      </c>
      <c r="X257">
        <v>0</v>
      </c>
      <c r="Y257">
        <v>26.1648272136161</v>
      </c>
      <c r="Z257">
        <v>0.93322926886124602</v>
      </c>
      <c r="AA257">
        <v>1.9453031306927899</v>
      </c>
      <c r="AB257">
        <v>7.61614711513326</v>
      </c>
      <c r="AC257">
        <v>-0.54293328653029604</v>
      </c>
      <c r="AD257">
        <v>-1.31102260623902</v>
      </c>
      <c r="AE257">
        <v>68751</v>
      </c>
      <c r="AF257">
        <v>0.440472586426227</v>
      </c>
      <c r="AG257">
        <v>12.698411300087001</v>
      </c>
      <c r="AH257">
        <v>45.055019261357899</v>
      </c>
      <c r="AI257">
        <v>0</v>
      </c>
    </row>
    <row r="258" spans="1:35" x14ac:dyDescent="0.25">
      <c r="A258" t="s">
        <v>806</v>
      </c>
      <c r="B258" t="s">
        <v>807</v>
      </c>
      <c r="C258" t="s">
        <v>431</v>
      </c>
      <c r="D258">
        <v>19707.393846399998</v>
      </c>
      <c r="E258">
        <v>315.7</v>
      </c>
      <c r="F258">
        <v>-7.3507272869266203</v>
      </c>
      <c r="G258">
        <v>30.589451913133399</v>
      </c>
      <c r="H258">
        <v>26.027944111776399</v>
      </c>
      <c r="I258">
        <v>20.589568499014899</v>
      </c>
      <c r="J258">
        <v>3.2942667089008699</v>
      </c>
      <c r="K258">
        <v>60.335195530726203</v>
      </c>
      <c r="L258">
        <v>10.9861135524696</v>
      </c>
      <c r="M258">
        <v>6.01433075736856</v>
      </c>
      <c r="N258">
        <v>20.592497975748099</v>
      </c>
      <c r="O258">
        <v>378173</v>
      </c>
      <c r="P258">
        <v>10</v>
      </c>
      <c r="Q258">
        <v>-9.4936708860763094E-2</v>
      </c>
      <c r="R258">
        <v>5.7267247153382304</v>
      </c>
      <c r="S258">
        <v>6.0743328523561004</v>
      </c>
      <c r="T258">
        <v>-44.357274753731701</v>
      </c>
      <c r="U258">
        <v>1545305.4545454499</v>
      </c>
      <c r="V258">
        <v>8.5218776713572197E-2</v>
      </c>
      <c r="W258">
        <v>815628.34375</v>
      </c>
      <c r="X258">
        <v>-1.7436770041555801E-2</v>
      </c>
      <c r="Y258">
        <v>10.2399997936147</v>
      </c>
      <c r="Z258">
        <v>0.83040275979835998</v>
      </c>
      <c r="AA258">
        <v>1.1784524227159601</v>
      </c>
      <c r="AB258">
        <v>4.8433954994206401</v>
      </c>
      <c r="AC258">
        <v>-0.111744236404922</v>
      </c>
      <c r="AD258">
        <v>-0.92574768478901004</v>
      </c>
      <c r="AE258">
        <v>189077</v>
      </c>
      <c r="AF258">
        <v>0</v>
      </c>
      <c r="AG258">
        <v>4.9897827256892997</v>
      </c>
      <c r="AH258">
        <v>73.6447752889367</v>
      </c>
      <c r="AI258">
        <v>-1.47535253268955E-2</v>
      </c>
    </row>
    <row r="259" spans="1:35" x14ac:dyDescent="0.25">
      <c r="A259" t="s">
        <v>814</v>
      </c>
      <c r="B259" t="s">
        <v>815</v>
      </c>
      <c r="C259" t="s">
        <v>55</v>
      </c>
      <c r="D259">
        <v>19486.256315685001</v>
      </c>
      <c r="E259">
        <v>2383.0500000000002</v>
      </c>
      <c r="F259">
        <v>-4.7500915543629203</v>
      </c>
      <c r="G259">
        <v>15.1482206276726</v>
      </c>
      <c r="H259">
        <v>12.948787828518601</v>
      </c>
      <c r="I259">
        <v>7.5104122157571203</v>
      </c>
      <c r="J259">
        <v>15.398334067686299</v>
      </c>
      <c r="K259">
        <v>35.243040776368403</v>
      </c>
      <c r="L259">
        <v>13.586749285033299</v>
      </c>
      <c r="M259">
        <v>20.4355973231851</v>
      </c>
      <c r="N259">
        <v>5.1512666902874402</v>
      </c>
      <c r="O259">
        <v>276568</v>
      </c>
      <c r="P259">
        <v>10</v>
      </c>
      <c r="Q259">
        <v>1.5641315234300199</v>
      </c>
      <c r="R259">
        <v>0.78452104038909598</v>
      </c>
      <c r="S259">
        <v>1.13212917740696</v>
      </c>
      <c r="T259">
        <v>129.91578754852799</v>
      </c>
      <c r="U259">
        <v>274910.727272727</v>
      </c>
      <c r="V259">
        <v>-50.924225405596196</v>
      </c>
      <c r="W259">
        <v>274335.78125</v>
      </c>
      <c r="X259">
        <v>-3.7616756895687303E-2</v>
      </c>
      <c r="Y259">
        <v>8.6298560283937107</v>
      </c>
      <c r="Z259">
        <v>2.07608712289549</v>
      </c>
      <c r="AA259">
        <v>2.4394843346644901</v>
      </c>
      <c r="AB259">
        <v>23.2659732368774</v>
      </c>
      <c r="AC259">
        <v>-1.62405005110915</v>
      </c>
      <c r="AD259">
        <v>-2.53606119121351</v>
      </c>
      <c r="AE259">
        <v>174444</v>
      </c>
      <c r="AF259">
        <v>0</v>
      </c>
      <c r="AG259">
        <v>8.8839812577742698</v>
      </c>
      <c r="AH259">
        <v>55.007496384347597</v>
      </c>
      <c r="AI259">
        <v>-2.70524743212305E-2</v>
      </c>
    </row>
    <row r="260" spans="1:35" x14ac:dyDescent="0.25">
      <c r="A260" t="s">
        <v>816</v>
      </c>
      <c r="B260" t="s">
        <v>817</v>
      </c>
      <c r="C260" t="s">
        <v>298</v>
      </c>
      <c r="D260">
        <v>19263.848212000001</v>
      </c>
      <c r="E260">
        <v>675.55</v>
      </c>
      <c r="F260">
        <v>-18.336840839396299</v>
      </c>
      <c r="G260">
        <v>13.1479775563185</v>
      </c>
      <c r="H260">
        <v>6.0851130653266301</v>
      </c>
      <c r="I260">
        <v>0.64673745256512905</v>
      </c>
      <c r="J260">
        <v>1.9909703204796101</v>
      </c>
      <c r="K260">
        <v>50.725122713074498</v>
      </c>
      <c r="N260">
        <v>3.1510236189333298</v>
      </c>
      <c r="O260">
        <v>284211</v>
      </c>
      <c r="P260">
        <v>1</v>
      </c>
      <c r="Q260">
        <v>2.20121028744326</v>
      </c>
      <c r="R260">
        <v>2.7061953629798401</v>
      </c>
      <c r="S260">
        <v>3.0538034999977102</v>
      </c>
      <c r="T260">
        <v>7.5904754694124703</v>
      </c>
      <c r="U260">
        <v>311732.227272727</v>
      </c>
      <c r="V260">
        <v>-23.698467585184801</v>
      </c>
      <c r="W260">
        <v>278425.859375</v>
      </c>
      <c r="X260">
        <v>-0.478741999174566</v>
      </c>
      <c r="Y260">
        <v>4.7061653111974397</v>
      </c>
      <c r="Z260">
        <v>-0.34117855980581702</v>
      </c>
      <c r="AA260">
        <v>-0.91532801822603305</v>
      </c>
      <c r="AB260">
        <v>8.7407532822733796</v>
      </c>
      <c r="AC260">
        <v>1.7637588396799799</v>
      </c>
      <c r="AD260">
        <v>2.1981236862173898</v>
      </c>
      <c r="AE260">
        <v>30655</v>
      </c>
      <c r="AF260">
        <v>0</v>
      </c>
      <c r="AG260">
        <v>3.7714965212040501</v>
      </c>
      <c r="AH260">
        <v>34.3917082782976</v>
      </c>
      <c r="AI260">
        <v>-0.478741999174566</v>
      </c>
    </row>
    <row r="261" spans="1:35" x14ac:dyDescent="0.25">
      <c r="A261" t="s">
        <v>812</v>
      </c>
      <c r="B261" t="s">
        <v>813</v>
      </c>
      <c r="C261" t="s">
        <v>55</v>
      </c>
      <c r="D261">
        <v>18967.84524431</v>
      </c>
      <c r="E261">
        <v>715.4</v>
      </c>
      <c r="F261">
        <v>-18.336840839396299</v>
      </c>
      <c r="G261">
        <v>56.645500328443099</v>
      </c>
      <c r="H261">
        <v>8.2299546142208708</v>
      </c>
      <c r="I261">
        <v>2.79157900145937</v>
      </c>
      <c r="J261">
        <v>1.9010343863572901</v>
      </c>
      <c r="K261">
        <v>83.177570093457902</v>
      </c>
      <c r="N261">
        <v>46.648546391057899</v>
      </c>
      <c r="O261">
        <v>187057</v>
      </c>
      <c r="P261">
        <v>2</v>
      </c>
      <c r="Q261">
        <v>1.18096315677816</v>
      </c>
      <c r="R261">
        <v>2.19270052139133</v>
      </c>
      <c r="S261">
        <v>2.5403086584092001</v>
      </c>
      <c r="T261">
        <v>-6.0619300148648101</v>
      </c>
      <c r="U261">
        <v>410957.409090909</v>
      </c>
      <c r="V261">
        <v>-32.139177501741301</v>
      </c>
      <c r="W261">
        <v>623168.484375</v>
      </c>
      <c r="X261">
        <v>-1.0174309037921599E-2</v>
      </c>
      <c r="Y261">
        <v>10.797767803168799</v>
      </c>
      <c r="Z261">
        <v>-1.5522140227530501</v>
      </c>
      <c r="AA261">
        <v>-1.74862137025218</v>
      </c>
      <c r="AB261">
        <v>10.582161270727999</v>
      </c>
      <c r="AC261">
        <v>0.69232887657888398</v>
      </c>
      <c r="AD261">
        <v>1.2313213527642599</v>
      </c>
      <c r="AE261">
        <v>109798</v>
      </c>
      <c r="AF261">
        <v>0</v>
      </c>
      <c r="AG261">
        <v>4.5673010668140002</v>
      </c>
      <c r="AH261">
        <v>33.073889318381603</v>
      </c>
      <c r="AI261">
        <v>-8.9049535450982306E-3</v>
      </c>
    </row>
    <row r="262" spans="1:35" x14ac:dyDescent="0.25">
      <c r="A262" t="s">
        <v>808</v>
      </c>
      <c r="B262" t="s">
        <v>809</v>
      </c>
      <c r="C262" t="s">
        <v>323</v>
      </c>
      <c r="D262">
        <v>18869.97839058</v>
      </c>
      <c r="E262">
        <v>2489.0500000000002</v>
      </c>
      <c r="F262">
        <v>28.362634612952299</v>
      </c>
      <c r="G262">
        <v>24.222688027149701</v>
      </c>
      <c r="H262">
        <v>7.7021267389281904</v>
      </c>
      <c r="I262">
        <v>2.2637511261666798</v>
      </c>
      <c r="J262">
        <v>11.446134067214301</v>
      </c>
      <c r="K262">
        <v>49.816419886842397</v>
      </c>
      <c r="L262">
        <v>46.699475452348601</v>
      </c>
      <c r="M262">
        <v>55.943094225360902</v>
      </c>
      <c r="N262">
        <v>14.225734089764501</v>
      </c>
      <c r="O262">
        <v>74816</v>
      </c>
      <c r="P262">
        <v>2</v>
      </c>
      <c r="Q262">
        <v>2.1169665018769699</v>
      </c>
      <c r="R262">
        <v>-0.797114445706542</v>
      </c>
      <c r="S262">
        <v>-0.44950630868867297</v>
      </c>
      <c r="T262">
        <v>216.574281724706</v>
      </c>
      <c r="U262">
        <v>119967.545454545</v>
      </c>
      <c r="V262">
        <v>52.645216575194297</v>
      </c>
      <c r="W262">
        <v>103244.734375</v>
      </c>
      <c r="X262">
        <v>-4.1250877247115597E-2</v>
      </c>
      <c r="Y262">
        <v>18.6478352706626</v>
      </c>
      <c r="Z262">
        <v>-0.43695936443475603</v>
      </c>
      <c r="AA262">
        <v>0.105993397856927</v>
      </c>
      <c r="AB262">
        <v>9.5373019663255807</v>
      </c>
      <c r="AC262">
        <v>0.91068214319955099</v>
      </c>
      <c r="AD262">
        <v>0.73363000545116197</v>
      </c>
      <c r="AE262">
        <v>55965</v>
      </c>
      <c r="AF262">
        <v>0</v>
      </c>
      <c r="AG262">
        <v>13.4373491446646</v>
      </c>
      <c r="AH262">
        <v>53.905982576100499</v>
      </c>
      <c r="AI262">
        <v>-2.73787963609777E-2</v>
      </c>
    </row>
    <row r="263" spans="1:35" x14ac:dyDescent="0.25">
      <c r="A263" t="s">
        <v>818</v>
      </c>
      <c r="B263" t="s">
        <v>819</v>
      </c>
      <c r="C263" t="s">
        <v>323</v>
      </c>
      <c r="D263">
        <v>18780.064500125001</v>
      </c>
      <c r="E263">
        <v>346.9</v>
      </c>
      <c r="F263">
        <v>-48.545069387832001</v>
      </c>
      <c r="G263">
        <v>1.37346580946814</v>
      </c>
      <c r="H263">
        <v>-1.0694424639954301</v>
      </c>
      <c r="I263">
        <v>-6.5078180767569398</v>
      </c>
      <c r="J263">
        <v>74.5459786682041</v>
      </c>
      <c r="K263">
        <v>24.403801326878199</v>
      </c>
      <c r="L263">
        <v>-30.208228548435699</v>
      </c>
      <c r="M263">
        <v>30.947105108125101</v>
      </c>
      <c r="N263">
        <v>-8.6234881279170903</v>
      </c>
      <c r="O263">
        <v>946680</v>
      </c>
      <c r="P263">
        <v>2</v>
      </c>
      <c r="Q263">
        <v>-0.50193603900759998</v>
      </c>
      <c r="R263">
        <v>-1.7419628947741199</v>
      </c>
      <c r="S263">
        <v>-1.3943547577562501</v>
      </c>
      <c r="T263">
        <v>-14.759205651024899</v>
      </c>
      <c r="U263">
        <v>1799805.4545454499</v>
      </c>
      <c r="V263">
        <v>-26.737194022458301</v>
      </c>
      <c r="W263">
        <v>2609493.953125</v>
      </c>
      <c r="X263">
        <v>0</v>
      </c>
      <c r="Y263">
        <v>10.3501337160054</v>
      </c>
      <c r="Z263">
        <v>0.60994362907666</v>
      </c>
      <c r="AA263">
        <v>0.83784874220720995</v>
      </c>
      <c r="AB263">
        <v>22.519268114131599</v>
      </c>
      <c r="AC263">
        <v>9.9795800035060694E-2</v>
      </c>
      <c r="AD263">
        <v>0.618604711390776</v>
      </c>
      <c r="AE263">
        <v>417977</v>
      </c>
      <c r="AF263">
        <v>1.1138939378967899E-2</v>
      </c>
      <c r="AG263">
        <v>17.892530120504201</v>
      </c>
      <c r="AH263">
        <v>27.2010293122582</v>
      </c>
      <c r="AI263">
        <v>0</v>
      </c>
    </row>
    <row r="264" spans="1:35" x14ac:dyDescent="0.25">
      <c r="A264" t="s">
        <v>820</v>
      </c>
      <c r="B264" t="s">
        <v>821</v>
      </c>
      <c r="C264" t="s">
        <v>443</v>
      </c>
      <c r="D264">
        <v>18764.454761875</v>
      </c>
      <c r="E264">
        <v>1387</v>
      </c>
      <c r="F264">
        <v>24.454120194216699</v>
      </c>
      <c r="G264">
        <v>32.120403886454497</v>
      </c>
      <c r="H264">
        <v>15.989295868874301</v>
      </c>
      <c r="I264">
        <v>10.5509202561128</v>
      </c>
      <c r="J264">
        <v>4.45926459985579</v>
      </c>
      <c r="K264">
        <v>52.711257913570002</v>
      </c>
      <c r="L264">
        <v>42.790961033613002</v>
      </c>
      <c r="M264">
        <v>29.0342289212251</v>
      </c>
      <c r="N264">
        <v>22.1234499490693</v>
      </c>
      <c r="O264">
        <v>177470</v>
      </c>
      <c r="P264">
        <v>2</v>
      </c>
      <c r="Q264">
        <v>-1.19323241317898</v>
      </c>
      <c r="R264">
        <v>-0.28039398950320499</v>
      </c>
      <c r="S264">
        <v>6.7214147514662897E-2</v>
      </c>
      <c r="T264">
        <v>-26.415954888464999</v>
      </c>
      <c r="U264">
        <v>411736.09090909001</v>
      </c>
      <c r="V264">
        <v>-41.693059808392299</v>
      </c>
      <c r="W264">
        <v>246116.90625</v>
      </c>
      <c r="X264">
        <v>0</v>
      </c>
      <c r="Y264">
        <v>23.765604267972801</v>
      </c>
      <c r="Z264">
        <v>0.243643919208828</v>
      </c>
      <c r="AA264">
        <v>0.53993541664663802</v>
      </c>
      <c r="AB264">
        <v>18.2558507273285</v>
      </c>
      <c r="AC264">
        <v>-0.37527184186066598</v>
      </c>
      <c r="AD264">
        <v>-0.67806648522243695</v>
      </c>
      <c r="AE264">
        <v>107465</v>
      </c>
      <c r="AF264">
        <v>0</v>
      </c>
      <c r="AG264">
        <v>10.0887365594886</v>
      </c>
      <c r="AH264">
        <v>40.2695457855922</v>
      </c>
      <c r="AI264">
        <v>0</v>
      </c>
    </row>
    <row r="265" spans="1:35" x14ac:dyDescent="0.25">
      <c r="A265" t="s">
        <v>824</v>
      </c>
      <c r="B265" t="s">
        <v>825</v>
      </c>
      <c r="C265" t="s">
        <v>465</v>
      </c>
      <c r="D265">
        <v>18653.24807709</v>
      </c>
      <c r="E265">
        <v>478.1</v>
      </c>
      <c r="F265">
        <v>66.758010109113101</v>
      </c>
      <c r="G265">
        <v>26.800159130088801</v>
      </c>
      <c r="H265">
        <v>-6.8485143692157697</v>
      </c>
      <c r="I265">
        <v>-12.2868899819772</v>
      </c>
      <c r="J265">
        <v>21.2612424179041</v>
      </c>
      <c r="K265">
        <v>90.896386504292195</v>
      </c>
      <c r="L265">
        <v>85.094850948509404</v>
      </c>
      <c r="M265">
        <v>14.301730977179099</v>
      </c>
      <c r="N265">
        <v>16.803205192703601</v>
      </c>
      <c r="O265">
        <v>1584324</v>
      </c>
      <c r="P265">
        <v>10</v>
      </c>
      <c r="Q265">
        <v>-2.7659141753101402</v>
      </c>
      <c r="R265">
        <v>-9.8519845385122995</v>
      </c>
      <c r="S265">
        <v>-9.5043764014944294</v>
      </c>
      <c r="T265">
        <v>52.717997952609203</v>
      </c>
      <c r="U265">
        <v>798460.86363636295</v>
      </c>
      <c r="V265">
        <v>261.05834092980803</v>
      </c>
      <c r="W265">
        <v>1565882.21875</v>
      </c>
      <c r="X265">
        <v>-9.2618038048351092</v>
      </c>
      <c r="Y265">
        <v>14.7715997677861</v>
      </c>
      <c r="Z265">
        <v>3.5581846852462098</v>
      </c>
      <c r="AA265">
        <v>7.3022734019092903</v>
      </c>
      <c r="AB265">
        <v>7.5414289171854199</v>
      </c>
      <c r="AC265">
        <v>-1.0771210451372699</v>
      </c>
      <c r="AD265">
        <v>0.25165825787693302</v>
      </c>
      <c r="AE265">
        <v>113725</v>
      </c>
      <c r="AF265">
        <v>0</v>
      </c>
      <c r="AG265">
        <v>5.6382818373156702</v>
      </c>
      <c r="AH265">
        <v>65.699454693157406</v>
      </c>
      <c r="AI265">
        <v>-3.1953795987523601</v>
      </c>
    </row>
    <row r="266" spans="1:35" x14ac:dyDescent="0.25">
      <c r="A266" t="s">
        <v>810</v>
      </c>
      <c r="B266" t="s">
        <v>811</v>
      </c>
      <c r="C266" t="s">
        <v>24</v>
      </c>
      <c r="D266">
        <v>18632.53093972</v>
      </c>
      <c r="E266">
        <v>2937.75</v>
      </c>
      <c r="F266">
        <v>29.044386271424901</v>
      </c>
      <c r="G266">
        <v>25.526096524024101</v>
      </c>
      <c r="H266">
        <v>1.10996386164171</v>
      </c>
      <c r="I266">
        <v>-4.3284117511197904</v>
      </c>
      <c r="J266">
        <v>13.5409752361501</v>
      </c>
      <c r="K266">
        <v>49.6104094520269</v>
      </c>
      <c r="L266">
        <v>47.3812271108212</v>
      </c>
      <c r="N266">
        <v>15.529142586638899</v>
      </c>
      <c r="O266">
        <v>533394</v>
      </c>
      <c r="P266">
        <v>10</v>
      </c>
      <c r="Q266">
        <v>-3.5728352918006898</v>
      </c>
      <c r="R266">
        <v>1.6170875129712901</v>
      </c>
      <c r="S266">
        <v>1.9646956499891499</v>
      </c>
      <c r="T266">
        <v>4.3846345028953602</v>
      </c>
      <c r="U266">
        <v>391652.09090909001</v>
      </c>
      <c r="V266">
        <v>154.627649417605</v>
      </c>
      <c r="W266">
        <v>281654.953125</v>
      </c>
      <c r="X266">
        <v>0</v>
      </c>
      <c r="Y266">
        <v>5.64090325085039</v>
      </c>
      <c r="Z266">
        <v>1.4602522315025899E-2</v>
      </c>
      <c r="AA266">
        <v>-0.17392533373157401</v>
      </c>
      <c r="AB266">
        <v>26.7638576319892</v>
      </c>
      <c r="AC266">
        <v>0.16155050859110801</v>
      </c>
      <c r="AD266">
        <v>1.3873686434441299</v>
      </c>
      <c r="AE266">
        <v>165627</v>
      </c>
      <c r="AF266">
        <v>0</v>
      </c>
      <c r="AG266">
        <v>7.9308028261311101</v>
      </c>
      <c r="AH266">
        <v>49.216833786418199</v>
      </c>
      <c r="AI266">
        <v>0</v>
      </c>
    </row>
    <row r="267" spans="1:35" x14ac:dyDescent="0.25">
      <c r="A267" t="s">
        <v>828</v>
      </c>
      <c r="B267" t="s">
        <v>829</v>
      </c>
      <c r="C267" t="s">
        <v>762</v>
      </c>
      <c r="D267">
        <v>18618.497305320001</v>
      </c>
      <c r="E267">
        <v>519.6</v>
      </c>
      <c r="F267">
        <v>8.18271478379652</v>
      </c>
      <c r="G267">
        <v>8.3600531790099399</v>
      </c>
      <c r="H267">
        <v>15.3129161118508</v>
      </c>
      <c r="I267">
        <v>9.8745404990893597</v>
      </c>
      <c r="J267">
        <v>4.8883756735950499</v>
      </c>
      <c r="K267">
        <v>31.511009870918699</v>
      </c>
      <c r="L267">
        <v>26.519555623192801</v>
      </c>
      <c r="N267">
        <v>-1.6369007583752899</v>
      </c>
      <c r="O267">
        <v>76342</v>
      </c>
      <c r="P267">
        <v>1</v>
      </c>
      <c r="Q267">
        <v>-0.34522439585729803</v>
      </c>
      <c r="R267">
        <v>0.89320388349515001</v>
      </c>
      <c r="S267">
        <v>1.24081202051301</v>
      </c>
      <c r="T267">
        <v>-59.150061000406602</v>
      </c>
      <c r="U267">
        <v>298711.36363636301</v>
      </c>
      <c r="V267">
        <v>-56.151243803955097</v>
      </c>
      <c r="W267">
        <v>406749.078125</v>
      </c>
      <c r="X267">
        <v>-0.57168338967988297</v>
      </c>
      <c r="Y267">
        <v>3.7814483212879599</v>
      </c>
      <c r="Z267">
        <v>1.57201929776445</v>
      </c>
      <c r="AA267">
        <v>1.60098135946548</v>
      </c>
      <c r="AB267">
        <v>63.929654638661901</v>
      </c>
      <c r="AC267">
        <v>-0.89913101659605799</v>
      </c>
      <c r="AD267">
        <v>2.7738662595638299</v>
      </c>
      <c r="AE267">
        <v>35921</v>
      </c>
      <c r="AF267">
        <v>5.5855913240272796</v>
      </c>
      <c r="AG267">
        <v>5.8931805732899303</v>
      </c>
      <c r="AH267">
        <v>21.455653411505999</v>
      </c>
      <c r="AI267">
        <v>-0.56061038478456304</v>
      </c>
    </row>
    <row r="268" spans="1:35" x14ac:dyDescent="0.25">
      <c r="A268" t="s">
        <v>822</v>
      </c>
      <c r="B268" t="s">
        <v>823</v>
      </c>
      <c r="C268" t="s">
        <v>88</v>
      </c>
      <c r="D268">
        <v>18594.300665499999</v>
      </c>
      <c r="E268">
        <v>1810.6</v>
      </c>
      <c r="F268">
        <v>-32.902971165447298</v>
      </c>
      <c r="G268">
        <v>-2.6689961026743698</v>
      </c>
      <c r="H268">
        <v>-0.64477186050978097</v>
      </c>
      <c r="I268">
        <v>-6.0831474732712802</v>
      </c>
      <c r="J268">
        <v>31.282447807356601</v>
      </c>
      <c r="K268">
        <v>6.9746831703642398</v>
      </c>
      <c r="L268">
        <v>-14.566130326051001</v>
      </c>
      <c r="M268">
        <v>30.8840085547548</v>
      </c>
      <c r="N268">
        <v>-12.665950040059601</v>
      </c>
      <c r="O268">
        <v>16841</v>
      </c>
      <c r="P268">
        <v>1</v>
      </c>
      <c r="Q268">
        <v>8.2914156210270304E-2</v>
      </c>
      <c r="R268">
        <v>-1.4800304712155801</v>
      </c>
      <c r="S268">
        <v>-1.13242233419771</v>
      </c>
      <c r="T268">
        <v>-68.932629870129801</v>
      </c>
      <c r="U268">
        <v>79793.090909090897</v>
      </c>
      <c r="V268">
        <v>-83.383816956577505</v>
      </c>
      <c r="W268">
        <v>58631.78125</v>
      </c>
      <c r="X268">
        <v>0</v>
      </c>
      <c r="Y268">
        <v>8.1231216929415204</v>
      </c>
      <c r="Z268">
        <v>0.21783181012637801</v>
      </c>
      <c r="AA268">
        <v>0.23619688457274299</v>
      </c>
      <c r="AB268">
        <v>4.4705237928218002</v>
      </c>
      <c r="AC268">
        <v>-0.315226248162981</v>
      </c>
      <c r="AD268">
        <v>-0.34286628842292899</v>
      </c>
      <c r="AE268">
        <v>90934</v>
      </c>
      <c r="AF268">
        <v>0.48646626526713499</v>
      </c>
      <c r="AG268">
        <v>10.4603060553861</v>
      </c>
      <c r="AH268">
        <v>74.060783959845097</v>
      </c>
      <c r="AI268">
        <v>0</v>
      </c>
    </row>
    <row r="269" spans="1:35" x14ac:dyDescent="0.25">
      <c r="A269" t="s">
        <v>826</v>
      </c>
      <c r="B269" t="s">
        <v>827</v>
      </c>
      <c r="C269" t="s">
        <v>714</v>
      </c>
      <c r="D269">
        <v>18544.30282003</v>
      </c>
      <c r="E269">
        <v>287.25</v>
      </c>
      <c r="F269">
        <v>-41.767468588296701</v>
      </c>
      <c r="G269">
        <v>-12.450472416946001</v>
      </c>
      <c r="H269">
        <v>-0.70860698237124398</v>
      </c>
      <c r="I269">
        <v>-6.1469825951327497</v>
      </c>
      <c r="J269">
        <v>49.3472584856396</v>
      </c>
      <c r="K269">
        <v>14.442231075697199</v>
      </c>
      <c r="L269">
        <v>-23.430627748900399</v>
      </c>
      <c r="M269">
        <v>3.9734639469254498</v>
      </c>
      <c r="N269">
        <v>-22.447426354331199</v>
      </c>
      <c r="O269">
        <v>1396879</v>
      </c>
      <c r="P269">
        <v>2</v>
      </c>
      <c r="Q269">
        <v>-0.91410831321144403</v>
      </c>
      <c r="R269">
        <v>-0.70860698237124398</v>
      </c>
      <c r="S269">
        <v>-0.36099884535337601</v>
      </c>
      <c r="T269">
        <v>-41.158969632533903</v>
      </c>
      <c r="U269">
        <v>2243485.1363636302</v>
      </c>
      <c r="V269">
        <v>-43.1620506076531</v>
      </c>
      <c r="W269">
        <v>3872060.203125</v>
      </c>
      <c r="X269">
        <v>0</v>
      </c>
      <c r="Y269">
        <v>49.018697411431098</v>
      </c>
      <c r="Z269">
        <v>4.62066361877344</v>
      </c>
      <c r="AA269">
        <v>4.2712386389702202</v>
      </c>
      <c r="AB269">
        <v>34.988307898918897</v>
      </c>
      <c r="AC269">
        <v>-4.6449260337951301</v>
      </c>
      <c r="AD269">
        <v>-4.5515761392657401</v>
      </c>
      <c r="AE269">
        <v>231600</v>
      </c>
      <c r="AF269">
        <v>0</v>
      </c>
      <c r="AG269">
        <v>11.3496169628262</v>
      </c>
      <c r="AH269">
        <v>0</v>
      </c>
      <c r="AI269">
        <v>0</v>
      </c>
    </row>
    <row r="270" spans="1:35" x14ac:dyDescent="0.25">
      <c r="A270" t="s">
        <v>832</v>
      </c>
      <c r="B270" t="s">
        <v>833</v>
      </c>
      <c r="C270" t="s">
        <v>392</v>
      </c>
      <c r="D270">
        <v>18365.737499999999</v>
      </c>
      <c r="E270">
        <v>423.55</v>
      </c>
      <c r="F270">
        <v>-28.867047852492998</v>
      </c>
      <c r="G270">
        <v>0.77325719724006603</v>
      </c>
      <c r="H270">
        <v>3.3300805074408402</v>
      </c>
      <c r="I270">
        <v>-2.10829510532065</v>
      </c>
      <c r="J270">
        <v>23.716208239877201</v>
      </c>
      <c r="K270">
        <v>24.372338863602899</v>
      </c>
      <c r="L270">
        <v>-10.5302070130967</v>
      </c>
      <c r="M270">
        <v>-5.1011314162439501</v>
      </c>
      <c r="N270">
        <v>-9.2236967401451597</v>
      </c>
      <c r="O270">
        <v>449255</v>
      </c>
      <c r="P270">
        <v>1</v>
      </c>
      <c r="Q270">
        <v>0.66547831253713796</v>
      </c>
      <c r="R270">
        <v>2.5917403415283902</v>
      </c>
      <c r="S270">
        <v>2.9393484785462598</v>
      </c>
      <c r="T270">
        <v>280.957024625195</v>
      </c>
      <c r="U270">
        <v>389077.09090909001</v>
      </c>
      <c r="V270">
        <v>-8.4093267523338202</v>
      </c>
      <c r="W270">
        <v>466932.015625</v>
      </c>
      <c r="X270">
        <v>0.25582383627327199</v>
      </c>
      <c r="Y270">
        <v>26.2315538336169</v>
      </c>
      <c r="Z270">
        <v>-0.68640921749943096</v>
      </c>
      <c r="AA270">
        <v>-0.79205514292162205</v>
      </c>
      <c r="AB270">
        <v>11.4519959236135</v>
      </c>
      <c r="AC270">
        <v>0.44000023053860199</v>
      </c>
      <c r="AD270">
        <v>0.306075035026871</v>
      </c>
      <c r="AE270">
        <v>89955</v>
      </c>
      <c r="AF270">
        <v>18.152604084920199</v>
      </c>
      <c r="AG270">
        <v>3.4729577958169799</v>
      </c>
      <c r="AH270">
        <v>54.521586502033202</v>
      </c>
      <c r="AI270">
        <v>0.25582383627327199</v>
      </c>
    </row>
    <row r="271" spans="1:35" x14ac:dyDescent="0.25">
      <c r="A271" t="s">
        <v>830</v>
      </c>
      <c r="B271" t="s">
        <v>831</v>
      </c>
      <c r="C271" t="s">
        <v>714</v>
      </c>
      <c r="D271">
        <v>18272.080956599999</v>
      </c>
      <c r="E271">
        <v>1425.7</v>
      </c>
      <c r="F271">
        <v>-35.8191154740367</v>
      </c>
      <c r="G271">
        <v>1.13499326097751</v>
      </c>
      <c r="H271">
        <v>-1.78423808211627</v>
      </c>
      <c r="I271">
        <v>-7.2226136948777802</v>
      </c>
      <c r="J271">
        <v>33.6185733323981</v>
      </c>
      <c r="K271">
        <v>17.1246662559046</v>
      </c>
      <c r="L271">
        <v>-17.482274634640401</v>
      </c>
      <c r="M271">
        <v>-3.0771165161584801</v>
      </c>
      <c r="N271">
        <v>-8.8619606764077208</v>
      </c>
      <c r="O271">
        <v>25954</v>
      </c>
      <c r="P271">
        <v>10</v>
      </c>
      <c r="Q271">
        <v>-1.00680461047076</v>
      </c>
      <c r="R271">
        <v>-0.57880055788005202</v>
      </c>
      <c r="S271">
        <v>-0.231192420862183</v>
      </c>
      <c r="T271">
        <v>-29.432556621985299</v>
      </c>
      <c r="U271">
        <v>33270.285714285703</v>
      </c>
      <c r="V271">
        <v>-30.804095126372999</v>
      </c>
      <c r="W271">
        <v>87810.968253968196</v>
      </c>
      <c r="X271">
        <v>2.56380786676525</v>
      </c>
      <c r="Y271">
        <v>12.9133308182434</v>
      </c>
      <c r="Z271">
        <v>0.53290089932447404</v>
      </c>
      <c r="AA271">
        <v>0.44303540278359499</v>
      </c>
      <c r="AB271">
        <v>3.4184105069828701</v>
      </c>
      <c r="AC271">
        <v>0.21747299390373401</v>
      </c>
      <c r="AD271">
        <v>0.30653452947077098</v>
      </c>
      <c r="AE271">
        <v>124507</v>
      </c>
      <c r="AF271">
        <v>0</v>
      </c>
      <c r="AG271">
        <v>6.2657773567013697</v>
      </c>
      <c r="AH271">
        <v>77.563807472666696</v>
      </c>
      <c r="AI271">
        <v>2.56380786676525</v>
      </c>
    </row>
    <row r="272" spans="1:35" x14ac:dyDescent="0.25">
      <c r="A272" t="s">
        <v>838</v>
      </c>
      <c r="B272" t="s">
        <v>839</v>
      </c>
      <c r="C272" t="s">
        <v>535</v>
      </c>
      <c r="D272">
        <v>18199.822959500001</v>
      </c>
      <c r="E272">
        <v>113.95</v>
      </c>
      <c r="F272">
        <v>94.653813366211097</v>
      </c>
      <c r="G272">
        <v>37.289156626505999</v>
      </c>
      <c r="H272">
        <v>15.920651068158699</v>
      </c>
      <c r="I272">
        <v>10.482275455397099</v>
      </c>
      <c r="J272">
        <v>2.5449758666081501</v>
      </c>
      <c r="K272">
        <v>119.556840077071</v>
      </c>
      <c r="L272">
        <v>112.990654205607</v>
      </c>
      <c r="M272">
        <v>20.234030998029102</v>
      </c>
      <c r="N272">
        <v>27.2922026891207</v>
      </c>
      <c r="O272">
        <v>8276860</v>
      </c>
      <c r="P272">
        <v>10</v>
      </c>
      <c r="Q272">
        <v>0.175824175824178</v>
      </c>
      <c r="R272">
        <v>2.5191183085919899</v>
      </c>
      <c r="S272">
        <v>2.8667264456098498</v>
      </c>
      <c r="T272">
        <v>-2.49057905459382</v>
      </c>
      <c r="U272">
        <v>15251898.909090901</v>
      </c>
      <c r="V272">
        <v>5.4017898359476204</v>
      </c>
      <c r="W272">
        <v>10232628.515625</v>
      </c>
      <c r="X272">
        <v>0</v>
      </c>
      <c r="Y272">
        <v>20.6827006284703</v>
      </c>
      <c r="Z272">
        <v>0.19369269664570801</v>
      </c>
      <c r="AA272">
        <v>3.2575191567019899</v>
      </c>
      <c r="AB272">
        <v>21.7469137306033</v>
      </c>
      <c r="AC272">
        <v>1.32461738521561</v>
      </c>
      <c r="AD272">
        <v>0.29608345610314701</v>
      </c>
      <c r="AE272">
        <v>452842</v>
      </c>
      <c r="AF272">
        <v>0</v>
      </c>
      <c r="AG272">
        <v>10.566191907631699</v>
      </c>
      <c r="AH272">
        <v>0</v>
      </c>
      <c r="AI272">
        <v>0</v>
      </c>
    </row>
    <row r="273" spans="1:35" x14ac:dyDescent="0.25">
      <c r="A273" t="s">
        <v>834</v>
      </c>
      <c r="B273" t="s">
        <v>835</v>
      </c>
      <c r="C273" t="s">
        <v>66</v>
      </c>
      <c r="D273">
        <v>17976.49524</v>
      </c>
      <c r="E273">
        <v>2566.15</v>
      </c>
      <c r="F273">
        <v>41.438391088877097</v>
      </c>
      <c r="G273">
        <v>28.981427961096699</v>
      </c>
      <c r="H273">
        <v>9.9770715923457693</v>
      </c>
      <c r="I273">
        <v>4.5386959795842703</v>
      </c>
      <c r="J273">
        <v>3.9300118855094102</v>
      </c>
      <c r="K273">
        <v>60.2791917803941</v>
      </c>
      <c r="L273">
        <v>59.775231928273399</v>
      </c>
      <c r="M273">
        <v>35.3751674201282</v>
      </c>
      <c r="N273">
        <v>18.984474023711499</v>
      </c>
      <c r="O273">
        <v>22028</v>
      </c>
      <c r="P273">
        <v>2</v>
      </c>
      <c r="Q273">
        <v>5.6536826919338402E-2</v>
      </c>
      <c r="R273">
        <v>-1.7532922933056101E-2</v>
      </c>
      <c r="S273">
        <v>0.330075214084812</v>
      </c>
      <c r="T273">
        <v>-14.0337183890103</v>
      </c>
      <c r="U273">
        <v>47213.590909090897</v>
      </c>
      <c r="V273">
        <v>-48.465281676960501</v>
      </c>
      <c r="W273">
        <v>46031.421875</v>
      </c>
      <c r="X273">
        <v>-0.32923443474290698</v>
      </c>
      <c r="Y273">
        <v>16.4457484449009</v>
      </c>
      <c r="Z273">
        <v>5.5094732637105098E-2</v>
      </c>
      <c r="AA273">
        <v>0.10863721965416601</v>
      </c>
      <c r="AB273">
        <v>12.791864977458101</v>
      </c>
      <c r="AC273">
        <v>1.84172230782415E-2</v>
      </c>
      <c r="AD273">
        <v>0.280235975574958</v>
      </c>
      <c r="AE273">
        <v>26561</v>
      </c>
      <c r="AF273">
        <v>0</v>
      </c>
      <c r="AG273">
        <v>5.0689793414369602</v>
      </c>
      <c r="AH273">
        <v>59.771899788848899</v>
      </c>
      <c r="AI273">
        <v>-0.289968898019758</v>
      </c>
    </row>
    <row r="274" spans="1:35" x14ac:dyDescent="0.25">
      <c r="A274" t="s">
        <v>836</v>
      </c>
      <c r="B274" t="s">
        <v>837</v>
      </c>
      <c r="C274" t="s">
        <v>392</v>
      </c>
      <c r="D274">
        <v>17947.611671430001</v>
      </c>
      <c r="E274">
        <v>5511.5</v>
      </c>
      <c r="F274">
        <v>-15.7285822848295</v>
      </c>
      <c r="G274">
        <v>12.1534313476115</v>
      </c>
      <c r="H274">
        <v>14.007053688706799</v>
      </c>
      <c r="I274">
        <v>8.5686780759453391</v>
      </c>
      <c r="J274">
        <v>8.2826816656082798</v>
      </c>
      <c r="K274">
        <v>33.280938274590397</v>
      </c>
      <c r="L274">
        <v>2.6082585545667798</v>
      </c>
      <c r="M274">
        <v>-3.8884493934692599</v>
      </c>
      <c r="N274">
        <v>2.1564774102262998</v>
      </c>
      <c r="O274">
        <v>11677</v>
      </c>
      <c r="P274">
        <v>10</v>
      </c>
      <c r="Q274">
        <v>6.5360663773858699E-2</v>
      </c>
      <c r="R274">
        <v>-4.0735873850197102</v>
      </c>
      <c r="S274">
        <v>-3.7259792480018401</v>
      </c>
      <c r="T274">
        <v>-43.036245670520501</v>
      </c>
      <c r="U274">
        <v>32493.772727272699</v>
      </c>
      <c r="V274">
        <v>-40.908860887606899</v>
      </c>
      <c r="W274">
        <v>23280.9375</v>
      </c>
      <c r="X274">
        <v>0</v>
      </c>
      <c r="Y274">
        <v>11.295926002272701</v>
      </c>
      <c r="Z274">
        <v>0.51028047473183702</v>
      </c>
      <c r="AA274">
        <v>1.1369695650638101</v>
      </c>
      <c r="AB274">
        <v>0.65712620542008304</v>
      </c>
      <c r="AC274">
        <v>-0.86149495337103299</v>
      </c>
      <c r="AD274">
        <v>-1.8468006519643501</v>
      </c>
      <c r="AE274">
        <v>50906</v>
      </c>
      <c r="AF274">
        <v>0</v>
      </c>
      <c r="AG274">
        <v>5.8488700566272103</v>
      </c>
      <c r="AH274">
        <v>74.996594314532203</v>
      </c>
      <c r="AI274">
        <v>0</v>
      </c>
    </row>
    <row r="275" spans="1:35" x14ac:dyDescent="0.25">
      <c r="A275" t="s">
        <v>846</v>
      </c>
      <c r="B275" t="s">
        <v>847</v>
      </c>
      <c r="C275" t="s">
        <v>323</v>
      </c>
      <c r="D275">
        <v>17942.980837499999</v>
      </c>
      <c r="E275">
        <v>1511.75</v>
      </c>
      <c r="F275">
        <v>-4.8773154637729004E-3</v>
      </c>
      <c r="G275">
        <v>26.084236864053299</v>
      </c>
      <c r="H275">
        <v>3.33925763893635</v>
      </c>
      <c r="I275">
        <v>-2.09911797382515</v>
      </c>
      <c r="J275">
        <v>3.7043161898462098</v>
      </c>
      <c r="K275">
        <v>35.997661029147103</v>
      </c>
      <c r="L275">
        <v>18.331963523932501</v>
      </c>
      <c r="M275">
        <v>17.033151215312898</v>
      </c>
      <c r="N275">
        <v>16.087282926668099</v>
      </c>
      <c r="O275">
        <v>1109512</v>
      </c>
      <c r="P275">
        <v>2</v>
      </c>
      <c r="Q275">
        <v>6.0877192982456103</v>
      </c>
      <c r="R275">
        <v>6.6565542542683698</v>
      </c>
      <c r="S275">
        <v>7.0041623912862399</v>
      </c>
      <c r="T275">
        <v>727.66666915324504</v>
      </c>
      <c r="U275">
        <v>153533.95454545401</v>
      </c>
      <c r="V275">
        <v>932.084984465405</v>
      </c>
      <c r="W275">
        <v>125674.34375</v>
      </c>
      <c r="X275">
        <v>0.10772465676527</v>
      </c>
      <c r="Y275">
        <v>15.812096597519901</v>
      </c>
      <c r="Z275">
        <v>-0.16902280093069599</v>
      </c>
      <c r="AA275">
        <v>-1.22011369881214E-2</v>
      </c>
      <c r="AB275">
        <v>10.190296035866201</v>
      </c>
      <c r="AC275">
        <v>0.18590852897892199</v>
      </c>
      <c r="AD275">
        <v>0.115986272104384</v>
      </c>
      <c r="AE275">
        <v>54874</v>
      </c>
      <c r="AF275">
        <v>8.7570342226310096</v>
      </c>
      <c r="AG275">
        <v>6.2827032905479401</v>
      </c>
      <c r="AH275">
        <v>66.213414050858006</v>
      </c>
      <c r="AI275">
        <v>0.10772465676527</v>
      </c>
    </row>
    <row r="276" spans="1:35" x14ac:dyDescent="0.25">
      <c r="A276" t="s">
        <v>860</v>
      </c>
      <c r="B276" t="s">
        <v>861</v>
      </c>
      <c r="C276" t="s">
        <v>771</v>
      </c>
      <c r="D276">
        <v>17890.346965279899</v>
      </c>
      <c r="E276">
        <v>684.65</v>
      </c>
      <c r="F276">
        <v>113.08311244871901</v>
      </c>
      <c r="G276">
        <v>50.351413813232</v>
      </c>
      <c r="H276">
        <v>16.268998896153501</v>
      </c>
      <c r="I276">
        <v>10.830623283392001</v>
      </c>
      <c r="J276">
        <v>2.09596144015191</v>
      </c>
      <c r="K276">
        <v>142.059172224055</v>
      </c>
      <c r="L276">
        <v>131.41995328811501</v>
      </c>
      <c r="M276">
        <v>-8.3915205387424994</v>
      </c>
      <c r="N276">
        <v>40.3544598758468</v>
      </c>
      <c r="O276">
        <v>1060725</v>
      </c>
      <c r="P276">
        <v>10</v>
      </c>
      <c r="Q276">
        <v>-0.67459741767009596</v>
      </c>
      <c r="R276">
        <v>8.3306962025316391</v>
      </c>
      <c r="S276">
        <v>8.6783043395495092</v>
      </c>
      <c r="T276">
        <v>-54.499673350785997</v>
      </c>
      <c r="U276">
        <v>732366.04545454495</v>
      </c>
      <c r="V276">
        <v>131.14160385437501</v>
      </c>
      <c r="W276">
        <v>771172.5</v>
      </c>
      <c r="X276">
        <v>-4.3877724240747096</v>
      </c>
      <c r="Y276">
        <v>7.6037123244172298</v>
      </c>
      <c r="Z276">
        <v>3.9544806467737601</v>
      </c>
      <c r="AA276">
        <v>4.6149982724157201</v>
      </c>
      <c r="AB276">
        <v>24.775483277389998</v>
      </c>
      <c r="AC276">
        <v>0.48579489958121103</v>
      </c>
      <c r="AD276">
        <v>1.13480707125895</v>
      </c>
      <c r="AE276">
        <v>120193</v>
      </c>
      <c r="AF276">
        <v>0</v>
      </c>
      <c r="AG276">
        <v>4.5988560631424402</v>
      </c>
      <c r="AH276">
        <v>28.146013995269598</v>
      </c>
      <c r="AI276">
        <v>-4.3757200204336604</v>
      </c>
    </row>
    <row r="277" spans="1:35" x14ac:dyDescent="0.25">
      <c r="A277" t="s">
        <v>840</v>
      </c>
      <c r="B277" t="s">
        <v>841</v>
      </c>
      <c r="C277" t="s">
        <v>320</v>
      </c>
      <c r="D277">
        <v>17799.316824959998</v>
      </c>
      <c r="E277">
        <v>174.25</v>
      </c>
      <c r="F277">
        <v>149.53402772324699</v>
      </c>
      <c r="G277">
        <v>49.763644177052001</v>
      </c>
      <c r="H277">
        <v>37.6382306477093</v>
      </c>
      <c r="I277">
        <v>32.199855034947802</v>
      </c>
      <c r="J277">
        <v>7.60401721664274</v>
      </c>
      <c r="K277">
        <v>172.905246671887</v>
      </c>
      <c r="L277">
        <v>167.87086856264401</v>
      </c>
      <c r="N277">
        <v>39.766690239666701</v>
      </c>
      <c r="O277">
        <v>2295348</v>
      </c>
      <c r="P277">
        <v>10</v>
      </c>
      <c r="Q277">
        <v>0.83912037037036302</v>
      </c>
      <c r="R277">
        <v>0</v>
      </c>
      <c r="S277">
        <v>0.34760813701786802</v>
      </c>
      <c r="T277">
        <v>31.1523256152797</v>
      </c>
      <c r="U277">
        <v>11355060</v>
      </c>
      <c r="V277">
        <v>-70.693329012691095</v>
      </c>
      <c r="W277">
        <v>7274199.734375</v>
      </c>
      <c r="X277">
        <v>1.5008353108562701E-2</v>
      </c>
      <c r="Y277">
        <v>5.1710011089263697</v>
      </c>
      <c r="Z277">
        <v>2.54141229154179</v>
      </c>
      <c r="AA277">
        <v>2.27906318421809</v>
      </c>
      <c r="AB277">
        <v>27.085358186554</v>
      </c>
      <c r="AC277">
        <v>-2.5618564811462901</v>
      </c>
      <c r="AD277">
        <v>-1.64123099146338</v>
      </c>
      <c r="AE277">
        <v>253152</v>
      </c>
      <c r="AF277">
        <v>0</v>
      </c>
      <c r="AG277">
        <v>3.7884900913409898</v>
      </c>
      <c r="AH277">
        <v>60.554598402594699</v>
      </c>
      <c r="AI277">
        <v>0</v>
      </c>
    </row>
    <row r="278" spans="1:35" x14ac:dyDescent="0.25">
      <c r="A278" t="s">
        <v>850</v>
      </c>
      <c r="B278" t="s">
        <v>851</v>
      </c>
      <c r="C278" t="s">
        <v>381</v>
      </c>
      <c r="D278">
        <v>17669.445</v>
      </c>
      <c r="E278">
        <v>116.3</v>
      </c>
      <c r="F278">
        <v>-18.336840839396299</v>
      </c>
      <c r="H278">
        <v>9.7169811320754693</v>
      </c>
      <c r="I278">
        <v>4.2786055193139596</v>
      </c>
      <c r="J278">
        <v>2.3129836629406499</v>
      </c>
      <c r="K278">
        <v>12.9126213592233</v>
      </c>
      <c r="N278">
        <v>-9.9969539373852303</v>
      </c>
      <c r="O278">
        <v>516313</v>
      </c>
      <c r="P278">
        <v>100</v>
      </c>
      <c r="Q278">
        <v>-0.28294606876446698</v>
      </c>
      <c r="R278">
        <v>1.23607242339833</v>
      </c>
      <c r="S278">
        <v>1.5836805604161901</v>
      </c>
      <c r="T278">
        <v>-10.762346564531899</v>
      </c>
      <c r="U278">
        <v>508460.227272727</v>
      </c>
      <c r="V278">
        <v>16.690133682890099</v>
      </c>
    </row>
    <row r="279" spans="1:35" x14ac:dyDescent="0.25">
      <c r="A279" t="s">
        <v>844</v>
      </c>
      <c r="B279" t="s">
        <v>845</v>
      </c>
      <c r="C279" t="s">
        <v>323</v>
      </c>
      <c r="D279">
        <v>17640.096720540001</v>
      </c>
      <c r="E279">
        <v>3850.2</v>
      </c>
      <c r="F279">
        <v>-26.232301637195398</v>
      </c>
      <c r="G279">
        <v>-4.00777870579289</v>
      </c>
      <c r="H279">
        <v>2.74871904355251</v>
      </c>
      <c r="I279">
        <v>-2.6896565692089802</v>
      </c>
      <c r="J279">
        <v>21.032673627344</v>
      </c>
      <c r="K279">
        <v>12.975352112675999</v>
      </c>
      <c r="L279">
        <v>-7.8954607977991698</v>
      </c>
      <c r="M279">
        <v>7.5332204269465501</v>
      </c>
      <c r="N279">
        <v>-14.0047326431781</v>
      </c>
      <c r="O279">
        <v>6941</v>
      </c>
      <c r="P279">
        <v>10</v>
      </c>
      <c r="Q279">
        <v>-0.14912019087384401</v>
      </c>
      <c r="R279">
        <v>-0.28359426595704001</v>
      </c>
      <c r="S279">
        <v>6.4013871060828204E-2</v>
      </c>
      <c r="T279">
        <v>-46.243804213135</v>
      </c>
      <c r="U279">
        <v>33027.409090909001</v>
      </c>
      <c r="V279">
        <v>-69.531627233220604</v>
      </c>
      <c r="W279">
        <v>19224.140625</v>
      </c>
      <c r="X279">
        <v>0</v>
      </c>
      <c r="Y279">
        <v>14.890381888221199</v>
      </c>
      <c r="Z279">
        <v>-3.3925179066773802E-3</v>
      </c>
      <c r="AA279">
        <v>-4.0804208610822401E-2</v>
      </c>
      <c r="AB279">
        <v>2.81212629294934</v>
      </c>
      <c r="AC279">
        <v>1.1233343764451301E-2</v>
      </c>
      <c r="AD279">
        <v>4.4262303538894703E-2</v>
      </c>
      <c r="AE279">
        <v>115988</v>
      </c>
      <c r="AF279">
        <v>0</v>
      </c>
      <c r="AG279">
        <v>13.021522028676699</v>
      </c>
      <c r="AH279">
        <v>63.922386360049501</v>
      </c>
      <c r="AI279">
        <v>0</v>
      </c>
    </row>
    <row r="280" spans="1:35" x14ac:dyDescent="0.25">
      <c r="A280" t="s">
        <v>848</v>
      </c>
      <c r="B280" t="s">
        <v>849</v>
      </c>
      <c r="C280" t="s">
        <v>512</v>
      </c>
      <c r="D280">
        <v>17572.0365059</v>
      </c>
      <c r="E280">
        <v>552.45000000000005</v>
      </c>
      <c r="F280">
        <v>31.398895710271599</v>
      </c>
      <c r="G280">
        <v>49.189846070753397</v>
      </c>
      <c r="H280">
        <v>2.0127412057981799</v>
      </c>
      <c r="I280">
        <v>-3.4256344069633098</v>
      </c>
      <c r="J280">
        <v>12.7703864603131</v>
      </c>
      <c r="K280">
        <v>56.059322033898297</v>
      </c>
      <c r="L280">
        <v>49.735736549667998</v>
      </c>
      <c r="M280">
        <v>30.377359795075201</v>
      </c>
      <c r="N280">
        <v>39.192892133368197</v>
      </c>
      <c r="O280">
        <v>135486</v>
      </c>
      <c r="P280">
        <v>1</v>
      </c>
      <c r="Q280">
        <v>-0.50427735254388995</v>
      </c>
      <c r="R280">
        <v>-1.69928825622774</v>
      </c>
      <c r="S280">
        <v>-1.35168011920988</v>
      </c>
      <c r="T280">
        <v>14.632124001624399</v>
      </c>
      <c r="U280">
        <v>732076.90909090894</v>
      </c>
      <c r="V280">
        <v>-61.588555325283501</v>
      </c>
      <c r="W280">
        <v>700022.046875</v>
      </c>
      <c r="X280">
        <v>0</v>
      </c>
      <c r="Y280">
        <v>4.8712397630239703</v>
      </c>
      <c r="Z280">
        <v>-2.8948371730770301E-3</v>
      </c>
      <c r="AA280">
        <v>9.2854410932884102E-2</v>
      </c>
      <c r="AB280">
        <v>29.332851167604499</v>
      </c>
      <c r="AC280">
        <v>0.23783955707968801</v>
      </c>
      <c r="AD280">
        <v>7.9847838724795395E-2</v>
      </c>
      <c r="AE280">
        <v>49934</v>
      </c>
      <c r="AF280">
        <v>0.25374601522854701</v>
      </c>
      <c r="AG280">
        <v>9.4228937935927899</v>
      </c>
      <c r="AH280">
        <v>31.193236862658299</v>
      </c>
      <c r="AI280">
        <v>0</v>
      </c>
    </row>
    <row r="281" spans="1:35" x14ac:dyDescent="0.25">
      <c r="A281" t="s">
        <v>842</v>
      </c>
      <c r="B281" t="s">
        <v>843</v>
      </c>
      <c r="C281" t="s">
        <v>415</v>
      </c>
      <c r="D281">
        <v>17468.454984749998</v>
      </c>
      <c r="E281">
        <v>4144.45</v>
      </c>
      <c r="F281">
        <v>15.8724498132809</v>
      </c>
      <c r="G281">
        <v>32.764723783896301</v>
      </c>
      <c r="H281">
        <v>1.1606336498328</v>
      </c>
      <c r="I281">
        <v>-4.2777419629286904</v>
      </c>
      <c r="J281">
        <v>5.3215746359589398</v>
      </c>
      <c r="K281">
        <v>45.926199781697797</v>
      </c>
      <c r="L281">
        <v>34.209290652677197</v>
      </c>
      <c r="N281">
        <v>22.767769846511001</v>
      </c>
      <c r="O281">
        <v>32311</v>
      </c>
      <c r="P281">
        <v>2</v>
      </c>
      <c r="Q281">
        <v>0.55195671688866199</v>
      </c>
      <c r="R281">
        <v>-2.1531524087212</v>
      </c>
      <c r="S281">
        <v>-1.8055442717033301</v>
      </c>
      <c r="T281">
        <v>1.2915765384494799</v>
      </c>
      <c r="U281">
        <v>20599.090909090901</v>
      </c>
      <c r="V281">
        <v>72.325333333333305</v>
      </c>
      <c r="W281">
        <v>33879.9375</v>
      </c>
      <c r="X281">
        <v>0</v>
      </c>
      <c r="Y281">
        <v>8.0959353305408506</v>
      </c>
      <c r="Z281">
        <v>0.19652833447474499</v>
      </c>
      <c r="AA281">
        <v>0.52663798681859397</v>
      </c>
      <c r="AB281">
        <v>4.5308969029657202</v>
      </c>
      <c r="AC281">
        <v>-0.277077298148316</v>
      </c>
      <c r="AD281">
        <v>-0.36995942232108597</v>
      </c>
      <c r="AE281">
        <v>62844</v>
      </c>
      <c r="AF281">
        <v>0</v>
      </c>
      <c r="AG281">
        <v>9.7782072086579799</v>
      </c>
      <c r="AH281">
        <v>74.999999410122399</v>
      </c>
      <c r="AI281">
        <v>0</v>
      </c>
    </row>
    <row r="282" spans="1:35" x14ac:dyDescent="0.25">
      <c r="A282" t="s">
        <v>852</v>
      </c>
      <c r="B282" t="s">
        <v>853</v>
      </c>
      <c r="C282" t="s">
        <v>535</v>
      </c>
      <c r="D282">
        <v>17296.182024819998</v>
      </c>
      <c r="E282">
        <v>915.25</v>
      </c>
      <c r="F282">
        <v>26.860271875761899</v>
      </c>
      <c r="G282">
        <v>58.224565649580697</v>
      </c>
      <c r="H282">
        <v>5.3100908986307598</v>
      </c>
      <c r="I282">
        <v>-0.128284714130739</v>
      </c>
      <c r="J282">
        <v>5.4356733133023596</v>
      </c>
      <c r="K282">
        <v>79.004498337570794</v>
      </c>
      <c r="L282">
        <v>45.197112715158198</v>
      </c>
      <c r="M282">
        <v>8.4619943326634992</v>
      </c>
      <c r="N282">
        <v>48.227611712195497</v>
      </c>
      <c r="O282">
        <v>58836</v>
      </c>
      <c r="P282">
        <v>1</v>
      </c>
      <c r="Q282">
        <v>-0.63511019433286497</v>
      </c>
      <c r="R282">
        <v>-0.20172282193872201</v>
      </c>
      <c r="S282">
        <v>0.14588531507914601</v>
      </c>
      <c r="T282">
        <v>-75.0729770837128</v>
      </c>
      <c r="U282">
        <v>138929.136363636</v>
      </c>
      <c r="V282">
        <v>-34.218823371570402</v>
      </c>
      <c r="W282">
        <v>172714.125</v>
      </c>
      <c r="X282">
        <v>-0.21046788116971901</v>
      </c>
      <c r="Y282">
        <v>27.169998175819401</v>
      </c>
      <c r="Z282">
        <v>0.59550969966778999</v>
      </c>
      <c r="AA282">
        <v>0.59959439822788196</v>
      </c>
      <c r="AB282">
        <v>11.3003572281747</v>
      </c>
      <c r="AC282">
        <v>-0.68497517556180298</v>
      </c>
      <c r="AD282">
        <v>-0.29669738856052202</v>
      </c>
      <c r="AE282">
        <v>23170</v>
      </c>
      <c r="AF282">
        <v>1.4911267679185001E-2</v>
      </c>
      <c r="AG282">
        <v>7.5040070570343502</v>
      </c>
      <c r="AH282">
        <v>48.395647716231203</v>
      </c>
      <c r="AI282">
        <v>1.06509054873527E-5</v>
      </c>
    </row>
    <row r="283" spans="1:35" x14ac:dyDescent="0.25">
      <c r="A283" t="s">
        <v>856</v>
      </c>
      <c r="B283" t="s">
        <v>857</v>
      </c>
      <c r="C283" t="s">
        <v>74</v>
      </c>
      <c r="D283">
        <v>17134.203898799999</v>
      </c>
      <c r="E283">
        <v>1250.5</v>
      </c>
      <c r="F283">
        <v>18.591711035774701</v>
      </c>
      <c r="G283">
        <v>88.356680222925107</v>
      </c>
      <c r="H283">
        <v>24.975014991005299</v>
      </c>
      <c r="I283">
        <v>19.536639378243802</v>
      </c>
      <c r="J283">
        <v>5.3938424630147903</v>
      </c>
      <c r="K283">
        <v>153.65111561866101</v>
      </c>
      <c r="L283">
        <v>36.928551875171003</v>
      </c>
      <c r="M283">
        <v>100.963798426213</v>
      </c>
      <c r="N283">
        <v>78.359726285539907</v>
      </c>
      <c r="O283">
        <v>1489454</v>
      </c>
      <c r="P283">
        <v>1</v>
      </c>
      <c r="Q283">
        <v>-1.8869404887999599</v>
      </c>
      <c r="R283">
        <v>12.9935845305864</v>
      </c>
      <c r="S283">
        <v>13.341192667604201</v>
      </c>
      <c r="T283">
        <v>-71.6470696403359</v>
      </c>
      <c r="U283">
        <v>1931867.13636363</v>
      </c>
      <c r="V283">
        <v>44.186942522860498</v>
      </c>
      <c r="W283">
        <v>1574394.109375</v>
      </c>
      <c r="X283">
        <v>0.44869471372479802</v>
      </c>
      <c r="Y283">
        <v>0.38141416544005102</v>
      </c>
      <c r="Z283">
        <v>0.29688462806687299</v>
      </c>
      <c r="AA283">
        <v>0.29942021116758</v>
      </c>
      <c r="AB283">
        <v>14.5604501630899</v>
      </c>
      <c r="AC283">
        <v>0.32545077242614701</v>
      </c>
      <c r="AD283">
        <v>0.53879904858428695</v>
      </c>
      <c r="AE283">
        <v>196325</v>
      </c>
      <c r="AF283">
        <v>0</v>
      </c>
      <c r="AG283">
        <v>20.346823929939401</v>
      </c>
      <c r="AH283">
        <v>44.174199626567898</v>
      </c>
      <c r="AI283">
        <v>0</v>
      </c>
    </row>
    <row r="284" spans="1:35" x14ac:dyDescent="0.25">
      <c r="A284" t="s">
        <v>854</v>
      </c>
      <c r="B284" t="s">
        <v>855</v>
      </c>
      <c r="C284" t="s">
        <v>85</v>
      </c>
      <c r="D284">
        <v>17133.70386206</v>
      </c>
      <c r="E284">
        <v>7154.2</v>
      </c>
      <c r="F284">
        <v>-32.907947001591999</v>
      </c>
      <c r="G284">
        <v>6.0117063051048296</v>
      </c>
      <c r="H284">
        <v>-1.3349882774789701</v>
      </c>
      <c r="I284">
        <v>-6.7733638902404696</v>
      </c>
      <c r="J284">
        <v>34.746023314975801</v>
      </c>
      <c r="K284">
        <v>27.0333377724508</v>
      </c>
      <c r="L284">
        <v>-14.571106162195701</v>
      </c>
      <c r="M284">
        <v>14.227891504541599</v>
      </c>
      <c r="N284">
        <v>-3.9852476322803998</v>
      </c>
      <c r="O284">
        <v>20797</v>
      </c>
      <c r="P284">
        <v>10</v>
      </c>
      <c r="Q284">
        <v>-0.92370757107839496</v>
      </c>
      <c r="R284">
        <v>-2.5346548142093202</v>
      </c>
      <c r="S284">
        <v>-2.1870466771914501</v>
      </c>
      <c r="T284">
        <v>348.791540785498</v>
      </c>
      <c r="U284">
        <v>14200.045454545399</v>
      </c>
      <c r="V284">
        <v>126.39886784236801</v>
      </c>
      <c r="W284">
        <v>19515.125</v>
      </c>
      <c r="X284">
        <v>0</v>
      </c>
      <c r="Y284">
        <v>11.1132220782475</v>
      </c>
      <c r="Z284">
        <v>1.2514616738229301</v>
      </c>
      <c r="AA284">
        <v>2.6594182198922098</v>
      </c>
      <c r="AB284">
        <v>4.2435005087252797</v>
      </c>
      <c r="AC284">
        <v>-0.603027638225898</v>
      </c>
      <c r="AD284">
        <v>-0.83870344548328402</v>
      </c>
      <c r="AE284">
        <v>36840</v>
      </c>
      <c r="AF284">
        <v>0</v>
      </c>
      <c r="AG284">
        <v>5.0627205891587499</v>
      </c>
      <c r="AH284">
        <v>74.999997892779007</v>
      </c>
      <c r="AI284">
        <v>0</v>
      </c>
    </row>
    <row r="285" spans="1:35" x14ac:dyDescent="0.25">
      <c r="A285" t="s">
        <v>858</v>
      </c>
      <c r="B285" t="s">
        <v>859</v>
      </c>
      <c r="C285" t="s">
        <v>49</v>
      </c>
      <c r="D285">
        <v>16924.561917204999</v>
      </c>
      <c r="E285">
        <v>94.85</v>
      </c>
      <c r="F285">
        <v>7.7934783095398501</v>
      </c>
      <c r="G285">
        <v>14.7610405323653</v>
      </c>
      <c r="H285">
        <v>16.5233415233415</v>
      </c>
      <c r="I285">
        <v>11.084965910579999</v>
      </c>
      <c r="J285">
        <v>0.15814443858725899</v>
      </c>
      <c r="K285">
        <v>41.672890216579503</v>
      </c>
      <c r="L285">
        <v>26.130319148936099</v>
      </c>
      <c r="M285">
        <v>8.4929692514212203</v>
      </c>
      <c r="N285">
        <v>4.7640865949801396</v>
      </c>
      <c r="O285">
        <v>17044913</v>
      </c>
      <c r="P285">
        <v>5</v>
      </c>
      <c r="Q285">
        <v>2.9300054259359598</v>
      </c>
      <c r="R285">
        <v>2.0441097364174099</v>
      </c>
      <c r="S285">
        <v>2.39171787343528</v>
      </c>
      <c r="T285">
        <v>252.340154166399</v>
      </c>
      <c r="U285">
        <v>9806117.3636363596</v>
      </c>
      <c r="V285">
        <v>34.2393743224007</v>
      </c>
      <c r="W285">
        <v>8148352.515625</v>
      </c>
      <c r="X285">
        <v>0</v>
      </c>
      <c r="Y285">
        <v>15.3858996125498</v>
      </c>
      <c r="Z285">
        <v>2.0810849659981399</v>
      </c>
      <c r="AA285">
        <v>2.8855344536188099</v>
      </c>
      <c r="AB285">
        <v>14.958003119870799</v>
      </c>
      <c r="AC285">
        <v>-0.99030546725477098</v>
      </c>
      <c r="AD285">
        <v>-9.5451576761805101E-2</v>
      </c>
      <c r="AE285">
        <v>644039</v>
      </c>
      <c r="AF285">
        <v>0</v>
      </c>
      <c r="AG285">
        <v>12.5973202488191</v>
      </c>
      <c r="AH285">
        <v>51.278270237190398</v>
      </c>
      <c r="AI285">
        <v>0</v>
      </c>
    </row>
    <row r="286" spans="1:35" x14ac:dyDescent="0.25">
      <c r="A286" t="s">
        <v>87</v>
      </c>
      <c r="B286" t="s">
        <v>86</v>
      </c>
      <c r="C286" t="s">
        <v>88</v>
      </c>
      <c r="D286">
        <v>16849.1875468</v>
      </c>
      <c r="E286">
        <v>461.1</v>
      </c>
      <c r="F286">
        <v>-58.414813548947897</v>
      </c>
      <c r="G286">
        <v>-13.4896810506566</v>
      </c>
      <c r="H286">
        <v>-8.2935560859188495</v>
      </c>
      <c r="I286">
        <v>-13.731931698680301</v>
      </c>
      <c r="J286">
        <v>100.4771199306</v>
      </c>
      <c r="K286">
        <v>3.6179775280898898</v>
      </c>
      <c r="L286">
        <v>-40.077972709551602</v>
      </c>
      <c r="M286">
        <v>8.2961114316694609</v>
      </c>
      <c r="N286">
        <v>-23.4866349880418</v>
      </c>
      <c r="O286">
        <v>778257</v>
      </c>
      <c r="P286">
        <v>5</v>
      </c>
      <c r="Q286">
        <v>-0.79604130808949802</v>
      </c>
      <c r="R286">
        <v>-0.83870967741934999</v>
      </c>
      <c r="S286">
        <v>-0.49110154040148102</v>
      </c>
      <c r="T286">
        <v>-8.4918128393679702</v>
      </c>
      <c r="U286">
        <v>1633327.4545454499</v>
      </c>
      <c r="V286">
        <v>-47.569171691312697</v>
      </c>
      <c r="W286">
        <v>1325696.59375</v>
      </c>
      <c r="X286">
        <v>-0.50455355621076503</v>
      </c>
      <c r="Y286">
        <v>14.8549932692473</v>
      </c>
      <c r="Z286">
        <v>9.0357614915928794E-2</v>
      </c>
      <c r="AA286">
        <v>0.301681883347866</v>
      </c>
      <c r="AB286">
        <v>12.170102878992701</v>
      </c>
      <c r="AC286">
        <v>-0.14558900013347201</v>
      </c>
      <c r="AD286">
        <v>0.121861540106721</v>
      </c>
      <c r="AE286">
        <v>397907</v>
      </c>
      <c r="AF286">
        <v>0</v>
      </c>
      <c r="AG286">
        <v>14.5335665022321</v>
      </c>
      <c r="AH286">
        <v>43.653404023489003</v>
      </c>
      <c r="AI286">
        <v>-0.4147945553213</v>
      </c>
    </row>
    <row r="287" spans="1:35" x14ac:dyDescent="0.25">
      <c r="A287" t="s">
        <v>114</v>
      </c>
      <c r="B287" t="s">
        <v>113</v>
      </c>
      <c r="C287" t="s">
        <v>115</v>
      </c>
      <c r="D287">
        <v>16630.854291650001</v>
      </c>
      <c r="E287">
        <v>33</v>
      </c>
      <c r="F287">
        <v>-32.955210826459599</v>
      </c>
      <c r="G287">
        <v>1.3824884792626799</v>
      </c>
      <c r="H287">
        <v>-1.3452914798206299</v>
      </c>
      <c r="I287">
        <v>-6.7836670925821396</v>
      </c>
      <c r="J287">
        <v>26.969696969696901</v>
      </c>
      <c r="K287">
        <v>31.736526946107698</v>
      </c>
      <c r="L287">
        <v>-14.6183699870633</v>
      </c>
      <c r="M287">
        <v>42.582157685694597</v>
      </c>
      <c r="N287">
        <v>-8.6144654581225506</v>
      </c>
      <c r="O287">
        <v>4372179</v>
      </c>
      <c r="P287">
        <v>1</v>
      </c>
      <c r="Q287">
        <v>-0.151285930408463</v>
      </c>
      <c r="R287">
        <v>0.45662100456620502</v>
      </c>
      <c r="S287">
        <v>0.80422914158407399</v>
      </c>
      <c r="T287">
        <v>-24.350600195967498</v>
      </c>
      <c r="U287">
        <v>6150207.4545454504</v>
      </c>
      <c r="V287">
        <v>-2.11472347422086</v>
      </c>
      <c r="W287">
        <v>9056192.9375</v>
      </c>
      <c r="X287">
        <v>0.24303586612636199</v>
      </c>
      <c r="Y287">
        <v>4.71961326932029E-2</v>
      </c>
      <c r="Z287">
        <v>6.4497421344326599E-3</v>
      </c>
      <c r="AA287">
        <v>6.9047696405883296E-3</v>
      </c>
      <c r="AB287">
        <v>2.47642529041073</v>
      </c>
      <c r="AC287">
        <v>5.01961980371783E-2</v>
      </c>
      <c r="AD287">
        <v>0.12058081737590901</v>
      </c>
      <c r="AE287">
        <v>1918108</v>
      </c>
      <c r="AF287">
        <v>0</v>
      </c>
      <c r="AG287">
        <v>18.4079781447549</v>
      </c>
      <c r="AH287">
        <v>73.185758403585098</v>
      </c>
      <c r="AI287">
        <v>0</v>
      </c>
    </row>
    <row r="288" spans="1:35" x14ac:dyDescent="0.25">
      <c r="A288" t="s">
        <v>864</v>
      </c>
      <c r="B288" t="s">
        <v>865</v>
      </c>
      <c r="C288" t="s">
        <v>298</v>
      </c>
      <c r="D288">
        <v>16505.627454860001</v>
      </c>
      <c r="E288">
        <v>800.35</v>
      </c>
      <c r="F288">
        <v>-9.9320420792334801E-2</v>
      </c>
      <c r="G288">
        <v>12.641642297214901</v>
      </c>
      <c r="H288">
        <v>9.0617973700347392</v>
      </c>
      <c r="I288">
        <v>3.6234217572732401</v>
      </c>
      <c r="J288">
        <v>9.4521146998188303</v>
      </c>
      <c r="K288">
        <v>41.4045936395759</v>
      </c>
      <c r="L288">
        <v>18.2375204186039</v>
      </c>
      <c r="M288">
        <v>62.662471357724201</v>
      </c>
      <c r="N288">
        <v>2.6446883598297002</v>
      </c>
      <c r="O288">
        <v>162331</v>
      </c>
      <c r="P288">
        <v>2</v>
      </c>
      <c r="Q288">
        <v>-3.7469555985755798E-2</v>
      </c>
      <c r="R288">
        <v>0.60967944688875197</v>
      </c>
      <c r="S288">
        <v>0.95728758390662005</v>
      </c>
      <c r="T288">
        <v>33.107293673896102</v>
      </c>
      <c r="U288">
        <v>194473.36363636301</v>
      </c>
      <c r="V288">
        <v>-7.3934200843169302</v>
      </c>
      <c r="W288">
        <v>207544.96875</v>
      </c>
      <c r="X288">
        <v>-4.7256344133935304</v>
      </c>
      <c r="Y288">
        <v>14.3425709906771</v>
      </c>
      <c r="Z288">
        <v>0.71581258418146998</v>
      </c>
      <c r="AA288">
        <v>2.8117113547489101</v>
      </c>
      <c r="AB288">
        <v>8.4645933868367995E-2</v>
      </c>
      <c r="AC288">
        <v>-0.121846487841807</v>
      </c>
      <c r="AD288">
        <v>-0.25813846956696002</v>
      </c>
      <c r="AE288">
        <v>7432</v>
      </c>
      <c r="AF288">
        <v>0</v>
      </c>
      <c r="AG288">
        <v>0.956636329499291</v>
      </c>
      <c r="AH288">
        <v>69.913091764089302</v>
      </c>
      <c r="AI288">
        <v>0</v>
      </c>
    </row>
    <row r="289" spans="1:35" x14ac:dyDescent="0.25">
      <c r="A289" t="s">
        <v>874</v>
      </c>
      <c r="B289" t="s">
        <v>875</v>
      </c>
      <c r="C289" t="s">
        <v>61</v>
      </c>
      <c r="D289">
        <v>16380.385494550001</v>
      </c>
      <c r="E289">
        <v>648.1</v>
      </c>
      <c r="F289">
        <v>22.493233041524999</v>
      </c>
      <c r="G289">
        <v>39.136968656075503</v>
      </c>
      <c r="H289">
        <v>17.5265209901169</v>
      </c>
      <c r="I289">
        <v>12.088145377355399</v>
      </c>
      <c r="J289">
        <v>1.3886745872550399</v>
      </c>
      <c r="K289">
        <v>67.684346701164301</v>
      </c>
      <c r="L289">
        <v>40.830073880921297</v>
      </c>
      <c r="M289">
        <v>13.129758402922</v>
      </c>
      <c r="N289">
        <v>29.140014718690299</v>
      </c>
      <c r="O289">
        <v>632657</v>
      </c>
      <c r="P289">
        <v>2</v>
      </c>
      <c r="Q289">
        <v>1.71859059876011</v>
      </c>
      <c r="R289">
        <v>8.0346724454075709</v>
      </c>
      <c r="S289">
        <v>8.3822805824254392</v>
      </c>
      <c r="T289">
        <v>-11.075987619789201</v>
      </c>
      <c r="U289">
        <v>520188.5</v>
      </c>
      <c r="V289">
        <v>289.32978049095601</v>
      </c>
      <c r="W289">
        <v>901041.421875</v>
      </c>
      <c r="X289">
        <v>6.7959954268323797</v>
      </c>
      <c r="Y289">
        <v>30.138081353498102</v>
      </c>
      <c r="Z289">
        <v>4.3434777314051001</v>
      </c>
      <c r="AA289">
        <v>4.5744924599204397</v>
      </c>
      <c r="AB289">
        <v>13.100271155099</v>
      </c>
      <c r="AC289">
        <v>0.49518870815677102</v>
      </c>
      <c r="AD289">
        <v>0.47592568198409602</v>
      </c>
      <c r="AE289">
        <v>98643</v>
      </c>
      <c r="AF289">
        <v>0</v>
      </c>
      <c r="AG289">
        <v>8.2098330797201999</v>
      </c>
      <c r="AH289">
        <v>58.672749322778699</v>
      </c>
      <c r="AI289">
        <v>6.7959954268323797</v>
      </c>
    </row>
    <row r="290" spans="1:35" x14ac:dyDescent="0.25">
      <c r="A290" t="s">
        <v>872</v>
      </c>
      <c r="B290" t="s">
        <v>873</v>
      </c>
      <c r="C290" t="s">
        <v>448</v>
      </c>
      <c r="D290">
        <v>16379.0562452799</v>
      </c>
      <c r="E290">
        <v>291.60000000000002</v>
      </c>
      <c r="F290">
        <v>9.1107116081561408</v>
      </c>
      <c r="G290">
        <v>9.3363329583802095</v>
      </c>
      <c r="H290">
        <v>-1.56962025316454</v>
      </c>
      <c r="I290">
        <v>-7.0079958659260502</v>
      </c>
      <c r="J290">
        <v>6.5672153635116501</v>
      </c>
      <c r="K290">
        <v>35.691019078641197</v>
      </c>
      <c r="L290">
        <v>27.4475524475524</v>
      </c>
      <c r="M290">
        <v>8.4862692685460708</v>
      </c>
      <c r="N290">
        <v>-0.66062097900501904</v>
      </c>
      <c r="O290">
        <v>211644</v>
      </c>
      <c r="P290">
        <v>10</v>
      </c>
      <c r="Q290">
        <v>0.44781260764726499</v>
      </c>
      <c r="R290">
        <v>-0.850051003060183</v>
      </c>
      <c r="S290">
        <v>-0.50244286604231403</v>
      </c>
      <c r="T290">
        <v>-18.196681392840901</v>
      </c>
      <c r="U290">
        <v>565439.636363636</v>
      </c>
      <c r="V290">
        <v>34.803378300913302</v>
      </c>
      <c r="W290">
        <v>755579.875</v>
      </c>
      <c r="X290">
        <v>0</v>
      </c>
      <c r="Y290">
        <v>25.193548383894999</v>
      </c>
      <c r="Z290">
        <v>0.30599772947506299</v>
      </c>
      <c r="AA290">
        <v>0.906681647624207</v>
      </c>
      <c r="AB290">
        <v>16.548566897381999</v>
      </c>
      <c r="AC290">
        <v>-0.170500815992053</v>
      </c>
      <c r="AD290">
        <v>-0.72763350308625896</v>
      </c>
      <c r="AE290">
        <v>159401</v>
      </c>
      <c r="AF290">
        <v>0</v>
      </c>
      <c r="AG290">
        <v>5.5894739704787497</v>
      </c>
      <c r="AH290">
        <v>37.628675888307498</v>
      </c>
      <c r="AI290">
        <v>0</v>
      </c>
    </row>
    <row r="291" spans="1:35" x14ac:dyDescent="0.25">
      <c r="A291" t="s">
        <v>866</v>
      </c>
      <c r="B291" t="s">
        <v>867</v>
      </c>
      <c r="C291" t="s">
        <v>99</v>
      </c>
      <c r="D291">
        <v>16327.646070975001</v>
      </c>
      <c r="E291">
        <v>118.55</v>
      </c>
      <c r="F291">
        <v>58.603457668066298</v>
      </c>
      <c r="G291">
        <v>51.404853128991</v>
      </c>
      <c r="H291">
        <v>21.652129297075401</v>
      </c>
      <c r="I291">
        <v>16.2137536843139</v>
      </c>
      <c r="J291">
        <v>2.4884015183466799</v>
      </c>
      <c r="K291">
        <v>82.384615384615302</v>
      </c>
      <c r="L291">
        <v>76.9402985074626</v>
      </c>
      <c r="M291">
        <v>9.2562600564682906</v>
      </c>
      <c r="N291">
        <v>41.4078991916058</v>
      </c>
      <c r="O291">
        <v>1642164</v>
      </c>
      <c r="P291">
        <v>10</v>
      </c>
      <c r="Q291">
        <v>0.67940552016984901</v>
      </c>
      <c r="R291">
        <v>0.466101694915251</v>
      </c>
      <c r="S291">
        <v>0.81370983193311996</v>
      </c>
      <c r="T291">
        <v>-40.877567221649102</v>
      </c>
      <c r="U291">
        <v>3176181.6363636302</v>
      </c>
      <c r="V291">
        <v>-40.813726384169897</v>
      </c>
      <c r="W291">
        <v>3277354.625</v>
      </c>
      <c r="X291">
        <v>0</v>
      </c>
      <c r="Y291">
        <v>8.0202695701365201</v>
      </c>
      <c r="Z291">
        <v>1.1280366390499601</v>
      </c>
      <c r="AA291">
        <v>2.1422691285658901</v>
      </c>
      <c r="AB291">
        <v>0.80945064677720402</v>
      </c>
      <c r="AC291">
        <v>0.13917005994755099</v>
      </c>
      <c r="AD291">
        <v>-2.1249475030988299E-2</v>
      </c>
      <c r="AE291">
        <v>168939</v>
      </c>
      <c r="AF291">
        <v>0</v>
      </c>
      <c r="AG291">
        <v>3.96429242118761</v>
      </c>
      <c r="AH291">
        <v>79.200362724593205</v>
      </c>
      <c r="AI291">
        <v>0</v>
      </c>
    </row>
    <row r="292" spans="1:35" x14ac:dyDescent="0.25">
      <c r="A292" t="s">
        <v>73</v>
      </c>
      <c r="B292" t="s">
        <v>72</v>
      </c>
      <c r="C292" t="s">
        <v>74</v>
      </c>
      <c r="D292">
        <v>16235.965943364999</v>
      </c>
      <c r="E292">
        <v>1466.55</v>
      </c>
      <c r="F292">
        <v>69.610102643879301</v>
      </c>
      <c r="G292">
        <v>72.697833254827998</v>
      </c>
      <c r="H292">
        <v>0.42799424775730999</v>
      </c>
      <c r="I292">
        <v>-5.0103813650041902</v>
      </c>
      <c r="J292">
        <v>6.03116156967031</v>
      </c>
      <c r="K292">
        <v>102.618126554296</v>
      </c>
      <c r="L292">
        <v>87.946943483275604</v>
      </c>
      <c r="M292">
        <v>15.7014077887808</v>
      </c>
      <c r="N292">
        <v>62.700879317442798</v>
      </c>
      <c r="O292">
        <v>143831</v>
      </c>
      <c r="P292">
        <v>5</v>
      </c>
      <c r="Q292">
        <v>-1.0658751307046199</v>
      </c>
      <c r="R292">
        <v>0.64164150425472799</v>
      </c>
      <c r="S292">
        <v>0.98924964127259696</v>
      </c>
      <c r="T292">
        <v>-59.982026398379503</v>
      </c>
      <c r="U292">
        <v>362615.727272727</v>
      </c>
      <c r="V292">
        <v>-33.748658446146599</v>
      </c>
      <c r="W292">
        <v>679671.171875</v>
      </c>
      <c r="X292">
        <v>-1.8770838237678299E-2</v>
      </c>
      <c r="Y292">
        <v>21.2994222212245</v>
      </c>
      <c r="Z292">
        <v>-3.5771959179596799</v>
      </c>
      <c r="AA292">
        <v>-3.6511087739922501</v>
      </c>
      <c r="AB292">
        <v>36.549577954251703</v>
      </c>
      <c r="AC292">
        <v>3.9436416724124399</v>
      </c>
      <c r="AD292">
        <v>5.4810604804031096</v>
      </c>
      <c r="AE292">
        <v>131507</v>
      </c>
      <c r="AF292">
        <v>0</v>
      </c>
      <c r="AG292">
        <v>10.201175310269701</v>
      </c>
      <c r="AH292">
        <v>23.345771512776899</v>
      </c>
      <c r="AI292">
        <v>-6.8729356438446097E-3</v>
      </c>
    </row>
    <row r="293" spans="1:35" x14ac:dyDescent="0.25">
      <c r="A293" t="s">
        <v>870</v>
      </c>
      <c r="B293" t="s">
        <v>871</v>
      </c>
      <c r="C293" t="s">
        <v>373</v>
      </c>
      <c r="D293">
        <v>16203.137720000001</v>
      </c>
      <c r="E293">
        <v>474.4</v>
      </c>
      <c r="F293">
        <v>-14.563462298436001</v>
      </c>
      <c r="G293">
        <v>11.834040546911799</v>
      </c>
      <c r="H293">
        <v>-1.48478870314609</v>
      </c>
      <c r="I293">
        <v>-6.9231643159076004</v>
      </c>
      <c r="J293">
        <v>10.3288364249578</v>
      </c>
      <c r="K293">
        <v>20.101265822784701</v>
      </c>
      <c r="L293">
        <v>3.77337854096029</v>
      </c>
      <c r="M293">
        <v>-4.8679459388720296</v>
      </c>
      <c r="N293">
        <v>1.8370866095265901</v>
      </c>
      <c r="O293">
        <v>163922</v>
      </c>
      <c r="P293">
        <v>1</v>
      </c>
      <c r="Q293">
        <v>-1.4233766233766201</v>
      </c>
      <c r="R293">
        <v>-2.3164830639349301</v>
      </c>
      <c r="S293">
        <v>-1.96887492691706</v>
      </c>
      <c r="T293">
        <v>1.9117546488277599</v>
      </c>
      <c r="U293">
        <v>232702.95454545401</v>
      </c>
      <c r="V293">
        <v>38.964055612071803</v>
      </c>
      <c r="W293">
        <v>219686.609375</v>
      </c>
      <c r="X293">
        <v>0</v>
      </c>
      <c r="Y293">
        <v>1.8381068911012</v>
      </c>
      <c r="Z293">
        <v>-0.29325395419926897</v>
      </c>
      <c r="AA293">
        <v>-0.98846044108409203</v>
      </c>
      <c r="AB293">
        <v>10.7632843999664</v>
      </c>
      <c r="AC293">
        <v>0.35015420127962299</v>
      </c>
      <c r="AD293">
        <v>0.971862802866164</v>
      </c>
      <c r="AE293">
        <v>92342</v>
      </c>
      <c r="AF293">
        <v>3.7751567849877499</v>
      </c>
      <c r="AG293">
        <v>5.45629458864504</v>
      </c>
      <c r="AH293">
        <v>67.172040698868003</v>
      </c>
      <c r="AI293">
        <v>0</v>
      </c>
    </row>
    <row r="294" spans="1:35" x14ac:dyDescent="0.25">
      <c r="A294" t="s">
        <v>862</v>
      </c>
      <c r="B294" t="s">
        <v>863</v>
      </c>
      <c r="C294" t="s">
        <v>465</v>
      </c>
      <c r="D294">
        <v>16021.3039146799</v>
      </c>
      <c r="E294">
        <v>1414.5</v>
      </c>
      <c r="F294">
        <v>204.82971159377701</v>
      </c>
      <c r="G294">
        <v>164.639850327408</v>
      </c>
      <c r="H294">
        <v>40.313460966173899</v>
      </c>
      <c r="I294">
        <v>34.875085353412402</v>
      </c>
      <c r="J294">
        <v>8.8441145281017803</v>
      </c>
      <c r="K294">
        <v>291.82825484764498</v>
      </c>
      <c r="L294">
        <v>223.166552433173</v>
      </c>
      <c r="M294">
        <v>59.987485451009803</v>
      </c>
      <c r="N294">
        <v>154.642896390023</v>
      </c>
      <c r="O294">
        <v>483906</v>
      </c>
      <c r="P294">
        <v>2</v>
      </c>
      <c r="Q294">
        <v>4.39884862351464</v>
      </c>
      <c r="R294">
        <v>0.54734148421950801</v>
      </c>
      <c r="S294">
        <v>0.89494962123737698</v>
      </c>
      <c r="T294">
        <v>117.588524921873</v>
      </c>
      <c r="U294">
        <v>1330379.5</v>
      </c>
      <c r="V294">
        <v>-18.628318137638999</v>
      </c>
      <c r="W294">
        <v>880554.265625</v>
      </c>
      <c r="X294">
        <v>0</v>
      </c>
      <c r="Y294">
        <v>1.86786771285074E-2</v>
      </c>
      <c r="Z294">
        <v>-2.5888999997056999E-2</v>
      </c>
      <c r="AA294">
        <v>-3.1806268248434099E-3</v>
      </c>
      <c r="AB294">
        <v>1.73138406435092</v>
      </c>
      <c r="AC294">
        <v>6.5678548550335905E-2</v>
      </c>
      <c r="AD294">
        <v>0.35830890173302399</v>
      </c>
      <c r="AE294">
        <v>54667</v>
      </c>
      <c r="AF294">
        <v>0</v>
      </c>
      <c r="AG294">
        <v>9.0259660589484696</v>
      </c>
      <c r="AH294">
        <v>67.531771510534398</v>
      </c>
      <c r="AI294">
        <v>0</v>
      </c>
    </row>
    <row r="295" spans="1:35" x14ac:dyDescent="0.25">
      <c r="A295" t="s">
        <v>876</v>
      </c>
      <c r="B295" t="s">
        <v>877</v>
      </c>
      <c r="C295" t="s">
        <v>323</v>
      </c>
      <c r="D295">
        <v>15917.499242189901</v>
      </c>
      <c r="E295">
        <v>6901.5</v>
      </c>
      <c r="F295">
        <v>-16.027979704607699</v>
      </c>
      <c r="G295">
        <v>22.6529941263762</v>
      </c>
      <c r="H295">
        <v>1.79503820171686</v>
      </c>
      <c r="I295">
        <v>-3.6433374110446399</v>
      </c>
      <c r="J295">
        <v>4.9626892704484504</v>
      </c>
      <c r="K295">
        <v>32.6675765556217</v>
      </c>
      <c r="L295">
        <v>2.3088611347885699</v>
      </c>
      <c r="M295">
        <v>4.1925816275828396</v>
      </c>
      <c r="N295">
        <v>12.6560401889909</v>
      </c>
      <c r="O295">
        <v>6609</v>
      </c>
      <c r="P295">
        <v>10</v>
      </c>
      <c r="Q295">
        <v>-0.14396400176518401</v>
      </c>
      <c r="R295">
        <v>-1.0523448364851</v>
      </c>
      <c r="S295">
        <v>-0.70473669946723705</v>
      </c>
      <c r="T295">
        <v>-72.078580481622296</v>
      </c>
      <c r="U295">
        <v>11755.590909090901</v>
      </c>
      <c r="V295">
        <v>-43.459662930960697</v>
      </c>
      <c r="W295">
        <v>48577.390625</v>
      </c>
      <c r="X295">
        <v>0</v>
      </c>
      <c r="Y295">
        <v>19.659126010578401</v>
      </c>
      <c r="Z295">
        <v>0.19197918319357399</v>
      </c>
      <c r="AA295">
        <v>0.44483383905132701</v>
      </c>
      <c r="AB295">
        <v>6.7244644977456502</v>
      </c>
      <c r="AC295">
        <v>1.53751817905751E-2</v>
      </c>
      <c r="AD295">
        <v>-0.26900706372585098</v>
      </c>
      <c r="AE295">
        <v>71513</v>
      </c>
      <c r="AF295">
        <v>0</v>
      </c>
      <c r="AG295">
        <v>8.8908931769189703</v>
      </c>
      <c r="AH295">
        <v>60.396054435698701</v>
      </c>
      <c r="AI295">
        <v>0</v>
      </c>
    </row>
    <row r="296" spans="1:35" x14ac:dyDescent="0.25">
      <c r="A296" t="s">
        <v>882</v>
      </c>
      <c r="B296" t="s">
        <v>883</v>
      </c>
      <c r="C296" t="s">
        <v>52</v>
      </c>
      <c r="D296">
        <v>15684.694526474999</v>
      </c>
      <c r="E296">
        <v>987.65</v>
      </c>
      <c r="F296">
        <v>123.55637493331901</v>
      </c>
      <c r="G296">
        <v>81.7537725432462</v>
      </c>
      <c r="H296">
        <v>21.594336718990402</v>
      </c>
      <c r="I296">
        <v>16.155961106228901</v>
      </c>
      <c r="J296">
        <v>5.09795980357414</v>
      </c>
      <c r="K296">
        <v>151.214549154266</v>
      </c>
      <c r="L296">
        <v>141.89321577271599</v>
      </c>
      <c r="M296">
        <v>9.9177795164311995</v>
      </c>
      <c r="N296">
        <v>71.7568186058609</v>
      </c>
      <c r="O296">
        <v>398910</v>
      </c>
      <c r="P296">
        <v>2</v>
      </c>
      <c r="Q296">
        <v>-3.6955779825459398</v>
      </c>
      <c r="R296">
        <v>10.1427456228392</v>
      </c>
      <c r="S296">
        <v>10.490353759857101</v>
      </c>
      <c r="T296">
        <v>-56.633240999639</v>
      </c>
      <c r="U296">
        <v>732464.90909090894</v>
      </c>
      <c r="V296">
        <v>-51.455684495414602</v>
      </c>
      <c r="W296">
        <v>483250.65625</v>
      </c>
      <c r="X296">
        <v>0</v>
      </c>
      <c r="Y296">
        <v>15.5648676331374</v>
      </c>
      <c r="Z296">
        <v>-1.46705237477134</v>
      </c>
      <c r="AA296">
        <v>-2.53414232880551</v>
      </c>
      <c r="AB296">
        <v>11.258813943321099</v>
      </c>
      <c r="AC296">
        <v>0.47696912832123101</v>
      </c>
      <c r="AD296">
        <v>1.04594850783049</v>
      </c>
      <c r="AE296">
        <v>125344</v>
      </c>
      <c r="AF296">
        <v>0</v>
      </c>
      <c r="AG296">
        <v>12.2382331406855</v>
      </c>
      <c r="AH296">
        <v>35.916534348431803</v>
      </c>
      <c r="AI296">
        <v>0</v>
      </c>
    </row>
    <row r="297" spans="1:35" x14ac:dyDescent="0.25">
      <c r="A297" t="s">
        <v>868</v>
      </c>
      <c r="B297" t="s">
        <v>869</v>
      </c>
      <c r="C297" t="s">
        <v>295</v>
      </c>
      <c r="D297">
        <v>15561.22470692</v>
      </c>
      <c r="E297">
        <v>82.4</v>
      </c>
      <c r="F297">
        <v>-45.448738229931401</v>
      </c>
      <c r="G297">
        <v>1.6029593094944601</v>
      </c>
      <c r="H297">
        <v>12.3381049761418</v>
      </c>
      <c r="I297">
        <v>6.8997293633802901</v>
      </c>
      <c r="J297">
        <v>80.825242718446603</v>
      </c>
      <c r="K297">
        <v>65.961732124874104</v>
      </c>
      <c r="L297">
        <v>-27.111897390535098</v>
      </c>
      <c r="M297">
        <v>80.089167701436395</v>
      </c>
      <c r="N297">
        <v>-8.3939946278907698</v>
      </c>
      <c r="O297">
        <v>11417503</v>
      </c>
      <c r="P297">
        <v>10</v>
      </c>
      <c r="Q297">
        <v>3.5175879396985001</v>
      </c>
      <c r="R297">
        <v>12.414733969986299</v>
      </c>
      <c r="S297">
        <v>12.7623421070042</v>
      </c>
      <c r="T297">
        <v>58.1167062321854</v>
      </c>
      <c r="U297">
        <v>7848879.3636363596</v>
      </c>
      <c r="V297">
        <v>330.72434102116802</v>
      </c>
      <c r="W297">
        <v>6001023.140625</v>
      </c>
      <c r="X297">
        <v>0</v>
      </c>
      <c r="Y297">
        <v>5.5956083945808102E-2</v>
      </c>
      <c r="Z297">
        <v>7.4268730242424896E-3</v>
      </c>
      <c r="AA297">
        <v>8.3003580009073097E-3</v>
      </c>
      <c r="AB297">
        <v>2.0338066952998899</v>
      </c>
      <c r="AC297">
        <v>-0.135344850014498</v>
      </c>
      <c r="AD297">
        <v>-0.14712528551701301</v>
      </c>
      <c r="AE297">
        <v>827582</v>
      </c>
      <c r="AF297">
        <v>0</v>
      </c>
      <c r="AG297">
        <v>15.8587264233937</v>
      </c>
      <c r="AH297">
        <v>74.359389706481906</v>
      </c>
      <c r="AI297">
        <v>0</v>
      </c>
    </row>
    <row r="298" spans="1:35" x14ac:dyDescent="0.25">
      <c r="A298" t="s">
        <v>880</v>
      </c>
      <c r="B298" t="s">
        <v>881</v>
      </c>
      <c r="C298" t="s">
        <v>35</v>
      </c>
      <c r="D298">
        <v>15502.9956089399</v>
      </c>
      <c r="E298">
        <v>709.34</v>
      </c>
      <c r="F298">
        <v>1.7193503460346</v>
      </c>
      <c r="G298">
        <v>10.5114742860703</v>
      </c>
      <c r="H298">
        <v>5.1731040106753596</v>
      </c>
      <c r="I298">
        <v>-0.26527160208614098</v>
      </c>
      <c r="J298">
        <v>14.3316322215016</v>
      </c>
      <c r="K298">
        <v>35.138121546961301</v>
      </c>
      <c r="L298">
        <v>20.056191185430901</v>
      </c>
      <c r="M298">
        <v>13.064760648532101</v>
      </c>
      <c r="N298">
        <v>0.51452034868515595</v>
      </c>
      <c r="O298">
        <v>953</v>
      </c>
      <c r="P298">
        <v>0</v>
      </c>
      <c r="Q298">
        <v>-0.55237774786899096</v>
      </c>
      <c r="R298">
        <v>-0.60533026931591105</v>
      </c>
      <c r="S298">
        <v>-0.25772213229804303</v>
      </c>
      <c r="T298">
        <v>-55.612482533768002</v>
      </c>
      <c r="U298">
        <v>2032.5</v>
      </c>
      <c r="V298">
        <v>14.9577804583835</v>
      </c>
      <c r="W298">
        <v>1296.9375</v>
      </c>
    </row>
    <row r="299" spans="1:35" x14ac:dyDescent="0.25">
      <c r="A299" t="s">
        <v>878</v>
      </c>
      <c r="B299" t="s">
        <v>879</v>
      </c>
      <c r="C299" t="s">
        <v>61</v>
      </c>
      <c r="D299">
        <v>15459.84</v>
      </c>
      <c r="E299">
        <v>25.4</v>
      </c>
      <c r="F299">
        <v>2.0423060800349599</v>
      </c>
      <c r="G299">
        <v>-11.897329171002401</v>
      </c>
      <c r="H299">
        <v>-4.51127819548873</v>
      </c>
      <c r="I299">
        <v>-9.9496538082502308</v>
      </c>
      <c r="J299">
        <v>37.4015748031496</v>
      </c>
      <c r="K299">
        <v>28.2180716809691</v>
      </c>
      <c r="L299">
        <v>20.3791469194312</v>
      </c>
      <c r="M299">
        <v>5.53740159514106</v>
      </c>
      <c r="N299">
        <v>-21.894283108387601</v>
      </c>
      <c r="O299">
        <v>5155021</v>
      </c>
      <c r="P299">
        <v>1</v>
      </c>
      <c r="Q299">
        <v>-0.78125000000001099</v>
      </c>
      <c r="R299">
        <v>-2.11946050096339</v>
      </c>
      <c r="S299">
        <v>-1.7718523639455199</v>
      </c>
      <c r="T299">
        <v>6.08086806927433</v>
      </c>
      <c r="U299">
        <v>6848243.2272727201</v>
      </c>
      <c r="V299">
        <v>-45.2107247523439</v>
      </c>
      <c r="W299">
        <v>8397182.015625</v>
      </c>
      <c r="X299">
        <v>8.2795164762359194E-3</v>
      </c>
      <c r="Y299">
        <v>7.0208655406524203</v>
      </c>
      <c r="Z299">
        <v>-1.02423580062929E-2</v>
      </c>
      <c r="AA299">
        <v>0.25710995197880399</v>
      </c>
      <c r="AB299">
        <v>48.373507550919001</v>
      </c>
      <c r="AC299">
        <v>-0.15212949163768</v>
      </c>
      <c r="AD299">
        <v>-0.205382993873158</v>
      </c>
      <c r="AE299">
        <v>240258</v>
      </c>
      <c r="AF299">
        <v>16.8</v>
      </c>
      <c r="AG299">
        <v>5.2245043715846897</v>
      </c>
      <c r="AH299">
        <v>34.212220235138197</v>
      </c>
      <c r="AI299">
        <v>8.2795164762359194E-3</v>
      </c>
    </row>
    <row r="300" spans="1:35" x14ac:dyDescent="0.25">
      <c r="A300" t="s">
        <v>888</v>
      </c>
      <c r="B300" t="s">
        <v>889</v>
      </c>
      <c r="C300" t="s">
        <v>282</v>
      </c>
      <c r="D300">
        <v>15308.950317094999</v>
      </c>
      <c r="E300">
        <v>82.05</v>
      </c>
      <c r="F300">
        <v>-6.32318896226319</v>
      </c>
      <c r="G300">
        <v>44.073748902546001</v>
      </c>
      <c r="H300">
        <v>6.9752281616688299</v>
      </c>
      <c r="I300">
        <v>1.5368525489073199</v>
      </c>
      <c r="J300">
        <v>13.833028641072501</v>
      </c>
      <c r="K300">
        <v>66.598984771573598</v>
      </c>
      <c r="L300">
        <v>12.0136518771331</v>
      </c>
      <c r="M300">
        <v>0.53247191466139199</v>
      </c>
      <c r="N300">
        <v>34.076794965160801</v>
      </c>
      <c r="O300">
        <v>9170379</v>
      </c>
      <c r="P300">
        <v>10</v>
      </c>
      <c r="Q300">
        <v>-6.0675443617630203</v>
      </c>
      <c r="R300">
        <v>-7.0254957507082096</v>
      </c>
      <c r="S300">
        <v>-6.6778876136903396</v>
      </c>
      <c r="T300">
        <v>108.792439521568</v>
      </c>
      <c r="U300">
        <v>10594120.6818181</v>
      </c>
      <c r="V300">
        <v>-44.269812174543297</v>
      </c>
      <c r="W300">
        <v>9999182.703125</v>
      </c>
      <c r="X300">
        <v>0</v>
      </c>
      <c r="Y300">
        <v>0.70674150653021905</v>
      </c>
      <c r="Z300">
        <v>0.41833442406881199</v>
      </c>
      <c r="AA300">
        <v>0.417600086000744</v>
      </c>
      <c r="AB300">
        <v>1.08303732999809</v>
      </c>
      <c r="AC300">
        <v>1.5665251146070199E-2</v>
      </c>
      <c r="AD300">
        <v>2.9434346683901699E-2</v>
      </c>
      <c r="AE300">
        <v>393179</v>
      </c>
      <c r="AF300">
        <v>0</v>
      </c>
      <c r="AG300">
        <v>6.2137600133678497</v>
      </c>
      <c r="AH300">
        <v>88.583173477816402</v>
      </c>
      <c r="AI300">
        <v>0</v>
      </c>
    </row>
    <row r="301" spans="1:35" x14ac:dyDescent="0.25">
      <c r="A301" t="s">
        <v>892</v>
      </c>
      <c r="B301" t="s">
        <v>893</v>
      </c>
      <c r="C301" t="s">
        <v>55</v>
      </c>
      <c r="D301">
        <v>15257.297591549999</v>
      </c>
      <c r="E301">
        <v>1973.65</v>
      </c>
      <c r="F301">
        <v>46.326099257383198</v>
      </c>
      <c r="G301">
        <v>35.590134652377003</v>
      </c>
      <c r="H301">
        <v>10.947776715948001</v>
      </c>
      <c r="I301">
        <v>5.5094011031865504</v>
      </c>
      <c r="J301">
        <v>5.1351556760317099</v>
      </c>
      <c r="K301">
        <v>67.109775200033795</v>
      </c>
      <c r="L301">
        <v>64.662940096779593</v>
      </c>
      <c r="N301">
        <v>25.593180714991799</v>
      </c>
      <c r="O301">
        <v>307774</v>
      </c>
      <c r="P301">
        <v>10</v>
      </c>
      <c r="Q301">
        <v>3.5221610280618898</v>
      </c>
      <c r="R301">
        <v>2.7487830908191699</v>
      </c>
      <c r="S301">
        <v>3.09639122783704</v>
      </c>
      <c r="T301">
        <v>585.526550249465</v>
      </c>
      <c r="U301">
        <v>165535.045454545</v>
      </c>
      <c r="V301">
        <v>474.20522388059698</v>
      </c>
      <c r="W301">
        <v>149366.609375</v>
      </c>
      <c r="X301">
        <v>0</v>
      </c>
      <c r="Y301">
        <v>35.767083000808199</v>
      </c>
      <c r="Z301">
        <v>6.0083730667199404</v>
      </c>
      <c r="AA301">
        <v>7.4515755383814302</v>
      </c>
      <c r="AB301">
        <v>13.1524891473008</v>
      </c>
      <c r="AC301">
        <v>-6.2489857429145097</v>
      </c>
      <c r="AD301">
        <v>-7.3415450061114296</v>
      </c>
      <c r="AE301">
        <v>65449</v>
      </c>
      <c r="AF301">
        <v>6.0311076701396198</v>
      </c>
      <c r="AG301">
        <v>3.59596223746634</v>
      </c>
      <c r="AH301">
        <v>38.844387887422101</v>
      </c>
      <c r="AI301">
        <v>0</v>
      </c>
    </row>
    <row r="302" spans="1:35" x14ac:dyDescent="0.25">
      <c r="A302" t="s">
        <v>886</v>
      </c>
      <c r="B302" t="s">
        <v>887</v>
      </c>
      <c r="C302" t="s">
        <v>320</v>
      </c>
      <c r="D302">
        <v>15216.221987064901</v>
      </c>
      <c r="E302">
        <v>513.20000000000005</v>
      </c>
      <c r="F302">
        <v>-29.8769597741545</v>
      </c>
      <c r="G302">
        <v>-39.602212545604303</v>
      </c>
      <c r="H302">
        <v>-5.7743505003212903</v>
      </c>
      <c r="I302">
        <v>-11.212726113082701</v>
      </c>
      <c r="J302">
        <v>100.64302416212</v>
      </c>
      <c r="K302">
        <v>1.39286772695843</v>
      </c>
      <c r="L302">
        <v>-11.540118934758199</v>
      </c>
      <c r="M302">
        <v>-2.0362475943709302</v>
      </c>
      <c r="N302">
        <v>-49.599166482989503</v>
      </c>
      <c r="O302">
        <v>1580419</v>
      </c>
      <c r="P302">
        <v>1</v>
      </c>
      <c r="Q302">
        <v>-0.417192199476079</v>
      </c>
      <c r="R302">
        <v>0.73608793797233396</v>
      </c>
      <c r="S302">
        <v>1.0836960749902</v>
      </c>
      <c r="T302">
        <v>111.232024977579</v>
      </c>
      <c r="U302">
        <v>2488312.1818181798</v>
      </c>
      <c r="V302">
        <v>-15.709413242380499</v>
      </c>
      <c r="W302">
        <v>1601021.015625</v>
      </c>
      <c r="X302">
        <v>0</v>
      </c>
      <c r="Y302">
        <v>11.157762505819401</v>
      </c>
      <c r="Z302">
        <v>-0.10416210888927099</v>
      </c>
      <c r="AA302">
        <v>-0.11221602858787801</v>
      </c>
      <c r="AB302">
        <v>16.498563897720999</v>
      </c>
      <c r="AC302">
        <v>-1.10109376530801</v>
      </c>
      <c r="AD302">
        <v>-1.16772454066486</v>
      </c>
      <c r="AE302">
        <v>73775</v>
      </c>
      <c r="AF302">
        <v>0</v>
      </c>
      <c r="AG302">
        <v>3.2127116159356999</v>
      </c>
      <c r="AH302">
        <v>54.048464458399501</v>
      </c>
      <c r="AI302">
        <v>0</v>
      </c>
    </row>
    <row r="303" spans="1:35" x14ac:dyDescent="0.25">
      <c r="A303" t="s">
        <v>890</v>
      </c>
      <c r="B303" t="s">
        <v>891</v>
      </c>
      <c r="C303" t="s">
        <v>55</v>
      </c>
      <c r="D303">
        <v>15180.68517336</v>
      </c>
      <c r="E303">
        <v>310.25</v>
      </c>
      <c r="F303">
        <v>22.6858864333309</v>
      </c>
      <c r="G303">
        <v>44.3358920679227</v>
      </c>
      <c r="H303">
        <v>10.6257799964343</v>
      </c>
      <c r="I303">
        <v>5.1874043836728001</v>
      </c>
      <c r="J303">
        <v>8.5253827558420703</v>
      </c>
      <c r="K303">
        <v>54.661016949152497</v>
      </c>
      <c r="L303">
        <v>41.022727272727202</v>
      </c>
      <c r="M303">
        <v>13.194434291836901</v>
      </c>
      <c r="N303">
        <v>34.3389381305375</v>
      </c>
      <c r="O303">
        <v>226870</v>
      </c>
      <c r="P303">
        <v>10</v>
      </c>
      <c r="Q303">
        <v>1.65465268676278</v>
      </c>
      <c r="R303">
        <v>-0.51306717973385296</v>
      </c>
      <c r="S303">
        <v>-0.16545904271598399</v>
      </c>
      <c r="T303">
        <v>24.178284263014699</v>
      </c>
      <c r="U303">
        <v>1106258.86363636</v>
      </c>
      <c r="V303">
        <v>8.6240412146051302</v>
      </c>
      <c r="W303">
        <v>708310.21875</v>
      </c>
      <c r="X303">
        <v>3.99999991992201</v>
      </c>
      <c r="Y303">
        <v>8.6267796481637493</v>
      </c>
      <c r="Z303">
        <v>-0.30884818106657602</v>
      </c>
      <c r="AA303">
        <v>-0.29853814032409698</v>
      </c>
      <c r="AB303">
        <v>38.810141820916499</v>
      </c>
      <c r="AC303">
        <v>0.17482866213748499</v>
      </c>
      <c r="AD303">
        <v>-3.6793680629691599</v>
      </c>
      <c r="AE303">
        <v>71379</v>
      </c>
      <c r="AF303">
        <v>41.407192036180199</v>
      </c>
      <c r="AG303">
        <v>2.0902106143130599</v>
      </c>
      <c r="AH303">
        <v>41.882052293087099</v>
      </c>
      <c r="AI303">
        <v>0</v>
      </c>
    </row>
    <row r="304" spans="1:35" x14ac:dyDescent="0.25">
      <c r="A304" t="s">
        <v>884</v>
      </c>
      <c r="B304" t="s">
        <v>885</v>
      </c>
      <c r="C304" t="s">
        <v>714</v>
      </c>
      <c r="D304">
        <v>15127.059249279901</v>
      </c>
      <c r="E304">
        <v>775.65</v>
      </c>
      <c r="F304">
        <v>37.330210487682102</v>
      </c>
      <c r="G304">
        <v>24.193419261868499</v>
      </c>
      <c r="H304">
        <v>-1.2979576255010501</v>
      </c>
      <c r="I304">
        <v>-6.73633323826256</v>
      </c>
      <c r="J304">
        <v>5.7177850834783701</v>
      </c>
      <c r="K304">
        <v>62.439790575916199</v>
      </c>
      <c r="L304">
        <v>55.667051327078397</v>
      </c>
      <c r="M304">
        <v>18.107752128708</v>
      </c>
      <c r="N304">
        <v>14.196465324483301</v>
      </c>
      <c r="O304">
        <v>101355</v>
      </c>
      <c r="P304">
        <v>2</v>
      </c>
      <c r="Q304">
        <v>-1.22882974659365</v>
      </c>
      <c r="R304">
        <v>-1.76049648533974</v>
      </c>
      <c r="S304">
        <v>-1.4128883483218699</v>
      </c>
      <c r="T304">
        <v>38.720847476185199</v>
      </c>
      <c r="U304">
        <v>129376.09090908999</v>
      </c>
      <c r="V304">
        <v>128.64780725500799</v>
      </c>
      <c r="W304">
        <v>246004.828125</v>
      </c>
      <c r="X304">
        <v>0.134975342289159</v>
      </c>
      <c r="Y304">
        <v>24.503015079196</v>
      </c>
      <c r="Z304">
        <v>-0.62629129871696398</v>
      </c>
      <c r="AA304">
        <v>-0.137949472042912</v>
      </c>
      <c r="AB304">
        <v>11.0571670619298</v>
      </c>
      <c r="AC304">
        <v>0.612885132412056</v>
      </c>
      <c r="AD304">
        <v>9.9727569922210393E-2</v>
      </c>
      <c r="AE304">
        <v>58546</v>
      </c>
      <c r="AF304">
        <v>0</v>
      </c>
      <c r="AG304">
        <v>14.1144992506169</v>
      </c>
      <c r="AH304">
        <v>38.913481511617498</v>
      </c>
      <c r="AI304">
        <v>0.134975342289159</v>
      </c>
    </row>
    <row r="305" spans="1:35" x14ac:dyDescent="0.25">
      <c r="A305" t="s">
        <v>894</v>
      </c>
      <c r="B305" t="s">
        <v>895</v>
      </c>
      <c r="C305" t="s">
        <v>896</v>
      </c>
      <c r="D305">
        <v>14746.732211250001</v>
      </c>
      <c r="E305">
        <v>663.1</v>
      </c>
      <c r="F305">
        <v>-6.7883506383701402</v>
      </c>
      <c r="G305">
        <v>35.3403408511072</v>
      </c>
      <c r="H305">
        <v>8.1993962633597093</v>
      </c>
      <c r="I305">
        <v>2.7610206505982</v>
      </c>
      <c r="J305">
        <v>7.0728396923540799</v>
      </c>
      <c r="K305">
        <v>52.087155963302699</v>
      </c>
      <c r="L305">
        <v>11.5484902010261</v>
      </c>
      <c r="M305">
        <v>21.508395591014501</v>
      </c>
      <c r="N305">
        <v>25.343386913722</v>
      </c>
      <c r="O305">
        <v>141417</v>
      </c>
      <c r="P305">
        <v>1</v>
      </c>
      <c r="Q305">
        <v>-9.7928436911484298E-2</v>
      </c>
      <c r="R305">
        <v>-0.59215950828272701</v>
      </c>
      <c r="S305">
        <v>-0.24455137126485799</v>
      </c>
      <c r="T305">
        <v>112.602793270893</v>
      </c>
      <c r="U305">
        <v>171357.18181818101</v>
      </c>
      <c r="V305">
        <v>162.607936714267</v>
      </c>
      <c r="W305">
        <v>157213.734375</v>
      </c>
      <c r="X305">
        <v>0</v>
      </c>
      <c r="Y305">
        <v>14.1216985917145</v>
      </c>
      <c r="Z305">
        <v>0.40593413267742401</v>
      </c>
      <c r="AA305">
        <v>0.78922644917368201</v>
      </c>
      <c r="AB305">
        <v>5.6042631464787798</v>
      </c>
      <c r="AC305">
        <v>-0.17563161030510599</v>
      </c>
      <c r="AD305">
        <v>-0.53178246374593097</v>
      </c>
      <c r="AE305">
        <v>60141</v>
      </c>
      <c r="AF305">
        <v>0</v>
      </c>
      <c r="AG305">
        <v>4.2411420038052299</v>
      </c>
      <c r="AH305">
        <v>73.043468515232206</v>
      </c>
      <c r="AI305">
        <v>0</v>
      </c>
    </row>
    <row r="306" spans="1:35" x14ac:dyDescent="0.25">
      <c r="A306" t="s">
        <v>899</v>
      </c>
      <c r="B306" t="s">
        <v>900</v>
      </c>
      <c r="C306" t="s">
        <v>901</v>
      </c>
      <c r="D306">
        <v>14641.547038785</v>
      </c>
      <c r="E306">
        <v>1483.85</v>
      </c>
      <c r="F306">
        <v>-40.7884335123169</v>
      </c>
      <c r="G306">
        <v>-10.8423962026077</v>
      </c>
      <c r="H306">
        <v>7.3930665122674801</v>
      </c>
      <c r="I306">
        <v>1.95469089950598</v>
      </c>
      <c r="J306">
        <v>49.263739596320299</v>
      </c>
      <c r="K306">
        <v>11.0333732415444</v>
      </c>
      <c r="L306">
        <v>-22.451592672920601</v>
      </c>
      <c r="M306">
        <v>5.8262785506877499</v>
      </c>
      <c r="N306">
        <v>-20.839350139992899</v>
      </c>
      <c r="O306">
        <v>434905</v>
      </c>
      <c r="P306">
        <v>10</v>
      </c>
      <c r="Q306">
        <v>-0.70929104352772798</v>
      </c>
      <c r="R306">
        <v>5.7061442564559099</v>
      </c>
      <c r="S306">
        <v>6.05375239347378</v>
      </c>
      <c r="T306">
        <v>-69.956638304603999</v>
      </c>
      <c r="U306">
        <v>818942.5</v>
      </c>
      <c r="V306">
        <v>20.388927335640101</v>
      </c>
      <c r="W306">
        <v>683119.625</v>
      </c>
      <c r="X306">
        <v>10.6728538980084</v>
      </c>
      <c r="Y306">
        <v>33.142909758036602</v>
      </c>
      <c r="Z306">
        <v>2.9428503790482599</v>
      </c>
      <c r="AA306">
        <v>8.1470391400611799</v>
      </c>
      <c r="AB306">
        <v>26.836201998201201</v>
      </c>
      <c r="AC306">
        <v>-4.3565731757715396</v>
      </c>
      <c r="AD306">
        <v>-15.163911144498799</v>
      </c>
      <c r="AE306">
        <v>211231</v>
      </c>
      <c r="AF306">
        <v>1.16358810683531</v>
      </c>
      <c r="AG306">
        <v>8.2273752821611801</v>
      </c>
      <c r="AH306">
        <v>27.6138605921216</v>
      </c>
      <c r="AI306">
        <v>0.156666042519084</v>
      </c>
    </row>
    <row r="307" spans="1:35" x14ac:dyDescent="0.25">
      <c r="A307" t="s">
        <v>913</v>
      </c>
      <c r="B307" t="s">
        <v>914</v>
      </c>
      <c r="C307" t="s">
        <v>41</v>
      </c>
      <c r="D307">
        <v>14589.14562137</v>
      </c>
      <c r="E307">
        <v>3814.4</v>
      </c>
      <c r="F307">
        <v>236.90413704186</v>
      </c>
      <c r="G307">
        <v>142.878064310729</v>
      </c>
      <c r="H307">
        <v>19.5717935455557</v>
      </c>
      <c r="I307">
        <v>14.133417932794201</v>
      </c>
      <c r="J307">
        <v>1.8495700503355601</v>
      </c>
      <c r="K307">
        <v>298.99581589958098</v>
      </c>
      <c r="L307">
        <v>255.24097788125701</v>
      </c>
      <c r="M307">
        <v>44.053676973863801</v>
      </c>
      <c r="N307">
        <v>132.88111037334301</v>
      </c>
      <c r="O307">
        <v>47248</v>
      </c>
      <c r="P307">
        <v>10</v>
      </c>
      <c r="Q307">
        <v>5.5084856910523998E-2</v>
      </c>
      <c r="R307">
        <v>9.0077732053040709</v>
      </c>
      <c r="S307">
        <v>9.3553813423219392</v>
      </c>
      <c r="T307">
        <v>-28.298049927915599</v>
      </c>
      <c r="U307">
        <v>85396.318181818104</v>
      </c>
      <c r="V307">
        <v>-23.450309452059201</v>
      </c>
      <c r="W307">
        <v>124269.40625</v>
      </c>
      <c r="X307">
        <v>0</v>
      </c>
      <c r="Y307">
        <v>17.972362681809798</v>
      </c>
      <c r="Z307">
        <v>1.44530953677737E-2</v>
      </c>
      <c r="AA307">
        <v>0.44066654195177402</v>
      </c>
      <c r="AB307">
        <v>7.4737319368644997</v>
      </c>
      <c r="AC307">
        <v>0.81302907742764297</v>
      </c>
      <c r="AD307">
        <v>0.74083415448046197</v>
      </c>
      <c r="AE307">
        <v>71660</v>
      </c>
      <c r="AF307">
        <v>0</v>
      </c>
      <c r="AG307">
        <v>9.1633905054164604</v>
      </c>
      <c r="AH307">
        <v>60.635328910092099</v>
      </c>
      <c r="AI307">
        <v>0</v>
      </c>
    </row>
    <row r="308" spans="1:35" x14ac:dyDescent="0.25">
      <c r="A308" t="s">
        <v>897</v>
      </c>
      <c r="B308" t="s">
        <v>898</v>
      </c>
      <c r="C308" t="s">
        <v>512</v>
      </c>
      <c r="D308">
        <v>14551.154055000001</v>
      </c>
      <c r="E308">
        <v>13890.2</v>
      </c>
      <c r="F308">
        <v>17.3951387766704</v>
      </c>
      <c r="G308">
        <v>24.984365931677999</v>
      </c>
      <c r="H308">
        <v>5.5967766458871804</v>
      </c>
      <c r="I308">
        <v>0.15840103312568399</v>
      </c>
      <c r="J308">
        <v>3.96898532778504</v>
      </c>
      <c r="K308">
        <v>41.64278794677</v>
      </c>
      <c r="L308">
        <v>35.731979616066702</v>
      </c>
      <c r="M308">
        <v>12.399053067641701</v>
      </c>
      <c r="N308">
        <v>14.9874119942927</v>
      </c>
      <c r="O308">
        <v>4736</v>
      </c>
      <c r="P308">
        <v>10</v>
      </c>
      <c r="Q308">
        <v>1.97748304988308</v>
      </c>
      <c r="R308">
        <v>-0.51354042071636996</v>
      </c>
      <c r="S308">
        <v>-0.16593228369850099</v>
      </c>
      <c r="T308">
        <v>-13.592410144134201</v>
      </c>
      <c r="U308">
        <v>8407.1363636363603</v>
      </c>
      <c r="V308">
        <v>-59.225139905294803</v>
      </c>
      <c r="W308">
        <v>8624.796875</v>
      </c>
      <c r="X308">
        <v>0</v>
      </c>
      <c r="Y308">
        <v>10.971281475241</v>
      </c>
      <c r="Z308">
        <v>-0.94454741177571699</v>
      </c>
      <c r="AA308">
        <v>-1.0659739773471799</v>
      </c>
      <c r="AB308">
        <v>5.0392586352148196</v>
      </c>
      <c r="AC308">
        <v>-3.03098380604707E-2</v>
      </c>
      <c r="AD308">
        <v>0.13452213797622201</v>
      </c>
      <c r="AE308">
        <v>33654</v>
      </c>
      <c r="AF308">
        <v>0</v>
      </c>
      <c r="AG308">
        <v>15.4674904053168</v>
      </c>
      <c r="AH308">
        <v>31.125226996162102</v>
      </c>
      <c r="AI308">
        <v>0</v>
      </c>
    </row>
    <row r="309" spans="1:35" x14ac:dyDescent="0.25">
      <c r="A309" t="s">
        <v>902</v>
      </c>
      <c r="B309" t="s">
        <v>903</v>
      </c>
      <c r="C309" t="s">
        <v>91</v>
      </c>
      <c r="D309">
        <v>14457.823964884999</v>
      </c>
      <c r="E309">
        <v>1053.05</v>
      </c>
      <c r="F309">
        <v>69.657446405091704</v>
      </c>
      <c r="G309">
        <v>68.974646983311899</v>
      </c>
      <c r="H309">
        <v>7.8999948767867103</v>
      </c>
      <c r="I309">
        <v>2.4616192640252001</v>
      </c>
      <c r="J309">
        <v>3.95517781681782</v>
      </c>
      <c r="K309">
        <v>116.121087737301</v>
      </c>
      <c r="L309">
        <v>87.994287244488007</v>
      </c>
      <c r="M309">
        <v>31.9871591276471</v>
      </c>
      <c r="N309">
        <v>58.9776930459266</v>
      </c>
      <c r="O309">
        <v>310165</v>
      </c>
      <c r="P309">
        <v>1</v>
      </c>
      <c r="Q309">
        <v>1.04591469558123</v>
      </c>
      <c r="R309">
        <v>0.67399617590821703</v>
      </c>
      <c r="S309">
        <v>1.0216043129260799</v>
      </c>
      <c r="T309">
        <v>31.605410772324898</v>
      </c>
      <c r="U309">
        <v>409293.909090909</v>
      </c>
      <c r="V309">
        <v>-66.984722058120596</v>
      </c>
      <c r="W309">
        <v>443014.09375</v>
      </c>
      <c r="X309">
        <v>0</v>
      </c>
      <c r="Y309">
        <v>14.311019464126099</v>
      </c>
      <c r="Z309">
        <v>0.445450590934861</v>
      </c>
      <c r="AA309">
        <v>0.51416776181463097</v>
      </c>
      <c r="AB309">
        <v>13.594368909205199</v>
      </c>
      <c r="AC309">
        <v>0.64420118938403903</v>
      </c>
      <c r="AD309">
        <v>0.74781898047140205</v>
      </c>
      <c r="AE309">
        <v>112629</v>
      </c>
      <c r="AF309">
        <v>0</v>
      </c>
      <c r="AG309">
        <v>22.628265538382301</v>
      </c>
      <c r="AH309">
        <v>28.1700682296248</v>
      </c>
      <c r="AI309">
        <v>0</v>
      </c>
    </row>
    <row r="310" spans="1:35" x14ac:dyDescent="0.25">
      <c r="A310" t="s">
        <v>906</v>
      </c>
      <c r="B310" t="s">
        <v>907</v>
      </c>
      <c r="C310" t="s">
        <v>88</v>
      </c>
      <c r="D310">
        <v>14379.068844359999</v>
      </c>
      <c r="E310">
        <v>4665.8</v>
      </c>
      <c r="F310">
        <v>-27.399755004828499</v>
      </c>
      <c r="G310">
        <v>-11.8587715238356</v>
      </c>
      <c r="H310">
        <v>-3.3485587629079401</v>
      </c>
      <c r="I310">
        <v>-8.7869343756694498</v>
      </c>
      <c r="J310">
        <v>57.073813708260097</v>
      </c>
      <c r="K310">
        <v>15.4900990099009</v>
      </c>
      <c r="L310">
        <v>-9.0629141654322893</v>
      </c>
      <c r="M310">
        <v>43.7000587047498</v>
      </c>
      <c r="N310">
        <v>-21.8557254612208</v>
      </c>
      <c r="O310">
        <v>14868</v>
      </c>
      <c r="P310">
        <v>5</v>
      </c>
      <c r="Q310">
        <v>-0.51280957813149997</v>
      </c>
      <c r="R310">
        <v>-2.4442260647751102</v>
      </c>
      <c r="S310">
        <v>-2.0966179277572499</v>
      </c>
      <c r="T310">
        <v>-21.8584117306984</v>
      </c>
      <c r="U310">
        <v>25781.545454545401</v>
      </c>
      <c r="V310">
        <v>-38.5746746539971</v>
      </c>
      <c r="W310">
        <v>38856.59375</v>
      </c>
      <c r="X310">
        <v>0</v>
      </c>
      <c r="Y310">
        <v>12.2419469604281</v>
      </c>
      <c r="Z310">
        <v>0.15000990216039101</v>
      </c>
      <c r="AA310">
        <v>0.72968093647561705</v>
      </c>
      <c r="AB310">
        <v>3.7836754992893602</v>
      </c>
      <c r="AC310">
        <v>-1.0485428951411999</v>
      </c>
      <c r="AD310">
        <v>-2.12337087282781</v>
      </c>
      <c r="AE310">
        <v>134261</v>
      </c>
      <c r="AF310">
        <v>0</v>
      </c>
      <c r="AG310">
        <v>7.5778859057162897</v>
      </c>
      <c r="AH310">
        <v>74.998431179463395</v>
      </c>
      <c r="AI310">
        <v>0</v>
      </c>
    </row>
    <row r="311" spans="1:35" x14ac:dyDescent="0.25">
      <c r="A311" t="s">
        <v>904</v>
      </c>
      <c r="B311" t="s">
        <v>905</v>
      </c>
      <c r="C311" t="s">
        <v>714</v>
      </c>
      <c r="D311">
        <v>14142.57696511</v>
      </c>
      <c r="E311">
        <v>1241.55</v>
      </c>
      <c r="F311">
        <v>-12.1306817290455</v>
      </c>
      <c r="G311">
        <v>9.6678738627329697</v>
      </c>
      <c r="H311">
        <v>3.1316193877974801</v>
      </c>
      <c r="I311">
        <v>-2.3067562249640101</v>
      </c>
      <c r="J311">
        <v>6.9389070113970499</v>
      </c>
      <c r="K311">
        <v>23.783649052841401</v>
      </c>
      <c r="L311">
        <v>6.2061591103507201</v>
      </c>
      <c r="M311">
        <v>15.0268382387782</v>
      </c>
      <c r="N311">
        <v>-0.32908007465225703</v>
      </c>
      <c r="O311">
        <v>40573</v>
      </c>
      <c r="P311">
        <v>2</v>
      </c>
      <c r="Q311">
        <v>1.0458207861967801</v>
      </c>
      <c r="R311">
        <v>-2.7379553466509998</v>
      </c>
      <c r="S311">
        <v>-2.3903472096331302</v>
      </c>
      <c r="T311">
        <v>-49.5015246748397</v>
      </c>
      <c r="U311">
        <v>123346.09090908999</v>
      </c>
      <c r="V311">
        <v>-60.779328744876601</v>
      </c>
      <c r="W311">
        <v>130654.78125</v>
      </c>
      <c r="X311">
        <v>-3.8099972690737602E-2</v>
      </c>
      <c r="Y311">
        <v>11.968462429130099</v>
      </c>
      <c r="Z311">
        <v>-0.43266890328969798</v>
      </c>
      <c r="AA311">
        <v>-0.27121365674979098</v>
      </c>
      <c r="AB311">
        <v>10.9208511865997</v>
      </c>
      <c r="AC311">
        <v>-0.30209506376123901</v>
      </c>
      <c r="AD311">
        <v>-0.33755199173064898</v>
      </c>
      <c r="AE311">
        <v>60389</v>
      </c>
      <c r="AF311">
        <v>1.60167221489282</v>
      </c>
      <c r="AG311">
        <v>8.2743600362714904</v>
      </c>
      <c r="AH311">
        <v>62.8506094940022</v>
      </c>
      <c r="AI311">
        <v>-1.4372405989483601E-2</v>
      </c>
    </row>
    <row r="312" spans="1:35" x14ac:dyDescent="0.25">
      <c r="A312" t="s">
        <v>915</v>
      </c>
      <c r="B312" t="s">
        <v>916</v>
      </c>
      <c r="C312" t="s">
        <v>917</v>
      </c>
      <c r="D312">
        <v>14136.784835570001</v>
      </c>
      <c r="E312">
        <v>183.85</v>
      </c>
      <c r="F312">
        <v>33.4798395900008</v>
      </c>
      <c r="G312">
        <v>1.9689406544647701</v>
      </c>
      <c r="H312">
        <v>-1.6318887105404001</v>
      </c>
      <c r="I312">
        <v>-7.0702643233018998</v>
      </c>
      <c r="J312">
        <v>10.035354908893099</v>
      </c>
      <c r="K312">
        <v>55.7390936044049</v>
      </c>
      <c r="L312">
        <v>51.816680429397103</v>
      </c>
      <c r="M312">
        <v>26.681717509940199</v>
      </c>
      <c r="N312">
        <v>-8.02801328292046</v>
      </c>
      <c r="O312">
        <v>1075258</v>
      </c>
      <c r="P312">
        <v>2</v>
      </c>
      <c r="Q312">
        <v>1.6588332872546301</v>
      </c>
      <c r="R312">
        <v>1.4344827586206801</v>
      </c>
      <c r="S312">
        <v>1.7820908956385499</v>
      </c>
      <c r="T312">
        <v>-3.8781879083637998</v>
      </c>
      <c r="U312">
        <v>1644789.81818181</v>
      </c>
      <c r="V312">
        <v>-49.446584678515102</v>
      </c>
      <c r="W312">
        <v>1726980.75</v>
      </c>
      <c r="X312">
        <v>0</v>
      </c>
      <c r="Y312">
        <v>17.3953253960368</v>
      </c>
      <c r="Z312">
        <v>0.72218661589204902</v>
      </c>
      <c r="AA312">
        <v>0.73411758910849301</v>
      </c>
      <c r="AB312">
        <v>59.215345418868502</v>
      </c>
      <c r="AC312">
        <v>-1.2812815286474899</v>
      </c>
      <c r="AD312">
        <v>-1.56632331475383</v>
      </c>
      <c r="AE312">
        <v>241885</v>
      </c>
      <c r="AF312">
        <v>0</v>
      </c>
      <c r="AG312">
        <v>11.1430691981419</v>
      </c>
      <c r="AH312">
        <v>0</v>
      </c>
      <c r="AI312">
        <v>0</v>
      </c>
    </row>
    <row r="313" spans="1:35" x14ac:dyDescent="0.25">
      <c r="A313" t="s">
        <v>911</v>
      </c>
      <c r="B313" t="s">
        <v>912</v>
      </c>
      <c r="C313" t="s">
        <v>88</v>
      </c>
      <c r="D313">
        <v>14091.2281145299</v>
      </c>
      <c r="E313">
        <v>1075.05</v>
      </c>
      <c r="F313">
        <v>1.4458889656176099</v>
      </c>
      <c r="G313">
        <v>20.244952743135102</v>
      </c>
      <c r="H313">
        <v>-4.7532559581819802</v>
      </c>
      <c r="I313">
        <v>-10.1916315709434</v>
      </c>
      <c r="J313">
        <v>12.459885586716901</v>
      </c>
      <c r="K313">
        <v>34.0294227652412</v>
      </c>
      <c r="L313">
        <v>19.782729805013901</v>
      </c>
      <c r="N313">
        <v>10.2479988057499</v>
      </c>
      <c r="O313">
        <v>59410</v>
      </c>
      <c r="P313">
        <v>10</v>
      </c>
      <c r="Q313">
        <v>1.10505031505689</v>
      </c>
      <c r="R313">
        <v>2.4637819290888201</v>
      </c>
      <c r="S313">
        <v>2.81139006610668</v>
      </c>
      <c r="T313">
        <v>-6.9056834385821899</v>
      </c>
      <c r="U313">
        <v>131963.045454545</v>
      </c>
      <c r="V313">
        <v>-65.849648781945902</v>
      </c>
      <c r="W313">
        <v>133493.78125</v>
      </c>
      <c r="X313">
        <v>-5.26478448034407</v>
      </c>
      <c r="Y313">
        <v>13.6574716185707</v>
      </c>
      <c r="Z313">
        <v>5.2666391536298596</v>
      </c>
      <c r="AA313">
        <v>5.3102739503474803</v>
      </c>
      <c r="AB313">
        <v>1.86658912170178</v>
      </c>
      <c r="AC313">
        <v>0.30295268592851099</v>
      </c>
      <c r="AD313">
        <v>0.30189896140626699</v>
      </c>
      <c r="AE313">
        <v>55208</v>
      </c>
      <c r="AF313">
        <v>0</v>
      </c>
      <c r="AG313">
        <v>1.79097161311136</v>
      </c>
      <c r="AH313">
        <v>81.809164758131502</v>
      </c>
      <c r="AI313">
        <v>-5.26478448034407</v>
      </c>
    </row>
    <row r="314" spans="1:35" x14ac:dyDescent="0.25">
      <c r="A314" t="s">
        <v>922</v>
      </c>
      <c r="B314" t="s">
        <v>923</v>
      </c>
      <c r="C314" t="s">
        <v>924</v>
      </c>
      <c r="D314">
        <v>13991.932508835</v>
      </c>
      <c r="E314">
        <v>1036.3</v>
      </c>
      <c r="F314">
        <v>-17.6372003768562</v>
      </c>
      <c r="G314">
        <v>-1.24362700719492</v>
      </c>
      <c r="H314">
        <v>-4.3915490358889304</v>
      </c>
      <c r="I314">
        <v>-9.8299246486504295</v>
      </c>
      <c r="J314">
        <v>32.104602914213999</v>
      </c>
      <c r="K314">
        <v>19.596076168493902</v>
      </c>
      <c r="L314">
        <v>0.69964046254008805</v>
      </c>
      <c r="N314">
        <v>-11.240580944580101</v>
      </c>
      <c r="O314">
        <v>151081</v>
      </c>
      <c r="P314">
        <v>2</v>
      </c>
      <c r="Q314">
        <v>-1.3658211583305699</v>
      </c>
      <c r="R314">
        <v>-3.3031631986563399</v>
      </c>
      <c r="S314">
        <v>-2.95555506163848</v>
      </c>
      <c r="T314">
        <v>-7.0127711955685399</v>
      </c>
      <c r="U314">
        <v>214185.59090909001</v>
      </c>
      <c r="V314">
        <v>-62.435135894496803</v>
      </c>
      <c r="W314">
        <v>339007.6875</v>
      </c>
      <c r="X314">
        <v>0</v>
      </c>
      <c r="Y314">
        <v>13.5594561123941</v>
      </c>
      <c r="Z314">
        <v>1.6079451825749</v>
      </c>
      <c r="AA314">
        <v>3.00946724176152</v>
      </c>
      <c r="AB314">
        <v>9.9735289160176297</v>
      </c>
      <c r="AC314">
        <v>-1.4530908797273301</v>
      </c>
      <c r="AD314">
        <v>-2.6853812645092598</v>
      </c>
      <c r="AE314">
        <v>361200</v>
      </c>
      <c r="AF314">
        <v>0</v>
      </c>
      <c r="AG314">
        <v>11.9070632533804</v>
      </c>
      <c r="AH314">
        <v>59.890840643218901</v>
      </c>
      <c r="AI314">
        <v>0</v>
      </c>
    </row>
    <row r="315" spans="1:35" x14ac:dyDescent="0.25">
      <c r="A315" t="s">
        <v>920</v>
      </c>
      <c r="B315" t="s">
        <v>921</v>
      </c>
      <c r="C315" t="s">
        <v>373</v>
      </c>
      <c r="D315">
        <v>13962.56605191</v>
      </c>
      <c r="E315">
        <v>848.5</v>
      </c>
      <c r="F315">
        <v>-30.6139150187708</v>
      </c>
      <c r="G315">
        <v>-3.0562696372464999</v>
      </c>
      <c r="H315">
        <v>-7.5103553520819597</v>
      </c>
      <c r="I315">
        <v>-12.948730964843399</v>
      </c>
      <c r="J315">
        <v>32.115497937536801</v>
      </c>
      <c r="K315">
        <v>16.2010408107367</v>
      </c>
      <c r="L315">
        <v>-12.2770741793745</v>
      </c>
      <c r="M315">
        <v>20.501951363627899</v>
      </c>
      <c r="N315">
        <v>-13.0532235746317</v>
      </c>
      <c r="O315">
        <v>346802</v>
      </c>
      <c r="P315">
        <v>2</v>
      </c>
      <c r="Q315">
        <v>-6.1445716497981202</v>
      </c>
      <c r="R315">
        <v>-6.6094326124043699</v>
      </c>
      <c r="S315">
        <v>-6.2618244753864998</v>
      </c>
      <c r="T315">
        <v>556.64785852236105</v>
      </c>
      <c r="U315">
        <v>227683</v>
      </c>
      <c r="V315">
        <v>437.68585559465998</v>
      </c>
      <c r="W315">
        <v>110835.328125</v>
      </c>
      <c r="X315">
        <v>0</v>
      </c>
      <c r="Y315">
        <v>8.6991152163105205</v>
      </c>
      <c r="Z315">
        <v>-0.14847350971413101</v>
      </c>
      <c r="AA315">
        <v>-0.15899086159408601</v>
      </c>
      <c r="AB315">
        <v>2.5871960997675698</v>
      </c>
      <c r="AC315">
        <v>-8.2168214324611105E-2</v>
      </c>
      <c r="AD315">
        <v>-0.151922221281132</v>
      </c>
      <c r="AE315">
        <v>58870</v>
      </c>
      <c r="AF315">
        <v>0</v>
      </c>
      <c r="AG315">
        <v>9.0958972413744608</v>
      </c>
      <c r="AH315">
        <v>66.522641169782403</v>
      </c>
      <c r="AI315">
        <v>0</v>
      </c>
    </row>
    <row r="316" spans="1:35" x14ac:dyDescent="0.25">
      <c r="A316" t="s">
        <v>918</v>
      </c>
      <c r="B316" t="s">
        <v>919</v>
      </c>
      <c r="C316" t="s">
        <v>88</v>
      </c>
      <c r="D316">
        <v>13923.196430025</v>
      </c>
      <c r="E316">
        <v>1297.0999999999999</v>
      </c>
      <c r="F316">
        <v>-44.5478372270289</v>
      </c>
      <c r="G316">
        <v>-5.6963175687956698</v>
      </c>
      <c r="H316">
        <v>-3.6795009839230799</v>
      </c>
      <c r="I316">
        <v>-9.1178765966845798</v>
      </c>
      <c r="J316">
        <v>52.648215249402497</v>
      </c>
      <c r="K316">
        <v>5.7045065601825504</v>
      </c>
      <c r="L316">
        <v>-26.210996387632601</v>
      </c>
      <c r="N316">
        <v>-15.693271506180899</v>
      </c>
      <c r="O316">
        <v>100040</v>
      </c>
      <c r="P316">
        <v>1</v>
      </c>
      <c r="Q316">
        <v>-1.0187340226639801</v>
      </c>
      <c r="R316">
        <v>-1.4661197204497201</v>
      </c>
      <c r="S316">
        <v>-1.11851158343185</v>
      </c>
      <c r="T316">
        <v>1.8167014401302699</v>
      </c>
      <c r="U316">
        <v>101383.95454545401</v>
      </c>
      <c r="V316">
        <v>43.634510186793698</v>
      </c>
      <c r="W316">
        <v>194282.65625</v>
      </c>
      <c r="X316">
        <v>-3.5107643055211302</v>
      </c>
      <c r="Y316">
        <v>6.4049910234109602</v>
      </c>
      <c r="Z316">
        <v>1.64260566732699</v>
      </c>
      <c r="AA316">
        <v>1.76038983399523</v>
      </c>
      <c r="AB316">
        <v>5.8394610198638501</v>
      </c>
      <c r="AC316">
        <v>1.8472017488730199</v>
      </c>
      <c r="AD316">
        <v>1.8467649917678</v>
      </c>
      <c r="AE316">
        <v>266971</v>
      </c>
      <c r="AF316">
        <v>0</v>
      </c>
      <c r="AG316">
        <v>6.9614762894215101</v>
      </c>
      <c r="AH316">
        <v>74.985312302578706</v>
      </c>
      <c r="AI316">
        <v>-3.5107643055211302</v>
      </c>
    </row>
    <row r="317" spans="1:35" x14ac:dyDescent="0.25">
      <c r="A317" t="s">
        <v>925</v>
      </c>
      <c r="B317" t="s">
        <v>926</v>
      </c>
      <c r="C317" t="s">
        <v>91</v>
      </c>
      <c r="D317">
        <v>13871.9211012</v>
      </c>
      <c r="E317">
        <v>922.9</v>
      </c>
      <c r="F317">
        <v>-23.280707355000299</v>
      </c>
      <c r="G317">
        <v>6.9656930922577596</v>
      </c>
      <c r="H317">
        <v>-3.4118262689691199</v>
      </c>
      <c r="I317">
        <v>-8.85020188173063</v>
      </c>
      <c r="J317">
        <v>23.0902589663018</v>
      </c>
      <c r="K317">
        <v>20.917130691123401</v>
      </c>
      <c r="L317">
        <v>-4.9438665156040704</v>
      </c>
      <c r="N317">
        <v>-3.0312608451274601</v>
      </c>
      <c r="O317">
        <v>315937</v>
      </c>
      <c r="P317">
        <v>2</v>
      </c>
      <c r="Q317">
        <v>-0.92324208266237495</v>
      </c>
      <c r="R317">
        <v>-1.3679598161804001</v>
      </c>
      <c r="S317">
        <v>-1.02035167916253</v>
      </c>
      <c r="T317">
        <v>8.6269022094166594</v>
      </c>
      <c r="U317">
        <v>582324.818181818</v>
      </c>
      <c r="V317">
        <v>-87.135707078644998</v>
      </c>
      <c r="W317">
        <v>440198.65625</v>
      </c>
      <c r="X317">
        <v>-3.0429605013892998E-3</v>
      </c>
      <c r="Y317">
        <v>1.25571384094771</v>
      </c>
      <c r="Z317">
        <v>-5.3566726928495597E-3</v>
      </c>
      <c r="AA317">
        <v>-6.0823803013458203E-2</v>
      </c>
      <c r="AB317">
        <v>4.5234305779712898</v>
      </c>
      <c r="AC317">
        <v>0.37863579988489399</v>
      </c>
      <c r="AD317">
        <v>0.446952952712108</v>
      </c>
      <c r="AE317">
        <v>696794</v>
      </c>
      <c r="AF317">
        <v>3.7339991958250001</v>
      </c>
      <c r="AG317">
        <v>28.044988233840598</v>
      </c>
      <c r="AH317">
        <v>53.241986732229101</v>
      </c>
      <c r="AI317">
        <v>-3.4045205907773299E-6</v>
      </c>
    </row>
    <row r="318" spans="1:35" x14ac:dyDescent="0.25">
      <c r="A318" t="s">
        <v>929</v>
      </c>
      <c r="B318" t="s">
        <v>930</v>
      </c>
      <c r="C318" t="s">
        <v>323</v>
      </c>
      <c r="D318">
        <v>13786.98224325</v>
      </c>
      <c r="E318">
        <v>779.6</v>
      </c>
      <c r="F318">
        <v>-0.33184575879385703</v>
      </c>
      <c r="G318">
        <v>47.581637482252702</v>
      </c>
      <c r="H318">
        <v>15.6676557863501</v>
      </c>
      <c r="I318">
        <v>10.229280173588601</v>
      </c>
      <c r="J318">
        <v>0.56439199589532996</v>
      </c>
      <c r="K318">
        <v>55.298804780876402</v>
      </c>
      <c r="L318">
        <v>18.004995080602399</v>
      </c>
      <c r="M318">
        <v>8.4874482456975806E-2</v>
      </c>
      <c r="N318">
        <v>37.584683544867403</v>
      </c>
      <c r="O318">
        <v>503812</v>
      </c>
      <c r="P318">
        <v>2</v>
      </c>
      <c r="Q318">
        <v>1.27963624553426</v>
      </c>
      <c r="R318">
        <v>9.2488789237668101</v>
      </c>
      <c r="S318">
        <v>9.5964870607846802</v>
      </c>
      <c r="T318">
        <v>-22.9396640200431</v>
      </c>
      <c r="U318">
        <v>975129.318181818</v>
      </c>
      <c r="V318">
        <v>35.822179087980302</v>
      </c>
      <c r="W318">
        <v>694443.0625</v>
      </c>
      <c r="X318">
        <v>0.93958922527254796</v>
      </c>
      <c r="Y318">
        <v>15.1498250766415</v>
      </c>
      <c r="Z318">
        <v>-0.228243271701456</v>
      </c>
      <c r="AA318">
        <v>0.21901477401656899</v>
      </c>
      <c r="AB318">
        <v>11.023283083171201</v>
      </c>
      <c r="AC318">
        <v>-0.89084707452609102</v>
      </c>
      <c r="AD318">
        <v>-0.70169960923636698</v>
      </c>
      <c r="AE318">
        <v>155181</v>
      </c>
      <c r="AF318">
        <v>0</v>
      </c>
      <c r="AG318">
        <v>15.6253064110872</v>
      </c>
      <c r="AH318">
        <v>49.757489634714098</v>
      </c>
      <c r="AI318">
        <v>0.91629994181567997</v>
      </c>
    </row>
    <row r="319" spans="1:35" x14ac:dyDescent="0.25">
      <c r="A319" t="s">
        <v>927</v>
      </c>
      <c r="B319" t="s">
        <v>928</v>
      </c>
      <c r="C319" t="s">
        <v>656</v>
      </c>
      <c r="D319">
        <v>13761.485234874999</v>
      </c>
      <c r="E319">
        <v>901.8</v>
      </c>
      <c r="F319">
        <v>54.7533702930413</v>
      </c>
      <c r="G319">
        <v>26.532903044759301</v>
      </c>
      <c r="H319">
        <v>6.7471590909090899</v>
      </c>
      <c r="I319">
        <v>1.30878347814758</v>
      </c>
      <c r="J319">
        <v>2.1678864493235701</v>
      </c>
      <c r="K319">
        <v>76.391198044009698</v>
      </c>
      <c r="L319">
        <v>73.090211132437602</v>
      </c>
      <c r="N319">
        <v>16.535949107374101</v>
      </c>
      <c r="O319">
        <v>121213</v>
      </c>
      <c r="P319">
        <v>2</v>
      </c>
      <c r="Q319">
        <v>1.8695283818130399</v>
      </c>
      <c r="R319">
        <v>0.37286437753908402</v>
      </c>
      <c r="S319">
        <v>0.72047251455695305</v>
      </c>
      <c r="T319">
        <v>92.517709094374297</v>
      </c>
      <c r="U319">
        <v>121293.714285714</v>
      </c>
      <c r="V319">
        <v>113.51970265461701</v>
      </c>
      <c r="W319">
        <v>161406.57142857101</v>
      </c>
      <c r="X319">
        <v>-2.5651522221892201E-6</v>
      </c>
      <c r="Y319">
        <v>24.1318753734901</v>
      </c>
      <c r="Z319">
        <v>-1.1910001762579701E-2</v>
      </c>
      <c r="AA319">
        <v>0.45157196215515599</v>
      </c>
      <c r="AB319">
        <v>9.7028402615903708</v>
      </c>
      <c r="AC319">
        <v>9.0698010945697405E-2</v>
      </c>
      <c r="AD319">
        <v>-0.41652492864628199</v>
      </c>
      <c r="AE319">
        <v>35382</v>
      </c>
      <c r="AF319">
        <v>0</v>
      </c>
      <c r="AG319">
        <v>2.7057950283694598</v>
      </c>
      <c r="AH319">
        <v>56.2232500715917</v>
      </c>
      <c r="AI319">
        <v>-1.28257610754189E-6</v>
      </c>
    </row>
    <row r="320" spans="1:35" x14ac:dyDescent="0.25">
      <c r="A320" t="s">
        <v>935</v>
      </c>
      <c r="B320" t="s">
        <v>936</v>
      </c>
      <c r="C320" t="s">
        <v>465</v>
      </c>
      <c r="D320">
        <v>13732.15020219</v>
      </c>
      <c r="E320">
        <v>554.79999999999995</v>
      </c>
      <c r="F320">
        <v>-24.841727930734301</v>
      </c>
      <c r="G320">
        <v>12.330431261388901</v>
      </c>
      <c r="H320">
        <v>12.9478827361563</v>
      </c>
      <c r="I320">
        <v>7.5095071233948403</v>
      </c>
      <c r="J320">
        <v>25.090122566690699</v>
      </c>
      <c r="K320">
        <v>32.205409269629399</v>
      </c>
      <c r="L320">
        <v>-6.5048870913380501</v>
      </c>
      <c r="M320">
        <v>11.0132741052036</v>
      </c>
      <c r="N320">
        <v>2.3334773240037001</v>
      </c>
      <c r="O320">
        <v>204986</v>
      </c>
      <c r="P320">
        <v>1</v>
      </c>
      <c r="Q320">
        <v>-1.78792706673747</v>
      </c>
      <c r="R320">
        <v>5.1853256232818099</v>
      </c>
      <c r="S320">
        <v>5.5329337602996702</v>
      </c>
      <c r="T320">
        <v>4.3143281698455</v>
      </c>
      <c r="U320">
        <v>258469.545454545</v>
      </c>
      <c r="V320">
        <v>165.491516642921</v>
      </c>
      <c r="W320">
        <v>167263.71875</v>
      </c>
      <c r="X320">
        <v>2.0357116280308101</v>
      </c>
      <c r="Y320">
        <v>1.79763427450276</v>
      </c>
      <c r="Z320">
        <v>6.36212766546604E-2</v>
      </c>
      <c r="AA320">
        <v>0.11333703390665401</v>
      </c>
      <c r="AB320">
        <v>3.7534211770963601</v>
      </c>
      <c r="AC320">
        <v>-3.3242450694949799E-2</v>
      </c>
      <c r="AD320">
        <v>-2.6814376962846099E-2</v>
      </c>
      <c r="AE320">
        <v>61232</v>
      </c>
      <c r="AF320">
        <v>2.2258186063599501</v>
      </c>
      <c r="AG320">
        <v>7.2282394348457402</v>
      </c>
      <c r="AH320">
        <v>56.270737512340197</v>
      </c>
      <c r="AI320">
        <v>2.0356704909916998</v>
      </c>
    </row>
    <row r="321" spans="1:35" x14ac:dyDescent="0.25">
      <c r="A321" t="s">
        <v>931</v>
      </c>
      <c r="B321" t="s">
        <v>932</v>
      </c>
      <c r="C321" t="s">
        <v>107</v>
      </c>
      <c r="D321">
        <v>13639.192809419999</v>
      </c>
      <c r="E321">
        <v>215.05</v>
      </c>
      <c r="F321">
        <v>30.899800381977698</v>
      </c>
      <c r="G321">
        <v>30.610385666565399</v>
      </c>
      <c r="H321">
        <v>3.6385542168674698</v>
      </c>
      <c r="I321">
        <v>-1.7998213958940199</v>
      </c>
      <c r="J321">
        <v>3.6968146942571298</v>
      </c>
      <c r="K321">
        <v>55.214723926380302</v>
      </c>
      <c r="L321">
        <v>49.236641221374001</v>
      </c>
      <c r="M321">
        <v>5.8421174446440602</v>
      </c>
      <c r="N321">
        <v>20.613431729180199</v>
      </c>
      <c r="O321">
        <v>513213</v>
      </c>
      <c r="P321">
        <v>2</v>
      </c>
      <c r="Q321">
        <v>-1.39844108207243</v>
      </c>
      <c r="R321">
        <v>0.46718056528848301</v>
      </c>
      <c r="S321">
        <v>0.81478870230635203</v>
      </c>
      <c r="T321">
        <v>-9.9758982886732408</v>
      </c>
      <c r="U321">
        <v>835898.04545454495</v>
      </c>
      <c r="V321">
        <v>-20.528567645788101</v>
      </c>
      <c r="W321">
        <v>1173698.546875</v>
      </c>
      <c r="X321">
        <v>-2.89507578481685</v>
      </c>
      <c r="Y321">
        <v>13.747664716749</v>
      </c>
      <c r="Z321">
        <v>-0.16675403389188501</v>
      </c>
      <c r="AA321">
        <v>-0.377403930051112</v>
      </c>
      <c r="AB321">
        <v>4.0263951349871201</v>
      </c>
      <c r="AC321">
        <v>0.26507306425809901</v>
      </c>
      <c r="AD321">
        <v>0.284397004368248</v>
      </c>
      <c r="AE321">
        <v>88027</v>
      </c>
      <c r="AF321">
        <v>0</v>
      </c>
      <c r="AG321">
        <v>8.0508267740860102</v>
      </c>
      <c r="AH321">
        <v>32.8484813989554</v>
      </c>
      <c r="AI321">
        <v>0</v>
      </c>
    </row>
    <row r="322" spans="1:35" x14ac:dyDescent="0.25">
      <c r="A322" t="s">
        <v>939</v>
      </c>
      <c r="B322" t="s">
        <v>940</v>
      </c>
      <c r="C322" t="s">
        <v>771</v>
      </c>
      <c r="D322">
        <v>13544.32536716</v>
      </c>
      <c r="E322">
        <v>275.64999999999998</v>
      </c>
      <c r="F322">
        <v>-19.519848546870701</v>
      </c>
      <c r="G322">
        <v>-2.7346506704304798</v>
      </c>
      <c r="H322">
        <v>12.6941946034341</v>
      </c>
      <c r="I322">
        <v>7.25581899067266</v>
      </c>
      <c r="J322">
        <v>33.502630146925398</v>
      </c>
      <c r="K322">
        <v>17.7739799188207</v>
      </c>
      <c r="L322">
        <v>-1.18300770747446</v>
      </c>
      <c r="N322">
        <v>-12.731604607815701</v>
      </c>
      <c r="O322">
        <v>403685</v>
      </c>
      <c r="P322">
        <v>2</v>
      </c>
      <c r="Q322">
        <v>1.49116347569954</v>
      </c>
      <c r="R322">
        <v>3.7057938299473099</v>
      </c>
      <c r="S322">
        <v>4.05340196696518</v>
      </c>
      <c r="T322">
        <v>-21.664302472022602</v>
      </c>
      <c r="U322">
        <v>1068982.9090909001</v>
      </c>
      <c r="V322">
        <v>-58.419040811008102</v>
      </c>
      <c r="W322">
        <v>809239.203125</v>
      </c>
      <c r="X322">
        <v>-1.00330219782591E-2</v>
      </c>
      <c r="Y322">
        <v>2.9674912640549498</v>
      </c>
      <c r="Z322">
        <v>0.382678599733488</v>
      </c>
      <c r="AA322">
        <v>0.39135336360588002</v>
      </c>
      <c r="AB322">
        <v>14.152303749535401</v>
      </c>
      <c r="AC322">
        <v>9.0141891018166803E-2</v>
      </c>
      <c r="AD322">
        <v>0.102342809441385</v>
      </c>
      <c r="AE322">
        <v>138492</v>
      </c>
      <c r="AF322">
        <v>0</v>
      </c>
      <c r="AG322">
        <v>2.9154463365366499</v>
      </c>
      <c r="AH322">
        <v>62.199629543973401</v>
      </c>
      <c r="AI322">
        <v>-5.3488439759519198E-3</v>
      </c>
    </row>
    <row r="323" spans="1:35" x14ac:dyDescent="0.25">
      <c r="A323" t="s">
        <v>937</v>
      </c>
      <c r="B323" t="s">
        <v>938</v>
      </c>
      <c r="C323" t="s">
        <v>323</v>
      </c>
      <c r="D323">
        <v>13513.714775</v>
      </c>
      <c r="E323">
        <v>693.7</v>
      </c>
      <c r="F323">
        <v>-19.3570306089618</v>
      </c>
      <c r="G323">
        <v>27.051282051282001</v>
      </c>
      <c r="H323">
        <v>14.8034753827058</v>
      </c>
      <c r="I323">
        <v>9.3650997699443295</v>
      </c>
      <c r="J323">
        <v>3.79126423526019</v>
      </c>
      <c r="K323">
        <v>50.054077438892499</v>
      </c>
      <c r="L323">
        <v>-1.02018976956552</v>
      </c>
      <c r="M323">
        <v>4.7176251416310304</v>
      </c>
      <c r="N323">
        <v>17.054328113896801</v>
      </c>
      <c r="O323">
        <v>139429</v>
      </c>
      <c r="P323">
        <v>2</v>
      </c>
      <c r="Q323">
        <v>0.90181818181818796</v>
      </c>
      <c r="R323">
        <v>5.2336165048543597</v>
      </c>
      <c r="S323">
        <v>5.5812246418722298</v>
      </c>
      <c r="T323">
        <v>-28.268407622340199</v>
      </c>
      <c r="U323">
        <v>324217.5</v>
      </c>
      <c r="V323">
        <v>-2.96338569251219</v>
      </c>
      <c r="W323">
        <v>237791.53125</v>
      </c>
      <c r="X323">
        <v>0</v>
      </c>
      <c r="Y323">
        <v>13.6439966226829</v>
      </c>
      <c r="Z323">
        <v>0.337831932300792</v>
      </c>
      <c r="AA323">
        <v>0.88666478459103004</v>
      </c>
      <c r="AB323">
        <v>4.3451797194676196</v>
      </c>
      <c r="AC323">
        <v>-0.20715737098276801</v>
      </c>
      <c r="AD323">
        <v>-0.64162594404024598</v>
      </c>
      <c r="AE323">
        <v>97607</v>
      </c>
      <c r="AF323">
        <v>0</v>
      </c>
      <c r="AG323">
        <v>8.1749535075561699</v>
      </c>
      <c r="AH323">
        <v>69.610336982637705</v>
      </c>
      <c r="AI323">
        <v>0</v>
      </c>
    </row>
    <row r="324" spans="1:35" x14ac:dyDescent="0.25">
      <c r="A324" t="s">
        <v>933</v>
      </c>
      <c r="B324" t="s">
        <v>934</v>
      </c>
      <c r="C324" t="s">
        <v>762</v>
      </c>
      <c r="D324">
        <v>13387.63504716</v>
      </c>
      <c r="E324">
        <v>1599.15</v>
      </c>
      <c r="F324">
        <v>-5.2467803747733903</v>
      </c>
      <c r="G324">
        <v>27.7633523748651</v>
      </c>
      <c r="H324">
        <v>-1.43609972572344</v>
      </c>
      <c r="I324">
        <v>-6.87447533848494</v>
      </c>
      <c r="J324">
        <v>12.863083513116299</v>
      </c>
      <c r="K324">
        <v>60.075075075074999</v>
      </c>
      <c r="L324">
        <v>13.0900604646229</v>
      </c>
      <c r="N324">
        <v>17.7663984374799</v>
      </c>
      <c r="O324">
        <v>345034</v>
      </c>
      <c r="P324">
        <v>10</v>
      </c>
      <c r="Q324">
        <v>0.122088655146509</v>
      </c>
      <c r="R324">
        <v>9.3847258798180508</v>
      </c>
      <c r="S324">
        <v>9.7323340168359191</v>
      </c>
      <c r="T324">
        <v>-47.362431158370001</v>
      </c>
      <c r="U324">
        <v>830199.59090909001</v>
      </c>
      <c r="V324">
        <v>-85.025105432399698</v>
      </c>
      <c r="W324">
        <v>570688.5</v>
      </c>
      <c r="X324">
        <v>-5.37897490105789</v>
      </c>
      <c r="Y324">
        <v>10.248736799044</v>
      </c>
      <c r="Z324">
        <v>0.507935757717353</v>
      </c>
      <c r="AA324">
        <v>0.97718381651026398</v>
      </c>
      <c r="AB324">
        <v>17.036206998515599</v>
      </c>
      <c r="AC324">
        <v>0.43078263019971802</v>
      </c>
      <c r="AD324">
        <v>-0.210040080506779</v>
      </c>
      <c r="AE324">
        <v>129211</v>
      </c>
      <c r="AF324">
        <v>0</v>
      </c>
      <c r="AG324">
        <v>8.2856268971517206</v>
      </c>
      <c r="AH324">
        <v>38.298443857921498</v>
      </c>
      <c r="AI324">
        <v>-0.183486935893796</v>
      </c>
    </row>
    <row r="325" spans="1:35" x14ac:dyDescent="0.25">
      <c r="A325" t="s">
        <v>101</v>
      </c>
      <c r="B325" t="s">
        <v>100</v>
      </c>
      <c r="C325" t="s">
        <v>102</v>
      </c>
      <c r="D325">
        <v>13353.152184</v>
      </c>
      <c r="E325">
        <v>137.15</v>
      </c>
      <c r="F325">
        <v>6.17518821189738</v>
      </c>
      <c r="G325">
        <v>13.1600660066006</v>
      </c>
      <c r="H325">
        <v>13.9592854175322</v>
      </c>
      <c r="I325">
        <v>8.5209098047706995</v>
      </c>
      <c r="J325">
        <v>0.76558512577469195</v>
      </c>
      <c r="K325">
        <v>27.700186219739201</v>
      </c>
      <c r="L325">
        <v>24.512029051293599</v>
      </c>
      <c r="M325">
        <v>-3.47141044600987</v>
      </c>
      <c r="N325">
        <v>3.16311206921542</v>
      </c>
      <c r="O325">
        <v>1672681</v>
      </c>
      <c r="P325">
        <v>5</v>
      </c>
      <c r="Q325">
        <v>1.5925925925925899</v>
      </c>
      <c r="R325">
        <v>5.5812163202463401</v>
      </c>
      <c r="S325">
        <v>5.9288244572642101</v>
      </c>
      <c r="T325">
        <v>55.488450480079599</v>
      </c>
      <c r="U325">
        <v>1421440</v>
      </c>
      <c r="V325">
        <v>95.088955602675</v>
      </c>
      <c r="W325">
        <v>1055332.5625</v>
      </c>
      <c r="X325">
        <v>0</v>
      </c>
      <c r="Y325">
        <v>16.523913384615099</v>
      </c>
      <c r="Z325">
        <v>-4.4265402045535703E-2</v>
      </c>
      <c r="AA325">
        <v>-4.9438674921344003E-2</v>
      </c>
      <c r="AB325">
        <v>11.4119488979232</v>
      </c>
      <c r="AC325">
        <v>-2.9741516798996E-2</v>
      </c>
      <c r="AD325">
        <v>2.1680532507291499E-2</v>
      </c>
      <c r="AE325">
        <v>289776</v>
      </c>
      <c r="AF325">
        <v>0</v>
      </c>
      <c r="AG325">
        <v>14.5773598224423</v>
      </c>
      <c r="AH325">
        <v>51.000000016175903</v>
      </c>
      <c r="AI325">
        <v>0</v>
      </c>
    </row>
    <row r="326" spans="1:35" x14ac:dyDescent="0.25">
      <c r="A326" t="s">
        <v>941</v>
      </c>
      <c r="B326" t="s">
        <v>942</v>
      </c>
      <c r="C326" t="s">
        <v>27</v>
      </c>
      <c r="D326">
        <v>13313.2819026</v>
      </c>
      <c r="E326">
        <v>223.3</v>
      </c>
      <c r="F326">
        <v>117.46041364846</v>
      </c>
      <c r="G326">
        <v>41.373852484963599</v>
      </c>
      <c r="H326">
        <v>34.114114114114102</v>
      </c>
      <c r="I326">
        <v>28.675738501352601</v>
      </c>
      <c r="J326">
        <v>3.2243618450514999</v>
      </c>
      <c r="K326">
        <v>147.56097560975601</v>
      </c>
      <c r="L326">
        <v>135.79725448785601</v>
      </c>
      <c r="M326">
        <v>-17.0893360463816</v>
      </c>
      <c r="N326">
        <v>31.3768985475783</v>
      </c>
      <c r="O326">
        <v>13114045</v>
      </c>
      <c r="P326">
        <v>10</v>
      </c>
      <c r="Q326">
        <v>0.58558558558559004</v>
      </c>
      <c r="R326">
        <v>1.9401963022141</v>
      </c>
      <c r="S326">
        <v>2.2878044392319699</v>
      </c>
      <c r="T326">
        <v>-65.206192268319199</v>
      </c>
      <c r="U326">
        <v>18706411.272727199</v>
      </c>
      <c r="V326">
        <v>-39.932746342913497</v>
      </c>
      <c r="W326">
        <v>12054335.5</v>
      </c>
      <c r="X326">
        <v>0</v>
      </c>
      <c r="Y326">
        <v>18.282598368635401</v>
      </c>
      <c r="Z326">
        <v>-1.8601579676039199</v>
      </c>
      <c r="AA326">
        <v>-1.9377753349159601</v>
      </c>
      <c r="AB326">
        <v>28.280355626697599</v>
      </c>
      <c r="AC326">
        <v>3.6188801204547101</v>
      </c>
      <c r="AD326">
        <v>-0.63467613715867399</v>
      </c>
      <c r="AE326">
        <v>379536</v>
      </c>
      <c r="AF326">
        <v>0</v>
      </c>
      <c r="AG326">
        <v>18.7062431701438</v>
      </c>
      <c r="AH326">
        <v>0</v>
      </c>
      <c r="AI326">
        <v>0</v>
      </c>
    </row>
    <row r="327" spans="1:35" x14ac:dyDescent="0.25">
      <c r="A327" t="s">
        <v>945</v>
      </c>
      <c r="B327" t="s">
        <v>946</v>
      </c>
      <c r="C327" t="s">
        <v>344</v>
      </c>
      <c r="D327">
        <v>13187.726325</v>
      </c>
      <c r="E327">
        <v>45.6</v>
      </c>
      <c r="F327">
        <v>-18.336840839396299</v>
      </c>
      <c r="H327">
        <v>6.4177362893815602</v>
      </c>
      <c r="I327">
        <v>0.97936067662005899</v>
      </c>
      <c r="J327">
        <v>3.5087719298245701</v>
      </c>
      <c r="K327">
        <v>53.277310924369701</v>
      </c>
      <c r="N327">
        <v>-9.9969539373852303</v>
      </c>
      <c r="O327">
        <v>3927402</v>
      </c>
      <c r="P327">
        <v>10</v>
      </c>
      <c r="Q327">
        <v>1.3333333333333299</v>
      </c>
      <c r="R327">
        <v>-0.109529025191669</v>
      </c>
      <c r="S327">
        <v>0.23807911182619901</v>
      </c>
      <c r="T327">
        <v>-3.7935793502922102</v>
      </c>
      <c r="U327">
        <v>3694441.5</v>
      </c>
      <c r="V327">
        <v>-73.325419393960104</v>
      </c>
      <c r="W327">
        <v>5203395.390625</v>
      </c>
      <c r="X327">
        <v>0</v>
      </c>
      <c r="Y327">
        <v>20.4662571392874</v>
      </c>
      <c r="Z327">
        <v>0.47400567360499901</v>
      </c>
      <c r="AA327">
        <v>0.28391573025762101</v>
      </c>
      <c r="AB327">
        <v>3.28777491521079</v>
      </c>
      <c r="AC327">
        <v>-0.97466303767870999</v>
      </c>
      <c r="AD327">
        <v>-2.5481318137681299</v>
      </c>
      <c r="AE327">
        <v>636596</v>
      </c>
      <c r="AF327">
        <v>0</v>
      </c>
      <c r="AG327">
        <v>7.2578017613661698</v>
      </c>
      <c r="AH327">
        <v>60.794035847570498</v>
      </c>
      <c r="AI327">
        <v>0</v>
      </c>
    </row>
    <row r="328" spans="1:35" x14ac:dyDescent="0.25">
      <c r="A328" t="s">
        <v>943</v>
      </c>
      <c r="B328" t="s">
        <v>944</v>
      </c>
      <c r="C328" t="s">
        <v>381</v>
      </c>
      <c r="D328">
        <v>13175.946964950001</v>
      </c>
      <c r="E328">
        <v>562.6</v>
      </c>
      <c r="F328">
        <v>-3.108986256703</v>
      </c>
      <c r="G328">
        <v>25.0917176209005</v>
      </c>
      <c r="H328">
        <v>-0.504023344239105</v>
      </c>
      <c r="I328">
        <v>-5.9423989570006102</v>
      </c>
      <c r="J328">
        <v>8.0074653394951891</v>
      </c>
      <c r="K328">
        <v>30.6245646621778</v>
      </c>
      <c r="L328">
        <v>15.227854582693199</v>
      </c>
      <c r="M328">
        <v>35.154912190412297</v>
      </c>
      <c r="N328">
        <v>15.0947636835152</v>
      </c>
      <c r="O328">
        <v>90859</v>
      </c>
      <c r="P328">
        <v>10</v>
      </c>
      <c r="Q328">
        <v>-1.4538448064459499</v>
      </c>
      <c r="R328">
        <v>-4.3928965927436501</v>
      </c>
      <c r="S328">
        <v>-4.04528845572578</v>
      </c>
      <c r="T328">
        <v>-17.178042733172902</v>
      </c>
      <c r="U328">
        <v>169948.18181818101</v>
      </c>
      <c r="V328">
        <v>-24.239973317768602</v>
      </c>
      <c r="W328">
        <v>194699.34375</v>
      </c>
      <c r="X328">
        <v>-2.4636785587233499E-2</v>
      </c>
      <c r="Y328">
        <v>25.453749147150699</v>
      </c>
      <c r="Z328">
        <v>0.83281493470500201</v>
      </c>
      <c r="AA328">
        <v>0.90192965400452596</v>
      </c>
      <c r="AB328">
        <v>13.675663411239499</v>
      </c>
      <c r="AC328">
        <v>-0.640228169668834</v>
      </c>
      <c r="AD328">
        <v>-0.56582917061001703</v>
      </c>
      <c r="AE328">
        <v>60920</v>
      </c>
      <c r="AF328">
        <v>0</v>
      </c>
      <c r="AG328">
        <v>2.8391106463551199</v>
      </c>
      <c r="AH328">
        <v>43.780778370428798</v>
      </c>
      <c r="AI328">
        <v>-1.1556388186519899E-2</v>
      </c>
    </row>
    <row r="329" spans="1:35" x14ac:dyDescent="0.25">
      <c r="A329" t="s">
        <v>908</v>
      </c>
      <c r="B329" t="s">
        <v>909</v>
      </c>
      <c r="C329" t="s">
        <v>910</v>
      </c>
      <c r="D329">
        <v>13173.09986608</v>
      </c>
      <c r="E329">
        <v>780.45</v>
      </c>
      <c r="F329">
        <v>46.732956114918402</v>
      </c>
      <c r="G329">
        <v>45.660694288913703</v>
      </c>
      <c r="H329">
        <v>7.0649564442005603</v>
      </c>
      <c r="I329">
        <v>1.62658083143905</v>
      </c>
      <c r="J329">
        <v>14.4596066371964</v>
      </c>
      <c r="K329">
        <v>69.460427749429996</v>
      </c>
      <c r="L329">
        <v>65.069796954314697</v>
      </c>
      <c r="M329">
        <v>22.510450244484499</v>
      </c>
      <c r="N329">
        <v>35.663740351528503</v>
      </c>
      <c r="O329">
        <v>1050857</v>
      </c>
      <c r="P329">
        <v>10</v>
      </c>
      <c r="Q329">
        <v>0.49575070821529998</v>
      </c>
      <c r="R329">
        <v>-3.9268788083953901</v>
      </c>
      <c r="S329">
        <v>-3.57927067137752</v>
      </c>
      <c r="T329">
        <v>-56.825321306871103</v>
      </c>
      <c r="U329">
        <v>1549555.7272727201</v>
      </c>
      <c r="V329">
        <v>24.996966835017201</v>
      </c>
      <c r="W329">
        <v>964757.40625</v>
      </c>
      <c r="X329">
        <v>3.9983364430316102</v>
      </c>
      <c r="Y329">
        <v>3.8967488645627499</v>
      </c>
      <c r="Z329">
        <v>-8.1899981505630395E-2</v>
      </c>
      <c r="AA329">
        <v>-0.30503350564555298</v>
      </c>
      <c r="AB329">
        <v>10.917235310666699</v>
      </c>
      <c r="AC329">
        <v>0.43251798254344398</v>
      </c>
      <c r="AD329">
        <v>-0.30283167384653098</v>
      </c>
      <c r="AE329">
        <v>140497</v>
      </c>
      <c r="AF329">
        <v>0</v>
      </c>
      <c r="AG329">
        <v>11.165938565748601</v>
      </c>
      <c r="AH329">
        <v>55.968323190070699</v>
      </c>
      <c r="AI329">
        <v>-0.39872865351644199</v>
      </c>
    </row>
    <row r="330" spans="1:35" x14ac:dyDescent="0.25">
      <c r="A330" t="s">
        <v>953</v>
      </c>
      <c r="B330" t="s">
        <v>954</v>
      </c>
      <c r="C330" t="s">
        <v>623</v>
      </c>
      <c r="D330">
        <v>12918.555</v>
      </c>
      <c r="E330">
        <v>374.85</v>
      </c>
      <c r="F330">
        <v>25.338896991190101</v>
      </c>
      <c r="G330">
        <v>9.3335277818287796</v>
      </c>
      <c r="H330">
        <v>18.0815876515986</v>
      </c>
      <c r="I330">
        <v>12.643212038837101</v>
      </c>
      <c r="J330">
        <v>9.5104708550086592</v>
      </c>
      <c r="K330">
        <v>52.007299270072998</v>
      </c>
      <c r="L330">
        <v>43.675737830586399</v>
      </c>
      <c r="M330">
        <v>9.6816343160627891</v>
      </c>
      <c r="N330">
        <v>-0.66342615555644802</v>
      </c>
      <c r="O330">
        <v>481894</v>
      </c>
      <c r="P330">
        <v>1</v>
      </c>
      <c r="Q330">
        <v>1.84757505773672</v>
      </c>
      <c r="R330">
        <v>4.2988313856427496</v>
      </c>
      <c r="S330">
        <v>4.6464395226606197</v>
      </c>
      <c r="T330">
        <v>-65.362067577513997</v>
      </c>
      <c r="U330">
        <v>1316961.7272727201</v>
      </c>
      <c r="V330">
        <v>-18.9561543804416</v>
      </c>
      <c r="W330">
        <v>914084.265625</v>
      </c>
      <c r="X330">
        <v>0</v>
      </c>
      <c r="Y330">
        <v>3.72733048433048</v>
      </c>
      <c r="Z330">
        <v>0.124426495726496</v>
      </c>
      <c r="AA330">
        <v>-6.8524501424501505E-2</v>
      </c>
      <c r="AB330">
        <v>18.336033333333301</v>
      </c>
      <c r="AC330">
        <v>0.297700854700853</v>
      </c>
      <c r="AD330">
        <v>1.9390133903133799</v>
      </c>
      <c r="AE330">
        <v>69138</v>
      </c>
      <c r="AF330">
        <v>0</v>
      </c>
      <c r="AG330">
        <v>9.9241729344729297</v>
      </c>
      <c r="AH330">
        <v>58.069550712250702</v>
      </c>
      <c r="AI330">
        <v>0</v>
      </c>
    </row>
    <row r="331" spans="1:35" x14ac:dyDescent="0.25">
      <c r="A331" t="s">
        <v>949</v>
      </c>
      <c r="B331" t="s">
        <v>950</v>
      </c>
      <c r="C331" t="s">
        <v>331</v>
      </c>
      <c r="D331">
        <v>12824.77106173</v>
      </c>
      <c r="E331">
        <v>623.15</v>
      </c>
      <c r="F331">
        <v>0.65303886272321698</v>
      </c>
      <c r="G331">
        <v>-24.939773548542501</v>
      </c>
      <c r="H331">
        <v>-6.4479807836661198</v>
      </c>
      <c r="I331">
        <v>-11.886356396427599</v>
      </c>
      <c r="J331">
        <v>43.288132873304903</v>
      </c>
      <c r="K331">
        <v>25.067737079779199</v>
      </c>
      <c r="L331">
        <v>18.989879702119499</v>
      </c>
      <c r="M331">
        <v>29.042813730225301</v>
      </c>
      <c r="N331">
        <v>-34.936727485927698</v>
      </c>
      <c r="O331">
        <v>283366</v>
      </c>
      <c r="P331">
        <v>1</v>
      </c>
      <c r="Q331">
        <v>0.33813702600435103</v>
      </c>
      <c r="R331">
        <v>0.49995968067091701</v>
      </c>
      <c r="S331">
        <v>0.84756781768878597</v>
      </c>
      <c r="T331">
        <v>-46.003513813249498</v>
      </c>
      <c r="U331">
        <v>195161.818181818</v>
      </c>
      <c r="V331">
        <v>21.002468165785501</v>
      </c>
      <c r="W331">
        <v>236235.703125</v>
      </c>
      <c r="X331">
        <v>-14.7176149274073</v>
      </c>
      <c r="Y331">
        <v>14.0975502274995</v>
      </c>
      <c r="Z331">
        <v>6.1769823521616303</v>
      </c>
      <c r="AA331">
        <v>5.4464586693944401</v>
      </c>
      <c r="AB331">
        <v>3.7818066753418398</v>
      </c>
      <c r="AC331">
        <v>1.50578246931625</v>
      </c>
      <c r="AD331">
        <v>1.0327111074434701</v>
      </c>
      <c r="AE331">
        <v>65184</v>
      </c>
      <c r="AF331">
        <v>0</v>
      </c>
      <c r="AG331">
        <v>8.4475188706334503</v>
      </c>
      <c r="AH331">
        <v>55.471851067317701</v>
      </c>
      <c r="AI331">
        <v>-4.6370161637134997</v>
      </c>
    </row>
    <row r="332" spans="1:35" x14ac:dyDescent="0.25">
      <c r="A332" t="s">
        <v>947</v>
      </c>
      <c r="B332" t="s">
        <v>948</v>
      </c>
      <c r="C332" t="s">
        <v>415</v>
      </c>
      <c r="D332">
        <v>12715.076520000001</v>
      </c>
      <c r="E332">
        <v>404</v>
      </c>
      <c r="F332">
        <v>114.51618509720301</v>
      </c>
      <c r="G332">
        <v>48.066703316840702</v>
      </c>
      <c r="H332">
        <v>0.34773969200198102</v>
      </c>
      <c r="I332">
        <v>-5.09063592075952</v>
      </c>
      <c r="J332">
        <v>6.5594059405940497</v>
      </c>
      <c r="K332">
        <v>144.774310814904</v>
      </c>
      <c r="L332">
        <v>132.85302593659901</v>
      </c>
      <c r="M332">
        <v>28.6475326442539</v>
      </c>
      <c r="N332">
        <v>38.069749379455502</v>
      </c>
      <c r="O332">
        <v>527398</v>
      </c>
      <c r="P332">
        <v>1</v>
      </c>
      <c r="Q332">
        <v>1</v>
      </c>
      <c r="R332">
        <v>1.06316447779862</v>
      </c>
      <c r="S332">
        <v>1.4107726148164901</v>
      </c>
      <c r="T332">
        <v>49.650841753707901</v>
      </c>
      <c r="U332">
        <v>568387</v>
      </c>
      <c r="V332">
        <v>-24.795160862534601</v>
      </c>
      <c r="W332">
        <v>1002247.46875</v>
      </c>
      <c r="X332">
        <v>-9.5116685103107501E-2</v>
      </c>
      <c r="Y332">
        <v>12.5621548363281</v>
      </c>
      <c r="Z332">
        <v>-2.5713251468501501</v>
      </c>
      <c r="AA332">
        <v>-2.9039004811870099</v>
      </c>
      <c r="AB332">
        <v>26.781826083733201</v>
      </c>
      <c r="AC332">
        <v>2.4046392447506801</v>
      </c>
      <c r="AD332">
        <v>3.5708845087366301</v>
      </c>
      <c r="AE332">
        <v>82728</v>
      </c>
      <c r="AF332">
        <v>0</v>
      </c>
      <c r="AG332">
        <v>4.0013069461260304</v>
      </c>
      <c r="AH332">
        <v>55.841261740200601</v>
      </c>
      <c r="AI332">
        <v>0</v>
      </c>
    </row>
    <row r="333" spans="1:35" x14ac:dyDescent="0.25">
      <c r="A333" t="s">
        <v>957</v>
      </c>
      <c r="B333" t="s">
        <v>958</v>
      </c>
      <c r="C333" t="s">
        <v>771</v>
      </c>
      <c r="D333">
        <v>12681.39087255</v>
      </c>
      <c r="E333">
        <v>1619.25</v>
      </c>
      <c r="F333">
        <v>-45.280827845645</v>
      </c>
      <c r="G333">
        <v>-14.8547390561325</v>
      </c>
      <c r="H333">
        <v>16.154370359743101</v>
      </c>
      <c r="I333">
        <v>10.7159947469816</v>
      </c>
      <c r="J333">
        <v>48.920796665122701</v>
      </c>
      <c r="K333">
        <v>21.246724073380701</v>
      </c>
      <c r="L333">
        <v>-26.943987006248701</v>
      </c>
      <c r="N333">
        <v>-24.851692993517698</v>
      </c>
      <c r="O333">
        <v>298158</v>
      </c>
      <c r="P333">
        <v>10</v>
      </c>
      <c r="Q333">
        <v>0.98222637979420002</v>
      </c>
      <c r="R333">
        <v>4.2927991755764499</v>
      </c>
      <c r="S333">
        <v>4.6404073125943199</v>
      </c>
      <c r="T333">
        <v>-49.025762541480098</v>
      </c>
      <c r="U333">
        <v>461732.545454545</v>
      </c>
      <c r="V333">
        <v>3.20528352567342</v>
      </c>
      <c r="W333">
        <v>407181.640625</v>
      </c>
      <c r="X333">
        <v>-2.29290267637694E-2</v>
      </c>
      <c r="Y333">
        <v>14.3513909652407</v>
      </c>
      <c r="Z333">
        <v>1.8429581122037799</v>
      </c>
      <c r="AA333">
        <v>3.43445788917322</v>
      </c>
      <c r="AB333">
        <v>35.014803499287702</v>
      </c>
      <c r="AC333">
        <v>-3.81213392806356</v>
      </c>
      <c r="AD333">
        <v>-2.9005416847292098</v>
      </c>
      <c r="AE333">
        <v>94788</v>
      </c>
      <c r="AF333">
        <v>0</v>
      </c>
      <c r="AG333">
        <v>6.4689412280929197</v>
      </c>
      <c r="AH333">
        <v>39.129785459425598</v>
      </c>
      <c r="AI333">
        <v>-1.4264177548376699E-2</v>
      </c>
    </row>
    <row r="334" spans="1:35" x14ac:dyDescent="0.25">
      <c r="A334" t="s">
        <v>975</v>
      </c>
      <c r="B334" t="s">
        <v>976</v>
      </c>
      <c r="C334" t="s">
        <v>496</v>
      </c>
      <c r="D334">
        <v>12531.894</v>
      </c>
      <c r="E334">
        <v>64.75</v>
      </c>
      <c r="F334">
        <v>62.025276152247102</v>
      </c>
      <c r="G334">
        <v>36.459430979978897</v>
      </c>
      <c r="H334">
        <v>12.1212121212121</v>
      </c>
      <c r="I334">
        <v>6.6828365084506096</v>
      </c>
      <c r="J334">
        <v>1.0038610038610001</v>
      </c>
      <c r="K334">
        <v>88.500727802037801</v>
      </c>
      <c r="L334">
        <v>80.362116991643404</v>
      </c>
      <c r="M334">
        <v>4.0468772581805101</v>
      </c>
      <c r="N334">
        <v>26.462477042593601</v>
      </c>
      <c r="O334">
        <v>20067806</v>
      </c>
      <c r="P334">
        <v>10</v>
      </c>
      <c r="Q334">
        <v>3.4345047923322598</v>
      </c>
      <c r="R334">
        <v>9.8388464800678506</v>
      </c>
      <c r="S334">
        <v>10.186454617085699</v>
      </c>
      <c r="T334">
        <v>-19.639328143369799</v>
      </c>
      <c r="U334">
        <v>7280224.7727272697</v>
      </c>
      <c r="V334">
        <v>560.28462135265499</v>
      </c>
      <c r="W334">
        <v>10024557.703125</v>
      </c>
      <c r="X334">
        <v>0</v>
      </c>
      <c r="Y334">
        <v>7.1852834307407898</v>
      </c>
      <c r="Z334">
        <v>-0.11649877616264501</v>
      </c>
      <c r="AA334">
        <v>-0.124725360907138</v>
      </c>
      <c r="AB334">
        <v>0.32329811678905002</v>
      </c>
      <c r="AC334">
        <v>2.7810879664318899E-2</v>
      </c>
      <c r="AD334">
        <v>0.199195863929267</v>
      </c>
      <c r="AE334">
        <v>339744</v>
      </c>
      <c r="AF334">
        <v>0</v>
      </c>
      <c r="AG334">
        <v>6.9594863379789196</v>
      </c>
      <c r="AH334">
        <v>81.806158099805103</v>
      </c>
      <c r="AI334">
        <v>0</v>
      </c>
    </row>
    <row r="335" spans="1:35" x14ac:dyDescent="0.25">
      <c r="A335" t="s">
        <v>965</v>
      </c>
      <c r="B335" t="s">
        <v>966</v>
      </c>
      <c r="C335" t="s">
        <v>465</v>
      </c>
      <c r="D335">
        <v>12520.22116055</v>
      </c>
      <c r="E335">
        <v>5216.6000000000004</v>
      </c>
      <c r="F335">
        <v>-1.6643963899817</v>
      </c>
      <c r="G335">
        <v>10.1629235431383</v>
      </c>
      <c r="H335">
        <v>8.8333472419260701</v>
      </c>
      <c r="I335">
        <v>3.39497162916456</v>
      </c>
      <c r="J335">
        <v>11.1835295019744</v>
      </c>
      <c r="K335">
        <v>40.943477790986698</v>
      </c>
      <c r="L335">
        <v>16.672444449414598</v>
      </c>
      <c r="M335">
        <v>5.9834040302150804</v>
      </c>
      <c r="N335">
        <v>0.16596960575307401</v>
      </c>
      <c r="O335">
        <v>40356</v>
      </c>
      <c r="P335">
        <v>5</v>
      </c>
      <c r="Q335">
        <v>4.1050509888443303</v>
      </c>
      <c r="R335">
        <v>6.2368262954779103</v>
      </c>
      <c r="S335">
        <v>6.5844344324957804</v>
      </c>
      <c r="T335">
        <v>-11.5</v>
      </c>
      <c r="U335">
        <v>10376.1363636363</v>
      </c>
      <c r="V335">
        <v>1257.41675075681</v>
      </c>
      <c r="W335">
        <v>11748.25</v>
      </c>
      <c r="X335">
        <v>-9.4602212278260805E-3</v>
      </c>
      <c r="Y335">
        <v>12.373193370826501</v>
      </c>
      <c r="Z335">
        <v>-0.220471592522473</v>
      </c>
      <c r="AA335">
        <v>-0.91155212129644703</v>
      </c>
      <c r="AB335">
        <v>0.96569878981825097</v>
      </c>
      <c r="AC335">
        <v>0.15257448750338801</v>
      </c>
      <c r="AD335">
        <v>-0.30521817202725199</v>
      </c>
      <c r="AE335">
        <v>22586</v>
      </c>
      <c r="AF335">
        <v>64.711798116704202</v>
      </c>
      <c r="AG335">
        <v>8.18553797100002</v>
      </c>
      <c r="AH335">
        <v>74.452924649140201</v>
      </c>
      <c r="AI335">
        <v>-9.4602212278260805E-3</v>
      </c>
    </row>
    <row r="336" spans="1:35" x14ac:dyDescent="0.25">
      <c r="A336" t="s">
        <v>951</v>
      </c>
      <c r="B336" t="s">
        <v>952</v>
      </c>
      <c r="C336" t="s">
        <v>331</v>
      </c>
      <c r="D336">
        <v>12507.608478059999</v>
      </c>
      <c r="E336">
        <v>354.55</v>
      </c>
      <c r="F336">
        <v>-5.5126562729682904</v>
      </c>
      <c r="G336">
        <v>-2.0174105292248199</v>
      </c>
      <c r="H336">
        <v>1.5902578796561599</v>
      </c>
      <c r="I336">
        <v>-3.8481177331053402</v>
      </c>
      <c r="J336">
        <v>33.972641376392602</v>
      </c>
      <c r="K336">
        <v>23.1076388888888</v>
      </c>
      <c r="L336">
        <v>12.824184566428</v>
      </c>
      <c r="N336">
        <v>-12.014364466609999</v>
      </c>
      <c r="O336">
        <v>73568</v>
      </c>
      <c r="P336">
        <v>10</v>
      </c>
      <c r="Q336">
        <v>1.24214734437464</v>
      </c>
      <c r="R336">
        <v>-0.53303408612708003</v>
      </c>
      <c r="S336">
        <v>-0.18542594910921101</v>
      </c>
      <c r="T336">
        <v>-10.985274722615401</v>
      </c>
      <c r="U336">
        <v>302203</v>
      </c>
      <c r="V336">
        <v>-74.395099540581896</v>
      </c>
      <c r="W336">
        <v>344781.46875</v>
      </c>
      <c r="X336">
        <v>0</v>
      </c>
      <c r="Y336">
        <v>20.592031911599101</v>
      </c>
      <c r="Z336">
        <v>0.14653002492162001</v>
      </c>
      <c r="AA336">
        <v>0.43499180595105302</v>
      </c>
      <c r="AB336">
        <v>2.7559984385877199</v>
      </c>
      <c r="AC336">
        <v>-0.38002369232597299</v>
      </c>
      <c r="AD336">
        <v>-0.32652720391464202</v>
      </c>
      <c r="AE336">
        <v>247527</v>
      </c>
      <c r="AF336">
        <v>0</v>
      </c>
      <c r="AG336">
        <v>3.42015863296634</v>
      </c>
      <c r="AH336">
        <v>71.785596817087395</v>
      </c>
      <c r="AI336">
        <v>0</v>
      </c>
    </row>
    <row r="337" spans="1:35" x14ac:dyDescent="0.25">
      <c r="A337" t="s">
        <v>961</v>
      </c>
      <c r="B337" t="s">
        <v>962</v>
      </c>
      <c r="C337" t="s">
        <v>323</v>
      </c>
      <c r="D337">
        <v>12487.13764782</v>
      </c>
      <c r="E337">
        <v>103.95</v>
      </c>
      <c r="F337">
        <v>-18.336840839396299</v>
      </c>
      <c r="G337">
        <v>-4.0166204986149499</v>
      </c>
      <c r="H337">
        <v>14.608599779492801</v>
      </c>
      <c r="I337">
        <v>9.1702241667313196</v>
      </c>
      <c r="J337">
        <v>92.400192400192395</v>
      </c>
      <c r="K337">
        <v>64.738510301109301</v>
      </c>
      <c r="N337">
        <v>-14.0135744360001</v>
      </c>
      <c r="O337">
        <v>6151814</v>
      </c>
      <c r="P337">
        <v>10</v>
      </c>
      <c r="Q337">
        <v>-1.04712041884816</v>
      </c>
      <c r="R337">
        <v>3.8980509745127399</v>
      </c>
      <c r="S337">
        <v>4.2456591115306104</v>
      </c>
      <c r="T337">
        <v>-35.572946312481697</v>
      </c>
      <c r="U337">
        <v>7556358.8636363596</v>
      </c>
      <c r="V337">
        <v>-45.734728301129799</v>
      </c>
      <c r="W337">
        <v>8345546.875</v>
      </c>
      <c r="X337">
        <v>0</v>
      </c>
      <c r="Y337">
        <v>5.4901024328375003</v>
      </c>
      <c r="Z337">
        <v>0.50485113571942297</v>
      </c>
      <c r="AA337">
        <v>0.211061673811308</v>
      </c>
      <c r="AB337">
        <v>35.013391563107398</v>
      </c>
      <c r="AC337">
        <v>-4.2608892764169797</v>
      </c>
      <c r="AD337">
        <v>-6.2719984647853799</v>
      </c>
      <c r="AE337">
        <v>277270</v>
      </c>
      <c r="AF337">
        <v>0</v>
      </c>
      <c r="AG337">
        <v>11.688126765821499</v>
      </c>
      <c r="AH337">
        <v>34.787256880706998</v>
      </c>
      <c r="AI337">
        <v>0</v>
      </c>
    </row>
    <row r="338" spans="1:35" x14ac:dyDescent="0.25">
      <c r="A338" t="s">
        <v>963</v>
      </c>
      <c r="B338" t="s">
        <v>964</v>
      </c>
      <c r="C338" t="s">
        <v>678</v>
      </c>
      <c r="D338">
        <v>12405.195</v>
      </c>
      <c r="E338">
        <v>1184.75</v>
      </c>
      <c r="F338">
        <v>-13.8431029667556</v>
      </c>
      <c r="G338">
        <v>15.2480544747081</v>
      </c>
      <c r="H338">
        <v>14.3360355143794</v>
      </c>
      <c r="I338">
        <v>8.8976599016179492</v>
      </c>
      <c r="J338">
        <v>22.549060983329799</v>
      </c>
      <c r="K338">
        <v>34.493132024066298</v>
      </c>
      <c r="L338">
        <v>4.49373787264068</v>
      </c>
      <c r="M338">
        <v>35.103987305837201</v>
      </c>
      <c r="N338">
        <v>5.2511005373229303</v>
      </c>
      <c r="O338">
        <v>226009</v>
      </c>
      <c r="P338">
        <v>10</v>
      </c>
      <c r="Q338">
        <v>-0.19796141858309399</v>
      </c>
      <c r="R338">
        <v>-1.69273534414803</v>
      </c>
      <c r="S338">
        <v>-1.3451272071301701</v>
      </c>
      <c r="T338">
        <v>-35.723508332859303</v>
      </c>
      <c r="U338">
        <v>774844.136363636</v>
      </c>
      <c r="V338">
        <v>-50.3792760492938</v>
      </c>
      <c r="W338">
        <v>731636.0625</v>
      </c>
      <c r="X338">
        <v>0</v>
      </c>
      <c r="Y338">
        <v>18.476192344497601</v>
      </c>
      <c r="Z338">
        <v>1.82909090909113E-2</v>
      </c>
      <c r="AA338">
        <v>-0.47916172248803601</v>
      </c>
      <c r="AB338">
        <v>14.672397129186599</v>
      </c>
      <c r="AC338">
        <v>-1.1581110047846801</v>
      </c>
      <c r="AD338">
        <v>-0.97331100478468702</v>
      </c>
      <c r="AE338">
        <v>832225</v>
      </c>
      <c r="AF338">
        <v>0</v>
      </c>
      <c r="AG338">
        <v>38.264866028708099</v>
      </c>
      <c r="AH338">
        <v>20</v>
      </c>
      <c r="AI338">
        <v>0</v>
      </c>
    </row>
    <row r="339" spans="1:35" x14ac:dyDescent="0.25">
      <c r="A339" t="s">
        <v>955</v>
      </c>
      <c r="B339" t="s">
        <v>956</v>
      </c>
      <c r="C339" t="s">
        <v>61</v>
      </c>
      <c r="D339">
        <v>12344.769351749999</v>
      </c>
      <c r="E339">
        <v>1253.9000000000001</v>
      </c>
      <c r="F339">
        <v>-18.153076058316</v>
      </c>
      <c r="G339">
        <v>1.5015987371999899</v>
      </c>
      <c r="H339">
        <v>-2.5907943289959099</v>
      </c>
      <c r="I339">
        <v>-8.0291699417574094</v>
      </c>
      <c r="J339">
        <v>15.320200972964299</v>
      </c>
      <c r="K339">
        <v>34.827956989247298</v>
      </c>
      <c r="L339">
        <v>0.183764781080231</v>
      </c>
      <c r="N339">
        <v>-8.4953552001852302</v>
      </c>
      <c r="O339">
        <v>31061</v>
      </c>
      <c r="P339">
        <v>5</v>
      </c>
      <c r="Q339">
        <v>-1.7897004112003001</v>
      </c>
      <c r="R339">
        <v>-4.3882725227801203</v>
      </c>
      <c r="S339">
        <v>-4.0406643857622502</v>
      </c>
      <c r="T339">
        <v>60.066993043030102</v>
      </c>
      <c r="U339">
        <v>34528.272727272699</v>
      </c>
      <c r="V339">
        <v>141.738656704801</v>
      </c>
      <c r="W339">
        <v>43386.203125</v>
      </c>
      <c r="X339">
        <v>-1.03424370649918E-5</v>
      </c>
      <c r="Y339">
        <v>16.141492192339101</v>
      </c>
      <c r="Z339">
        <v>-2.45901783460169E-2</v>
      </c>
      <c r="AA339">
        <v>4.7839976849488097E-2</v>
      </c>
      <c r="AB339">
        <v>0.59353591478493695</v>
      </c>
      <c r="AC339">
        <v>9.6395650343301706E-2</v>
      </c>
      <c r="AD339">
        <v>0.21663268658971599</v>
      </c>
      <c r="AE339">
        <v>67297</v>
      </c>
      <c r="AF339">
        <v>0</v>
      </c>
      <c r="AG339">
        <v>1.7469400090041201</v>
      </c>
      <c r="AH339">
        <v>79.739753256342098</v>
      </c>
      <c r="AI339">
        <v>-1.03424370649918E-5</v>
      </c>
    </row>
    <row r="340" spans="1:35" x14ac:dyDescent="0.25">
      <c r="A340" t="s">
        <v>969</v>
      </c>
      <c r="B340" t="s">
        <v>970</v>
      </c>
      <c r="C340" t="s">
        <v>41</v>
      </c>
      <c r="D340">
        <v>12327.375077875</v>
      </c>
      <c r="E340">
        <v>280.8</v>
      </c>
      <c r="F340">
        <v>2.6976419192243899</v>
      </c>
      <c r="G340">
        <v>12.006382130035901</v>
      </c>
      <c r="H340">
        <v>5.9422750424448196</v>
      </c>
      <c r="I340">
        <v>0.50389942968331702</v>
      </c>
      <c r="J340">
        <v>5.7514245014244896</v>
      </c>
      <c r="K340">
        <v>25.891055817081298</v>
      </c>
      <c r="L340">
        <v>21.034482758620602</v>
      </c>
      <c r="M340">
        <v>6.6828673797066598</v>
      </c>
      <c r="N340">
        <v>2.0094281926506699</v>
      </c>
      <c r="O340">
        <v>241487</v>
      </c>
      <c r="P340">
        <v>1</v>
      </c>
      <c r="Q340">
        <v>-1.2484614032002801</v>
      </c>
      <c r="R340">
        <v>-1.92106182326231</v>
      </c>
      <c r="S340">
        <v>-1.5734536862444399</v>
      </c>
      <c r="T340">
        <v>7.6269977804915001</v>
      </c>
      <c r="U340">
        <v>470560.136363636</v>
      </c>
      <c r="V340">
        <v>-10.3455317000367</v>
      </c>
      <c r="W340">
        <v>274305.53125</v>
      </c>
      <c r="X340">
        <v>-0.226190218836649</v>
      </c>
      <c r="Y340">
        <v>19.367309475640202</v>
      </c>
      <c r="Z340">
        <v>0.27356864092099897</v>
      </c>
      <c r="AA340">
        <v>0.43691605540311301</v>
      </c>
      <c r="AB340">
        <v>12.827764328377899</v>
      </c>
      <c r="AC340">
        <v>-8.2939602345728503E-3</v>
      </c>
      <c r="AD340">
        <v>-7.7343316297831394E-2</v>
      </c>
      <c r="AE340">
        <v>117061</v>
      </c>
      <c r="AF340">
        <v>0</v>
      </c>
      <c r="AG340">
        <v>6.7646587485739804</v>
      </c>
      <c r="AH340">
        <v>55.622111340040199</v>
      </c>
      <c r="AI340">
        <v>-0.17423711215143101</v>
      </c>
    </row>
    <row r="341" spans="1:35" x14ac:dyDescent="0.25">
      <c r="A341" t="s">
        <v>967</v>
      </c>
      <c r="B341" t="s">
        <v>968</v>
      </c>
      <c r="C341" t="s">
        <v>323</v>
      </c>
      <c r="D341">
        <v>12308.215622600001</v>
      </c>
      <c r="E341">
        <v>486.15</v>
      </c>
      <c r="F341">
        <v>-16.1508187689811</v>
      </c>
      <c r="G341">
        <v>-0.643776824034341</v>
      </c>
      <c r="H341">
        <v>-5.1398026315789401E-2</v>
      </c>
      <c r="I341">
        <v>-5.4897736390772902</v>
      </c>
      <c r="J341">
        <v>6.96287154170522</v>
      </c>
      <c r="K341">
        <v>24.494238156209899</v>
      </c>
      <c r="L341">
        <v>2.1860220704151199</v>
      </c>
      <c r="N341">
        <v>-10.640730761419499</v>
      </c>
      <c r="O341">
        <v>185386</v>
      </c>
      <c r="P341">
        <v>1</v>
      </c>
      <c r="Q341">
        <v>0.54808686659771999</v>
      </c>
      <c r="R341">
        <v>0.13388259526261101</v>
      </c>
      <c r="S341">
        <v>0.48149073228048</v>
      </c>
      <c r="T341">
        <v>-18.881761457613099</v>
      </c>
      <c r="U341">
        <v>280655.045454545</v>
      </c>
      <c r="V341">
        <v>55.655751469353397</v>
      </c>
      <c r="W341">
        <v>238306.484375</v>
      </c>
      <c r="X341">
        <v>0</v>
      </c>
      <c r="Y341">
        <v>10.6236405925409</v>
      </c>
      <c r="Z341">
        <v>-0.80678976095987098</v>
      </c>
      <c r="AA341">
        <v>-0.72943347316038398</v>
      </c>
      <c r="AB341">
        <v>9.5007511560232203</v>
      </c>
      <c r="AC341">
        <v>2.8577774860732302E-2</v>
      </c>
      <c r="AD341">
        <v>1.3876230473765601</v>
      </c>
      <c r="AE341">
        <v>72167</v>
      </c>
      <c r="AF341">
        <v>0</v>
      </c>
      <c r="AG341">
        <v>11.8075894939757</v>
      </c>
      <c r="AH341">
        <v>60.000403197681301</v>
      </c>
      <c r="AI341">
        <v>0</v>
      </c>
    </row>
    <row r="342" spans="1:35" x14ac:dyDescent="0.25">
      <c r="A342" t="s">
        <v>959</v>
      </c>
      <c r="B342" t="s">
        <v>960</v>
      </c>
      <c r="C342" t="s">
        <v>88</v>
      </c>
      <c r="D342">
        <v>12275.523830399999</v>
      </c>
      <c r="E342">
        <v>2416.25</v>
      </c>
      <c r="F342">
        <v>-33.362337586362997</v>
      </c>
      <c r="G342">
        <v>-8.2999677413233499</v>
      </c>
      <c r="H342">
        <v>-7.3132839771375897</v>
      </c>
      <c r="I342">
        <v>-12.7516595898991</v>
      </c>
      <c r="J342">
        <v>33.523021210553502</v>
      </c>
      <c r="K342">
        <v>12.587950235310499</v>
      </c>
      <c r="L342">
        <v>-15.0254967469667</v>
      </c>
      <c r="M342">
        <v>54.083788587945499</v>
      </c>
      <c r="N342">
        <v>-18.2969216787085</v>
      </c>
      <c r="O342">
        <v>14792</v>
      </c>
      <c r="P342">
        <v>2</v>
      </c>
      <c r="Q342">
        <v>0.61000999333777794</v>
      </c>
      <c r="R342">
        <v>-3.2939104680714801</v>
      </c>
      <c r="S342">
        <v>-2.9463023310536198</v>
      </c>
      <c r="T342">
        <v>-59.568129014623402</v>
      </c>
      <c r="U342">
        <v>29092.8636363636</v>
      </c>
      <c r="V342">
        <v>-51.0295967688538</v>
      </c>
      <c r="W342">
        <v>35193.8125</v>
      </c>
      <c r="X342">
        <v>-1.8940850932551701E-2</v>
      </c>
      <c r="Y342">
        <v>1.16208807225582</v>
      </c>
      <c r="Z342">
        <v>1.7436777559409498E-2</v>
      </c>
      <c r="AA342">
        <v>4.4691763872019001E-2</v>
      </c>
      <c r="AB342">
        <v>2.8643673330602102</v>
      </c>
      <c r="AC342">
        <v>7.7650113068322396E-2</v>
      </c>
      <c r="AD342">
        <v>0.16989811553351999</v>
      </c>
      <c r="AE342">
        <v>201859</v>
      </c>
      <c r="AF342">
        <v>0</v>
      </c>
      <c r="AG342">
        <v>18.377653923763202</v>
      </c>
      <c r="AH342">
        <v>71.967193294040698</v>
      </c>
      <c r="AI342">
        <v>-1.8747857210882998E-2</v>
      </c>
    </row>
    <row r="343" spans="1:35" x14ac:dyDescent="0.25">
      <c r="A343" t="s">
        <v>971</v>
      </c>
      <c r="B343" t="s">
        <v>972</v>
      </c>
      <c r="C343" t="s">
        <v>88</v>
      </c>
      <c r="D343">
        <v>12109.62489574</v>
      </c>
      <c r="E343">
        <v>2644.9</v>
      </c>
      <c r="F343">
        <v>17.721185344404699</v>
      </c>
      <c r="G343">
        <v>17.7185330247463</v>
      </c>
      <c r="H343">
        <v>7.8538514863597397</v>
      </c>
      <c r="I343">
        <v>2.41547587359823</v>
      </c>
      <c r="J343">
        <v>5.8641158455896099</v>
      </c>
      <c r="K343">
        <v>40.312997347480099</v>
      </c>
      <c r="L343">
        <v>36.058026183800997</v>
      </c>
      <c r="M343">
        <v>7.7145827698482803</v>
      </c>
      <c r="N343">
        <v>7.7215790873610599</v>
      </c>
      <c r="O343">
        <v>12222</v>
      </c>
      <c r="P343">
        <v>10</v>
      </c>
      <c r="Q343">
        <v>-0.53401526832386204</v>
      </c>
      <c r="R343">
        <v>-3.6150286068291901</v>
      </c>
      <c r="S343">
        <v>-3.2674204698113201</v>
      </c>
      <c r="T343">
        <v>24.3969465648854</v>
      </c>
      <c r="U343">
        <v>17860.227272727199</v>
      </c>
      <c r="V343">
        <v>22.0003992812936</v>
      </c>
      <c r="W343">
        <v>16035.015625</v>
      </c>
      <c r="X343">
        <v>0</v>
      </c>
      <c r="Y343">
        <v>8.7538241392011393</v>
      </c>
      <c r="Z343">
        <v>-0.239387897061931</v>
      </c>
      <c r="AA343">
        <v>-0.45725200752897699</v>
      </c>
      <c r="AB343">
        <v>3.1525803708775402</v>
      </c>
      <c r="AC343">
        <v>0.18212873982379599</v>
      </c>
      <c r="AD343">
        <v>0.439215241247568</v>
      </c>
      <c r="AE343">
        <v>45231</v>
      </c>
      <c r="AF343">
        <v>0</v>
      </c>
      <c r="AG343">
        <v>6.9671017200276601</v>
      </c>
      <c r="AH343">
        <v>74.756478402849794</v>
      </c>
      <c r="AI343">
        <v>0</v>
      </c>
    </row>
    <row r="344" spans="1:35" x14ac:dyDescent="0.25">
      <c r="A344" t="s">
        <v>979</v>
      </c>
      <c r="B344" t="s">
        <v>980</v>
      </c>
      <c r="C344" t="s">
        <v>431</v>
      </c>
      <c r="D344">
        <v>11914.68625504</v>
      </c>
      <c r="E344">
        <v>2356.65</v>
      </c>
      <c r="F344">
        <v>45.239892692914303</v>
      </c>
      <c r="G344">
        <v>7.8434961674865598</v>
      </c>
      <c r="H344">
        <v>1.7507879625232099</v>
      </c>
      <c r="I344">
        <v>-3.6875876502382798</v>
      </c>
      <c r="J344">
        <v>22.351643222370701</v>
      </c>
      <c r="K344">
        <v>67.542300582966007</v>
      </c>
      <c r="L344">
        <v>63.576733532310598</v>
      </c>
      <c r="M344">
        <v>24.026905612127301</v>
      </c>
      <c r="N344">
        <v>-2.1534577698986701</v>
      </c>
      <c r="O344">
        <v>21195</v>
      </c>
      <c r="P344">
        <v>10</v>
      </c>
      <c r="Q344">
        <v>7.4313134315682094E-2</v>
      </c>
      <c r="R344">
        <v>-0.69109374012347302</v>
      </c>
      <c r="S344">
        <v>-0.343485603105604</v>
      </c>
      <c r="T344">
        <v>-31.039531478770101</v>
      </c>
      <c r="U344">
        <v>34833.090909090897</v>
      </c>
      <c r="V344">
        <v>-66.419506630543196</v>
      </c>
      <c r="W344">
        <v>48639.609375</v>
      </c>
      <c r="X344">
        <v>0</v>
      </c>
      <c r="Y344">
        <v>0.432366281640095</v>
      </c>
      <c r="Z344">
        <v>2.6504440254682599E-3</v>
      </c>
      <c r="AA344">
        <v>7.3722268568210403E-4</v>
      </c>
      <c r="AB344">
        <v>1.1680394161544101</v>
      </c>
      <c r="AC344">
        <v>0.139673063677698</v>
      </c>
      <c r="AD344">
        <v>0.16535726957699701</v>
      </c>
      <c r="AE344">
        <v>92424</v>
      </c>
      <c r="AF344">
        <v>0</v>
      </c>
      <c r="AG344">
        <v>14.098569558719401</v>
      </c>
      <c r="AH344">
        <v>73.384187731602495</v>
      </c>
      <c r="AI344">
        <v>0</v>
      </c>
    </row>
    <row r="345" spans="1:35" x14ac:dyDescent="0.25">
      <c r="A345" t="s">
        <v>977</v>
      </c>
      <c r="B345" t="s">
        <v>978</v>
      </c>
      <c r="C345" t="s">
        <v>583</v>
      </c>
      <c r="D345">
        <v>11873.757792505001</v>
      </c>
      <c r="E345">
        <v>1760.05</v>
      </c>
      <c r="F345">
        <v>65.614873207426399</v>
      </c>
      <c r="G345">
        <v>15.5988309086729</v>
      </c>
      <c r="H345">
        <v>5.4143083879854901</v>
      </c>
      <c r="I345">
        <v>-2.4067224776007201E-2</v>
      </c>
      <c r="J345">
        <v>6.6219709667338904</v>
      </c>
      <c r="K345">
        <v>91.893807239424305</v>
      </c>
      <c r="L345">
        <v>83.951714046822701</v>
      </c>
      <c r="M345">
        <v>15.7451189564645</v>
      </c>
      <c r="N345">
        <v>5.6018769712877097</v>
      </c>
      <c r="O345">
        <v>151938</v>
      </c>
      <c r="P345">
        <v>10</v>
      </c>
      <c r="Q345">
        <v>-1.3175969274760999</v>
      </c>
      <c r="R345">
        <v>-4.3217091136419201</v>
      </c>
      <c r="S345">
        <v>-3.97410097662405</v>
      </c>
      <c r="T345">
        <v>58.395796628545803</v>
      </c>
      <c r="U345">
        <v>187406.227272727</v>
      </c>
      <c r="V345">
        <v>-29.8522140195847</v>
      </c>
      <c r="W345">
        <v>287524.359375</v>
      </c>
      <c r="X345">
        <v>-4.5729836377475401E-2</v>
      </c>
      <c r="Y345">
        <v>5.5106870906784504</v>
      </c>
      <c r="Z345">
        <v>0.41170697149928398</v>
      </c>
      <c r="AA345">
        <v>0.53505201869550201</v>
      </c>
      <c r="AB345">
        <v>17.763921027649701</v>
      </c>
      <c r="AC345">
        <v>1.04495461160484</v>
      </c>
      <c r="AD345">
        <v>1.4789348061841701</v>
      </c>
      <c r="AE345">
        <v>145454</v>
      </c>
      <c r="AF345">
        <v>10.733050247702</v>
      </c>
      <c r="AG345">
        <v>18.555210613026901</v>
      </c>
      <c r="AH345">
        <v>49.105155305175799</v>
      </c>
      <c r="AI345">
        <v>-4.5729836377475401E-2</v>
      </c>
    </row>
    <row r="346" spans="1:35" x14ac:dyDescent="0.25">
      <c r="A346" t="s">
        <v>1009</v>
      </c>
      <c r="B346" t="s">
        <v>1010</v>
      </c>
      <c r="C346" t="s">
        <v>771</v>
      </c>
      <c r="D346">
        <v>11850.051354375</v>
      </c>
      <c r="E346">
        <v>851.2</v>
      </c>
      <c r="F346">
        <v>36.2160415936495</v>
      </c>
      <c r="G346">
        <v>52.887292321508703</v>
      </c>
      <c r="H346">
        <v>15.5579690469725</v>
      </c>
      <c r="I346">
        <v>10.119593434211</v>
      </c>
      <c r="J346">
        <v>6.8843984962405802</v>
      </c>
      <c r="K346">
        <v>88.318584070796405</v>
      </c>
      <c r="L346">
        <v>54.552882433045802</v>
      </c>
      <c r="M346">
        <v>19.066489683777199</v>
      </c>
      <c r="N346">
        <v>42.890338384123503</v>
      </c>
      <c r="O346">
        <v>4066238</v>
      </c>
      <c r="P346">
        <v>2</v>
      </c>
      <c r="Q346">
        <v>-4.3541772009663404</v>
      </c>
      <c r="R346">
        <v>6.7134708205353304</v>
      </c>
      <c r="S346">
        <v>7.0610789575531996</v>
      </c>
      <c r="T346">
        <v>13.517634683330501</v>
      </c>
      <c r="U346">
        <v>1094334.7272727201</v>
      </c>
      <c r="V346">
        <v>1359.3002515763801</v>
      </c>
      <c r="W346">
        <v>863612.046875</v>
      </c>
      <c r="X346">
        <v>0</v>
      </c>
      <c r="Y346">
        <v>27.968831607732699</v>
      </c>
      <c r="Z346">
        <v>2.9977629307390998</v>
      </c>
      <c r="AA346">
        <v>4.4457819087467199</v>
      </c>
      <c r="AB346">
        <v>10.719147454125</v>
      </c>
      <c r="AC346">
        <v>0.36827173022239901</v>
      </c>
      <c r="AD346">
        <v>0.76669573698899596</v>
      </c>
      <c r="AE346">
        <v>89487</v>
      </c>
      <c r="AF346">
        <v>0</v>
      </c>
      <c r="AG346">
        <v>16.188478576987301</v>
      </c>
      <c r="AH346">
        <v>29.988079603241701</v>
      </c>
      <c r="AI346">
        <v>0</v>
      </c>
    </row>
    <row r="347" spans="1:35" x14ac:dyDescent="0.25">
      <c r="A347" t="s">
        <v>991</v>
      </c>
      <c r="B347" t="s">
        <v>992</v>
      </c>
      <c r="C347" t="s">
        <v>336</v>
      </c>
      <c r="D347">
        <v>11750.6677986</v>
      </c>
      <c r="E347">
        <v>487.8</v>
      </c>
      <c r="F347">
        <v>-18.336840839396299</v>
      </c>
      <c r="G347">
        <v>10.1004401309107</v>
      </c>
      <c r="H347">
        <v>14.2924086223055</v>
      </c>
      <c r="I347">
        <v>8.8540330095440201</v>
      </c>
      <c r="J347">
        <v>0.84050840508405</v>
      </c>
      <c r="K347">
        <v>60.990099009901002</v>
      </c>
      <c r="N347">
        <v>0.103486193525496</v>
      </c>
      <c r="O347">
        <v>1156421</v>
      </c>
      <c r="P347">
        <v>1</v>
      </c>
      <c r="Q347">
        <v>3.57787450897123</v>
      </c>
      <c r="R347">
        <v>14.426460239268099</v>
      </c>
      <c r="S347">
        <v>14.7740683762859</v>
      </c>
      <c r="T347">
        <v>29.414957429474299</v>
      </c>
      <c r="U347">
        <v>1098821.7272727201</v>
      </c>
      <c r="V347">
        <v>144.57488859608799</v>
      </c>
      <c r="W347">
        <v>656745.109375</v>
      </c>
      <c r="X347">
        <v>-0.60117859861901402</v>
      </c>
      <c r="Y347">
        <v>12.4163972985759</v>
      </c>
      <c r="Z347">
        <v>1.8536440320519501</v>
      </c>
      <c r="AA347">
        <v>2.5203947835652798</v>
      </c>
      <c r="AB347">
        <v>5.4672303958464497</v>
      </c>
      <c r="AC347">
        <v>2.01821106242366</v>
      </c>
      <c r="AD347">
        <v>1.7533361805151699</v>
      </c>
      <c r="AE347">
        <v>75172</v>
      </c>
      <c r="AF347">
        <v>0</v>
      </c>
      <c r="AG347">
        <v>2.8820477970651899</v>
      </c>
      <c r="AH347">
        <v>75.365312187236796</v>
      </c>
      <c r="AI347">
        <v>-0.60117859861901402</v>
      </c>
    </row>
    <row r="348" spans="1:35" x14ac:dyDescent="0.25">
      <c r="A348" t="s">
        <v>981</v>
      </c>
      <c r="B348" t="s">
        <v>982</v>
      </c>
      <c r="C348" t="s">
        <v>983</v>
      </c>
      <c r="D348">
        <v>11748.85147872</v>
      </c>
      <c r="E348">
        <v>1192</v>
      </c>
      <c r="F348">
        <v>-34.643668994565601</v>
      </c>
      <c r="G348">
        <v>-2.2710502582602299</v>
      </c>
      <c r="H348">
        <v>3.0517852511454899</v>
      </c>
      <c r="I348">
        <v>-2.3865903616159998</v>
      </c>
      <c r="J348">
        <v>43.582214765100602</v>
      </c>
      <c r="K348">
        <v>31.480255901169201</v>
      </c>
      <c r="L348">
        <v>-16.306828155169299</v>
      </c>
      <c r="M348">
        <v>10.1863694208804</v>
      </c>
      <c r="N348">
        <v>-12.2680041956454</v>
      </c>
      <c r="O348">
        <v>81174</v>
      </c>
      <c r="P348">
        <v>5</v>
      </c>
      <c r="Q348">
        <v>-1.0131207440624499</v>
      </c>
      <c r="R348">
        <v>-3.63004284905813</v>
      </c>
      <c r="S348">
        <v>-3.2824347120402599</v>
      </c>
      <c r="T348">
        <v>16.849242107990602</v>
      </c>
      <c r="U348">
        <v>295185.727272727</v>
      </c>
      <c r="V348">
        <v>-97.088454679405004</v>
      </c>
      <c r="W348">
        <v>146451.484375</v>
      </c>
      <c r="X348">
        <v>0</v>
      </c>
      <c r="Y348">
        <v>21.950174536898299</v>
      </c>
      <c r="Z348">
        <v>-0.33536404874438402</v>
      </c>
      <c r="AA348">
        <v>-0.48237485632233401</v>
      </c>
      <c r="AB348">
        <v>3.2074076178640598</v>
      </c>
      <c r="AC348">
        <v>-5.5764522616246599E-2</v>
      </c>
      <c r="AD348">
        <v>2.2353161794212002E-2</v>
      </c>
      <c r="AE348">
        <v>30574</v>
      </c>
      <c r="AF348">
        <v>0</v>
      </c>
      <c r="AG348">
        <v>1.3779680333284601</v>
      </c>
      <c r="AH348">
        <v>72.950058553414905</v>
      </c>
      <c r="AI348">
        <v>0</v>
      </c>
    </row>
    <row r="349" spans="1:35" x14ac:dyDescent="0.25">
      <c r="A349" t="s">
        <v>986</v>
      </c>
      <c r="B349" t="s">
        <v>987</v>
      </c>
      <c r="C349" t="s">
        <v>66</v>
      </c>
      <c r="D349">
        <v>11711.147070000001</v>
      </c>
      <c r="E349">
        <v>191.45</v>
      </c>
      <c r="F349">
        <v>26.810998432779499</v>
      </c>
      <c r="G349">
        <v>14.7781774580335</v>
      </c>
      <c r="H349">
        <v>9.2127780946947908</v>
      </c>
      <c r="I349">
        <v>3.77440248193329</v>
      </c>
      <c r="J349">
        <v>2.1154348393836502</v>
      </c>
      <c r="K349">
        <v>57.572016460905303</v>
      </c>
      <c r="L349">
        <v>45.147839272175801</v>
      </c>
      <c r="M349">
        <v>11.7204141844901</v>
      </c>
      <c r="N349">
        <v>4.7812235206483198</v>
      </c>
      <c r="O349">
        <v>725476</v>
      </c>
      <c r="P349">
        <v>2</v>
      </c>
      <c r="Q349">
        <v>0.73664825046039295</v>
      </c>
      <c r="R349">
        <v>7.01509223029624</v>
      </c>
      <c r="S349">
        <v>7.36270036731411</v>
      </c>
      <c r="T349">
        <v>-41.288142725922597</v>
      </c>
      <c r="U349">
        <v>756541.5</v>
      </c>
      <c r="V349">
        <v>59.265707016045603</v>
      </c>
      <c r="W349">
        <v>1054169.453125</v>
      </c>
      <c r="X349">
        <v>0</v>
      </c>
      <c r="Y349">
        <v>11.874782349876501</v>
      </c>
      <c r="Z349">
        <v>-0.383015383948899</v>
      </c>
      <c r="AA349">
        <v>0.25257894167712702</v>
      </c>
      <c r="AB349">
        <v>5.8149445546244696</v>
      </c>
      <c r="AC349">
        <v>0.30314359565083199</v>
      </c>
      <c r="AD349">
        <v>0.416245146142869</v>
      </c>
      <c r="AE349">
        <v>231913</v>
      </c>
      <c r="AF349">
        <v>0</v>
      </c>
      <c r="AG349">
        <v>15.465979511356601</v>
      </c>
      <c r="AH349">
        <v>52.470685431877598</v>
      </c>
      <c r="AI349">
        <v>0</v>
      </c>
    </row>
    <row r="350" spans="1:35" x14ac:dyDescent="0.25">
      <c r="A350" t="s">
        <v>1018</v>
      </c>
      <c r="B350" t="s">
        <v>1019</v>
      </c>
      <c r="C350" t="s">
        <v>505</v>
      </c>
      <c r="D350">
        <v>11676.26868933</v>
      </c>
      <c r="E350">
        <v>493.1</v>
      </c>
      <c r="F350">
        <v>77.337762335206804</v>
      </c>
      <c r="G350">
        <v>46.559667112498097</v>
      </c>
      <c r="H350">
        <v>29.951245223349499</v>
      </c>
      <c r="I350">
        <v>24.512869610588002</v>
      </c>
      <c r="J350">
        <v>2.05840600283917</v>
      </c>
      <c r="K350">
        <v>97.992371009837299</v>
      </c>
      <c r="L350">
        <v>95.674603174603106</v>
      </c>
      <c r="M350">
        <v>24.552893191208501</v>
      </c>
      <c r="N350">
        <v>36.562713175112897</v>
      </c>
      <c r="O350">
        <v>2810471</v>
      </c>
      <c r="P350">
        <v>10</v>
      </c>
      <c r="Q350">
        <v>1.4817863757974901</v>
      </c>
      <c r="R350">
        <v>20.518147378711902</v>
      </c>
      <c r="S350">
        <v>20.865755515729798</v>
      </c>
      <c r="T350">
        <v>-73.988936136973294</v>
      </c>
      <c r="U350">
        <v>2063840.4545454499</v>
      </c>
      <c r="V350">
        <v>-9.3313679926264204</v>
      </c>
      <c r="W350">
        <v>1454657.640625</v>
      </c>
      <c r="X350">
        <v>0</v>
      </c>
      <c r="Y350">
        <v>15.2459397873975</v>
      </c>
      <c r="Z350">
        <v>-0.65144473875895703</v>
      </c>
      <c r="AA350">
        <v>-0.53050228440361502</v>
      </c>
      <c r="AB350">
        <v>3.44537244520264</v>
      </c>
      <c r="AC350">
        <v>6.96199277036888E-2</v>
      </c>
      <c r="AD350">
        <v>0.83756437584695198</v>
      </c>
      <c r="AE350">
        <v>123074</v>
      </c>
      <c r="AF350">
        <v>0</v>
      </c>
      <c r="AG350">
        <v>5.8457127305038599</v>
      </c>
      <c r="AH350">
        <v>72.202834179158899</v>
      </c>
      <c r="AI350">
        <v>0</v>
      </c>
    </row>
    <row r="351" spans="1:35" x14ac:dyDescent="0.25">
      <c r="A351" t="s">
        <v>984</v>
      </c>
      <c r="B351" t="s">
        <v>985</v>
      </c>
      <c r="C351" t="s">
        <v>344</v>
      </c>
      <c r="D351">
        <v>11589.813400720001</v>
      </c>
      <c r="E351">
        <v>192.05</v>
      </c>
      <c r="F351">
        <v>-21.853545185038101</v>
      </c>
      <c r="G351">
        <v>-12.565445026178001</v>
      </c>
      <c r="H351">
        <v>1.7753047164811899</v>
      </c>
      <c r="I351">
        <v>-3.6630708962803</v>
      </c>
      <c r="J351">
        <v>23.249153866180599</v>
      </c>
      <c r="K351">
        <v>15.6927710843373</v>
      </c>
      <c r="L351">
        <v>-3.5167043456417901</v>
      </c>
      <c r="M351">
        <v>0.6855780891869</v>
      </c>
      <c r="N351">
        <v>-22.562398963563201</v>
      </c>
      <c r="O351">
        <v>27445</v>
      </c>
      <c r="P351">
        <v>10</v>
      </c>
      <c r="Q351">
        <v>0.70791819611957096</v>
      </c>
      <c r="R351">
        <v>-1.0051546391752499</v>
      </c>
      <c r="S351">
        <v>-0.65754650215738297</v>
      </c>
      <c r="T351">
        <v>90.286348193856995</v>
      </c>
      <c r="U351">
        <v>50613.636363636302</v>
      </c>
      <c r="V351">
        <v>-55.8186706160756</v>
      </c>
      <c r="W351">
        <v>40660.1875</v>
      </c>
      <c r="X351">
        <v>0</v>
      </c>
      <c r="Y351">
        <v>0.131202725136673</v>
      </c>
      <c r="Z351">
        <v>2.13903357568212E-6</v>
      </c>
      <c r="AA351">
        <v>-9.1830356814362403E-4</v>
      </c>
      <c r="AB351">
        <v>0</v>
      </c>
      <c r="AC351">
        <v>-3.4323261837441402E-4</v>
      </c>
      <c r="AD351">
        <v>-1.97778335228209E-4</v>
      </c>
      <c r="AE351">
        <v>18859</v>
      </c>
      <c r="AF351">
        <v>0</v>
      </c>
      <c r="AG351">
        <v>0.59576445420346802</v>
      </c>
      <c r="AH351">
        <v>99.033573277175904</v>
      </c>
      <c r="AI351">
        <v>0</v>
      </c>
    </row>
    <row r="352" spans="1:35" x14ac:dyDescent="0.25">
      <c r="A352" t="s">
        <v>1005</v>
      </c>
      <c r="B352" t="s">
        <v>1006</v>
      </c>
      <c r="C352" t="s">
        <v>431</v>
      </c>
      <c r="D352">
        <v>11541.849511480001</v>
      </c>
      <c r="E352">
        <v>410.05</v>
      </c>
      <c r="F352">
        <v>-20.984039319928101</v>
      </c>
      <c r="G352">
        <v>-7.2285067873303097</v>
      </c>
      <c r="H352">
        <v>11.5630526458985</v>
      </c>
      <c r="I352">
        <v>6.1246770331370097</v>
      </c>
      <c r="J352">
        <v>22.667967321058399</v>
      </c>
      <c r="K352">
        <v>33.566775244299599</v>
      </c>
      <c r="L352">
        <v>-2.6471984805318001</v>
      </c>
      <c r="N352">
        <v>-17.2254607247155</v>
      </c>
      <c r="O352">
        <v>201217</v>
      </c>
      <c r="P352">
        <v>5</v>
      </c>
      <c r="Q352">
        <v>2.3334165210880999</v>
      </c>
      <c r="R352">
        <v>7.5117986366020002</v>
      </c>
      <c r="S352">
        <v>7.8594067736198703</v>
      </c>
      <c r="T352">
        <v>-30.6107599410999</v>
      </c>
      <c r="U352">
        <v>148360.27272727201</v>
      </c>
      <c r="V352">
        <v>386.572036562363</v>
      </c>
      <c r="W352">
        <v>81383.546875</v>
      </c>
      <c r="X352">
        <v>-1.1180181503547699E-2</v>
      </c>
      <c r="Y352">
        <v>4.6859387055136503</v>
      </c>
      <c r="Z352">
        <v>-0.15536615559745601</v>
      </c>
      <c r="AA352">
        <v>2.10310666247659E-2</v>
      </c>
      <c r="AB352">
        <v>1.67815390280677</v>
      </c>
      <c r="AC352">
        <v>6.9463277806779106E-2</v>
      </c>
      <c r="AD352">
        <v>-0.33179679163766501</v>
      </c>
      <c r="AE352">
        <v>418859</v>
      </c>
      <c r="AF352">
        <v>0</v>
      </c>
      <c r="AG352">
        <v>5.9208072023217504</v>
      </c>
      <c r="AH352">
        <v>86.488819818496395</v>
      </c>
      <c r="AI352">
        <v>-1.1180181503547699E-2</v>
      </c>
    </row>
    <row r="353" spans="1:35" x14ac:dyDescent="0.25">
      <c r="A353" t="s">
        <v>997</v>
      </c>
      <c r="B353" t="s">
        <v>998</v>
      </c>
      <c r="C353" t="s">
        <v>373</v>
      </c>
      <c r="D353">
        <v>11532.593065200001</v>
      </c>
      <c r="E353">
        <v>2652.15</v>
      </c>
      <c r="F353">
        <v>-18.792870565778401</v>
      </c>
      <c r="G353">
        <v>1.76115107913669</v>
      </c>
      <c r="H353">
        <v>3.1864604610446401</v>
      </c>
      <c r="I353">
        <v>-2.2519151517168501</v>
      </c>
      <c r="J353">
        <v>32.952510227551201</v>
      </c>
      <c r="K353">
        <v>20.937072503419898</v>
      </c>
      <c r="L353">
        <v>-0.45602972638216699</v>
      </c>
      <c r="M353">
        <v>8.8936404384393608</v>
      </c>
      <c r="N353">
        <v>-8.2358028582485403</v>
      </c>
      <c r="O353">
        <v>47924</v>
      </c>
      <c r="P353">
        <v>10</v>
      </c>
      <c r="Q353">
        <v>-0.45602972638216699</v>
      </c>
      <c r="R353">
        <v>1.96067124156623</v>
      </c>
      <c r="S353">
        <v>2.30827937858409</v>
      </c>
      <c r="T353">
        <v>-67.065711890264794</v>
      </c>
      <c r="U353">
        <v>25762.727272727199</v>
      </c>
      <c r="V353">
        <v>143.98737399450101</v>
      </c>
      <c r="W353">
        <v>23724.375</v>
      </c>
      <c r="X353">
        <v>0</v>
      </c>
      <c r="Y353">
        <v>6.5783456130023703</v>
      </c>
      <c r="Z353">
        <v>0.228246596330792</v>
      </c>
      <c r="AA353">
        <v>0.468333146974377</v>
      </c>
      <c r="AB353">
        <v>3.0191583167073399</v>
      </c>
      <c r="AC353">
        <v>8.0407728752537905E-2</v>
      </c>
      <c r="AD353">
        <v>0.18901649600190701</v>
      </c>
      <c r="AE353">
        <v>53883</v>
      </c>
      <c r="AF353">
        <v>0</v>
      </c>
      <c r="AG353">
        <v>11.6180077272739</v>
      </c>
      <c r="AH353">
        <v>73.334297471401598</v>
      </c>
      <c r="AI353">
        <v>0</v>
      </c>
    </row>
    <row r="354" spans="1:35" x14ac:dyDescent="0.25">
      <c r="A354" t="s">
        <v>995</v>
      </c>
      <c r="B354" t="s">
        <v>996</v>
      </c>
      <c r="C354" t="s">
        <v>349</v>
      </c>
      <c r="D354">
        <v>11516.9498752</v>
      </c>
      <c r="E354">
        <v>115.98</v>
      </c>
      <c r="F354">
        <v>-30.6658150626935</v>
      </c>
      <c r="G354">
        <v>-10.7434200400184</v>
      </c>
      <c r="H354">
        <v>1.5764582238570599</v>
      </c>
      <c r="I354">
        <v>-3.86191738890443</v>
      </c>
      <c r="J354">
        <v>22.4349025694085</v>
      </c>
      <c r="K354">
        <v>2.0411754355094098</v>
      </c>
      <c r="L354">
        <v>-12.3289742232972</v>
      </c>
      <c r="N354">
        <v>-20.740373977403699</v>
      </c>
      <c r="O354">
        <v>1165897</v>
      </c>
      <c r="P354">
        <v>100</v>
      </c>
      <c r="Q354">
        <v>-0.86332165142318995</v>
      </c>
      <c r="R354">
        <v>-0.42925824175824101</v>
      </c>
      <c r="S354">
        <v>-8.1650104740372903E-2</v>
      </c>
      <c r="T354">
        <v>40.101540532096401</v>
      </c>
      <c r="U354">
        <v>607764.18181818095</v>
      </c>
      <c r="V354">
        <v>139.444710289433</v>
      </c>
      <c r="W354">
        <v>572489.015625</v>
      </c>
      <c r="X354">
        <v>0</v>
      </c>
      <c r="Y354">
        <v>24.1703793805533</v>
      </c>
      <c r="Z354">
        <v>-5.6530173872680303</v>
      </c>
      <c r="AA354">
        <v>-0.38354209542162099</v>
      </c>
      <c r="AB354">
        <v>22.478767453861401</v>
      </c>
      <c r="AC354">
        <v>-1.46022117382081</v>
      </c>
      <c r="AD354">
        <v>-0.40063672583448401</v>
      </c>
      <c r="AF354">
        <v>0</v>
      </c>
      <c r="AG354">
        <v>23.341166124101999</v>
      </c>
      <c r="AH354">
        <v>15.0000241758454</v>
      </c>
      <c r="AI354">
        <v>0</v>
      </c>
    </row>
    <row r="355" spans="1:35" x14ac:dyDescent="0.25">
      <c r="A355" t="s">
        <v>999</v>
      </c>
      <c r="B355" t="s">
        <v>1000</v>
      </c>
      <c r="C355" t="s">
        <v>535</v>
      </c>
      <c r="D355">
        <v>11448.8719212</v>
      </c>
      <c r="E355">
        <v>2336.85</v>
      </c>
      <c r="F355">
        <v>-22.414913247244499</v>
      </c>
      <c r="G355">
        <v>2.5451433837242399</v>
      </c>
      <c r="H355">
        <v>8.3480155786349997</v>
      </c>
      <c r="I355">
        <v>2.9096399658734899</v>
      </c>
      <c r="J355">
        <v>15.1122237199649</v>
      </c>
      <c r="K355">
        <v>16.261194029850699</v>
      </c>
      <c r="L355">
        <v>-4.0780724078482802</v>
      </c>
      <c r="N355">
        <v>-7.4518105536609802</v>
      </c>
      <c r="O355">
        <v>77021</v>
      </c>
      <c r="P355">
        <v>10</v>
      </c>
      <c r="Q355">
        <v>4.0669549210146698E-2</v>
      </c>
      <c r="R355">
        <v>2.7502967946181101</v>
      </c>
      <c r="S355">
        <v>3.0979049316359801</v>
      </c>
      <c r="T355">
        <v>-72.047354114269694</v>
      </c>
      <c r="U355">
        <v>124051.727272727</v>
      </c>
      <c r="V355">
        <v>20.138823896428001</v>
      </c>
      <c r="W355">
        <v>94859.5625</v>
      </c>
      <c r="X355">
        <v>-7.75638654178578E-3</v>
      </c>
      <c r="Y355">
        <v>11.7034979519585</v>
      </c>
      <c r="Z355">
        <v>-1.1658635866392599</v>
      </c>
      <c r="AA355">
        <v>-2.0224102259183998</v>
      </c>
      <c r="AB355">
        <v>35.7803633671939</v>
      </c>
      <c r="AC355">
        <v>0.777356035378588</v>
      </c>
      <c r="AD355">
        <v>3.0768096211084499</v>
      </c>
      <c r="AE355">
        <v>460465</v>
      </c>
      <c r="AF355">
        <v>0</v>
      </c>
      <c r="AG355">
        <v>19.456042803617301</v>
      </c>
      <c r="AH355">
        <v>19.912663416895299</v>
      </c>
      <c r="AI355">
        <v>-7.75638654178578E-3</v>
      </c>
    </row>
    <row r="356" spans="1:35" x14ac:dyDescent="0.25">
      <c r="A356" t="s">
        <v>988</v>
      </c>
      <c r="B356" t="s">
        <v>989</v>
      </c>
      <c r="C356" t="s">
        <v>990</v>
      </c>
      <c r="D356">
        <v>11425.3887963</v>
      </c>
      <c r="E356">
        <v>124.55</v>
      </c>
      <c r="F356">
        <v>12.8374614249533</v>
      </c>
      <c r="G356">
        <v>-2.1986650961915899</v>
      </c>
      <c r="H356">
        <v>9.2064883822884696</v>
      </c>
      <c r="I356">
        <v>3.7681127695269598</v>
      </c>
      <c r="J356">
        <v>6.2625451625853001</v>
      </c>
      <c r="K356">
        <v>32.711774107618503</v>
      </c>
      <c r="L356">
        <v>31.174302264349599</v>
      </c>
      <c r="M356">
        <v>16.4752147632435</v>
      </c>
      <c r="N356">
        <v>-12.195619033576801</v>
      </c>
      <c r="O356">
        <v>16714759</v>
      </c>
      <c r="P356">
        <v>5</v>
      </c>
      <c r="Q356">
        <v>5.4168429961912699</v>
      </c>
      <c r="R356">
        <v>3.8349312213422202</v>
      </c>
      <c r="S356">
        <v>4.1825393583600903</v>
      </c>
      <c r="T356">
        <v>541.5586703596</v>
      </c>
      <c r="U356">
        <v>6247144.0454545403</v>
      </c>
      <c r="V356">
        <v>297.33377231246101</v>
      </c>
      <c r="W356">
        <v>4675121.28125</v>
      </c>
      <c r="X356">
        <v>0</v>
      </c>
      <c r="Y356">
        <v>15.8847880531447</v>
      </c>
      <c r="Z356">
        <v>-0.55790982317068005</v>
      </c>
      <c r="AA356">
        <v>-3.2035708895833098E-2</v>
      </c>
      <c r="AB356">
        <v>1.8011886612702701</v>
      </c>
      <c r="AC356">
        <v>0.29599492264938698</v>
      </c>
      <c r="AD356">
        <v>0.34846269899273002</v>
      </c>
      <c r="AE356">
        <v>320901</v>
      </c>
      <c r="AF356">
        <v>0</v>
      </c>
      <c r="AG356">
        <v>11.7994001844959</v>
      </c>
      <c r="AH356">
        <v>66.142449388175393</v>
      </c>
      <c r="AI356">
        <v>0</v>
      </c>
    </row>
    <row r="357" spans="1:35" x14ac:dyDescent="0.25">
      <c r="A357" t="s">
        <v>973</v>
      </c>
      <c r="B357" t="s">
        <v>974</v>
      </c>
      <c r="C357" t="s">
        <v>66</v>
      </c>
      <c r="D357">
        <v>11414.23154739</v>
      </c>
      <c r="E357">
        <v>362.15</v>
      </c>
      <c r="F357">
        <v>321.16558634506902</v>
      </c>
      <c r="G357">
        <v>228.77893781207399</v>
      </c>
      <c r="H357">
        <v>57.285559174809897</v>
      </c>
      <c r="I357">
        <v>51.8471835620484</v>
      </c>
      <c r="J357">
        <v>6.1714759077730204</v>
      </c>
      <c r="K357">
        <v>367.59199483537702</v>
      </c>
      <c r="L357">
        <v>339.502427184466</v>
      </c>
      <c r="M357">
        <v>33.911692393811002</v>
      </c>
      <c r="N357">
        <v>218.78198387468899</v>
      </c>
      <c r="O357">
        <v>1279753</v>
      </c>
      <c r="P357">
        <v>2</v>
      </c>
      <c r="Q357">
        <v>0.84934558618767797</v>
      </c>
      <c r="R357">
        <v>5.8608593978368697</v>
      </c>
      <c r="S357">
        <v>6.2084675348547398</v>
      </c>
      <c r="T357">
        <v>-33.566501087279804</v>
      </c>
      <c r="U357">
        <v>1940224.5</v>
      </c>
      <c r="V357">
        <v>-32.200528090292401</v>
      </c>
      <c r="W357">
        <v>2733141.09375</v>
      </c>
      <c r="X357">
        <v>0.23331990436889</v>
      </c>
      <c r="Y357">
        <v>1.18072600141064</v>
      </c>
      <c r="Z357">
        <v>-2.59371171755702E-2</v>
      </c>
      <c r="AA357">
        <v>0.25701873918327001</v>
      </c>
      <c r="AB357">
        <v>15.922836108471399</v>
      </c>
      <c r="AC357">
        <v>0.98256655128540504</v>
      </c>
      <c r="AD357">
        <v>4.8942300248787696</v>
      </c>
      <c r="AE357">
        <v>83048</v>
      </c>
      <c r="AF357">
        <v>0</v>
      </c>
      <c r="AG357">
        <v>12.480388485506101</v>
      </c>
      <c r="AH357">
        <v>63.255495471853401</v>
      </c>
      <c r="AI357">
        <v>6.58318341526609E-3</v>
      </c>
    </row>
    <row r="358" spans="1:35" x14ac:dyDescent="0.25">
      <c r="A358" t="s">
        <v>1001</v>
      </c>
      <c r="B358" t="s">
        <v>1002</v>
      </c>
      <c r="C358" t="s">
        <v>55</v>
      </c>
      <c r="D358">
        <v>11286.4800859649</v>
      </c>
      <c r="E358">
        <v>1061.1500000000001</v>
      </c>
      <c r="F358">
        <v>96.797472389189593</v>
      </c>
      <c r="G358">
        <v>47.586926286508998</v>
      </c>
      <c r="H358">
        <v>13.461641272387</v>
      </c>
      <c r="I358">
        <v>8.0232656596255598</v>
      </c>
      <c r="J358">
        <v>7.3363803420817</v>
      </c>
      <c r="K358">
        <v>132.122935579131</v>
      </c>
      <c r="L358">
        <v>115.134313228585</v>
      </c>
      <c r="N358">
        <v>37.589972349123798</v>
      </c>
      <c r="O358">
        <v>510938</v>
      </c>
      <c r="P358">
        <v>10</v>
      </c>
      <c r="Q358">
        <v>-4.5685507441881299</v>
      </c>
      <c r="R358">
        <v>0.88895227229512597</v>
      </c>
      <c r="S358">
        <v>1.23656040931299</v>
      </c>
      <c r="T358">
        <v>176.44121259339801</v>
      </c>
      <c r="U358">
        <v>271084.318181818</v>
      </c>
      <c r="V358">
        <v>104.766713957085</v>
      </c>
      <c r="W358">
        <v>234953.171875</v>
      </c>
      <c r="X358">
        <v>0</v>
      </c>
      <c r="Y358">
        <v>15.350145855211199</v>
      </c>
      <c r="Z358">
        <v>-3.03689533751327E-2</v>
      </c>
      <c r="AA358">
        <v>1.4520103493452201</v>
      </c>
      <c r="AB358">
        <v>20.194312632458999</v>
      </c>
      <c r="AC358">
        <v>0.37765677727110197</v>
      </c>
      <c r="AD358">
        <v>-0.61974339401866196</v>
      </c>
      <c r="AE358">
        <v>74690</v>
      </c>
      <c r="AF358">
        <v>0</v>
      </c>
      <c r="AG358">
        <v>6.1482534768116697</v>
      </c>
      <c r="AH358">
        <v>49.829315644773402</v>
      </c>
      <c r="AI358">
        <v>0</v>
      </c>
    </row>
    <row r="359" spans="1:35" x14ac:dyDescent="0.25">
      <c r="A359" t="s">
        <v>993</v>
      </c>
      <c r="B359" t="s">
        <v>994</v>
      </c>
      <c r="C359" t="s">
        <v>118</v>
      </c>
      <c r="D359">
        <v>11265.374162025</v>
      </c>
      <c r="E359">
        <v>1997.2</v>
      </c>
      <c r="F359">
        <v>150.302610367813</v>
      </c>
      <c r="G359">
        <v>66.412531766862401</v>
      </c>
      <c r="H359">
        <v>10.820108755964901</v>
      </c>
      <c r="I359">
        <v>5.3817331432034203</v>
      </c>
      <c r="J359">
        <v>12.6577208091327</v>
      </c>
      <c r="K359">
        <v>176.60134339727099</v>
      </c>
      <c r="L359">
        <v>168.63945120720899</v>
      </c>
      <c r="N359">
        <v>56.415577829477201</v>
      </c>
      <c r="O359">
        <v>101917</v>
      </c>
      <c r="P359">
        <v>2</v>
      </c>
      <c r="Q359">
        <v>-0.74791899614858703</v>
      </c>
      <c r="R359">
        <v>-3.57979095758804</v>
      </c>
      <c r="S359">
        <v>-3.2321828205701699</v>
      </c>
      <c r="T359">
        <v>-24.672205058463501</v>
      </c>
      <c r="U359">
        <v>266199.727272727</v>
      </c>
      <c r="V359">
        <v>-37.839189543599801</v>
      </c>
      <c r="W359">
        <v>230384.640625</v>
      </c>
      <c r="X359">
        <v>-3.3489199573948998</v>
      </c>
      <c r="Y359">
        <v>11.1140494522637</v>
      </c>
      <c r="Z359">
        <v>-0.52560403496936703</v>
      </c>
      <c r="AA359">
        <v>3.21232714026248</v>
      </c>
      <c r="AB359">
        <v>5.3202051465840103</v>
      </c>
      <c r="AC359">
        <v>0.248844450453307</v>
      </c>
      <c r="AD359">
        <v>3.0164314398598302</v>
      </c>
      <c r="AE359">
        <v>105277</v>
      </c>
      <c r="AF359">
        <v>0</v>
      </c>
      <c r="AG359">
        <v>12.6138520118143</v>
      </c>
      <c r="AH359">
        <v>42.4092529059524</v>
      </c>
      <c r="AI359">
        <v>0</v>
      </c>
    </row>
    <row r="360" spans="1:35" x14ac:dyDescent="0.25">
      <c r="A360" t="s">
        <v>1007</v>
      </c>
      <c r="B360" t="s">
        <v>1008</v>
      </c>
      <c r="C360" t="s">
        <v>541</v>
      </c>
      <c r="D360">
        <v>11227.2068077</v>
      </c>
      <c r="E360">
        <v>269.89999999999998</v>
      </c>
      <c r="F360">
        <v>-32.965972580658303</v>
      </c>
      <c r="G360">
        <v>-8.7404902789518193</v>
      </c>
      <c r="H360">
        <v>0.74654721911160804</v>
      </c>
      <c r="I360">
        <v>-4.6918283936498897</v>
      </c>
      <c r="J360">
        <v>35.902185994812903</v>
      </c>
      <c r="K360">
        <v>8.6553945249597302</v>
      </c>
      <c r="L360">
        <v>-14.629131741262</v>
      </c>
      <c r="M360">
        <v>13.5781879094442</v>
      </c>
      <c r="N360">
        <v>-18.737444216337</v>
      </c>
      <c r="O360">
        <v>648564</v>
      </c>
      <c r="P360">
        <v>10</v>
      </c>
      <c r="Q360">
        <v>5.5607043558842301E-2</v>
      </c>
      <c r="R360">
        <v>1.7338861666038301</v>
      </c>
      <c r="S360">
        <v>2.0814943036217</v>
      </c>
      <c r="T360">
        <v>-31.932302150873898</v>
      </c>
      <c r="U360">
        <v>1247235.4090909001</v>
      </c>
      <c r="V360">
        <v>-43.3865223463687</v>
      </c>
      <c r="W360">
        <v>1428662.578125</v>
      </c>
      <c r="X360">
        <v>2.4026456856063298E-5</v>
      </c>
      <c r="Y360">
        <v>11.971069445369301</v>
      </c>
      <c r="Z360">
        <v>-1.29425141167206</v>
      </c>
      <c r="AA360">
        <v>-1.4235231198857801</v>
      </c>
      <c r="AB360">
        <v>9.6421667220252196</v>
      </c>
      <c r="AC360">
        <v>0.59497387858026196</v>
      </c>
      <c r="AD360">
        <v>0.88300472524482698</v>
      </c>
      <c r="AE360">
        <v>239506</v>
      </c>
      <c r="AF360">
        <v>16.008218893477199</v>
      </c>
      <c r="AG360">
        <v>12.192021307661401</v>
      </c>
      <c r="AH360">
        <v>60.560583801768303</v>
      </c>
      <c r="AI360">
        <v>0</v>
      </c>
    </row>
    <row r="361" spans="1:35" x14ac:dyDescent="0.25">
      <c r="A361" t="s">
        <v>1022</v>
      </c>
      <c r="B361" t="s">
        <v>1023</v>
      </c>
      <c r="C361" t="s">
        <v>623</v>
      </c>
      <c r="D361">
        <v>11101.57443936</v>
      </c>
      <c r="E361">
        <v>777.25</v>
      </c>
      <c r="F361">
        <v>49.065700620866401</v>
      </c>
      <c r="G361">
        <v>22.865950047423301</v>
      </c>
      <c r="H361">
        <v>10.711487785770201</v>
      </c>
      <c r="I361">
        <v>5.27311217300874</v>
      </c>
      <c r="J361">
        <v>5.5001608234158796</v>
      </c>
      <c r="K361">
        <v>73.338537020517407</v>
      </c>
      <c r="L361">
        <v>67.402541460262697</v>
      </c>
      <c r="M361">
        <v>21.6077469174414</v>
      </c>
      <c r="N361">
        <v>12.868996110037999</v>
      </c>
      <c r="O361">
        <v>114443</v>
      </c>
      <c r="P361">
        <v>10</v>
      </c>
      <c r="Q361">
        <v>-4.5010288065846497E-2</v>
      </c>
      <c r="R361">
        <v>-0.79770261646458196</v>
      </c>
      <c r="S361">
        <v>-0.45009447944671299</v>
      </c>
      <c r="T361">
        <v>-54.885086923956301</v>
      </c>
      <c r="U361">
        <v>296353.227272727</v>
      </c>
      <c r="V361">
        <v>-50.428176017811403</v>
      </c>
      <c r="W361">
        <v>333585.078125</v>
      </c>
      <c r="X361">
        <v>0</v>
      </c>
      <c r="Y361">
        <v>16.667536731363501</v>
      </c>
      <c r="Z361">
        <v>-0.37894918986306703</v>
      </c>
      <c r="AA361">
        <v>-0.467178863352195</v>
      </c>
      <c r="AB361">
        <v>26.181653916897499</v>
      </c>
      <c r="AC361">
        <v>0.24500452173311499</v>
      </c>
      <c r="AD361">
        <v>1.1105298927951599</v>
      </c>
      <c r="AE361">
        <v>85121</v>
      </c>
      <c r="AF361">
        <v>0</v>
      </c>
      <c r="AG361">
        <v>15.258897667650601</v>
      </c>
      <c r="AH361">
        <v>30.074316600019799</v>
      </c>
      <c r="AI361">
        <v>0</v>
      </c>
    </row>
    <row r="362" spans="1:35" x14ac:dyDescent="0.25">
      <c r="A362" t="s">
        <v>1011</v>
      </c>
      <c r="B362" t="s">
        <v>1012</v>
      </c>
      <c r="C362" t="s">
        <v>535</v>
      </c>
      <c r="D362">
        <v>10989.06988365</v>
      </c>
      <c r="E362">
        <v>782.4</v>
      </c>
      <c r="F362">
        <v>-21.9702932350115</v>
      </c>
      <c r="G362">
        <v>12.9901075889955</v>
      </c>
      <c r="H362">
        <v>16.152019002375201</v>
      </c>
      <c r="I362">
        <v>10.713643389613701</v>
      </c>
      <c r="J362">
        <v>5.2978016359918199</v>
      </c>
      <c r="K362">
        <v>41.931972789115598</v>
      </c>
      <c r="L362">
        <v>-3.6334523956152198</v>
      </c>
      <c r="M362">
        <v>-1.5229597457647801</v>
      </c>
      <c r="N362">
        <v>2.9931536516103399</v>
      </c>
      <c r="O362">
        <v>432377</v>
      </c>
      <c r="P362">
        <v>1</v>
      </c>
      <c r="Q362">
        <v>5.3382699427802001</v>
      </c>
      <c r="R362">
        <v>7.3913938645254298</v>
      </c>
      <c r="S362">
        <v>7.7390020015432901</v>
      </c>
      <c r="T362">
        <v>297.10239431316103</v>
      </c>
      <c r="U362">
        <v>145444.545454545</v>
      </c>
      <c r="V362">
        <v>372.45539080170897</v>
      </c>
      <c r="W362">
        <v>142839.359375</v>
      </c>
      <c r="X362">
        <v>0.193796194463871</v>
      </c>
      <c r="Y362">
        <v>6.1062617394341396</v>
      </c>
      <c r="Z362">
        <v>-0.17341144597129701</v>
      </c>
      <c r="AA362">
        <v>0.14575111505025301</v>
      </c>
      <c r="AB362">
        <v>6.4093084360844896</v>
      </c>
      <c r="AC362">
        <v>-6.2778084879758098E-2</v>
      </c>
      <c r="AD362">
        <v>-0.94476119656417801</v>
      </c>
      <c r="AE362">
        <v>68944</v>
      </c>
      <c r="AF362">
        <v>0</v>
      </c>
      <c r="AG362">
        <v>7.1969543509929004</v>
      </c>
      <c r="AH362">
        <v>69.660113975746199</v>
      </c>
      <c r="AI362">
        <v>-1.8781307423992599E-2</v>
      </c>
    </row>
    <row r="363" spans="1:35" x14ac:dyDescent="0.25">
      <c r="A363" t="s">
        <v>1026</v>
      </c>
      <c r="B363" t="s">
        <v>1027</v>
      </c>
      <c r="C363" t="s">
        <v>1028</v>
      </c>
      <c r="D363">
        <v>10987.546045839999</v>
      </c>
      <c r="E363">
        <v>1155.9000000000001</v>
      </c>
      <c r="F363">
        <v>38.597515280351097</v>
      </c>
      <c r="G363">
        <v>33.9552671224939</v>
      </c>
      <c r="H363">
        <v>0.47809457579972098</v>
      </c>
      <c r="I363">
        <v>-4.9602810369617796</v>
      </c>
      <c r="J363">
        <v>13.738212648152899</v>
      </c>
      <c r="K363">
        <v>62.802816901408399</v>
      </c>
      <c r="L363">
        <v>56.934356119747399</v>
      </c>
      <c r="M363">
        <v>39.519257520579302</v>
      </c>
      <c r="N363">
        <v>23.958313185108601</v>
      </c>
      <c r="O363">
        <v>55536</v>
      </c>
      <c r="P363">
        <v>5</v>
      </c>
      <c r="Q363">
        <v>0.93433461404121898</v>
      </c>
      <c r="R363">
        <v>4.3325209856485198</v>
      </c>
      <c r="S363">
        <v>4.6801291226663899</v>
      </c>
      <c r="T363">
        <v>-87.887036406941107</v>
      </c>
      <c r="U363">
        <v>201999.227272727</v>
      </c>
      <c r="V363">
        <v>-86.045600052263595</v>
      </c>
      <c r="W363">
        <v>171892.53125</v>
      </c>
      <c r="X363">
        <v>-1.48591743198593E-2</v>
      </c>
      <c r="Y363">
        <v>4.2478429837999201</v>
      </c>
      <c r="Z363">
        <v>0.572160888862002</v>
      </c>
      <c r="AA363">
        <v>0.86353671548924504</v>
      </c>
      <c r="AB363">
        <v>15.6113687245882</v>
      </c>
      <c r="AC363">
        <v>-0.59825309969815699</v>
      </c>
      <c r="AD363">
        <v>-0.71367660679718803</v>
      </c>
      <c r="AE363">
        <v>36141</v>
      </c>
      <c r="AF363">
        <v>0</v>
      </c>
      <c r="AG363">
        <v>4.5301483228682704</v>
      </c>
      <c r="AH363">
        <v>53.312900931667201</v>
      </c>
      <c r="AI363">
        <v>0</v>
      </c>
    </row>
    <row r="364" spans="1:35" x14ac:dyDescent="0.25">
      <c r="A364" t="s">
        <v>1013</v>
      </c>
      <c r="B364" t="s">
        <v>1014</v>
      </c>
      <c r="C364" t="s">
        <v>1015</v>
      </c>
      <c r="D364">
        <v>10977.512561625001</v>
      </c>
      <c r="E364">
        <v>123.4</v>
      </c>
      <c r="F364">
        <v>-40.481951249490898</v>
      </c>
      <c r="G364">
        <v>-9.8612125639152595</v>
      </c>
      <c r="H364">
        <v>-2.9874213836477899</v>
      </c>
      <c r="I364">
        <v>-8.4257969964093</v>
      </c>
      <c r="J364">
        <v>42.504051863857299</v>
      </c>
      <c r="K364">
        <v>6.3793103448275899</v>
      </c>
      <c r="L364">
        <v>-22.145110410094599</v>
      </c>
      <c r="M364">
        <v>18.415310479472101</v>
      </c>
      <c r="N364">
        <v>-19.858166501300499</v>
      </c>
      <c r="O364">
        <v>4530828</v>
      </c>
      <c r="P364">
        <v>1</v>
      </c>
      <c r="Q364">
        <v>-4.0502227622516901E-2</v>
      </c>
      <c r="R364">
        <v>0.243704305442738</v>
      </c>
      <c r="S364">
        <v>0.59131244246060699</v>
      </c>
      <c r="T364">
        <v>-20.274234666944398</v>
      </c>
      <c r="U364">
        <v>5859384.9545454504</v>
      </c>
      <c r="V364">
        <v>-12.6988411877493</v>
      </c>
      <c r="W364">
        <v>9361009.53125</v>
      </c>
      <c r="X364">
        <v>0</v>
      </c>
      <c r="Y364">
        <v>21.1253583892886</v>
      </c>
      <c r="Z364">
        <v>-0.41259582539942802</v>
      </c>
      <c r="AA364">
        <v>-0.62060003300493305</v>
      </c>
      <c r="AB364">
        <v>17.276935086837899</v>
      </c>
      <c r="AC364">
        <v>-0.60071309204958101</v>
      </c>
      <c r="AD364">
        <v>1.78596416950076</v>
      </c>
      <c r="AE364">
        <v>1632597</v>
      </c>
      <c r="AF364">
        <v>0</v>
      </c>
      <c r="AG364">
        <v>39.136332427335503</v>
      </c>
      <c r="AH364">
        <v>0</v>
      </c>
      <c r="AI364">
        <v>0</v>
      </c>
    </row>
    <row r="365" spans="1:35" x14ac:dyDescent="0.25">
      <c r="A365" t="s">
        <v>1003</v>
      </c>
      <c r="B365" t="s">
        <v>1004</v>
      </c>
      <c r="C365" t="s">
        <v>24</v>
      </c>
      <c r="D365">
        <v>10974.87928707</v>
      </c>
      <c r="E365">
        <v>948.6</v>
      </c>
      <c r="F365">
        <v>10.1910366756772</v>
      </c>
      <c r="G365">
        <v>53.906059868581103</v>
      </c>
      <c r="H365">
        <v>21.157162015454301</v>
      </c>
      <c r="I365">
        <v>15.7187864026928</v>
      </c>
      <c r="J365">
        <v>2.7830487033522999</v>
      </c>
      <c r="K365">
        <v>73.023255813953497</v>
      </c>
      <c r="L365">
        <v>28.527877515073499</v>
      </c>
      <c r="N365">
        <v>43.909105931195903</v>
      </c>
      <c r="O365">
        <v>279896</v>
      </c>
      <c r="P365">
        <v>2</v>
      </c>
      <c r="Q365">
        <v>2.96320416802345</v>
      </c>
      <c r="R365">
        <v>5.1954532852786199</v>
      </c>
      <c r="S365">
        <v>5.54306142229649</v>
      </c>
      <c r="T365">
        <v>47.799867986798603</v>
      </c>
      <c r="U365">
        <v>248750.68181818101</v>
      </c>
      <c r="V365">
        <v>-69.2250517596067</v>
      </c>
      <c r="W365">
        <v>252586.265625</v>
      </c>
      <c r="X365">
        <v>0</v>
      </c>
      <c r="Y365">
        <v>28.140603302059102</v>
      </c>
      <c r="Z365">
        <v>-1.8378840584247699E-2</v>
      </c>
      <c r="AA365">
        <v>-0.632083925328078</v>
      </c>
      <c r="AB365">
        <v>4.8632723894879897</v>
      </c>
      <c r="AC365">
        <v>0.37585806060056998</v>
      </c>
      <c r="AD365">
        <v>0.91425826211319505</v>
      </c>
      <c r="AE365">
        <v>70017</v>
      </c>
      <c r="AF365">
        <v>20.428194045017602</v>
      </c>
      <c r="AG365">
        <v>3.1628034193444399</v>
      </c>
      <c r="AH365">
        <v>40.428198068296403</v>
      </c>
      <c r="AI365">
        <v>0</v>
      </c>
    </row>
    <row r="366" spans="1:35" x14ac:dyDescent="0.25">
      <c r="A366" t="s">
        <v>1024</v>
      </c>
      <c r="B366" t="s">
        <v>1025</v>
      </c>
      <c r="C366" t="s">
        <v>714</v>
      </c>
      <c r="D366">
        <v>10873.5767989</v>
      </c>
      <c r="E366">
        <v>785.75</v>
      </c>
      <c r="F366">
        <v>-31.079761439063098</v>
      </c>
      <c r="G366">
        <v>0.62107824305289006</v>
      </c>
      <c r="H366">
        <v>6.8902190178206997</v>
      </c>
      <c r="I366">
        <v>1.45184340505919</v>
      </c>
      <c r="J366">
        <v>33.617562838052798</v>
      </c>
      <c r="K366">
        <v>20.4491453974093</v>
      </c>
      <c r="L366">
        <v>-12.7429205996668</v>
      </c>
      <c r="M366">
        <v>9.8692012308073895</v>
      </c>
      <c r="N366">
        <v>-9.3758756943323398</v>
      </c>
      <c r="O366">
        <v>73836</v>
      </c>
      <c r="P366">
        <v>1</v>
      </c>
      <c r="Q366">
        <v>0.165721205940462</v>
      </c>
      <c r="R366">
        <v>0.86649550706033296</v>
      </c>
      <c r="S366">
        <v>1.2141036440782</v>
      </c>
      <c r="T366">
        <v>-40.138150214035498</v>
      </c>
      <c r="U366">
        <v>136605.909090909</v>
      </c>
      <c r="V366">
        <v>45.003927729772101</v>
      </c>
      <c r="W366">
        <v>119687.25</v>
      </c>
      <c r="X366">
        <v>0</v>
      </c>
      <c r="Y366">
        <v>13.6561128520765</v>
      </c>
      <c r="Z366">
        <v>0.15085414880832401</v>
      </c>
      <c r="AA366">
        <v>7.4019929585768196E-2</v>
      </c>
      <c r="AB366">
        <v>7.9302483255301297</v>
      </c>
      <c r="AC366">
        <v>-0.70355076636548097</v>
      </c>
      <c r="AD366">
        <v>-0.90995413018105897</v>
      </c>
      <c r="AE366">
        <v>101917</v>
      </c>
      <c r="AF366">
        <v>0</v>
      </c>
      <c r="AG366">
        <v>6.5044538784749104</v>
      </c>
      <c r="AH366">
        <v>70.408512789687506</v>
      </c>
      <c r="AI366">
        <v>0</v>
      </c>
    </row>
    <row r="367" spans="1:35" x14ac:dyDescent="0.25">
      <c r="A367" t="s">
        <v>1037</v>
      </c>
      <c r="B367" t="s">
        <v>1038</v>
      </c>
      <c r="C367" t="s">
        <v>115</v>
      </c>
      <c r="D367">
        <v>10767.668562000001</v>
      </c>
      <c r="E367">
        <v>376.75</v>
      </c>
      <c r="F367">
        <v>2.2231591606036898</v>
      </c>
      <c r="G367">
        <v>26.024418799130199</v>
      </c>
      <c r="H367">
        <v>6.3514467184191901</v>
      </c>
      <c r="I367">
        <v>0.91307110565769101</v>
      </c>
      <c r="J367">
        <v>2.0305242203052298</v>
      </c>
      <c r="K367">
        <v>39.537037037037003</v>
      </c>
      <c r="L367">
        <v>20.56</v>
      </c>
      <c r="M367">
        <v>9.5065918976118002</v>
      </c>
      <c r="N367">
        <v>16.027464861744999</v>
      </c>
      <c r="O367">
        <v>180445</v>
      </c>
      <c r="P367">
        <v>2</v>
      </c>
      <c r="Q367">
        <v>1.16809881847476</v>
      </c>
      <c r="R367">
        <v>1.3586225450632201</v>
      </c>
      <c r="S367">
        <v>1.70623068208109</v>
      </c>
      <c r="T367">
        <v>-37.608483683362401</v>
      </c>
      <c r="U367">
        <v>240601.18181818101</v>
      </c>
      <c r="V367">
        <v>-19.098559470595301</v>
      </c>
      <c r="W367">
        <v>247152.296875</v>
      </c>
      <c r="X367">
        <v>0.21804694215622</v>
      </c>
      <c r="Y367">
        <v>16.955536790451202</v>
      </c>
      <c r="Z367">
        <v>-5.0812840273408703E-2</v>
      </c>
      <c r="AA367">
        <v>0.10649200574130099</v>
      </c>
      <c r="AB367">
        <v>6.6481505467868098</v>
      </c>
      <c r="AC367">
        <v>-0.19698760268760701</v>
      </c>
      <c r="AD367">
        <v>-0.42603359780156302</v>
      </c>
      <c r="AE367">
        <v>68708</v>
      </c>
      <c r="AF367">
        <v>0</v>
      </c>
      <c r="AG367">
        <v>8.50491327345601</v>
      </c>
      <c r="AH367">
        <v>64.074470640460902</v>
      </c>
      <c r="AI367">
        <v>0.22234265727844599</v>
      </c>
    </row>
    <row r="368" spans="1:35" x14ac:dyDescent="0.25">
      <c r="A368" t="s">
        <v>1031</v>
      </c>
      <c r="B368" t="s">
        <v>1032</v>
      </c>
      <c r="C368" t="s">
        <v>35</v>
      </c>
      <c r="D368">
        <v>10739.054693185</v>
      </c>
      <c r="E368">
        <v>69.42</v>
      </c>
      <c r="F368">
        <v>21.9339209306582</v>
      </c>
      <c r="G368">
        <v>20.270270270270199</v>
      </c>
      <c r="H368">
        <v>6.4397424103035901</v>
      </c>
      <c r="I368">
        <v>1.0013667975420799</v>
      </c>
      <c r="J368">
        <v>1.1956208585422099</v>
      </c>
      <c r="K368">
        <v>44.324324324324301</v>
      </c>
      <c r="L368">
        <v>40.270761770054499</v>
      </c>
      <c r="M368">
        <v>14.936138479223199</v>
      </c>
      <c r="N368">
        <v>10.273316332885001</v>
      </c>
      <c r="O368">
        <v>275120</v>
      </c>
      <c r="P368">
        <v>0</v>
      </c>
      <c r="Q368">
        <v>-0.143843498273869</v>
      </c>
      <c r="R368">
        <v>2.4800708591674101</v>
      </c>
      <c r="S368">
        <v>2.8276789961852802</v>
      </c>
      <c r="T368">
        <v>-31.661976169126099</v>
      </c>
      <c r="U368">
        <v>419434.18181818101</v>
      </c>
      <c r="V368">
        <v>-23.312353311740001</v>
      </c>
      <c r="W368">
        <v>323468.5625</v>
      </c>
    </row>
    <row r="369" spans="1:35" x14ac:dyDescent="0.25">
      <c r="A369" t="s">
        <v>1041</v>
      </c>
      <c r="B369" t="s">
        <v>1042</v>
      </c>
      <c r="C369" t="s">
        <v>44</v>
      </c>
      <c r="D369">
        <v>10687.588464</v>
      </c>
      <c r="E369">
        <v>994.75</v>
      </c>
      <c r="F369">
        <v>5.7974325742182096</v>
      </c>
      <c r="G369">
        <v>44.785677898260602</v>
      </c>
      <c r="H369">
        <v>24.553934764915802</v>
      </c>
      <c r="I369">
        <v>19.115559152154201</v>
      </c>
      <c r="J369">
        <v>0.51771801960291897</v>
      </c>
      <c r="K369">
        <v>69.175170068027199</v>
      </c>
      <c r="L369">
        <v>24.134273413614501</v>
      </c>
      <c r="M369">
        <v>1.9125037747603699</v>
      </c>
      <c r="N369">
        <v>34.788723960875402</v>
      </c>
      <c r="O369">
        <v>310409</v>
      </c>
      <c r="P369">
        <v>10</v>
      </c>
      <c r="Q369">
        <v>2.7952877958044802</v>
      </c>
      <c r="R369">
        <v>6.8360004295993901</v>
      </c>
      <c r="S369">
        <v>7.1836085666172602</v>
      </c>
      <c r="T369">
        <v>3.56425535322261</v>
      </c>
      <c r="U369">
        <v>638041.77272727201</v>
      </c>
      <c r="V369">
        <v>-17.424649517171598</v>
      </c>
      <c r="W369">
        <v>404046.109375</v>
      </c>
      <c r="X369">
        <v>0</v>
      </c>
      <c r="Y369">
        <v>15.244455291377401</v>
      </c>
      <c r="Z369">
        <v>-0.82612774280974699</v>
      </c>
      <c r="AA369">
        <v>-0.82207476600706397</v>
      </c>
      <c r="AB369">
        <v>8.0788818332096604</v>
      </c>
      <c r="AC369">
        <v>0.15866504416285299</v>
      </c>
      <c r="AD369">
        <v>0.35553836997097799</v>
      </c>
      <c r="AE369">
        <v>73789</v>
      </c>
      <c r="AF369">
        <v>0</v>
      </c>
      <c r="AG369">
        <v>12.730777054224401</v>
      </c>
      <c r="AH369">
        <v>50.206033035476302</v>
      </c>
      <c r="AI369">
        <v>0</v>
      </c>
    </row>
    <row r="370" spans="1:35" x14ac:dyDescent="0.25">
      <c r="A370" t="s">
        <v>37</v>
      </c>
      <c r="B370" t="s">
        <v>36</v>
      </c>
      <c r="C370" t="s">
        <v>38</v>
      </c>
      <c r="D370">
        <v>10676.635312500001</v>
      </c>
      <c r="E370">
        <v>627.9</v>
      </c>
      <c r="F370">
        <v>15.8154933129378</v>
      </c>
      <c r="G370">
        <v>11.172096317280401</v>
      </c>
      <c r="H370">
        <v>-1.1258955987717401</v>
      </c>
      <c r="I370">
        <v>-6.5642712115332502</v>
      </c>
      <c r="J370">
        <v>12.916069437808501</v>
      </c>
      <c r="K370">
        <v>36.056338028169002</v>
      </c>
      <c r="L370">
        <v>34.152334152334099</v>
      </c>
      <c r="M370">
        <v>-4.4939922374269097</v>
      </c>
      <c r="N370">
        <v>1.1751423798952201</v>
      </c>
      <c r="O370">
        <v>823199</v>
      </c>
      <c r="P370">
        <v>1</v>
      </c>
      <c r="Q370">
        <v>0.45596352291816999</v>
      </c>
      <c r="R370">
        <v>-2.3179838207840602</v>
      </c>
      <c r="S370">
        <v>-1.9703756837661901</v>
      </c>
      <c r="T370">
        <v>38.563762636889102</v>
      </c>
      <c r="U370">
        <v>2649686.5454545398</v>
      </c>
      <c r="V370">
        <v>-97.681992790290494</v>
      </c>
      <c r="W370">
        <v>1185941.25</v>
      </c>
      <c r="X370">
        <v>0</v>
      </c>
      <c r="Y370">
        <v>10.4744360043907</v>
      </c>
      <c r="Z370">
        <v>1.2652218075374999</v>
      </c>
      <c r="AA370">
        <v>1.2238793999268101</v>
      </c>
      <c r="AB370">
        <v>35.217436663007597</v>
      </c>
      <c r="AC370">
        <v>-0.97560775704353997</v>
      </c>
      <c r="AD370">
        <v>-0.26730303695572299</v>
      </c>
      <c r="AE370">
        <v>464529</v>
      </c>
      <c r="AF370">
        <v>0</v>
      </c>
      <c r="AG370">
        <v>19.2907064763995</v>
      </c>
      <c r="AH370">
        <v>28.061442810098701</v>
      </c>
      <c r="AI370">
        <v>0</v>
      </c>
    </row>
    <row r="371" spans="1:35" x14ac:dyDescent="0.25">
      <c r="A371" t="s">
        <v>1020</v>
      </c>
      <c r="B371" t="s">
        <v>1021</v>
      </c>
      <c r="C371" t="s">
        <v>298</v>
      </c>
      <c r="D371">
        <v>10673.037532689999</v>
      </c>
      <c r="E371">
        <v>130.1</v>
      </c>
      <c r="F371">
        <v>19.9938343333841</v>
      </c>
      <c r="G371">
        <v>12.8850325379609</v>
      </c>
      <c r="H371">
        <v>5.0888529886914302</v>
      </c>
      <c r="I371">
        <v>-0.34952262407006701</v>
      </c>
      <c r="J371">
        <v>3.0745580322828698</v>
      </c>
      <c r="K371">
        <v>44.4752915047196</v>
      </c>
      <c r="L371">
        <v>38.330675172780403</v>
      </c>
      <c r="M371">
        <v>5.05917418448385</v>
      </c>
      <c r="N371">
        <v>2.8880786005757102</v>
      </c>
      <c r="O371">
        <v>13886639</v>
      </c>
      <c r="P371">
        <v>2</v>
      </c>
      <c r="Q371">
        <v>3.1720856463124498</v>
      </c>
      <c r="R371">
        <v>1.6803438843298</v>
      </c>
      <c r="S371">
        <v>2.0279520213476698</v>
      </c>
      <c r="T371">
        <v>127.098231573934</v>
      </c>
      <c r="U371">
        <v>7730573.4545454504</v>
      </c>
      <c r="V371">
        <v>187.780044700633</v>
      </c>
      <c r="W371">
        <v>14807198.640625</v>
      </c>
      <c r="X371">
        <v>0</v>
      </c>
      <c r="Y371">
        <v>10.6808132071909</v>
      </c>
      <c r="Z371">
        <v>-2.8520599399904798</v>
      </c>
      <c r="AA371">
        <v>-0.89397083190011095</v>
      </c>
      <c r="AB371">
        <v>30.736298217187901</v>
      </c>
      <c r="AC371">
        <v>0.57029762055618605</v>
      </c>
      <c r="AD371">
        <v>0.66541624221290896</v>
      </c>
      <c r="AE371">
        <v>370993</v>
      </c>
      <c r="AF371">
        <v>0</v>
      </c>
      <c r="AG371">
        <v>14.2250171078274</v>
      </c>
      <c r="AH371">
        <v>35.202371162214497</v>
      </c>
      <c r="AI371">
        <v>0</v>
      </c>
    </row>
    <row r="372" spans="1:35" x14ac:dyDescent="0.25">
      <c r="A372" t="s">
        <v>1029</v>
      </c>
      <c r="B372" t="s">
        <v>1030</v>
      </c>
      <c r="C372" t="s">
        <v>27</v>
      </c>
      <c r="D372">
        <v>10654.92220859</v>
      </c>
      <c r="E372">
        <v>95.8</v>
      </c>
      <c r="F372">
        <v>93.142187858175404</v>
      </c>
      <c r="G372">
        <v>74.817518248175105</v>
      </c>
      <c r="H372">
        <v>16.758074344911599</v>
      </c>
      <c r="I372">
        <v>11.319698732150099</v>
      </c>
      <c r="J372">
        <v>3.49686847599166</v>
      </c>
      <c r="K372">
        <v>123.570595099183</v>
      </c>
      <c r="L372">
        <v>111.479028697571</v>
      </c>
      <c r="N372">
        <v>64.820564310789905</v>
      </c>
      <c r="O372">
        <v>1718764</v>
      </c>
      <c r="P372">
        <v>10</v>
      </c>
      <c r="Q372">
        <v>0.366684127815604</v>
      </c>
      <c r="R372">
        <v>-0.260281103591879</v>
      </c>
      <c r="S372">
        <v>8.7327033425989506E-2</v>
      </c>
      <c r="T372">
        <v>-44.214466568062903</v>
      </c>
      <c r="U372">
        <v>6072374.0454545403</v>
      </c>
      <c r="V372">
        <v>-69.491100615444907</v>
      </c>
      <c r="W372">
        <v>6297281.09375</v>
      </c>
      <c r="X372">
        <v>-74.477729038628894</v>
      </c>
      <c r="Y372">
        <v>42.976452920833601</v>
      </c>
      <c r="Z372">
        <v>-6.8504986302286798E-5</v>
      </c>
      <c r="AA372">
        <v>27.620701142378</v>
      </c>
      <c r="AB372">
        <v>21.448931238586201</v>
      </c>
      <c r="AC372">
        <v>-1.2369618947507499</v>
      </c>
      <c r="AD372">
        <v>17.365948268925301</v>
      </c>
      <c r="AE372">
        <v>324130</v>
      </c>
      <c r="AF372">
        <v>0</v>
      </c>
      <c r="AG372">
        <v>12.3302793078698</v>
      </c>
      <c r="AH372">
        <v>0</v>
      </c>
      <c r="AI372">
        <v>0</v>
      </c>
    </row>
    <row r="373" spans="1:35" x14ac:dyDescent="0.25">
      <c r="A373" t="s">
        <v>1033</v>
      </c>
      <c r="B373" t="s">
        <v>1034</v>
      </c>
      <c r="C373" t="s">
        <v>35</v>
      </c>
      <c r="D373">
        <v>10625.948094249999</v>
      </c>
      <c r="E373">
        <v>466.81</v>
      </c>
      <c r="F373">
        <v>7.7258110644654296</v>
      </c>
      <c r="G373">
        <v>10.511114793683801</v>
      </c>
      <c r="H373">
        <v>5.2630392134755297</v>
      </c>
      <c r="I373">
        <v>-0.17533639928596501</v>
      </c>
      <c r="J373">
        <v>0.89758145712388604</v>
      </c>
      <c r="K373">
        <v>30.139392249790902</v>
      </c>
      <c r="L373">
        <v>26.062651903861699</v>
      </c>
      <c r="M373">
        <v>11.228105489517899</v>
      </c>
      <c r="N373">
        <v>0.51416085629862096</v>
      </c>
      <c r="O373">
        <v>266037</v>
      </c>
      <c r="P373">
        <v>0</v>
      </c>
      <c r="Q373">
        <v>-0.15400081278206099</v>
      </c>
      <c r="R373">
        <v>1.15936375850561</v>
      </c>
      <c r="S373">
        <v>1.5069718955234801</v>
      </c>
      <c r="T373">
        <v>9.0034130531870797</v>
      </c>
      <c r="U373">
        <v>444158.636363636</v>
      </c>
      <c r="V373">
        <v>-45.649722361824402</v>
      </c>
      <c r="W373">
        <v>494399.953125</v>
      </c>
    </row>
    <row r="374" spans="1:35" x14ac:dyDescent="0.25">
      <c r="A374" t="s">
        <v>1016</v>
      </c>
      <c r="B374" t="s">
        <v>1017</v>
      </c>
      <c r="C374" t="s">
        <v>91</v>
      </c>
      <c r="D374">
        <v>10623.409836855</v>
      </c>
      <c r="E374">
        <v>485.2</v>
      </c>
      <c r="F374">
        <v>72.724391686691504</v>
      </c>
      <c r="G374">
        <v>110.04329004329</v>
      </c>
      <c r="H374">
        <v>26.025974025974001</v>
      </c>
      <c r="I374">
        <v>20.587598413212501</v>
      </c>
      <c r="J374">
        <v>1.9167353668590299</v>
      </c>
      <c r="K374">
        <v>140.794044665012</v>
      </c>
      <c r="L374">
        <v>91.061232526087807</v>
      </c>
      <c r="M374">
        <v>14.7951691456277</v>
      </c>
      <c r="N374">
        <v>100.046336105904</v>
      </c>
      <c r="O374">
        <v>4533670</v>
      </c>
      <c r="P374">
        <v>2</v>
      </c>
      <c r="Q374">
        <v>3.4431297303059298</v>
      </c>
      <c r="R374">
        <v>7.8342038004222596</v>
      </c>
      <c r="S374">
        <v>8.1818119374401306</v>
      </c>
      <c r="T374">
        <v>1.5591380867992799</v>
      </c>
      <c r="U374">
        <v>3228536.5238095201</v>
      </c>
      <c r="V374">
        <v>21.627501942318499</v>
      </c>
      <c r="W374">
        <v>2774311.5079365</v>
      </c>
      <c r="X374">
        <v>7.1446305206685796</v>
      </c>
      <c r="Y374">
        <v>19.799526366548299</v>
      </c>
      <c r="Z374">
        <v>4.0176340207883401</v>
      </c>
      <c r="AA374">
        <v>8.3298139295298395</v>
      </c>
      <c r="AB374">
        <v>14.407303441180501</v>
      </c>
      <c r="AC374">
        <v>3.8694475806828601</v>
      </c>
      <c r="AD374">
        <v>3.65333510377106</v>
      </c>
      <c r="AE374">
        <v>197826</v>
      </c>
      <c r="AF374">
        <v>0</v>
      </c>
      <c r="AG374">
        <v>17.290385141114701</v>
      </c>
      <c r="AH374">
        <v>56.295059004295403</v>
      </c>
      <c r="AI374">
        <v>7.0852059017294904</v>
      </c>
    </row>
    <row r="375" spans="1:35" x14ac:dyDescent="0.25">
      <c r="A375" t="s">
        <v>1053</v>
      </c>
      <c r="B375" t="s">
        <v>1054</v>
      </c>
      <c r="D375">
        <v>10574.6078622</v>
      </c>
      <c r="E375">
        <v>558.6</v>
      </c>
      <c r="F375">
        <v>6.44814743269127</v>
      </c>
      <c r="G375">
        <v>7.4540732903722198</v>
      </c>
      <c r="H375">
        <v>0.314267756128221</v>
      </c>
      <c r="I375">
        <v>-5.1241078566332803</v>
      </c>
      <c r="J375">
        <v>7.1876118868600098</v>
      </c>
      <c r="K375">
        <v>57.352112676056301</v>
      </c>
      <c r="L375">
        <v>24.784988272087499</v>
      </c>
      <c r="N375">
        <v>-2.5428806470130101</v>
      </c>
      <c r="O375">
        <v>51945</v>
      </c>
      <c r="P375">
        <v>10</v>
      </c>
      <c r="Q375">
        <v>2.2047388162107802</v>
      </c>
      <c r="R375">
        <v>4.7538677918424703</v>
      </c>
      <c r="S375">
        <v>5.1014759288603404</v>
      </c>
      <c r="T375">
        <v>-60.7378517493934</v>
      </c>
      <c r="U375">
        <v>61305.681818181802</v>
      </c>
      <c r="V375">
        <v>5.7103319155863899</v>
      </c>
      <c r="W375">
        <v>65191.34375</v>
      </c>
      <c r="X375">
        <v>-0.66982380125122598</v>
      </c>
      <c r="Y375">
        <v>2.7358495929589099</v>
      </c>
      <c r="Z375">
        <v>0.86478270226821197</v>
      </c>
      <c r="AA375">
        <v>1.2536507792774001</v>
      </c>
      <c r="AB375">
        <v>10.7582503425173</v>
      </c>
      <c r="AC375">
        <v>-0.185708296145881</v>
      </c>
      <c r="AD375">
        <v>-0.78489196050180898</v>
      </c>
      <c r="AE375">
        <v>14836</v>
      </c>
      <c r="AF375">
        <v>72.560577558605203</v>
      </c>
      <c r="AG375">
        <v>5.5186515101051601</v>
      </c>
      <c r="AH375">
        <v>72.560577558605203</v>
      </c>
      <c r="AI375">
        <v>0</v>
      </c>
    </row>
    <row r="376" spans="1:35" x14ac:dyDescent="0.25">
      <c r="A376" t="s">
        <v>1035</v>
      </c>
      <c r="B376" t="s">
        <v>1036</v>
      </c>
      <c r="C376" t="s">
        <v>91</v>
      </c>
      <c r="D376">
        <v>10550.075487325001</v>
      </c>
      <c r="E376">
        <v>378.05</v>
      </c>
      <c r="F376">
        <v>-4.7230166470597101</v>
      </c>
      <c r="G376">
        <v>27.741172495353901</v>
      </c>
      <c r="H376">
        <v>9.9941809717777197</v>
      </c>
      <c r="I376">
        <v>4.55580535901621</v>
      </c>
      <c r="J376">
        <v>5.2506282237799002</v>
      </c>
      <c r="K376">
        <v>51.068931068931001</v>
      </c>
      <c r="L376">
        <v>13.6138241923365</v>
      </c>
      <c r="M376">
        <v>5.3372889178046004</v>
      </c>
      <c r="N376">
        <v>17.744218557968701</v>
      </c>
      <c r="O376">
        <v>1695144</v>
      </c>
      <c r="P376">
        <v>2</v>
      </c>
      <c r="Q376">
        <v>-1.3825485848441399</v>
      </c>
      <c r="R376">
        <v>-3.6324241651797</v>
      </c>
      <c r="S376">
        <v>-3.2848160281618402</v>
      </c>
      <c r="T376">
        <v>-31.381217214038799</v>
      </c>
      <c r="U376">
        <v>3260768.2727272701</v>
      </c>
      <c r="V376">
        <v>-59.256742676630999</v>
      </c>
      <c r="W376">
        <v>3327918.8125</v>
      </c>
      <c r="X376">
        <v>-0.28195469733260098</v>
      </c>
      <c r="Y376">
        <v>24.490824223779502</v>
      </c>
      <c r="Z376">
        <v>3.2863035371743101</v>
      </c>
      <c r="AA376">
        <v>4.3864736927809096</v>
      </c>
      <c r="AB376">
        <v>11.310924415863401</v>
      </c>
      <c r="AC376">
        <v>-0.16301062163625099</v>
      </c>
      <c r="AD376">
        <v>-1.0858453941137101</v>
      </c>
      <c r="AE376">
        <v>364088</v>
      </c>
      <c r="AF376">
        <v>0</v>
      </c>
      <c r="AG376">
        <v>18.092350893148001</v>
      </c>
      <c r="AH376">
        <v>41.033004381675099</v>
      </c>
      <c r="AI376">
        <v>-4.2980743788326899E-2</v>
      </c>
    </row>
    <row r="377" spans="1:35" x14ac:dyDescent="0.25">
      <c r="A377" t="s">
        <v>1043</v>
      </c>
      <c r="B377" t="s">
        <v>1044</v>
      </c>
      <c r="C377" t="s">
        <v>88</v>
      </c>
      <c r="D377">
        <v>10540.959449280001</v>
      </c>
      <c r="E377">
        <v>983.2</v>
      </c>
      <c r="F377">
        <v>6.4901762367161897</v>
      </c>
      <c r="G377">
        <v>63.9213071023674</v>
      </c>
      <c r="H377">
        <v>-5.2383017685894497</v>
      </c>
      <c r="I377">
        <v>-10.676677381350901</v>
      </c>
      <c r="J377">
        <v>25.5085435313262</v>
      </c>
      <c r="K377">
        <v>72.491228070175396</v>
      </c>
      <c r="L377">
        <v>24.827017076112401</v>
      </c>
      <c r="N377">
        <v>53.9243531649822</v>
      </c>
      <c r="O377">
        <v>75533</v>
      </c>
      <c r="P377">
        <v>10</v>
      </c>
      <c r="Q377">
        <v>0.30605998775760002</v>
      </c>
      <c r="R377">
        <v>-1.6603320664132699</v>
      </c>
      <c r="S377">
        <v>-1.3127239293954001</v>
      </c>
      <c r="T377">
        <v>45.687227558538702</v>
      </c>
      <c r="U377">
        <v>150176.09090909001</v>
      </c>
      <c r="V377">
        <v>-11.389925154266599</v>
      </c>
      <c r="W377">
        <v>310585.015625</v>
      </c>
      <c r="X377">
        <v>-0.18820682584691101</v>
      </c>
      <c r="Y377">
        <v>3.7442937838733301</v>
      </c>
      <c r="Z377">
        <v>-1.24122158813045</v>
      </c>
      <c r="AA377">
        <v>-2.44528783847597</v>
      </c>
      <c r="AB377">
        <v>9.7942851618741198</v>
      </c>
      <c r="AC377">
        <v>1.2707382906281199</v>
      </c>
      <c r="AD377">
        <v>1.59960173751829</v>
      </c>
      <c r="AE377">
        <v>61504</v>
      </c>
      <c r="AF377">
        <v>0</v>
      </c>
      <c r="AG377">
        <v>2.9733743514344702</v>
      </c>
      <c r="AH377">
        <v>60.767311062538198</v>
      </c>
      <c r="AI377">
        <v>-4.1983963377077702E-2</v>
      </c>
    </row>
    <row r="378" spans="1:35" x14ac:dyDescent="0.25">
      <c r="A378" t="s">
        <v>1039</v>
      </c>
      <c r="B378" t="s">
        <v>1040</v>
      </c>
      <c r="C378" t="s">
        <v>910</v>
      </c>
      <c r="D378">
        <v>10536.125275169999</v>
      </c>
      <c r="E378">
        <v>108.7</v>
      </c>
      <c r="F378">
        <v>-29.420685420173399</v>
      </c>
      <c r="G378">
        <v>6.5686274509803901</v>
      </c>
      <c r="H378">
        <v>0.60157334567330401</v>
      </c>
      <c r="I378">
        <v>-4.8368022670882</v>
      </c>
      <c r="J378">
        <v>14.8114075436982</v>
      </c>
      <c r="K378">
        <v>25.592143269786199</v>
      </c>
      <c r="L378">
        <v>-11.083844580777001</v>
      </c>
      <c r="M378">
        <v>4.6991510722873997</v>
      </c>
      <c r="N378">
        <v>-3.4283264864048402</v>
      </c>
      <c r="O378">
        <v>190022</v>
      </c>
      <c r="P378">
        <v>10</v>
      </c>
      <c r="Q378">
        <v>-0.86639306885545098</v>
      </c>
      <c r="R378">
        <v>-1.85101580135439</v>
      </c>
      <c r="S378">
        <v>-1.5034076643365299</v>
      </c>
      <c r="T378">
        <v>-43.5437915759262</v>
      </c>
      <c r="U378">
        <v>360201.27272727201</v>
      </c>
      <c r="V378">
        <v>-90.724838301397099</v>
      </c>
      <c r="W378">
        <v>1287987.5625</v>
      </c>
      <c r="X378">
        <v>0.11570950271234801</v>
      </c>
      <c r="Y378">
        <v>1.8721869648310199E-2</v>
      </c>
      <c r="Z378">
        <v>2.9100982656246402E-3</v>
      </c>
      <c r="AA378">
        <v>3.4676094561400602E-3</v>
      </c>
      <c r="AB378">
        <v>7.7688016194055007E-2</v>
      </c>
      <c r="AC378">
        <v>-1.92645632971674E-3</v>
      </c>
      <c r="AD378">
        <v>5.6668165983005999E-3</v>
      </c>
      <c r="AE378">
        <v>74754</v>
      </c>
      <c r="AF378">
        <v>0</v>
      </c>
      <c r="AG378">
        <v>1.71838010769171</v>
      </c>
      <c r="AH378">
        <v>90.284779373283499</v>
      </c>
      <c r="AI378">
        <v>0.11570950271234801</v>
      </c>
    </row>
    <row r="379" spans="1:35" x14ac:dyDescent="0.25">
      <c r="A379" t="s">
        <v>1047</v>
      </c>
      <c r="B379" t="s">
        <v>1048</v>
      </c>
      <c r="C379" t="s">
        <v>41</v>
      </c>
      <c r="D379">
        <v>10498.209077760001</v>
      </c>
      <c r="E379">
        <v>1842.2</v>
      </c>
      <c r="F379">
        <v>-18.336840839396299</v>
      </c>
      <c r="G379">
        <v>141.25196437925601</v>
      </c>
      <c r="H379">
        <v>22.887065572676899</v>
      </c>
      <c r="I379">
        <v>17.448689959915399</v>
      </c>
      <c r="J379">
        <v>2.8634241667571301</v>
      </c>
      <c r="K379">
        <v>176.274745050989</v>
      </c>
      <c r="N379">
        <v>131.25501044187001</v>
      </c>
      <c r="O379">
        <v>288351</v>
      </c>
      <c r="P379">
        <v>10</v>
      </c>
      <c r="Q379">
        <v>2.0270270270270299</v>
      </c>
      <c r="R379">
        <v>3.7712998169271899</v>
      </c>
      <c r="S379">
        <v>4.1189079539450599</v>
      </c>
      <c r="T379">
        <v>237.67521928026801</v>
      </c>
      <c r="U379">
        <v>230321.09090909001</v>
      </c>
      <c r="V379">
        <v>72.095396680453305</v>
      </c>
      <c r="W379">
        <v>264677.109375</v>
      </c>
      <c r="X379">
        <v>0</v>
      </c>
      <c r="Y379">
        <v>13.123194779942001</v>
      </c>
      <c r="Z379">
        <v>0.16649784006520801</v>
      </c>
      <c r="AA379">
        <v>1.7012943510371401</v>
      </c>
      <c r="AB379">
        <v>7.95899267895207</v>
      </c>
      <c r="AC379">
        <v>-0.203271287149419</v>
      </c>
      <c r="AD379">
        <v>-0.56865635764931699</v>
      </c>
      <c r="AE379">
        <v>60583</v>
      </c>
      <c r="AF379">
        <v>0</v>
      </c>
      <c r="AG379">
        <v>5.71863822289294</v>
      </c>
      <c r="AH379">
        <v>63.5740388579121</v>
      </c>
      <c r="AI379">
        <v>0</v>
      </c>
    </row>
    <row r="380" spans="1:35" x14ac:dyDescent="0.25">
      <c r="A380" t="s">
        <v>1049</v>
      </c>
      <c r="B380" t="s">
        <v>1050</v>
      </c>
      <c r="C380" t="s">
        <v>27</v>
      </c>
      <c r="D380">
        <v>10379.046082535</v>
      </c>
      <c r="E380">
        <v>129.25</v>
      </c>
      <c r="F380">
        <v>115.177160967288</v>
      </c>
      <c r="G380">
        <v>17.767653758542099</v>
      </c>
      <c r="H380">
        <v>7.4844074844074804</v>
      </c>
      <c r="I380">
        <v>2.04603187164598</v>
      </c>
      <c r="J380">
        <v>6.5764023210831599</v>
      </c>
      <c r="K380">
        <v>143.86792452830099</v>
      </c>
      <c r="L380">
        <v>133.51400180668401</v>
      </c>
      <c r="M380">
        <v>7.5502688129721802</v>
      </c>
      <c r="N380">
        <v>7.7706998211569003</v>
      </c>
      <c r="O380">
        <v>1905415</v>
      </c>
      <c r="P380">
        <v>2</v>
      </c>
      <c r="Q380">
        <v>-7.7309625048314096E-2</v>
      </c>
      <c r="R380">
        <v>1.65159260715689</v>
      </c>
      <c r="S380">
        <v>1.9992007441747599</v>
      </c>
      <c r="T380">
        <v>10.8149903225206</v>
      </c>
      <c r="U380">
        <v>3416222.2272727201</v>
      </c>
      <c r="V380">
        <v>-29.807567269674301</v>
      </c>
      <c r="W380">
        <v>3947081.75</v>
      </c>
      <c r="X380">
        <v>-1.2836599390936501E-2</v>
      </c>
      <c r="Y380">
        <v>30.802535915239801</v>
      </c>
      <c r="Z380">
        <v>7.2023794196390101E-2</v>
      </c>
      <c r="AA380">
        <v>5.6285069213755596</v>
      </c>
      <c r="AB380">
        <v>17.933297047556</v>
      </c>
      <c r="AC380">
        <v>0.90069011684436595</v>
      </c>
      <c r="AD380">
        <v>1.4400787005148199</v>
      </c>
      <c r="AE380">
        <v>209188</v>
      </c>
      <c r="AF380">
        <v>0.16218170733089801</v>
      </c>
      <c r="AG380">
        <v>25.519763262963401</v>
      </c>
      <c r="AH380">
        <v>2.24286943824342</v>
      </c>
      <c r="AI380">
        <v>-1.1373001693230699E-2</v>
      </c>
    </row>
    <row r="381" spans="1:35" x14ac:dyDescent="0.25">
      <c r="A381" t="s">
        <v>1045</v>
      </c>
      <c r="B381" t="s">
        <v>1046</v>
      </c>
      <c r="C381" t="s">
        <v>448</v>
      </c>
      <c r="D381">
        <v>10359.813356639999</v>
      </c>
      <c r="E381">
        <v>1089.3</v>
      </c>
      <c r="F381">
        <v>28.182763706975301</v>
      </c>
      <c r="G381">
        <v>25.719891511339299</v>
      </c>
      <c r="H381">
        <v>7.1565589493876303</v>
      </c>
      <c r="I381">
        <v>1.7181833366261301</v>
      </c>
      <c r="J381">
        <v>4.1035527402919199</v>
      </c>
      <c r="K381">
        <v>50.248275862068901</v>
      </c>
      <c r="L381">
        <v>46.519604546371603</v>
      </c>
      <c r="M381">
        <v>4.4369898497606801</v>
      </c>
      <c r="N381">
        <v>15.7229375739541</v>
      </c>
      <c r="O381">
        <v>541892</v>
      </c>
      <c r="P381">
        <v>10</v>
      </c>
      <c r="Q381">
        <v>3.8615560640732198</v>
      </c>
      <c r="R381">
        <v>2.7302305842410499</v>
      </c>
      <c r="S381">
        <v>3.07783872125892</v>
      </c>
      <c r="T381">
        <v>104.874102079395</v>
      </c>
      <c r="U381">
        <v>421197.36363636301</v>
      </c>
      <c r="V381">
        <v>25.3503337944307</v>
      </c>
      <c r="W381">
        <v>480124.078125</v>
      </c>
      <c r="X381">
        <v>15.5638328944038</v>
      </c>
      <c r="Y381">
        <v>22.415670033265201</v>
      </c>
      <c r="Z381">
        <v>7.4821634301910098</v>
      </c>
      <c r="AA381">
        <v>6.8089887410417997</v>
      </c>
      <c r="AB381">
        <v>47.8887581429167</v>
      </c>
      <c r="AC381">
        <v>16.9359379650828</v>
      </c>
      <c r="AD381">
        <v>18.158258434773899</v>
      </c>
      <c r="AE381">
        <v>154383</v>
      </c>
      <c r="AF381">
        <v>0</v>
      </c>
      <c r="AG381">
        <v>11.947165185861801</v>
      </c>
      <c r="AH381">
        <v>48.0638046998032</v>
      </c>
      <c r="AI381">
        <v>15.5638328944038</v>
      </c>
    </row>
    <row r="382" spans="1:35" x14ac:dyDescent="0.25">
      <c r="A382" t="s">
        <v>1051</v>
      </c>
      <c r="B382" t="s">
        <v>1052</v>
      </c>
      <c r="C382" t="s">
        <v>431</v>
      </c>
      <c r="D382">
        <v>10349.1959185</v>
      </c>
      <c r="E382">
        <v>810.25</v>
      </c>
      <c r="F382">
        <v>-2.2967405887697301</v>
      </c>
      <c r="G382">
        <v>7.6815735264801503</v>
      </c>
      <c r="H382">
        <v>18.535586277521698</v>
      </c>
      <c r="I382">
        <v>13.097210664760199</v>
      </c>
      <c r="J382">
        <v>12.064177722925001</v>
      </c>
      <c r="K382">
        <v>33.264802631578902</v>
      </c>
      <c r="L382">
        <v>16.040100250626502</v>
      </c>
      <c r="N382">
        <v>-2.3153804109050702</v>
      </c>
      <c r="O382">
        <v>138481</v>
      </c>
      <c r="P382">
        <v>10</v>
      </c>
      <c r="Q382">
        <v>-0.58282208588956996</v>
      </c>
      <c r="R382">
        <v>-0.79583715947352296</v>
      </c>
      <c r="S382">
        <v>-0.44822902245565399</v>
      </c>
      <c r="T382">
        <v>-33.398581219189602</v>
      </c>
      <c r="U382">
        <v>448374.86363636301</v>
      </c>
      <c r="V382">
        <v>-32.745198028216898</v>
      </c>
      <c r="W382">
        <v>301645.34375</v>
      </c>
      <c r="X382">
        <v>0</v>
      </c>
      <c r="Y382">
        <v>61.032154868133603</v>
      </c>
      <c r="Z382">
        <v>0.77769385248905798</v>
      </c>
      <c r="AA382">
        <v>1.04393675461141</v>
      </c>
      <c r="AB382">
        <v>4.8453858202394704</v>
      </c>
      <c r="AC382">
        <v>-1.21975112509827</v>
      </c>
      <c r="AD382">
        <v>-1.4167872632260801</v>
      </c>
      <c r="AE382">
        <v>157946</v>
      </c>
      <c r="AF382">
        <v>0</v>
      </c>
      <c r="AG382">
        <v>7.5421627356003196</v>
      </c>
      <c r="AH382">
        <v>0</v>
      </c>
      <c r="AI382">
        <v>0</v>
      </c>
    </row>
    <row r="383" spans="1:35" x14ac:dyDescent="0.25">
      <c r="A383" t="s">
        <v>1055</v>
      </c>
      <c r="B383" t="s">
        <v>1056</v>
      </c>
      <c r="C383" t="s">
        <v>323</v>
      </c>
      <c r="D383">
        <v>10253.491963050001</v>
      </c>
      <c r="E383">
        <v>761.3</v>
      </c>
      <c r="F383">
        <v>-6.4385531933317797</v>
      </c>
      <c r="G383">
        <v>21.915285451197001</v>
      </c>
      <c r="H383">
        <v>14.4037869111127</v>
      </c>
      <c r="I383">
        <v>8.9654112983512597</v>
      </c>
      <c r="J383">
        <v>0.79469328779719905</v>
      </c>
      <c r="K383">
        <v>38.091783058226</v>
      </c>
      <c r="L383">
        <v>11.8982876460645</v>
      </c>
      <c r="M383">
        <v>1.17381653391239</v>
      </c>
      <c r="N383">
        <v>11.9183315138118</v>
      </c>
      <c r="O383">
        <v>72262</v>
      </c>
      <c r="P383">
        <v>1</v>
      </c>
      <c r="Q383">
        <v>0.98156254145111699</v>
      </c>
      <c r="R383">
        <v>4.4952302518701499</v>
      </c>
      <c r="S383">
        <v>4.84283838888802</v>
      </c>
      <c r="T383">
        <v>-72.612676803662595</v>
      </c>
      <c r="U383">
        <v>213712.727272727</v>
      </c>
      <c r="V383">
        <v>-93.219298846486893</v>
      </c>
      <c r="W383">
        <v>103173.21875</v>
      </c>
      <c r="X383">
        <v>0.15691431396425001</v>
      </c>
      <c r="Y383">
        <v>10.735908944685301</v>
      </c>
      <c r="Z383">
        <v>0.71389724722356895</v>
      </c>
      <c r="AA383">
        <v>0.79377370320407603</v>
      </c>
      <c r="AB383">
        <v>13.7754868085699</v>
      </c>
      <c r="AC383">
        <v>-1.0848605886101801</v>
      </c>
      <c r="AD383">
        <v>-1.72650293386225</v>
      </c>
      <c r="AE383">
        <v>44169</v>
      </c>
      <c r="AF383">
        <v>6.0124068472436099</v>
      </c>
      <c r="AG383">
        <v>2.17088354622667</v>
      </c>
      <c r="AH383">
        <v>52.858227742586003</v>
      </c>
      <c r="AI383">
        <v>-4.0967464659047399E-4</v>
      </c>
    </row>
    <row r="384" spans="1:35" x14ac:dyDescent="0.25">
      <c r="A384" t="s">
        <v>1059</v>
      </c>
      <c r="B384" t="s">
        <v>1060</v>
      </c>
      <c r="C384" t="s">
        <v>344</v>
      </c>
      <c r="D384">
        <v>10190.5728144</v>
      </c>
      <c r="E384">
        <v>334.85</v>
      </c>
      <c r="F384">
        <v>107.913159160603</v>
      </c>
      <c r="G384">
        <v>80.075289056197903</v>
      </c>
      <c r="H384">
        <v>24.294729027468399</v>
      </c>
      <c r="I384">
        <v>18.856353414706899</v>
      </c>
      <c r="J384">
        <v>1.38868149917872</v>
      </c>
      <c r="K384">
        <v>190.668402777777</v>
      </c>
      <c r="L384">
        <v>126.25</v>
      </c>
      <c r="M384">
        <v>68.028155073630799</v>
      </c>
      <c r="N384">
        <v>70.078335118812703</v>
      </c>
      <c r="O384">
        <v>1377960</v>
      </c>
      <c r="P384">
        <v>1</v>
      </c>
      <c r="Q384">
        <v>0.13456937799044399</v>
      </c>
      <c r="R384">
        <v>3.9906832298136701</v>
      </c>
      <c r="S384">
        <v>4.3382913668315402</v>
      </c>
      <c r="T384">
        <v>-53.301823010127102</v>
      </c>
      <c r="U384">
        <v>1251312.63636363</v>
      </c>
      <c r="V384">
        <v>26.409998605596599</v>
      </c>
      <c r="W384">
        <v>1125810.734375</v>
      </c>
      <c r="X384">
        <v>-1.14318262519796</v>
      </c>
      <c r="Y384">
        <v>3.43438241416075</v>
      </c>
      <c r="Z384">
        <v>1.2860184289913399</v>
      </c>
      <c r="AA384">
        <v>2.5941225768835801</v>
      </c>
      <c r="AB384">
        <v>9.1486615186399796</v>
      </c>
      <c r="AC384">
        <v>-0.34325395227776401</v>
      </c>
      <c r="AD384">
        <v>0.32320881826472397</v>
      </c>
      <c r="AE384">
        <v>71454</v>
      </c>
      <c r="AF384">
        <v>0</v>
      </c>
      <c r="AG384">
        <v>14.4128983069974</v>
      </c>
      <c r="AH384">
        <v>47.154534748917598</v>
      </c>
      <c r="AI384">
        <v>-1.10986263540987</v>
      </c>
    </row>
    <row r="385" spans="1:35" x14ac:dyDescent="0.25">
      <c r="A385" t="s">
        <v>1061</v>
      </c>
      <c r="B385" t="s">
        <v>1062</v>
      </c>
      <c r="C385" t="s">
        <v>1063</v>
      </c>
      <c r="D385">
        <v>10089.04152402</v>
      </c>
      <c r="E385">
        <v>47.35</v>
      </c>
      <c r="F385">
        <v>-21.5065749907255</v>
      </c>
      <c r="G385">
        <v>-10.491493383742901</v>
      </c>
      <c r="H385">
        <v>7.6136363636363598</v>
      </c>
      <c r="I385">
        <v>2.1752607508748598</v>
      </c>
      <c r="J385">
        <v>45.195353748679999</v>
      </c>
      <c r="K385">
        <v>20.177664974619301</v>
      </c>
      <c r="L385">
        <v>-3.1697341513292301</v>
      </c>
      <c r="M385">
        <v>29.601504453124502</v>
      </c>
      <c r="N385">
        <v>-20.488447321128099</v>
      </c>
      <c r="O385">
        <v>9746134</v>
      </c>
      <c r="P385">
        <v>1</v>
      </c>
      <c r="Q385">
        <v>-0.105485232067504</v>
      </c>
      <c r="R385">
        <v>9.3533487297921596</v>
      </c>
      <c r="S385">
        <v>9.7009568668100208</v>
      </c>
      <c r="T385">
        <v>-70.825619136597993</v>
      </c>
      <c r="U385">
        <v>10496085.5</v>
      </c>
      <c r="V385">
        <v>60.190891795383799</v>
      </c>
      <c r="W385">
        <v>10077993.09375</v>
      </c>
      <c r="X385">
        <v>0</v>
      </c>
      <c r="Y385">
        <v>10.1054733139185</v>
      </c>
      <c r="Z385">
        <v>-1.7585238357753399E-4</v>
      </c>
      <c r="AA385">
        <v>-0.34009179145818702</v>
      </c>
      <c r="AB385">
        <v>2.9316569330774902</v>
      </c>
      <c r="AC385">
        <v>-1.4079777305089201</v>
      </c>
      <c r="AD385">
        <v>-1.2554606716449499</v>
      </c>
      <c r="AE385">
        <v>515823</v>
      </c>
      <c r="AF385">
        <v>0</v>
      </c>
      <c r="AG385">
        <v>19.007300393545201</v>
      </c>
      <c r="AH385">
        <v>62.479756720917003</v>
      </c>
      <c r="AI385">
        <v>0</v>
      </c>
    </row>
    <row r="386" spans="1:35" x14ac:dyDescent="0.25">
      <c r="A386" t="s">
        <v>1068</v>
      </c>
      <c r="B386" t="s">
        <v>1069</v>
      </c>
      <c r="C386" t="s">
        <v>344</v>
      </c>
      <c r="D386">
        <v>10076.96257944</v>
      </c>
      <c r="E386">
        <v>399.75</v>
      </c>
      <c r="F386">
        <v>17.286568829814801</v>
      </c>
      <c r="G386">
        <v>30.296610169491501</v>
      </c>
      <c r="H386">
        <v>19.381812751978401</v>
      </c>
      <c r="I386">
        <v>13.943437139216901</v>
      </c>
      <c r="J386">
        <v>1.1632270168855301</v>
      </c>
      <c r="K386">
        <v>57.041838538597503</v>
      </c>
      <c r="L386">
        <v>35.623409669211199</v>
      </c>
      <c r="N386">
        <v>20.299656232106202</v>
      </c>
      <c r="O386">
        <v>503880</v>
      </c>
      <c r="P386">
        <v>10</v>
      </c>
      <c r="Q386">
        <v>1.18972281989621</v>
      </c>
      <c r="R386">
        <v>6.0626160785354202</v>
      </c>
      <c r="S386">
        <v>6.4102242155532903</v>
      </c>
      <c r="T386">
        <v>-1.3560894819374001</v>
      </c>
      <c r="U386">
        <v>404536.36363636301</v>
      </c>
      <c r="V386">
        <v>-5.4878849378584897</v>
      </c>
      <c r="W386">
        <v>319465.578125</v>
      </c>
      <c r="X386">
        <v>0</v>
      </c>
      <c r="Y386">
        <v>3.16161253258027</v>
      </c>
      <c r="Z386">
        <v>2.26477356843259E-2</v>
      </c>
      <c r="AA386">
        <v>-5.5329551251641997E-2</v>
      </c>
      <c r="AB386">
        <v>0.65110652359538801</v>
      </c>
      <c r="AC386">
        <v>2.76383134108537E-3</v>
      </c>
      <c r="AD386">
        <v>-0.114117223958561</v>
      </c>
      <c r="AE386">
        <v>146165</v>
      </c>
      <c r="AF386">
        <v>0</v>
      </c>
      <c r="AG386">
        <v>5.1461978964083697</v>
      </c>
      <c r="AH386">
        <v>88.354320261203</v>
      </c>
      <c r="AI386">
        <v>0</v>
      </c>
    </row>
    <row r="387" spans="1:35" x14ac:dyDescent="0.25">
      <c r="A387" t="s">
        <v>1080</v>
      </c>
      <c r="B387" t="s">
        <v>1081</v>
      </c>
      <c r="C387" t="s">
        <v>512</v>
      </c>
      <c r="D387">
        <v>10048.6247116</v>
      </c>
      <c r="E387">
        <v>4617.05</v>
      </c>
      <c r="F387">
        <v>56.385959539033202</v>
      </c>
      <c r="G387">
        <v>39.264923234699701</v>
      </c>
      <c r="H387">
        <v>16.637825411461499</v>
      </c>
      <c r="I387">
        <v>11.1994497987</v>
      </c>
      <c r="J387">
        <v>7.4928796525920198</v>
      </c>
      <c r="K387">
        <v>84.512248731167304</v>
      </c>
      <c r="L387">
        <v>74.722800378429497</v>
      </c>
      <c r="N387">
        <v>29.267969297314401</v>
      </c>
      <c r="O387">
        <v>152695</v>
      </c>
      <c r="P387">
        <v>5</v>
      </c>
      <c r="Q387">
        <v>-2.9215727502102502</v>
      </c>
      <c r="R387">
        <v>4.00400964115964</v>
      </c>
      <c r="S387">
        <v>4.3516177781775101</v>
      </c>
      <c r="T387">
        <v>-16.958526849323999</v>
      </c>
      <c r="U387">
        <v>69391.227272727207</v>
      </c>
      <c r="V387">
        <v>71.949956082070202</v>
      </c>
      <c r="W387">
        <v>56049.03125</v>
      </c>
      <c r="X387">
        <v>-3.7863887936901199</v>
      </c>
      <c r="Y387">
        <v>17.1922876371897</v>
      </c>
      <c r="Z387">
        <v>0.64146632449702001</v>
      </c>
      <c r="AA387">
        <v>1.35023570980188</v>
      </c>
      <c r="AB387">
        <v>12.1003756523652</v>
      </c>
      <c r="AC387">
        <v>3.3068000560953501</v>
      </c>
      <c r="AD387">
        <v>2.7742018753889002</v>
      </c>
      <c r="AE387">
        <v>76641</v>
      </c>
      <c r="AF387">
        <v>0</v>
      </c>
      <c r="AG387">
        <v>7.2367829118001898</v>
      </c>
      <c r="AH387">
        <v>54.987892785182801</v>
      </c>
      <c r="AI387">
        <v>-3.7863887936901199</v>
      </c>
    </row>
    <row r="388" spans="1:35" x14ac:dyDescent="0.25">
      <c r="A388" t="s">
        <v>1066</v>
      </c>
      <c r="B388" t="s">
        <v>1067</v>
      </c>
      <c r="C388" t="s">
        <v>749</v>
      </c>
      <c r="D388">
        <v>9963.8651007699991</v>
      </c>
      <c r="E388">
        <v>7847.75</v>
      </c>
      <c r="F388">
        <v>58.434191934564701</v>
      </c>
      <c r="G388">
        <v>43.901678723033598</v>
      </c>
      <c r="H388">
        <v>2.3982411158736698</v>
      </c>
      <c r="I388">
        <v>-3.0401344968878301</v>
      </c>
      <c r="J388">
        <v>4.4375776496448003</v>
      </c>
      <c r="K388">
        <v>79.342299210439094</v>
      </c>
      <c r="L388">
        <v>76.771032773960997</v>
      </c>
      <c r="M388">
        <v>24.142029960837501</v>
      </c>
      <c r="N388">
        <v>33.904724785648298</v>
      </c>
      <c r="O388">
        <v>56039</v>
      </c>
      <c r="P388">
        <v>5</v>
      </c>
      <c r="Q388">
        <v>2.4370027607181699</v>
      </c>
      <c r="R388">
        <v>6.0951209290378401</v>
      </c>
      <c r="S388">
        <v>6.4427290660557102</v>
      </c>
      <c r="T388">
        <v>68.406659454261302</v>
      </c>
      <c r="U388">
        <v>28293.772727272699</v>
      </c>
      <c r="V388">
        <v>120.74765618844999</v>
      </c>
      <c r="W388">
        <v>29570.515625</v>
      </c>
      <c r="X388">
        <v>0</v>
      </c>
      <c r="Y388">
        <v>9.0362323977611894</v>
      </c>
      <c r="Z388">
        <v>-0.69024196297765095</v>
      </c>
      <c r="AA388">
        <v>-0.33087357297171999</v>
      </c>
      <c r="AB388">
        <v>19.4463978353165</v>
      </c>
      <c r="AC388">
        <v>1.4166368211778699</v>
      </c>
      <c r="AD388">
        <v>1.9220161597751799</v>
      </c>
      <c r="AE388">
        <v>43816</v>
      </c>
      <c r="AF388">
        <v>0</v>
      </c>
      <c r="AG388">
        <v>10.9323064332316</v>
      </c>
      <c r="AH388">
        <v>54.476454254439098</v>
      </c>
      <c r="AI388">
        <v>0</v>
      </c>
    </row>
    <row r="389" spans="1:35" x14ac:dyDescent="0.25">
      <c r="A389" t="s">
        <v>1064</v>
      </c>
      <c r="B389" t="s">
        <v>1065</v>
      </c>
      <c r="C389" t="s">
        <v>341</v>
      </c>
      <c r="D389">
        <v>9915.2668164000006</v>
      </c>
      <c r="E389">
        <v>74.95</v>
      </c>
      <c r="F389">
        <v>-18.069282310968202</v>
      </c>
      <c r="G389">
        <v>1.55826558265583</v>
      </c>
      <c r="H389">
        <v>4.2420027816411601</v>
      </c>
      <c r="I389">
        <v>-1.1963728311203401</v>
      </c>
      <c r="J389">
        <v>15.610406937958601</v>
      </c>
      <c r="K389">
        <v>20.692431561996699</v>
      </c>
      <c r="L389">
        <v>0.26755852842809702</v>
      </c>
      <c r="M389">
        <v>-3.9012838918258002</v>
      </c>
      <c r="N389">
        <v>-8.4386883547294005</v>
      </c>
      <c r="O389">
        <v>2554135</v>
      </c>
      <c r="P389">
        <v>1</v>
      </c>
      <c r="Q389">
        <v>0.20053475935829601</v>
      </c>
      <c r="R389">
        <v>0</v>
      </c>
      <c r="S389">
        <v>0.34760813701786802</v>
      </c>
      <c r="T389">
        <v>14.3982317135985</v>
      </c>
      <c r="U389">
        <v>2364178.0909090899</v>
      </c>
      <c r="V389">
        <v>92.382898561422493</v>
      </c>
      <c r="W389">
        <v>2627693.8125</v>
      </c>
      <c r="X389">
        <v>0</v>
      </c>
      <c r="Y389">
        <v>21.0384223794129</v>
      </c>
      <c r="Z389">
        <v>-0.72312928706474</v>
      </c>
      <c r="AA389">
        <v>-0.96738609354766603</v>
      </c>
      <c r="AB389">
        <v>12.200818933476</v>
      </c>
      <c r="AC389">
        <v>1.6452992241235899E-2</v>
      </c>
      <c r="AD389">
        <v>-0.51091974041696098</v>
      </c>
      <c r="AE389">
        <v>310987</v>
      </c>
      <c r="AF389">
        <v>0</v>
      </c>
      <c r="AG389">
        <v>10.75333862117</v>
      </c>
      <c r="AH389">
        <v>52.111192613130299</v>
      </c>
      <c r="AI389">
        <v>0</v>
      </c>
    </row>
    <row r="390" spans="1:35" x14ac:dyDescent="0.25">
      <c r="A390" t="s">
        <v>1057</v>
      </c>
      <c r="B390" t="s">
        <v>1058</v>
      </c>
      <c r="C390" t="s">
        <v>678</v>
      </c>
      <c r="D390">
        <v>9867.5324999999993</v>
      </c>
      <c r="E390">
        <v>737.75</v>
      </c>
      <c r="F390">
        <v>-7.5386130103056601</v>
      </c>
      <c r="G390">
        <v>39.158728661699499</v>
      </c>
      <c r="H390">
        <v>21.230794511543799</v>
      </c>
      <c r="I390">
        <v>15.7924188987823</v>
      </c>
      <c r="J390">
        <v>6.8044730599796601</v>
      </c>
      <c r="K390">
        <v>81.622353520433293</v>
      </c>
      <c r="L390">
        <v>10.7982278290906</v>
      </c>
      <c r="M390">
        <v>22.1450519194061</v>
      </c>
      <c r="N390">
        <v>29.161774724314199</v>
      </c>
      <c r="O390">
        <v>832761</v>
      </c>
      <c r="P390">
        <v>2</v>
      </c>
      <c r="Q390">
        <v>1.26973232669869</v>
      </c>
      <c r="R390">
        <v>7.4606619641882005E-2</v>
      </c>
      <c r="S390">
        <v>0.42221475665975</v>
      </c>
      <c r="T390">
        <v>29.394499233199099</v>
      </c>
      <c r="U390">
        <v>2920470.81818181</v>
      </c>
      <c r="V390">
        <v>-6.1758091701442996</v>
      </c>
      <c r="W390">
        <v>1788385.125</v>
      </c>
      <c r="X390">
        <v>0</v>
      </c>
      <c r="Y390">
        <v>0.64300709483603102</v>
      </c>
      <c r="Z390">
        <v>5.8276476618234797E-2</v>
      </c>
      <c r="AA390">
        <v>3.8879282444961097E-2</v>
      </c>
      <c r="AB390">
        <v>7.5981664971257699</v>
      </c>
      <c r="AC390">
        <v>-0.81372174465108404</v>
      </c>
      <c r="AD390">
        <v>-2.9778384103732098</v>
      </c>
      <c r="AE390">
        <v>458410</v>
      </c>
      <c r="AF390">
        <v>0</v>
      </c>
      <c r="AG390">
        <v>44.882632838538697</v>
      </c>
      <c r="AH390">
        <v>0</v>
      </c>
      <c r="AI390">
        <v>0</v>
      </c>
    </row>
    <row r="391" spans="1:35" x14ac:dyDescent="0.25">
      <c r="A391" t="s">
        <v>1070</v>
      </c>
      <c r="B391" t="s">
        <v>1071</v>
      </c>
      <c r="C391" t="s">
        <v>71</v>
      </c>
      <c r="D391">
        <v>9861.5301791399997</v>
      </c>
      <c r="E391">
        <v>2476.5500000000002</v>
      </c>
      <c r="F391">
        <v>87.425040184199602</v>
      </c>
      <c r="G391">
        <v>56.234425764123202</v>
      </c>
      <c r="H391">
        <v>23.8182136339774</v>
      </c>
      <c r="I391">
        <v>18.3798380212159</v>
      </c>
      <c r="J391">
        <v>6.6806646342694398</v>
      </c>
      <c r="K391">
        <v>106.37916666666599</v>
      </c>
      <c r="L391">
        <v>105.761881023595</v>
      </c>
      <c r="M391">
        <v>12.776406798730299</v>
      </c>
      <c r="N391">
        <v>46.237471826738002</v>
      </c>
      <c r="O391">
        <v>532172</v>
      </c>
      <c r="P391">
        <v>10</v>
      </c>
      <c r="Q391">
        <v>1.5832974425234401</v>
      </c>
      <c r="R391">
        <v>2.8809405117979501</v>
      </c>
      <c r="S391">
        <v>3.2285486488158202</v>
      </c>
      <c r="T391">
        <v>150.89079877235201</v>
      </c>
      <c r="U391">
        <v>851013.136363636</v>
      </c>
      <c r="V391">
        <v>123.173150714803</v>
      </c>
      <c r="W391">
        <v>608669.375</v>
      </c>
      <c r="X391">
        <v>0</v>
      </c>
      <c r="Y391">
        <v>12.200048889876401</v>
      </c>
      <c r="Z391">
        <v>-1.39488434290829</v>
      </c>
      <c r="AA391">
        <v>-0.71636425449909902</v>
      </c>
      <c r="AB391">
        <v>26.204427421327001</v>
      </c>
      <c r="AC391">
        <v>2.9091108124055598</v>
      </c>
      <c r="AD391">
        <v>2.1124179396180298</v>
      </c>
      <c r="AE391">
        <v>91364</v>
      </c>
      <c r="AF391">
        <v>0</v>
      </c>
      <c r="AG391">
        <v>10.1756579441154</v>
      </c>
      <c r="AH391">
        <v>47.207304250383402</v>
      </c>
      <c r="AI391">
        <v>0</v>
      </c>
    </row>
    <row r="392" spans="1:35" x14ac:dyDescent="0.25">
      <c r="A392" t="s">
        <v>40</v>
      </c>
      <c r="B392" t="s">
        <v>39</v>
      </c>
      <c r="C392" t="s">
        <v>41</v>
      </c>
      <c r="D392">
        <v>9759.3996293</v>
      </c>
      <c r="E392">
        <v>1081.95</v>
      </c>
      <c r="F392">
        <v>49.031091715325601</v>
      </c>
      <c r="G392">
        <v>122.921602966931</v>
      </c>
      <c r="H392">
        <v>17.494705978172298</v>
      </c>
      <c r="I392">
        <v>12.056330365410799</v>
      </c>
      <c r="J392">
        <v>35.4036693007994</v>
      </c>
      <c r="K392">
        <v>189.21411387329499</v>
      </c>
      <c r="L392">
        <v>67.367932554721904</v>
      </c>
      <c r="M392">
        <v>46.035089575561102</v>
      </c>
      <c r="N392">
        <v>112.92464902954499</v>
      </c>
      <c r="O392">
        <v>3431730</v>
      </c>
      <c r="P392">
        <v>4</v>
      </c>
      <c r="Q392">
        <v>-9.0033641715727395</v>
      </c>
      <c r="R392">
        <v>-17.345301757066402</v>
      </c>
      <c r="S392">
        <v>-16.997693620048501</v>
      </c>
      <c r="T392">
        <v>126.58383469171</v>
      </c>
      <c r="U392">
        <v>3984334</v>
      </c>
      <c r="V392">
        <v>178.304189651005</v>
      </c>
      <c r="W392">
        <v>2582284.703125</v>
      </c>
      <c r="X392">
        <v>0</v>
      </c>
      <c r="Y392">
        <v>0.108011944385928</v>
      </c>
      <c r="Z392">
        <v>8.7608862478902802E-3</v>
      </c>
      <c r="AA392">
        <v>1.559805682544E-2</v>
      </c>
      <c r="AB392">
        <v>8.5453180080485804</v>
      </c>
      <c r="AC392">
        <v>-0.48361164203484203</v>
      </c>
      <c r="AD392">
        <v>-0.89367740448042099</v>
      </c>
      <c r="AE392">
        <v>198035</v>
      </c>
      <c r="AF392">
        <v>0</v>
      </c>
      <c r="AG392">
        <v>26.189652756163699</v>
      </c>
      <c r="AH392">
        <v>50.0153891162064</v>
      </c>
      <c r="AI392">
        <v>0</v>
      </c>
    </row>
    <row r="393" spans="1:35" x14ac:dyDescent="0.25">
      <c r="A393" t="s">
        <v>1074</v>
      </c>
      <c r="B393" t="s">
        <v>1075</v>
      </c>
      <c r="C393" t="s">
        <v>381</v>
      </c>
      <c r="D393">
        <v>9717.1900299270001</v>
      </c>
      <c r="E393">
        <v>264.44</v>
      </c>
      <c r="F393">
        <v>-36.955662775753702</v>
      </c>
      <c r="G393">
        <v>-8.4444136689402001</v>
      </c>
      <c r="H393">
        <v>0.47875978417812498</v>
      </c>
      <c r="I393">
        <v>-4.9596158285833702</v>
      </c>
      <c r="J393">
        <v>30.464377552563899</v>
      </c>
      <c r="K393">
        <v>5.3545816733067797</v>
      </c>
      <c r="L393">
        <v>-18.618821936357399</v>
      </c>
      <c r="N393">
        <v>-18.4413676063254</v>
      </c>
      <c r="O393">
        <v>89282</v>
      </c>
      <c r="P393">
        <v>294.25</v>
      </c>
      <c r="Q393">
        <v>-0.20378896520492801</v>
      </c>
      <c r="R393">
        <v>-1.7572537801389501</v>
      </c>
      <c r="S393">
        <v>-1.40964564312108</v>
      </c>
      <c r="T393">
        <v>4.3233390198873503</v>
      </c>
      <c r="U393">
        <v>76413.045454545398</v>
      </c>
      <c r="V393">
        <v>1.48334223717562</v>
      </c>
      <c r="W393">
        <v>69883.640625</v>
      </c>
      <c r="X393">
        <v>-0.62328970925078397</v>
      </c>
      <c r="Y393">
        <v>20.105652956657</v>
      </c>
      <c r="Z393">
        <v>0.26729321187511301</v>
      </c>
      <c r="AA393">
        <v>0.44037747484080397</v>
      </c>
      <c r="AB393">
        <v>6.6622746142164599</v>
      </c>
      <c r="AC393">
        <v>0.38586269187412098</v>
      </c>
      <c r="AD393">
        <v>-0.96196215459771195</v>
      </c>
      <c r="AF393">
        <v>39.4956026847386</v>
      </c>
      <c r="AG393">
        <v>8.6395299409237403</v>
      </c>
      <c r="AH393">
        <v>53.742275220506599</v>
      </c>
      <c r="AI393">
        <v>0</v>
      </c>
    </row>
    <row r="394" spans="1:35" x14ac:dyDescent="0.25">
      <c r="A394" t="s">
        <v>1076</v>
      </c>
      <c r="B394" t="s">
        <v>1077</v>
      </c>
      <c r="C394" t="s">
        <v>115</v>
      </c>
      <c r="D394">
        <v>9697.3623734399898</v>
      </c>
      <c r="E394">
        <v>100.1</v>
      </c>
      <c r="F394">
        <v>18.039180958968799</v>
      </c>
      <c r="G394">
        <v>42.796005706133997</v>
      </c>
      <c r="H394">
        <v>8.8635127786840506</v>
      </c>
      <c r="I394">
        <v>3.4251371659225498</v>
      </c>
      <c r="J394">
        <v>5.5944055944056004</v>
      </c>
      <c r="K394">
        <v>61.451612903225801</v>
      </c>
      <c r="L394">
        <v>36.376021798365102</v>
      </c>
      <c r="M394">
        <v>14.149167982333401</v>
      </c>
      <c r="N394">
        <v>32.799051768748797</v>
      </c>
      <c r="O394">
        <v>1489722</v>
      </c>
      <c r="P394">
        <v>1</v>
      </c>
      <c r="Q394">
        <v>-0.69444444444444697</v>
      </c>
      <c r="R394">
        <v>-4.9925112331513997E-2</v>
      </c>
      <c r="S394">
        <v>0.29768302468635399</v>
      </c>
      <c r="T394">
        <v>5.0905781765851099</v>
      </c>
      <c r="U394">
        <v>3226469.09523809</v>
      </c>
      <c r="V394">
        <v>-34.316361452646397</v>
      </c>
      <c r="W394">
        <v>3841495.3333333302</v>
      </c>
      <c r="X394">
        <v>4.9223813667660599</v>
      </c>
      <c r="Y394">
        <v>6.5046508880421401</v>
      </c>
      <c r="Z394">
        <v>0.40163421681440797</v>
      </c>
      <c r="AA394">
        <v>0.40590896377361702</v>
      </c>
      <c r="AB394">
        <v>6.7753670407457003</v>
      </c>
      <c r="AC394">
        <v>0.97749900685308599</v>
      </c>
      <c r="AD394">
        <v>0.63374799868907905</v>
      </c>
      <c r="AE394">
        <v>182184</v>
      </c>
      <c r="AF394">
        <v>0</v>
      </c>
      <c r="AG394">
        <v>8.1112466290158292</v>
      </c>
      <c r="AH394">
        <v>75.278992160262305</v>
      </c>
      <c r="AI394">
        <v>4.9223813667660599</v>
      </c>
    </row>
    <row r="395" spans="1:35" x14ac:dyDescent="0.25">
      <c r="A395" t="s">
        <v>1072</v>
      </c>
      <c r="B395" t="s">
        <v>1073</v>
      </c>
      <c r="C395" t="s">
        <v>27</v>
      </c>
      <c r="D395">
        <v>9655.0296603999996</v>
      </c>
      <c r="E395">
        <v>129.69999999999999</v>
      </c>
      <c r="F395">
        <v>-38.052099273317701</v>
      </c>
      <c r="G395">
        <v>-14.9508196721311</v>
      </c>
      <c r="H395">
        <v>8.1734778982485192</v>
      </c>
      <c r="I395">
        <v>2.7351022854870202</v>
      </c>
      <c r="J395">
        <v>58.057054741711603</v>
      </c>
      <c r="K395">
        <v>8.5355648535564601</v>
      </c>
      <c r="L395">
        <v>-19.715258433921399</v>
      </c>
      <c r="M395">
        <v>-5.0714208395324896</v>
      </c>
      <c r="N395">
        <v>-24.9477736095163</v>
      </c>
      <c r="O395">
        <v>2710803</v>
      </c>
      <c r="P395">
        <v>1</v>
      </c>
      <c r="Q395">
        <v>-0.53680981595093302</v>
      </c>
      <c r="R395">
        <v>-0.192381685263562</v>
      </c>
      <c r="S395">
        <v>0.15522645175430499</v>
      </c>
      <c r="T395">
        <v>-33.1781109008447</v>
      </c>
      <c r="U395">
        <v>4199443.9545454504</v>
      </c>
      <c r="V395">
        <v>4.3081512104819</v>
      </c>
      <c r="W395">
        <v>4308351.234375</v>
      </c>
      <c r="X395">
        <v>0</v>
      </c>
      <c r="Y395">
        <v>33.132627393165997</v>
      </c>
      <c r="Z395">
        <v>-3.0594441801824801</v>
      </c>
      <c r="AA395">
        <v>-4.6008073015539903</v>
      </c>
      <c r="AB395">
        <v>25.3304224217026</v>
      </c>
      <c r="AC395">
        <v>0.37781119606098201</v>
      </c>
      <c r="AD395">
        <v>1.58690648439221</v>
      </c>
      <c r="AE395">
        <v>184778</v>
      </c>
      <c r="AF395">
        <v>0</v>
      </c>
      <c r="AG395">
        <v>23.8178094883732</v>
      </c>
      <c r="AH395">
        <v>0</v>
      </c>
      <c r="AI395">
        <v>0</v>
      </c>
    </row>
    <row r="396" spans="1:35" x14ac:dyDescent="0.25">
      <c r="A396" t="s">
        <v>1078</v>
      </c>
      <c r="B396" t="s">
        <v>1079</v>
      </c>
      <c r="C396" t="s">
        <v>349</v>
      </c>
      <c r="D396">
        <v>9591.9028099999996</v>
      </c>
      <c r="E396">
        <v>137.26</v>
      </c>
      <c r="F396">
        <v>-21.9260801454298</v>
      </c>
      <c r="G396">
        <v>-1.8800486096218401</v>
      </c>
      <c r="H396">
        <v>1.32880555145429</v>
      </c>
      <c r="I396">
        <v>-4.1095700613072097</v>
      </c>
      <c r="J396">
        <v>10.119481276409701</v>
      </c>
      <c r="K396">
        <v>7.2427533401046897</v>
      </c>
      <c r="L396">
        <v>-3.5892393060335799</v>
      </c>
      <c r="M396">
        <v>8.1665186400131393</v>
      </c>
      <c r="N396">
        <v>-11.877002547007001</v>
      </c>
      <c r="O396">
        <v>276943</v>
      </c>
      <c r="P396">
        <v>100</v>
      </c>
      <c r="Q396">
        <v>-0.319535221496004</v>
      </c>
      <c r="R396">
        <v>7.2907553222509705E-2</v>
      </c>
      <c r="S396">
        <v>0.42051569024037799</v>
      </c>
      <c r="T396">
        <v>-14.2222194690594</v>
      </c>
      <c r="U396">
        <v>304349.045454545</v>
      </c>
      <c r="V396">
        <v>-40.425966717720101</v>
      </c>
      <c r="W396">
        <v>298502.015625</v>
      </c>
      <c r="X396">
        <v>0</v>
      </c>
      <c r="Y396">
        <v>7.6320801259695896</v>
      </c>
      <c r="Z396">
        <v>-0.47605818679218598</v>
      </c>
      <c r="AA396">
        <v>-0.70296061724890002</v>
      </c>
      <c r="AB396">
        <v>29.8321507265393</v>
      </c>
      <c r="AC396">
        <v>-4.5280311633682402E-2</v>
      </c>
      <c r="AD396">
        <v>-0.13201162557858101</v>
      </c>
      <c r="AF396">
        <v>0</v>
      </c>
      <c r="AG396">
        <v>22.6935866217026</v>
      </c>
      <c r="AH396">
        <v>23.694234477941698</v>
      </c>
      <c r="AI396">
        <v>0</v>
      </c>
    </row>
    <row r="397" spans="1:35" x14ac:dyDescent="0.25">
      <c r="A397" t="s">
        <v>1091</v>
      </c>
      <c r="B397" t="s">
        <v>1092</v>
      </c>
      <c r="C397" t="s">
        <v>107</v>
      </c>
      <c r="D397">
        <v>9533.6561760000004</v>
      </c>
      <c r="E397">
        <v>470.3</v>
      </c>
      <c r="F397">
        <v>26.862294696262801</v>
      </c>
      <c r="G397">
        <v>31.570849069799898</v>
      </c>
      <c r="H397">
        <v>15.4535411808027</v>
      </c>
      <c r="I397">
        <v>10.0151655680412</v>
      </c>
      <c r="J397">
        <v>0.36147140123325899</v>
      </c>
      <c r="K397">
        <v>54.729396282283197</v>
      </c>
      <c r="L397">
        <v>45.199135535659103</v>
      </c>
      <c r="N397">
        <v>21.573895132414702</v>
      </c>
      <c r="O397">
        <v>78185</v>
      </c>
      <c r="P397">
        <v>10</v>
      </c>
      <c r="Q397">
        <v>1.1397849462365599</v>
      </c>
      <c r="R397">
        <v>0.77137347332333805</v>
      </c>
      <c r="S397">
        <v>1.1189816103412</v>
      </c>
      <c r="T397">
        <v>-30.920994504426499</v>
      </c>
      <c r="U397">
        <v>255375.27272727201</v>
      </c>
      <c r="V397">
        <v>-80.479760718842101</v>
      </c>
      <c r="W397">
        <v>273102.953125</v>
      </c>
      <c r="X397">
        <v>0</v>
      </c>
      <c r="Y397">
        <v>21.499340684844899</v>
      </c>
      <c r="Z397">
        <v>-1.0187286357619501</v>
      </c>
      <c r="AA397">
        <v>-0.84528674531885095</v>
      </c>
      <c r="AB397">
        <v>2.9748235804219298</v>
      </c>
      <c r="AC397">
        <v>0.928976107015</v>
      </c>
      <c r="AD397">
        <v>1.0883070260200201</v>
      </c>
      <c r="AE397">
        <v>36784</v>
      </c>
      <c r="AF397">
        <v>22.935618189216299</v>
      </c>
      <c r="AG397">
        <v>1.97525067008458</v>
      </c>
      <c r="AH397">
        <v>71.651153491315</v>
      </c>
      <c r="AI397">
        <v>0</v>
      </c>
    </row>
    <row r="398" spans="1:35" x14ac:dyDescent="0.25">
      <c r="A398" t="s">
        <v>1085</v>
      </c>
      <c r="B398" t="s">
        <v>1086</v>
      </c>
      <c r="C398" t="s">
        <v>88</v>
      </c>
      <c r="D398">
        <v>9489.81892032</v>
      </c>
      <c r="E398">
        <v>2670.8</v>
      </c>
      <c r="F398">
        <v>-32.4355494896704</v>
      </c>
      <c r="G398">
        <v>14.5405811086094</v>
      </c>
      <c r="H398">
        <v>-2.6889164176929099</v>
      </c>
      <c r="I398">
        <v>-8.1272920304544094</v>
      </c>
      <c r="J398">
        <v>29.083046278268601</v>
      </c>
      <c r="K398">
        <v>20.219661505221399</v>
      </c>
      <c r="L398">
        <v>-14.0987086502741</v>
      </c>
      <c r="M398">
        <v>17.9420935451415</v>
      </c>
      <c r="N398">
        <v>4.5436271712241796</v>
      </c>
      <c r="O398">
        <v>17634</v>
      </c>
      <c r="P398">
        <v>10</v>
      </c>
      <c r="Q398">
        <v>-0.21669281924828901</v>
      </c>
      <c r="R398">
        <v>2.4905023216547102</v>
      </c>
      <c r="S398">
        <v>2.8381104586725701</v>
      </c>
      <c r="T398">
        <v>73.597164796219701</v>
      </c>
      <c r="U398">
        <v>18835.090909090901</v>
      </c>
      <c r="V398">
        <v>96.698271054099195</v>
      </c>
      <c r="W398">
        <v>20675.390625</v>
      </c>
      <c r="X398">
        <v>-3.86690054975247E-3</v>
      </c>
      <c r="Y398">
        <v>12.647833497749399</v>
      </c>
      <c r="Z398">
        <v>-1.39022267029265E-2</v>
      </c>
      <c r="AA398">
        <v>-6.9829849606621794E-2</v>
      </c>
      <c r="AB398">
        <v>2.9891141249556599</v>
      </c>
      <c r="AC398">
        <v>9.2455871641691403E-2</v>
      </c>
      <c r="AD398">
        <v>0.213195681075416</v>
      </c>
      <c r="AE398">
        <v>63855</v>
      </c>
      <c r="AF398">
        <v>0</v>
      </c>
      <c r="AG398">
        <v>8.1025386949540597</v>
      </c>
      <c r="AH398">
        <v>70.925310660754306</v>
      </c>
      <c r="AI398">
        <v>-1.6499903877473701E-3</v>
      </c>
    </row>
    <row r="399" spans="1:35" x14ac:dyDescent="0.25">
      <c r="A399" t="s">
        <v>1082</v>
      </c>
      <c r="B399" t="s">
        <v>1083</v>
      </c>
      <c r="C399" t="s">
        <v>1084</v>
      </c>
      <c r="D399">
        <v>9451.6785437100007</v>
      </c>
      <c r="E399">
        <v>138.05000000000001</v>
      </c>
      <c r="F399">
        <v>6.5387810511509699</v>
      </c>
      <c r="G399">
        <v>32.168501675442798</v>
      </c>
      <c r="H399">
        <v>8.6580086580086597</v>
      </c>
      <c r="I399">
        <v>3.2196330452471602</v>
      </c>
      <c r="J399">
        <v>3.2596885186526499</v>
      </c>
      <c r="K399">
        <v>43.428571428571402</v>
      </c>
      <c r="L399">
        <v>24.875621890547201</v>
      </c>
      <c r="M399">
        <v>13.236138548187901</v>
      </c>
      <c r="N399">
        <v>22.171547738057502</v>
      </c>
      <c r="O399">
        <v>1456560</v>
      </c>
      <c r="P399">
        <v>10</v>
      </c>
      <c r="Q399">
        <v>-0.28891296496928598</v>
      </c>
      <c r="R399">
        <v>0</v>
      </c>
      <c r="S399">
        <v>0.34760813701786802</v>
      </c>
      <c r="T399">
        <v>-28.006583678704601</v>
      </c>
      <c r="U399">
        <v>3133496.0454545398</v>
      </c>
      <c r="V399">
        <v>-69.573895414965506</v>
      </c>
      <c r="W399">
        <v>3177275.875</v>
      </c>
      <c r="X399">
        <v>0</v>
      </c>
      <c r="Y399">
        <v>15.1719044290548</v>
      </c>
      <c r="Z399">
        <v>0.111260718372786</v>
      </c>
      <c r="AA399">
        <v>0.99775545682720501</v>
      </c>
      <c r="AB399">
        <v>9.9823801698072803</v>
      </c>
      <c r="AC399">
        <v>1.0259255550086599</v>
      </c>
      <c r="AD399">
        <v>1.57805046920373</v>
      </c>
      <c r="AE399">
        <v>295283</v>
      </c>
      <c r="AF399">
        <v>0</v>
      </c>
      <c r="AG399">
        <v>12.602775491911499</v>
      </c>
      <c r="AH399">
        <v>53.655896039010401</v>
      </c>
      <c r="AI399">
        <v>0</v>
      </c>
    </row>
    <row r="400" spans="1:35" x14ac:dyDescent="0.25">
      <c r="A400" t="s">
        <v>1087</v>
      </c>
      <c r="B400" t="s">
        <v>1088</v>
      </c>
      <c r="C400" t="s">
        <v>323</v>
      </c>
      <c r="D400">
        <v>9425.125</v>
      </c>
      <c r="E400">
        <v>3814.85</v>
      </c>
      <c r="F400">
        <v>6.7689211387626003</v>
      </c>
      <c r="G400">
        <v>12.3832670496391</v>
      </c>
      <c r="H400">
        <v>2.9010330968629301</v>
      </c>
      <c r="I400">
        <v>-2.5373425158985601</v>
      </c>
      <c r="J400">
        <v>2.2307561240939999</v>
      </c>
      <c r="K400">
        <v>31.049467536928798</v>
      </c>
      <c r="L400">
        <v>25.105761978158899</v>
      </c>
      <c r="M400">
        <v>20.140642767449101</v>
      </c>
      <c r="N400">
        <v>2.3863131122538799</v>
      </c>
      <c r="O400">
        <v>16756</v>
      </c>
      <c r="P400">
        <v>2</v>
      </c>
      <c r="Q400">
        <v>1.18831315234545</v>
      </c>
      <c r="R400">
        <v>1.00746663842405</v>
      </c>
      <c r="S400">
        <v>1.3550747754419199</v>
      </c>
      <c r="T400">
        <v>176.95867768594999</v>
      </c>
      <c r="U400">
        <v>10632.3636363636</v>
      </c>
      <c r="V400">
        <v>226.818802418568</v>
      </c>
      <c r="W400">
        <v>12080.53125</v>
      </c>
      <c r="X400">
        <v>0</v>
      </c>
      <c r="Y400">
        <v>1.92804</v>
      </c>
      <c r="Z400">
        <v>0.50774399999999997</v>
      </c>
      <c r="AA400">
        <v>0.492564</v>
      </c>
      <c r="AB400">
        <v>2.676212</v>
      </c>
      <c r="AC400">
        <v>-2.4712000000000001E-2</v>
      </c>
      <c r="AD400">
        <v>6.8684000000000106E-2</v>
      </c>
      <c r="AE400">
        <v>38946</v>
      </c>
      <c r="AF400">
        <v>0</v>
      </c>
      <c r="AG400">
        <v>10.161992</v>
      </c>
      <c r="AH400">
        <v>75</v>
      </c>
      <c r="AI400">
        <v>0</v>
      </c>
    </row>
    <row r="401" spans="1:35" x14ac:dyDescent="0.25">
      <c r="A401" t="s">
        <v>1089</v>
      </c>
      <c r="B401" t="s">
        <v>1090</v>
      </c>
      <c r="C401" t="s">
        <v>583</v>
      </c>
      <c r="D401">
        <v>9419.4725038649995</v>
      </c>
      <c r="E401">
        <v>299.55</v>
      </c>
      <c r="F401">
        <v>-43.5708355979137</v>
      </c>
      <c r="G401">
        <v>-23.554931734081901</v>
      </c>
      <c r="H401">
        <v>-4.81410867492849</v>
      </c>
      <c r="I401">
        <v>-10.252484287690001</v>
      </c>
      <c r="J401">
        <v>113.420130195292</v>
      </c>
      <c r="K401">
        <v>0.35175879396984699</v>
      </c>
      <c r="L401">
        <v>-25.233994758517401</v>
      </c>
      <c r="N401">
        <v>-33.551885671467097</v>
      </c>
      <c r="O401">
        <v>1593756</v>
      </c>
      <c r="P401">
        <v>5</v>
      </c>
      <c r="Q401">
        <v>-3.01117047110248</v>
      </c>
      <c r="R401">
        <v>-5.20569620253164</v>
      </c>
      <c r="S401">
        <v>-4.8580880655137699</v>
      </c>
      <c r="T401">
        <v>466.87035390361001</v>
      </c>
      <c r="U401">
        <v>639736.95454545401</v>
      </c>
      <c r="V401">
        <v>365.42126488977402</v>
      </c>
      <c r="W401">
        <v>608733.875</v>
      </c>
      <c r="X401">
        <v>-8.0740649667191605E-2</v>
      </c>
      <c r="Y401">
        <v>6.6346590307851097</v>
      </c>
      <c r="Z401">
        <v>-7.7624218150697602E-2</v>
      </c>
      <c r="AA401">
        <v>0.26679612539396502</v>
      </c>
      <c r="AB401">
        <v>11.4959145135853</v>
      </c>
      <c r="AC401">
        <v>-0.76790295967805999</v>
      </c>
      <c r="AD401">
        <v>5.4922926186458598</v>
      </c>
      <c r="AE401">
        <v>191736</v>
      </c>
      <c r="AF401">
        <v>0</v>
      </c>
      <c r="AG401">
        <v>4.8773306812190498</v>
      </c>
      <c r="AH401">
        <v>73.940930192026997</v>
      </c>
      <c r="AI401">
        <v>-7.2578220714817093E-2</v>
      </c>
    </row>
    <row r="402" spans="1:35" x14ac:dyDescent="0.25">
      <c r="A402" t="s">
        <v>1093</v>
      </c>
      <c r="B402" t="s">
        <v>1094</v>
      </c>
      <c r="C402" t="s">
        <v>336</v>
      </c>
      <c r="D402">
        <v>9381.9233113600003</v>
      </c>
      <c r="E402">
        <v>1470.25</v>
      </c>
      <c r="F402">
        <v>-27.8459960940508</v>
      </c>
      <c r="G402">
        <v>1.5366022099447501</v>
      </c>
      <c r="H402">
        <v>-0.52435723951285496</v>
      </c>
      <c r="I402">
        <v>-5.9627328522743497</v>
      </c>
      <c r="J402">
        <v>21.816017684067301</v>
      </c>
      <c r="K402">
        <v>7.3096854244215796</v>
      </c>
      <c r="L402">
        <v>-9.5091552546545604</v>
      </c>
      <c r="M402">
        <v>0.41525779041788802</v>
      </c>
      <c r="N402">
        <v>-8.4603517274404805</v>
      </c>
      <c r="O402">
        <v>44858</v>
      </c>
      <c r="P402">
        <v>10</v>
      </c>
      <c r="Q402">
        <v>-0.281470428648948</v>
      </c>
      <c r="R402">
        <v>-0.64871439672939202</v>
      </c>
      <c r="S402">
        <v>-0.30110625971152299</v>
      </c>
      <c r="T402">
        <v>107.70477381117701</v>
      </c>
      <c r="U402">
        <v>50376.047619047597</v>
      </c>
      <c r="V402">
        <v>124.76200020042</v>
      </c>
      <c r="W402">
        <v>38389.444444444402</v>
      </c>
      <c r="X402">
        <v>1.7494648616585999</v>
      </c>
      <c r="Y402">
        <v>22.054284388091599</v>
      </c>
      <c r="Z402">
        <v>-0.13412089336483299</v>
      </c>
      <c r="AA402">
        <v>-1.29927572454575</v>
      </c>
      <c r="AB402">
        <v>3.2259293353371801</v>
      </c>
      <c r="AC402">
        <v>-0.64086163747680702</v>
      </c>
      <c r="AD402">
        <v>-0.60319356833238302</v>
      </c>
      <c r="AE402">
        <v>73029</v>
      </c>
      <c r="AF402">
        <v>0</v>
      </c>
      <c r="AG402">
        <v>4.6938446707060502</v>
      </c>
      <c r="AH402">
        <v>67.104295589977298</v>
      </c>
      <c r="AI402">
        <v>0.65907413083552002</v>
      </c>
    </row>
    <row r="403" spans="1:35" x14ac:dyDescent="0.25">
      <c r="A403" t="s">
        <v>1106</v>
      </c>
      <c r="B403" t="s">
        <v>1107</v>
      </c>
      <c r="C403" t="s">
        <v>420</v>
      </c>
      <c r="D403">
        <v>9343.0904322799997</v>
      </c>
      <c r="E403">
        <v>594.70000000000005</v>
      </c>
      <c r="F403">
        <v>41.722370572257503</v>
      </c>
      <c r="G403">
        <v>13.4166110422427</v>
      </c>
      <c r="H403">
        <v>14.102072141212499</v>
      </c>
      <c r="I403">
        <v>8.6636965284510801</v>
      </c>
      <c r="J403">
        <v>1.4545148814528199</v>
      </c>
      <c r="K403">
        <v>67.050561797752806</v>
      </c>
      <c r="L403">
        <v>60.059211411653799</v>
      </c>
      <c r="M403">
        <v>9.8937770928414697</v>
      </c>
      <c r="N403">
        <v>3.4196571048575399</v>
      </c>
      <c r="O403">
        <v>645515</v>
      </c>
      <c r="P403">
        <v>2</v>
      </c>
      <c r="Q403">
        <v>3.39911327479789</v>
      </c>
      <c r="R403">
        <v>5.6399324984456802</v>
      </c>
      <c r="S403">
        <v>5.9875406354635503</v>
      </c>
      <c r="T403">
        <v>76.045544419444994</v>
      </c>
      <c r="U403">
        <v>295191.18181818101</v>
      </c>
      <c r="V403">
        <v>213.04375236414</v>
      </c>
      <c r="W403">
        <v>325502.625</v>
      </c>
      <c r="X403">
        <v>-10.44709079343</v>
      </c>
      <c r="Y403">
        <v>42.418422444380198</v>
      </c>
      <c r="Z403">
        <v>4.6578813390421203</v>
      </c>
      <c r="AA403">
        <v>5.3697276450632998</v>
      </c>
      <c r="AB403">
        <v>8.1636639814035092</v>
      </c>
      <c r="AC403">
        <v>1.24097491702973</v>
      </c>
      <c r="AD403">
        <v>2.64409329105372</v>
      </c>
      <c r="AE403">
        <v>64671</v>
      </c>
      <c r="AF403">
        <v>19.2926502808142</v>
      </c>
      <c r="AG403">
        <v>6.31061239296083</v>
      </c>
      <c r="AH403">
        <v>41.079516614219301</v>
      </c>
      <c r="AI403">
        <v>-6.1558860440104501</v>
      </c>
    </row>
    <row r="404" spans="1:35" x14ac:dyDescent="0.25">
      <c r="A404" t="s">
        <v>1100</v>
      </c>
      <c r="B404" t="s">
        <v>1101</v>
      </c>
      <c r="C404" t="s">
        <v>381</v>
      </c>
      <c r="D404">
        <v>9324.6</v>
      </c>
      <c r="E404">
        <v>4748.6000000000004</v>
      </c>
      <c r="F404">
        <v>-29.3392491682784</v>
      </c>
      <c r="G404">
        <v>-21.623450575205801</v>
      </c>
      <c r="H404">
        <v>-3.3304832865111198</v>
      </c>
      <c r="I404">
        <v>-8.7688588992726295</v>
      </c>
      <c r="J404">
        <v>83.211894031925198</v>
      </c>
      <c r="K404">
        <v>27.958394524460701</v>
      </c>
      <c r="L404">
        <v>-11.002408328882099</v>
      </c>
      <c r="M404">
        <v>187.799544002299</v>
      </c>
      <c r="N404">
        <v>-31.620404512591101</v>
      </c>
      <c r="O404">
        <v>65</v>
      </c>
      <c r="P404">
        <v>10</v>
      </c>
      <c r="Q404">
        <v>1.85101773802629</v>
      </c>
      <c r="R404">
        <v>-0.165039052234322</v>
      </c>
      <c r="S404">
        <v>0.182569084783545</v>
      </c>
      <c r="T404">
        <v>-26.966292134831399</v>
      </c>
      <c r="U404">
        <v>109</v>
      </c>
      <c r="V404">
        <v>-26.966292134831399</v>
      </c>
      <c r="W404">
        <v>120.171875</v>
      </c>
      <c r="X404">
        <v>0</v>
      </c>
      <c r="Y404">
        <v>4.4999999999999999E-4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2718</v>
      </c>
      <c r="AF404">
        <v>0</v>
      </c>
      <c r="AG404">
        <v>0.279225</v>
      </c>
      <c r="AH404">
        <v>73.940494999999999</v>
      </c>
      <c r="AI404">
        <v>0</v>
      </c>
    </row>
    <row r="405" spans="1:35" x14ac:dyDescent="0.25">
      <c r="A405" t="s">
        <v>1098</v>
      </c>
      <c r="B405" t="s">
        <v>1099</v>
      </c>
      <c r="C405" t="s">
        <v>91</v>
      </c>
      <c r="D405">
        <v>9308.4103581899999</v>
      </c>
      <c r="E405">
        <v>1486.6</v>
      </c>
      <c r="F405">
        <v>-6.8515957983374003</v>
      </c>
      <c r="G405">
        <v>19.223674713288901</v>
      </c>
      <c r="H405">
        <v>-4.3402721920144103</v>
      </c>
      <c r="I405">
        <v>-9.77864780477592</v>
      </c>
      <c r="J405">
        <v>18.3842324767927</v>
      </c>
      <c r="K405">
        <v>30.839640908290701</v>
      </c>
      <c r="L405">
        <v>11.4852450410588</v>
      </c>
      <c r="N405">
        <v>9.2267207759037007</v>
      </c>
      <c r="O405">
        <v>241149</v>
      </c>
      <c r="P405">
        <v>10</v>
      </c>
      <c r="Q405">
        <v>-0.275038572482735</v>
      </c>
      <c r="R405">
        <v>-0.218142766050273</v>
      </c>
      <c r="S405">
        <v>0.129465370967595</v>
      </c>
      <c r="T405">
        <v>15.731706731807501</v>
      </c>
      <c r="U405">
        <v>706681.09090909001</v>
      </c>
      <c r="V405">
        <v>-90.832610722867699</v>
      </c>
      <c r="W405">
        <v>444724.34375</v>
      </c>
      <c r="X405">
        <v>-0.123231393039027</v>
      </c>
      <c r="Y405">
        <v>6.8125830224281998</v>
      </c>
      <c r="Z405">
        <v>-1.33555899274055</v>
      </c>
      <c r="AA405">
        <v>-0.40459513695678101</v>
      </c>
      <c r="AB405">
        <v>21.336487196039201</v>
      </c>
      <c r="AC405">
        <v>1.04370503524826</v>
      </c>
      <c r="AD405">
        <v>0.232350501749124</v>
      </c>
      <c r="AE405">
        <v>210491</v>
      </c>
      <c r="AF405">
        <v>0</v>
      </c>
      <c r="AG405">
        <v>11.692575031808399</v>
      </c>
      <c r="AH405">
        <v>58.315839172731899</v>
      </c>
      <c r="AI405">
        <v>0</v>
      </c>
    </row>
    <row r="406" spans="1:35" x14ac:dyDescent="0.25">
      <c r="A406" t="s">
        <v>1095</v>
      </c>
      <c r="B406" t="s">
        <v>1096</v>
      </c>
      <c r="C406" t="s">
        <v>1097</v>
      </c>
      <c r="D406">
        <v>9289.5509604599993</v>
      </c>
      <c r="E406">
        <v>476.45</v>
      </c>
      <c r="F406">
        <v>-24.241847257881499</v>
      </c>
      <c r="G406">
        <v>5.4793004206331597</v>
      </c>
      <c r="H406">
        <v>5.8542546100866302</v>
      </c>
      <c r="I406">
        <v>0.415878997325134</v>
      </c>
      <c r="J406">
        <v>17.053206002728501</v>
      </c>
      <c r="K406">
        <v>21.900985032621101</v>
      </c>
      <c r="L406">
        <v>-5.9050064184852404</v>
      </c>
      <c r="M406">
        <v>-5.9492595135094897</v>
      </c>
      <c r="N406">
        <v>-4.5176535167520697</v>
      </c>
      <c r="O406">
        <v>160777</v>
      </c>
      <c r="P406">
        <v>10</v>
      </c>
      <c r="Q406">
        <v>-1.41733912683633</v>
      </c>
      <c r="R406">
        <v>-4.5477311429430003</v>
      </c>
      <c r="S406">
        <v>-4.2001230059251302</v>
      </c>
      <c r="T406">
        <v>46.101140442546203</v>
      </c>
      <c r="U406">
        <v>259522.045454545</v>
      </c>
      <c r="V406">
        <v>-93.220591267563904</v>
      </c>
      <c r="W406">
        <v>135241.03125</v>
      </c>
      <c r="X406">
        <v>7.9434810212794904</v>
      </c>
      <c r="Y406">
        <v>6.0232021352961898</v>
      </c>
      <c r="Z406">
        <v>0.61072772387980401</v>
      </c>
      <c r="AA406">
        <v>0.43156428513151501</v>
      </c>
      <c r="AB406">
        <v>10.7515922700728</v>
      </c>
      <c r="AC406">
        <v>1.04802876139013</v>
      </c>
      <c r="AD406">
        <v>1.02002734802491</v>
      </c>
      <c r="AE406">
        <v>110020</v>
      </c>
      <c r="AF406">
        <v>0</v>
      </c>
      <c r="AG406">
        <v>6.0701857274842101</v>
      </c>
      <c r="AH406">
        <v>82.008952921448397</v>
      </c>
      <c r="AI406">
        <v>7.9435434616982796</v>
      </c>
    </row>
    <row r="407" spans="1:35" x14ac:dyDescent="0.25">
      <c r="A407" t="s">
        <v>1104</v>
      </c>
      <c r="B407" t="s">
        <v>1105</v>
      </c>
      <c r="C407" t="s">
        <v>541</v>
      </c>
      <c r="D407">
        <v>9176.7020422349997</v>
      </c>
      <c r="E407">
        <v>588.1</v>
      </c>
      <c r="F407">
        <v>-30.828470926443298</v>
      </c>
      <c r="G407">
        <v>6.8010533006446998</v>
      </c>
      <c r="H407">
        <v>2.3227490213136099</v>
      </c>
      <c r="I407">
        <v>-3.1156265914478798</v>
      </c>
      <c r="J407">
        <v>35.776228532562399</v>
      </c>
      <c r="K407">
        <v>21.395396841779299</v>
      </c>
      <c r="L407">
        <v>-12.491630087047</v>
      </c>
      <c r="M407">
        <v>7.5444637685213802</v>
      </c>
      <c r="N407">
        <v>-3.19590063674053</v>
      </c>
      <c r="O407">
        <v>572790</v>
      </c>
      <c r="P407">
        <v>10</v>
      </c>
      <c r="Q407">
        <v>-0.39800152426115998</v>
      </c>
      <c r="R407">
        <v>-1.68018055671653</v>
      </c>
      <c r="S407">
        <v>-1.3325724196986599</v>
      </c>
      <c r="T407">
        <v>-8.2868328142888004</v>
      </c>
      <c r="U407">
        <v>841871.45454545401</v>
      </c>
      <c r="V407">
        <v>6.8508483113055298</v>
      </c>
      <c r="W407">
        <v>1447067.15625</v>
      </c>
      <c r="X407">
        <v>0</v>
      </c>
      <c r="Y407">
        <v>4.11784462370934</v>
      </c>
      <c r="Z407">
        <v>-0.85729921073954096</v>
      </c>
      <c r="AA407">
        <v>-0.64536022007069704</v>
      </c>
      <c r="AB407">
        <v>19.661734836773199</v>
      </c>
      <c r="AC407">
        <v>-0.34813810117146099</v>
      </c>
      <c r="AD407">
        <v>-0.81506557672633295</v>
      </c>
      <c r="AE407">
        <v>276030</v>
      </c>
      <c r="AF407">
        <v>0</v>
      </c>
      <c r="AG407">
        <v>22.912798126851801</v>
      </c>
      <c r="AH407">
        <v>41.183383220804103</v>
      </c>
      <c r="AI407">
        <v>0</v>
      </c>
    </row>
    <row r="408" spans="1:35" x14ac:dyDescent="0.25">
      <c r="A408" t="s">
        <v>1102</v>
      </c>
      <c r="B408" t="s">
        <v>1103</v>
      </c>
      <c r="C408" t="s">
        <v>331</v>
      </c>
      <c r="D408">
        <v>9131.6790739949993</v>
      </c>
      <c r="E408">
        <v>1197.95</v>
      </c>
      <c r="F408">
        <v>5.7451934451342197</v>
      </c>
      <c r="G408">
        <v>28.7841324446355</v>
      </c>
      <c r="H408">
        <v>-2.2440736056142598</v>
      </c>
      <c r="I408">
        <v>-7.6824492183757602</v>
      </c>
      <c r="J408">
        <v>5.8474894611628203</v>
      </c>
      <c r="K408">
        <v>42.0802941350886</v>
      </c>
      <c r="L408">
        <v>24.082034284530501</v>
      </c>
      <c r="M408">
        <v>9.8111747349791401</v>
      </c>
      <c r="N408">
        <v>18.787178507250299</v>
      </c>
      <c r="O408">
        <v>67358</v>
      </c>
      <c r="P408">
        <v>10</v>
      </c>
      <c r="Q408">
        <v>1.02036513892989</v>
      </c>
      <c r="R408">
        <v>-0.93446351044035103</v>
      </c>
      <c r="S408">
        <v>-0.58685537342248295</v>
      </c>
      <c r="T408">
        <v>21.2172473365966</v>
      </c>
      <c r="U408">
        <v>87135.818181818104</v>
      </c>
      <c r="V408">
        <v>122.729978176046</v>
      </c>
      <c r="W408">
        <v>180776.1875</v>
      </c>
      <c r="X408">
        <v>0</v>
      </c>
      <c r="Y408">
        <v>15.7979808856649</v>
      </c>
      <c r="Z408">
        <v>-0.58081421281044499</v>
      </c>
      <c r="AA408">
        <v>-0.27699375213516197</v>
      </c>
      <c r="AB408">
        <v>7.1799390761786901</v>
      </c>
      <c r="AC408">
        <v>1.44308680279046</v>
      </c>
      <c r="AD408">
        <v>2.68719002071375</v>
      </c>
      <c r="AE408">
        <v>82384</v>
      </c>
      <c r="AF408">
        <v>0</v>
      </c>
      <c r="AG408">
        <v>7.2462981044679902</v>
      </c>
      <c r="AH408">
        <v>62.897179075110202</v>
      </c>
      <c r="AI408">
        <v>0</v>
      </c>
    </row>
    <row r="409" spans="1:35" x14ac:dyDescent="0.25">
      <c r="A409" t="s">
        <v>1108</v>
      </c>
      <c r="B409" t="s">
        <v>1109</v>
      </c>
      <c r="C409" t="s">
        <v>656</v>
      </c>
      <c r="D409">
        <v>9054.7510125000008</v>
      </c>
      <c r="E409">
        <v>1391.6</v>
      </c>
      <c r="F409">
        <v>7.73672321206229</v>
      </c>
      <c r="G409">
        <v>7.29375481881263</v>
      </c>
      <c r="H409">
        <v>2.4742268041236999</v>
      </c>
      <c r="I409">
        <v>-2.9641488086377898</v>
      </c>
      <c r="J409">
        <v>13.107214716872599</v>
      </c>
      <c r="K409">
        <v>28.667190606074598</v>
      </c>
      <c r="L409">
        <v>26.073564051458501</v>
      </c>
      <c r="N409">
        <v>-2.7031991185725901</v>
      </c>
      <c r="O409">
        <v>72141</v>
      </c>
      <c r="P409">
        <v>10</v>
      </c>
      <c r="Q409">
        <v>-2.2581211589113299</v>
      </c>
      <c r="R409">
        <v>-0.77364611929125005</v>
      </c>
      <c r="S409">
        <v>-0.42603798227338102</v>
      </c>
      <c r="T409">
        <v>148.45364375258299</v>
      </c>
      <c r="U409">
        <v>135708.59090909001</v>
      </c>
      <c r="V409">
        <v>-73.663093795178</v>
      </c>
      <c r="W409">
        <v>106590.265625</v>
      </c>
      <c r="X409">
        <v>10.2590101377801</v>
      </c>
      <c r="Y409">
        <v>36.3972340409859</v>
      </c>
      <c r="Z409">
        <v>8.9524754185694899</v>
      </c>
      <c r="AA409">
        <v>11.442309748613001</v>
      </c>
      <c r="AB409">
        <v>22.938840442542698</v>
      </c>
      <c r="AC409">
        <v>7.4347091236520102</v>
      </c>
      <c r="AD409">
        <v>6.4015839296186101</v>
      </c>
      <c r="AE409">
        <v>55531</v>
      </c>
      <c r="AF409">
        <v>0</v>
      </c>
      <c r="AG409">
        <v>4.4620087220243203</v>
      </c>
      <c r="AH409">
        <v>55.155570066033498</v>
      </c>
      <c r="AI409">
        <v>10.2590101377801</v>
      </c>
    </row>
    <row r="410" spans="1:35" x14ac:dyDescent="0.25">
      <c r="A410" t="s">
        <v>1124</v>
      </c>
      <c r="B410" t="s">
        <v>1125</v>
      </c>
      <c r="C410" t="s">
        <v>512</v>
      </c>
      <c r="D410">
        <v>9020.8716800000002</v>
      </c>
      <c r="E410">
        <v>2866.65</v>
      </c>
      <c r="F410">
        <v>57.181297841148599</v>
      </c>
      <c r="G410">
        <v>43.336083402085002</v>
      </c>
      <c r="H410">
        <v>-2.8764547441174999</v>
      </c>
      <c r="I410">
        <v>-8.3148303568789999</v>
      </c>
      <c r="J410">
        <v>7.2889958662550196</v>
      </c>
      <c r="K410">
        <v>79.165624999999906</v>
      </c>
      <c r="L410">
        <v>75.518138680544894</v>
      </c>
      <c r="M410">
        <v>42.4047235627704</v>
      </c>
      <c r="N410">
        <v>33.339129464699802</v>
      </c>
      <c r="O410">
        <v>12122</v>
      </c>
      <c r="P410">
        <v>10</v>
      </c>
      <c r="Q410">
        <v>0.316699328107509</v>
      </c>
      <c r="R410">
        <v>1.5588188404513399</v>
      </c>
      <c r="S410">
        <v>1.90642697746921</v>
      </c>
      <c r="T410">
        <v>-32.483012142141</v>
      </c>
      <c r="U410">
        <v>17632.8181818181</v>
      </c>
      <c r="V410">
        <v>-6.6964285714285703</v>
      </c>
      <c r="W410">
        <v>28638.28125</v>
      </c>
      <c r="X410">
        <v>0</v>
      </c>
      <c r="Y410">
        <v>5.4175620881905697</v>
      </c>
      <c r="Z410">
        <v>-0.380198302078053</v>
      </c>
      <c r="AA410">
        <v>-0.49705081094779402</v>
      </c>
      <c r="AB410">
        <v>1.2402147744551399</v>
      </c>
      <c r="AC410">
        <v>0.18297326406487599</v>
      </c>
      <c r="AD410">
        <v>0.33514318297009599</v>
      </c>
      <c r="AE410">
        <v>35527</v>
      </c>
      <c r="AF410">
        <v>0</v>
      </c>
      <c r="AG410">
        <v>12.220568297009599</v>
      </c>
      <c r="AH410">
        <v>75</v>
      </c>
      <c r="AI410">
        <v>0</v>
      </c>
    </row>
    <row r="411" spans="1:35" x14ac:dyDescent="0.25">
      <c r="A411" t="s">
        <v>1120</v>
      </c>
      <c r="B411" t="s">
        <v>1121</v>
      </c>
      <c r="C411" t="s">
        <v>600</v>
      </c>
      <c r="D411">
        <v>8953.9543472999994</v>
      </c>
      <c r="E411">
        <v>688.1</v>
      </c>
      <c r="F411">
        <v>92.704410502422405</v>
      </c>
      <c r="G411">
        <v>42.47851744487</v>
      </c>
      <c r="H411">
        <v>20.2761754937947</v>
      </c>
      <c r="I411">
        <v>14.837799881033201</v>
      </c>
      <c r="J411">
        <v>4.1999709344571796</v>
      </c>
      <c r="K411">
        <v>114.561895852821</v>
      </c>
      <c r="L411">
        <v>111.041251341818</v>
      </c>
      <c r="M411">
        <v>9.5979709795977506</v>
      </c>
      <c r="N411">
        <v>32.4815635074848</v>
      </c>
      <c r="O411">
        <v>6962797</v>
      </c>
      <c r="P411">
        <v>10</v>
      </c>
      <c r="Q411">
        <v>1.08711620390773</v>
      </c>
      <c r="R411">
        <v>4.1786525359576103</v>
      </c>
      <c r="S411">
        <v>4.5262606729754804</v>
      </c>
      <c r="T411">
        <v>266.71139872113298</v>
      </c>
      <c r="U411">
        <v>3278289.4090908999</v>
      </c>
      <c r="V411">
        <v>145.092705331405</v>
      </c>
      <c r="W411">
        <v>2190112.484375</v>
      </c>
      <c r="X411">
        <v>0</v>
      </c>
      <c r="Y411">
        <v>3.21700049695762</v>
      </c>
      <c r="Z411">
        <v>-0.57632336349314395</v>
      </c>
      <c r="AA411">
        <v>-0.65335445637647804</v>
      </c>
      <c r="AB411">
        <v>5.73236174835729</v>
      </c>
      <c r="AC411">
        <v>-0.55215512132813305</v>
      </c>
      <c r="AD411">
        <v>-1.1351631236610999</v>
      </c>
      <c r="AE411">
        <v>180979</v>
      </c>
      <c r="AF411">
        <v>0</v>
      </c>
      <c r="AG411">
        <v>12.1480771039222</v>
      </c>
      <c r="AH411">
        <v>72.862383941540699</v>
      </c>
      <c r="AI411">
        <v>0</v>
      </c>
    </row>
    <row r="412" spans="1:35" x14ac:dyDescent="0.25">
      <c r="A412" t="s">
        <v>1110</v>
      </c>
      <c r="B412" t="s">
        <v>1111</v>
      </c>
      <c r="C412" t="s">
        <v>61</v>
      </c>
      <c r="D412">
        <v>8949.3687710249997</v>
      </c>
      <c r="E412">
        <v>349.85</v>
      </c>
      <c r="F412">
        <v>22.703272041071301</v>
      </c>
      <c r="G412">
        <v>10.694510362284401</v>
      </c>
      <c r="H412">
        <v>6.9223716381418203</v>
      </c>
      <c r="I412">
        <v>1.4839960253803099</v>
      </c>
      <c r="J412">
        <v>5.3451479205373698</v>
      </c>
      <c r="K412">
        <v>47.616033755274202</v>
      </c>
      <c r="L412">
        <v>41.040112880467603</v>
      </c>
      <c r="M412">
        <v>19.212899983189399</v>
      </c>
      <c r="N412">
        <v>0.69755642489921499</v>
      </c>
      <c r="O412">
        <v>327464</v>
      </c>
      <c r="P412">
        <v>2</v>
      </c>
      <c r="Q412">
        <v>0.28665615594094801</v>
      </c>
      <c r="R412">
        <v>1.8931119848550999</v>
      </c>
      <c r="S412">
        <v>2.24072012187297</v>
      </c>
      <c r="T412">
        <v>52.472656668327303</v>
      </c>
      <c r="U412">
        <v>544284.04545454495</v>
      </c>
      <c r="V412">
        <v>17.018714332169498</v>
      </c>
      <c r="W412">
        <v>504059.640625</v>
      </c>
      <c r="X412">
        <v>0</v>
      </c>
      <c r="Y412">
        <v>28.495225670513101</v>
      </c>
      <c r="Z412">
        <v>-0.89755807851015101</v>
      </c>
      <c r="AA412">
        <v>-1.08568763759716</v>
      </c>
      <c r="AB412">
        <v>10.2572193996187</v>
      </c>
      <c r="AC412">
        <v>0.74583426667035302</v>
      </c>
      <c r="AD412">
        <v>0.93432595369989502</v>
      </c>
      <c r="AE412">
        <v>75530</v>
      </c>
      <c r="AF412">
        <v>0</v>
      </c>
      <c r="AG412">
        <v>4.2160314975687996</v>
      </c>
      <c r="AH412">
        <v>56.0698012718642</v>
      </c>
      <c r="AI412">
        <v>0</v>
      </c>
    </row>
    <row r="413" spans="1:35" x14ac:dyDescent="0.25">
      <c r="A413" t="s">
        <v>1126</v>
      </c>
      <c r="B413" t="s">
        <v>1127</v>
      </c>
      <c r="C413" t="s">
        <v>538</v>
      </c>
      <c r="D413">
        <v>8942.4619970799995</v>
      </c>
      <c r="E413">
        <v>380.2</v>
      </c>
      <c r="F413">
        <v>34.753555778280301</v>
      </c>
      <c r="G413">
        <v>-4.2196750220430701</v>
      </c>
      <c r="H413">
        <v>10.7647487254187</v>
      </c>
      <c r="I413">
        <v>5.3263731126572802</v>
      </c>
      <c r="J413">
        <v>17.043661230931001</v>
      </c>
      <c r="K413">
        <v>61.2383375742154</v>
      </c>
      <c r="L413">
        <v>53.090396617676603</v>
      </c>
      <c r="M413">
        <v>2.3567178956957502</v>
      </c>
      <c r="N413">
        <v>-14.2166289594283</v>
      </c>
      <c r="O413">
        <v>620312</v>
      </c>
      <c r="P413">
        <v>1</v>
      </c>
      <c r="Q413">
        <v>7.8968149513032701E-2</v>
      </c>
      <c r="R413">
        <v>7.03828828828828</v>
      </c>
      <c r="S413">
        <v>7.3858964253061501</v>
      </c>
      <c r="T413">
        <v>-46.8688517709897</v>
      </c>
      <c r="U413">
        <v>663552.59090909001</v>
      </c>
      <c r="V413">
        <v>45.020128956239901</v>
      </c>
      <c r="W413">
        <v>543936.84375</v>
      </c>
      <c r="X413">
        <v>0</v>
      </c>
      <c r="Y413">
        <v>8.2131394155191606E-2</v>
      </c>
      <c r="Z413">
        <v>1.5100903313214399E-2</v>
      </c>
      <c r="AA413">
        <v>4.3412654269793301E-2</v>
      </c>
      <c r="AB413">
        <v>4.32333347601858</v>
      </c>
      <c r="AC413">
        <v>-0.36271183641139498</v>
      </c>
      <c r="AD413">
        <v>-0.61393417861800004</v>
      </c>
      <c r="AE413">
        <v>63625</v>
      </c>
      <c r="AF413">
        <v>0</v>
      </c>
      <c r="AG413">
        <v>9.9201201043925806</v>
      </c>
      <c r="AH413">
        <v>59.977849856016697</v>
      </c>
      <c r="AI413">
        <v>0</v>
      </c>
    </row>
    <row r="414" spans="1:35" x14ac:dyDescent="0.25">
      <c r="A414" t="s">
        <v>1112</v>
      </c>
      <c r="B414" t="s">
        <v>1113</v>
      </c>
      <c r="C414" t="s">
        <v>287</v>
      </c>
      <c r="D414">
        <v>8902.9735737800002</v>
      </c>
      <c r="E414">
        <v>290.89999999999998</v>
      </c>
      <c r="F414">
        <v>55.646412749120401</v>
      </c>
      <c r="G414">
        <v>42.702967868530699</v>
      </c>
      <c r="H414">
        <v>37.314137361340499</v>
      </c>
      <c r="I414">
        <v>31.875761748578999</v>
      </c>
      <c r="J414">
        <v>0</v>
      </c>
      <c r="K414">
        <v>77.378048780487802</v>
      </c>
      <c r="L414">
        <v>73.983253588516703</v>
      </c>
      <c r="M414">
        <v>5.4316491205168997</v>
      </c>
      <c r="N414">
        <v>32.706013931145499</v>
      </c>
      <c r="O414">
        <v>21627397</v>
      </c>
      <c r="P414">
        <v>1</v>
      </c>
      <c r="Q414">
        <v>19.9835017529387</v>
      </c>
      <c r="R414">
        <v>23.2627118644067</v>
      </c>
      <c r="S414">
        <v>23.610320001424601</v>
      </c>
      <c r="T414">
        <v>3535.5226419629798</v>
      </c>
      <c r="U414">
        <v>1922338.7727272699</v>
      </c>
      <c r="V414">
        <v>2263.50529366508</v>
      </c>
      <c r="W414">
        <v>1098813.046875</v>
      </c>
      <c r="X414">
        <v>0</v>
      </c>
      <c r="Y414">
        <v>15.3641230733119</v>
      </c>
      <c r="Z414">
        <v>-1.4583433934632499</v>
      </c>
      <c r="AA414">
        <v>-1.7736145666549099</v>
      </c>
      <c r="AB414">
        <v>13.9687566831896</v>
      </c>
      <c r="AC414">
        <v>0.203748199347945</v>
      </c>
      <c r="AD414">
        <v>0.60355414727110901</v>
      </c>
      <c r="AE414">
        <v>127003</v>
      </c>
      <c r="AF414">
        <v>0</v>
      </c>
      <c r="AG414">
        <v>6.1530329879707297</v>
      </c>
      <c r="AH414">
        <v>62.889228991025597</v>
      </c>
      <c r="AI414">
        <v>0</v>
      </c>
    </row>
    <row r="415" spans="1:35" x14ac:dyDescent="0.25">
      <c r="A415" t="s">
        <v>1114</v>
      </c>
      <c r="B415" t="s">
        <v>1115</v>
      </c>
      <c r="C415" t="s">
        <v>910</v>
      </c>
      <c r="D415">
        <v>8885.4477090550008</v>
      </c>
      <c r="E415">
        <v>64.95</v>
      </c>
      <c r="F415">
        <v>-15.5678534976241</v>
      </c>
      <c r="G415">
        <v>-7.8723404255319096</v>
      </c>
      <c r="H415">
        <v>-0.91533180778031098</v>
      </c>
      <c r="I415">
        <v>-6.3537074205418103</v>
      </c>
      <c r="J415">
        <v>36.720554272517298</v>
      </c>
      <c r="K415">
        <v>16.502242152466302</v>
      </c>
      <c r="L415">
        <v>2.7689873417721498</v>
      </c>
      <c r="M415">
        <v>20.656045649750599</v>
      </c>
      <c r="N415">
        <v>-17.869294362917099</v>
      </c>
      <c r="O415">
        <v>3446629</v>
      </c>
      <c r="P415">
        <v>1</v>
      </c>
      <c r="Q415">
        <v>0.61967467079784</v>
      </c>
      <c r="R415">
        <v>0</v>
      </c>
      <c r="S415">
        <v>0.34760813701786802</v>
      </c>
      <c r="T415">
        <v>29.378791080873999</v>
      </c>
      <c r="U415">
        <v>4273783.6818181798</v>
      </c>
      <c r="V415">
        <v>22.734412529587399</v>
      </c>
      <c r="W415">
        <v>5318644</v>
      </c>
      <c r="X415">
        <v>0</v>
      </c>
      <c r="Y415">
        <v>4.4268692172173703</v>
      </c>
      <c r="Z415">
        <v>0.16526940649121299</v>
      </c>
      <c r="AA415">
        <v>0.30711177247174098</v>
      </c>
      <c r="AB415">
        <v>7.52891602387208</v>
      </c>
      <c r="AC415">
        <v>0.75979312484950601</v>
      </c>
      <c r="AD415">
        <v>1.0055156836174799</v>
      </c>
      <c r="AE415">
        <v>585647</v>
      </c>
      <c r="AF415">
        <v>17.5320116974274</v>
      </c>
      <c r="AG415">
        <v>29.621233621277401</v>
      </c>
      <c r="AH415">
        <v>39.236336573720401</v>
      </c>
      <c r="AI415">
        <v>0</v>
      </c>
    </row>
    <row r="416" spans="1:35" x14ac:dyDescent="0.25">
      <c r="A416" t="s">
        <v>1116</v>
      </c>
      <c r="B416" t="s">
        <v>1117</v>
      </c>
      <c r="C416" t="s">
        <v>1084</v>
      </c>
      <c r="D416">
        <v>8869.7967840000001</v>
      </c>
      <c r="E416">
        <v>215.75</v>
      </c>
      <c r="F416">
        <v>51.3446377292234</v>
      </c>
      <c r="G416">
        <v>24.065554916618701</v>
      </c>
      <c r="H416">
        <v>11.068211068210999</v>
      </c>
      <c r="I416">
        <v>5.6298354554495598</v>
      </c>
      <c r="J416">
        <v>4.8667439165700896</v>
      </c>
      <c r="K416">
        <v>96.047251249431994</v>
      </c>
      <c r="L416">
        <v>69.681478568619696</v>
      </c>
      <c r="M416">
        <v>38.262557476495097</v>
      </c>
      <c r="N416">
        <v>14.0686009792335</v>
      </c>
      <c r="O416">
        <v>2858044</v>
      </c>
      <c r="P416">
        <v>1</v>
      </c>
      <c r="Q416">
        <v>-0.11574074074074001</v>
      </c>
      <c r="R416">
        <v>-1.50650536407213</v>
      </c>
      <c r="S416">
        <v>-1.1588972270542599</v>
      </c>
      <c r="T416">
        <v>-22.6556260941503</v>
      </c>
      <c r="U416">
        <v>4577553.5454545403</v>
      </c>
      <c r="V416">
        <v>36.275919681410997</v>
      </c>
      <c r="W416">
        <v>4512324.53125</v>
      </c>
      <c r="X416">
        <v>-2.7270953215520102</v>
      </c>
      <c r="Y416">
        <v>5.22571929312107E-2</v>
      </c>
      <c r="Z416">
        <v>2.24356165717345E-3</v>
      </c>
      <c r="AA416">
        <v>6.64451584635606E-3</v>
      </c>
      <c r="AB416">
        <v>8.4530091037437298</v>
      </c>
      <c r="AC416">
        <v>0.88180784771919496</v>
      </c>
      <c r="AD416">
        <v>0.257356506499196</v>
      </c>
      <c r="AE416">
        <v>88435</v>
      </c>
      <c r="AF416">
        <v>0</v>
      </c>
      <c r="AG416">
        <v>9.9981500413806508</v>
      </c>
      <c r="AH416">
        <v>71.677360157733304</v>
      </c>
      <c r="AI416">
        <v>-2.7301494571831801</v>
      </c>
    </row>
    <row r="417" spans="1:35" x14ac:dyDescent="0.25">
      <c r="A417" t="s">
        <v>1122</v>
      </c>
      <c r="B417" t="s">
        <v>1123</v>
      </c>
      <c r="C417" t="s">
        <v>61</v>
      </c>
      <c r="D417">
        <v>8727.9860671999995</v>
      </c>
      <c r="E417">
        <v>91.05</v>
      </c>
      <c r="F417">
        <v>123.17509550012601</v>
      </c>
      <c r="G417">
        <v>56.443298969072103</v>
      </c>
      <c r="H417">
        <v>10.0967351874244</v>
      </c>
      <c r="I417">
        <v>4.6583595746629101</v>
      </c>
      <c r="J417">
        <v>6.2053816584294301</v>
      </c>
      <c r="K417">
        <v>145.748987854251</v>
      </c>
      <c r="L417">
        <v>141.51193633952201</v>
      </c>
      <c r="N417">
        <v>46.446345031686903</v>
      </c>
      <c r="O417">
        <v>14452248</v>
      </c>
      <c r="P417">
        <v>2</v>
      </c>
      <c r="Q417">
        <v>-1.88577586206896</v>
      </c>
      <c r="R417">
        <v>5.2601156069364103</v>
      </c>
      <c r="S417">
        <v>5.6077237439542804</v>
      </c>
      <c r="T417">
        <v>-40.415779570202702</v>
      </c>
      <c r="U417">
        <v>12589824.727272701</v>
      </c>
      <c r="V417">
        <v>-60.8626289663516</v>
      </c>
      <c r="W417">
        <v>21885757.34375</v>
      </c>
      <c r="X417">
        <v>0</v>
      </c>
      <c r="Y417">
        <v>0.79491535144324099</v>
      </c>
      <c r="Z417">
        <v>-1.0709282760116201</v>
      </c>
      <c r="AA417">
        <v>-1.0208746745695001</v>
      </c>
      <c r="AB417">
        <v>5.1707319645708401</v>
      </c>
      <c r="AC417">
        <v>1.18058300651087</v>
      </c>
      <c r="AD417">
        <v>2.4553589076563398</v>
      </c>
      <c r="AE417">
        <v>326001</v>
      </c>
      <c r="AF417">
        <v>0</v>
      </c>
      <c r="AG417">
        <v>15.0471034115813</v>
      </c>
      <c r="AH417">
        <v>73.183426999318399</v>
      </c>
      <c r="AI417">
        <v>0</v>
      </c>
    </row>
    <row r="418" spans="1:35" x14ac:dyDescent="0.25">
      <c r="A418" t="s">
        <v>1118</v>
      </c>
      <c r="B418" t="s">
        <v>1119</v>
      </c>
      <c r="C418" t="s">
        <v>61</v>
      </c>
      <c r="D418">
        <v>8692.5360108599998</v>
      </c>
      <c r="E418">
        <v>137.55000000000001</v>
      </c>
      <c r="F418">
        <v>119.227925999981</v>
      </c>
      <c r="G418">
        <v>52.579034941763702</v>
      </c>
      <c r="H418">
        <v>15.1527835914608</v>
      </c>
      <c r="I418">
        <v>9.7144079786993593</v>
      </c>
      <c r="J418">
        <v>3.85314431115957</v>
      </c>
      <c r="K418">
        <v>147.392086330935</v>
      </c>
      <c r="L418">
        <v>137.564766839378</v>
      </c>
      <c r="M418">
        <v>8.2823630187708499</v>
      </c>
      <c r="N418">
        <v>42.582081004378502</v>
      </c>
      <c r="O418">
        <v>2109583</v>
      </c>
      <c r="P418">
        <v>2</v>
      </c>
      <c r="Q418">
        <v>-0.65005417118091502</v>
      </c>
      <c r="R418">
        <v>-0.829127613554417</v>
      </c>
      <c r="S418">
        <v>-0.48151947653654797</v>
      </c>
      <c r="T418">
        <v>9.5991463084542499</v>
      </c>
      <c r="U418">
        <v>4634552.81818181</v>
      </c>
      <c r="V418">
        <v>-69.3235048323576</v>
      </c>
      <c r="W418">
        <v>5890511.546875</v>
      </c>
      <c r="X418">
        <v>1.2741966195093799E-2</v>
      </c>
      <c r="Y418">
        <v>12.288174129569301</v>
      </c>
      <c r="Z418">
        <v>-0.57879855835100802</v>
      </c>
      <c r="AA418">
        <v>-6.2818211890959902E-2</v>
      </c>
      <c r="AB418">
        <v>22.459111938345</v>
      </c>
      <c r="AC418">
        <v>2.5009002676940599</v>
      </c>
      <c r="AD418">
        <v>6.7006053395961098</v>
      </c>
      <c r="AE418">
        <v>294581</v>
      </c>
      <c r="AF418">
        <v>3.1854915487730502E-5</v>
      </c>
      <c r="AG418">
        <v>17.8626868638808</v>
      </c>
      <c r="AH418">
        <v>22.000068590003998</v>
      </c>
      <c r="AI418">
        <v>0</v>
      </c>
    </row>
    <row r="419" spans="1:35" x14ac:dyDescent="0.25">
      <c r="A419" t="s">
        <v>1128</v>
      </c>
      <c r="B419" t="s">
        <v>1129</v>
      </c>
      <c r="C419" t="s">
        <v>35</v>
      </c>
      <c r="D419">
        <v>8642.3479203879997</v>
      </c>
      <c r="E419">
        <v>467.61</v>
      </c>
      <c r="F419">
        <v>7.7069878352310397</v>
      </c>
      <c r="G419">
        <v>10.5905446633398</v>
      </c>
      <c r="H419">
        <v>5.3460394701270602</v>
      </c>
      <c r="I419">
        <v>-9.23361426344389E-2</v>
      </c>
      <c r="J419">
        <v>1.7899531660999499</v>
      </c>
      <c r="K419">
        <v>27.265057289823901</v>
      </c>
      <c r="L419">
        <v>26.043828674627299</v>
      </c>
      <c r="M419">
        <v>11.1698769141389</v>
      </c>
      <c r="N419">
        <v>0.59359072595464801</v>
      </c>
      <c r="O419">
        <v>17502</v>
      </c>
      <c r="P419">
        <v>0</v>
      </c>
      <c r="Q419">
        <v>5.9914835341199901E-2</v>
      </c>
      <c r="R419">
        <v>1.1704889658156601</v>
      </c>
      <c r="S419">
        <v>1.5180971028335299</v>
      </c>
      <c r="T419">
        <v>131.63049232398001</v>
      </c>
      <c r="U419">
        <v>81887.863636363603</v>
      </c>
      <c r="V419">
        <v>-26.831103678929701</v>
      </c>
      <c r="W419">
        <v>68996.78125</v>
      </c>
    </row>
    <row r="420" spans="1:35" x14ac:dyDescent="0.25">
      <c r="A420" t="s">
        <v>1138</v>
      </c>
      <c r="B420" t="s">
        <v>1139</v>
      </c>
      <c r="C420" t="s">
        <v>79</v>
      </c>
      <c r="D420">
        <v>8632.4476391999997</v>
      </c>
      <c r="E420">
        <v>432.5</v>
      </c>
      <c r="F420">
        <v>-12.461687840620201</v>
      </c>
      <c r="G420">
        <v>21.3353906578762</v>
      </c>
      <c r="H420">
        <v>9.7437198680537804</v>
      </c>
      <c r="I420">
        <v>4.3053442552922796</v>
      </c>
      <c r="J420">
        <v>13.1676300578034</v>
      </c>
      <c r="K420">
        <v>42.621599340478099</v>
      </c>
      <c r="L420">
        <v>5.8751529987759996</v>
      </c>
      <c r="M420">
        <v>45.886562829416498</v>
      </c>
      <c r="N420">
        <v>11.338436720491</v>
      </c>
      <c r="O420">
        <v>476884</v>
      </c>
      <c r="P420">
        <v>1</v>
      </c>
      <c r="Q420">
        <v>-3.6319073083778899</v>
      </c>
      <c r="R420">
        <v>-3.4059184812953598</v>
      </c>
      <c r="S420">
        <v>-3.0583103442774902</v>
      </c>
      <c r="T420">
        <v>-35.405904009058901</v>
      </c>
      <c r="U420">
        <v>728067</v>
      </c>
      <c r="V420">
        <v>-78.996770353314403</v>
      </c>
      <c r="W420">
        <v>477304.3125</v>
      </c>
      <c r="X420">
        <v>13.0737433514554</v>
      </c>
      <c r="Y420">
        <v>2.7744320059118999</v>
      </c>
      <c r="Z420">
        <v>0.33783876561030401</v>
      </c>
      <c r="AA420">
        <v>0.12163882648905</v>
      </c>
      <c r="AB420">
        <v>21.639830379839001</v>
      </c>
      <c r="AC420">
        <v>3.9314037873512699</v>
      </c>
      <c r="AD420">
        <v>4.1679616455770301</v>
      </c>
      <c r="AE420">
        <v>69381</v>
      </c>
      <c r="AF420">
        <v>0</v>
      </c>
      <c r="AG420">
        <v>13.3597326720288</v>
      </c>
      <c r="AH420">
        <v>71.561419450800898</v>
      </c>
      <c r="AI420">
        <v>13.0737433514554</v>
      </c>
    </row>
    <row r="421" spans="1:35" x14ac:dyDescent="0.25">
      <c r="A421" t="s">
        <v>76</v>
      </c>
      <c r="B421" t="s">
        <v>75</v>
      </c>
      <c r="C421" t="s">
        <v>74</v>
      </c>
      <c r="D421">
        <v>8594.6001943800002</v>
      </c>
      <c r="E421">
        <v>618.85</v>
      </c>
      <c r="F421">
        <v>-29.268044063345599</v>
      </c>
      <c r="G421">
        <v>50.847044485070001</v>
      </c>
      <c r="H421">
        <v>3.7555536926816901</v>
      </c>
      <c r="I421">
        <v>-1.6828219200798</v>
      </c>
      <c r="J421">
        <v>13.912902965177301</v>
      </c>
      <c r="K421">
        <v>59.2306702688794</v>
      </c>
      <c r="L421">
        <v>-10.9312032239493</v>
      </c>
      <c r="M421">
        <v>24.123079490408099</v>
      </c>
      <c r="N421">
        <v>40.8500905476848</v>
      </c>
      <c r="O421">
        <v>771621</v>
      </c>
      <c r="P421">
        <v>5</v>
      </c>
      <c r="Q421">
        <v>-1.8633047890897501</v>
      </c>
      <c r="R421">
        <v>-3.2442151344590302</v>
      </c>
      <c r="S421">
        <v>-2.8966069974411601</v>
      </c>
      <c r="T421">
        <v>-13.832923503675</v>
      </c>
      <c r="U421">
        <v>954498.77272727201</v>
      </c>
      <c r="V421">
        <v>63.189985534096301</v>
      </c>
      <c r="W421">
        <v>1015795.1875</v>
      </c>
      <c r="X421">
        <v>-0.13281698302040801</v>
      </c>
      <c r="Y421">
        <v>4.9126677057140302</v>
      </c>
      <c r="Z421">
        <v>0.46620329107999298</v>
      </c>
      <c r="AA421">
        <v>0.46795466866657598</v>
      </c>
      <c r="AB421">
        <v>23.031988000138501</v>
      </c>
      <c r="AC421">
        <v>0.71913842445074705</v>
      </c>
      <c r="AD421">
        <v>0.82458632526418896</v>
      </c>
      <c r="AE421">
        <v>104462</v>
      </c>
      <c r="AF421">
        <v>0</v>
      </c>
      <c r="AG421">
        <v>15.9275651498464</v>
      </c>
      <c r="AH421">
        <v>30.503582007312399</v>
      </c>
      <c r="AI421">
        <v>-9.2970555884981806E-2</v>
      </c>
    </row>
    <row r="422" spans="1:35" x14ac:dyDescent="0.25">
      <c r="A422" t="s">
        <v>1136</v>
      </c>
      <c r="B422" t="s">
        <v>1137</v>
      </c>
      <c r="C422" t="s">
        <v>290</v>
      </c>
      <c r="D422">
        <v>8567.8181072000007</v>
      </c>
      <c r="E422">
        <v>1687.2</v>
      </c>
      <c r="F422">
        <v>33.314770324146899</v>
      </c>
      <c r="G422">
        <v>-14.385751255898899</v>
      </c>
      <c r="H422">
        <v>0.58423751043280903</v>
      </c>
      <c r="I422">
        <v>-4.8541381023286903</v>
      </c>
      <c r="J422">
        <v>27.370791844475999</v>
      </c>
      <c r="K422">
        <v>61.146131805157601</v>
      </c>
      <c r="L422">
        <v>51.651611163543201</v>
      </c>
      <c r="M422">
        <v>17.699605453442899</v>
      </c>
      <c r="N422">
        <v>-24.382705193284099</v>
      </c>
      <c r="O422">
        <v>108018</v>
      </c>
      <c r="P422">
        <v>2</v>
      </c>
      <c r="Q422">
        <v>2.3879600691810601</v>
      </c>
      <c r="R422">
        <v>2.7558695453576498</v>
      </c>
      <c r="S422">
        <v>3.1034776823755199</v>
      </c>
      <c r="T422">
        <v>131.55480288966501</v>
      </c>
      <c r="U422">
        <v>68548.318181818104</v>
      </c>
      <c r="V422">
        <v>121.067496213826</v>
      </c>
      <c r="W422">
        <v>64816.46875</v>
      </c>
      <c r="X422">
        <v>0</v>
      </c>
      <c r="Y422">
        <v>1.48847019036071</v>
      </c>
      <c r="Z422">
        <v>-0.13660635705097801</v>
      </c>
      <c r="AA422">
        <v>-0.12763800075085599</v>
      </c>
      <c r="AB422">
        <v>10.047872905139601</v>
      </c>
      <c r="AC422">
        <v>-4.94673223330721E-3</v>
      </c>
      <c r="AD422">
        <v>0.15790692450194399</v>
      </c>
      <c r="AE422">
        <v>44566</v>
      </c>
      <c r="AF422">
        <v>0</v>
      </c>
      <c r="AG422">
        <v>10.8442121694228</v>
      </c>
      <c r="AH422">
        <v>72.580946002917202</v>
      </c>
      <c r="AI422">
        <v>0</v>
      </c>
    </row>
    <row r="423" spans="1:35" x14ac:dyDescent="0.25">
      <c r="A423" t="s">
        <v>1132</v>
      </c>
      <c r="B423" t="s">
        <v>1133</v>
      </c>
      <c r="C423" t="s">
        <v>323</v>
      </c>
      <c r="D423">
        <v>8553.9935322399997</v>
      </c>
      <c r="E423">
        <v>5158.6499999999996</v>
      </c>
      <c r="F423">
        <v>0.44942608516847898</v>
      </c>
      <c r="G423">
        <v>27.3693566904929</v>
      </c>
      <c r="H423">
        <v>0.19033376385016501</v>
      </c>
      <c r="I423">
        <v>-5.2480418489113303</v>
      </c>
      <c r="J423">
        <v>4.0776172060519702</v>
      </c>
      <c r="K423">
        <v>33.295005297020701</v>
      </c>
      <c r="L423">
        <v>18.7862669245647</v>
      </c>
      <c r="M423">
        <v>17.496224969022201</v>
      </c>
      <c r="N423">
        <v>17.3724027531076</v>
      </c>
      <c r="O423">
        <v>10622</v>
      </c>
      <c r="P423">
        <v>10</v>
      </c>
      <c r="Q423">
        <v>0.10575952806022999</v>
      </c>
      <c r="R423">
        <v>0.58985258560174703</v>
      </c>
      <c r="S423">
        <v>0.93746072261961499</v>
      </c>
      <c r="T423">
        <v>85.959383753501399</v>
      </c>
      <c r="U423">
        <v>10277.045454545399</v>
      </c>
      <c r="V423">
        <v>58.1360726514813</v>
      </c>
      <c r="W423">
        <v>10735.734375</v>
      </c>
      <c r="X423">
        <v>0</v>
      </c>
      <c r="Y423">
        <v>12.297548185829999</v>
      </c>
      <c r="Z423">
        <v>-1.4307761578111301E-2</v>
      </c>
      <c r="AA423">
        <v>-0.13320375421205399</v>
      </c>
      <c r="AB423">
        <v>7.1502541480158701</v>
      </c>
      <c r="AC423">
        <v>0.42728699176872897</v>
      </c>
      <c r="AD423">
        <v>0.81538577761509501</v>
      </c>
      <c r="AE423">
        <v>58856</v>
      </c>
      <c r="AF423">
        <v>0</v>
      </c>
      <c r="AG423">
        <v>21.572507940355798</v>
      </c>
      <c r="AH423">
        <v>51.815609761857303</v>
      </c>
      <c r="AI423">
        <v>0</v>
      </c>
    </row>
    <row r="424" spans="1:35" x14ac:dyDescent="0.25">
      <c r="A424" t="s">
        <v>1134</v>
      </c>
      <c r="B424" t="s">
        <v>1135</v>
      </c>
      <c r="C424" t="s">
        <v>1084</v>
      </c>
      <c r="D424">
        <v>8553.2647125250005</v>
      </c>
      <c r="E424">
        <v>1729</v>
      </c>
      <c r="F424">
        <v>0.22180420466034401</v>
      </c>
      <c r="G424">
        <v>20.748655632376501</v>
      </c>
      <c r="H424">
        <v>2.0691283686059099</v>
      </c>
      <c r="I424">
        <v>-3.3692472441555799</v>
      </c>
      <c r="J424">
        <v>7.13707345286294</v>
      </c>
      <c r="K424">
        <v>41.605241605241602</v>
      </c>
      <c r="L424">
        <v>18.5586450440566</v>
      </c>
      <c r="M424">
        <v>14.8884469451879</v>
      </c>
      <c r="N424">
        <v>10.751701694991301</v>
      </c>
      <c r="O424">
        <v>31867</v>
      </c>
      <c r="P424">
        <v>10</v>
      </c>
      <c r="Q424">
        <v>-2.5997803002563198</v>
      </c>
      <c r="R424">
        <v>-4.4672210404176997</v>
      </c>
      <c r="S424">
        <v>-4.1196129033998403</v>
      </c>
      <c r="T424">
        <v>-50.296347131671702</v>
      </c>
      <c r="U424">
        <v>95189</v>
      </c>
      <c r="V424">
        <v>-69.475761262080994</v>
      </c>
      <c r="W424">
        <v>122659.703125</v>
      </c>
      <c r="X424">
        <v>0.22881814231914799</v>
      </c>
      <c r="Y424">
        <v>20.8842713421027</v>
      </c>
      <c r="Z424">
        <v>0.69172568425251002</v>
      </c>
      <c r="AA424">
        <v>0.94712909490844399</v>
      </c>
      <c r="AB424">
        <v>12.620431805507</v>
      </c>
      <c r="AC424">
        <v>-1.3574607378195901E-2</v>
      </c>
      <c r="AD424">
        <v>0.59699112074384197</v>
      </c>
      <c r="AE424">
        <v>53484</v>
      </c>
      <c r="AF424">
        <v>0</v>
      </c>
      <c r="AG424">
        <v>7.7155090287049202</v>
      </c>
      <c r="AH424">
        <v>53.609318801724598</v>
      </c>
      <c r="AI424">
        <v>0</v>
      </c>
    </row>
    <row r="425" spans="1:35" x14ac:dyDescent="0.25">
      <c r="A425" t="s">
        <v>1155</v>
      </c>
      <c r="B425" t="s">
        <v>1156</v>
      </c>
      <c r="C425" t="s">
        <v>1063</v>
      </c>
      <c r="D425">
        <v>8533.2705993700001</v>
      </c>
      <c r="E425">
        <v>486.65</v>
      </c>
      <c r="F425">
        <v>-31.982480090571801</v>
      </c>
      <c r="G425">
        <v>-10.046210720887199</v>
      </c>
      <c r="H425">
        <v>0.80787156913515801</v>
      </c>
      <c r="I425">
        <v>-4.63050404362634</v>
      </c>
      <c r="J425">
        <v>37.675947806431701</v>
      </c>
      <c r="K425">
        <v>12.3384118190212</v>
      </c>
      <c r="L425">
        <v>-13.645639251175499</v>
      </c>
      <c r="M425">
        <v>17.080972471603999</v>
      </c>
      <c r="N425">
        <v>-20.043164658272399</v>
      </c>
      <c r="O425">
        <v>773631</v>
      </c>
      <c r="P425">
        <v>1</v>
      </c>
      <c r="Q425">
        <v>1.23777824006656</v>
      </c>
      <c r="R425">
        <v>6.2554585152838298</v>
      </c>
      <c r="S425">
        <v>6.6030666523016999</v>
      </c>
      <c r="T425">
        <v>-14.6648944384389</v>
      </c>
      <c r="U425">
        <v>367473.227272727</v>
      </c>
      <c r="V425">
        <v>147.24860656575899</v>
      </c>
      <c r="W425">
        <v>253071.609375</v>
      </c>
      <c r="X425">
        <v>-3.3799467231389699E-2</v>
      </c>
      <c r="Y425">
        <v>4.7639971635261702</v>
      </c>
      <c r="Z425">
        <v>-0.15633436575871501</v>
      </c>
      <c r="AA425">
        <v>0.33002870121192701</v>
      </c>
      <c r="AB425">
        <v>10.4045739331827</v>
      </c>
      <c r="AC425">
        <v>-0.86274604751705797</v>
      </c>
      <c r="AD425">
        <v>-1.2432801659639401</v>
      </c>
      <c r="AE425">
        <v>88142</v>
      </c>
      <c r="AF425">
        <v>1.29564624386999E-2</v>
      </c>
      <c r="AG425">
        <v>14.910276694775501</v>
      </c>
      <c r="AH425">
        <v>44.511250718809002</v>
      </c>
      <c r="AI425">
        <v>-3.3799467231389699E-2</v>
      </c>
    </row>
    <row r="426" spans="1:35" x14ac:dyDescent="0.25">
      <c r="A426" t="s">
        <v>1142</v>
      </c>
      <c r="B426" t="s">
        <v>1143</v>
      </c>
      <c r="C426" t="s">
        <v>88</v>
      </c>
      <c r="D426">
        <v>8471.2624570999997</v>
      </c>
      <c r="E426">
        <v>443.05</v>
      </c>
      <c r="F426">
        <v>-15.850141787811699</v>
      </c>
      <c r="G426">
        <v>25.9738413420528</v>
      </c>
      <c r="H426">
        <v>-1.7082640044370401</v>
      </c>
      <c r="I426">
        <v>-7.1466396171985496</v>
      </c>
      <c r="J426">
        <v>10.3712899221306</v>
      </c>
      <c r="K426">
        <v>31.274074074074001</v>
      </c>
      <c r="L426">
        <v>2.48669905158454</v>
      </c>
      <c r="M426">
        <v>26.151062668287299</v>
      </c>
      <c r="N426">
        <v>15.9768874046676</v>
      </c>
      <c r="O426">
        <v>110583</v>
      </c>
      <c r="P426">
        <v>2</v>
      </c>
      <c r="Q426">
        <v>-1.65371809100998</v>
      </c>
      <c r="R426">
        <v>0.51043557168784004</v>
      </c>
      <c r="S426">
        <v>0.85804370870570901</v>
      </c>
      <c r="T426">
        <v>27.022215075007399</v>
      </c>
      <c r="U426">
        <v>165497.545454545</v>
      </c>
      <c r="V426">
        <v>-82.7184359811842</v>
      </c>
      <c r="W426">
        <v>183857.8125</v>
      </c>
      <c r="X426">
        <v>0</v>
      </c>
      <c r="Y426">
        <v>2.3249185277565099</v>
      </c>
      <c r="Z426">
        <v>-2.5925150013024201E-3</v>
      </c>
      <c r="AA426">
        <v>1.8215143348636598E-2</v>
      </c>
      <c r="AB426">
        <v>2.0003638348847699</v>
      </c>
      <c r="AC426">
        <v>-0.12320854421470701</v>
      </c>
      <c r="AD426">
        <v>-0.13650242934343601</v>
      </c>
      <c r="AE426">
        <v>49464</v>
      </c>
      <c r="AF426">
        <v>0</v>
      </c>
      <c r="AG426">
        <v>13.336862911773901</v>
      </c>
      <c r="AH426">
        <v>64.242893990833096</v>
      </c>
      <c r="AI426">
        <v>0</v>
      </c>
    </row>
    <row r="427" spans="1:35" x14ac:dyDescent="0.25">
      <c r="A427" t="s">
        <v>1161</v>
      </c>
      <c r="B427" t="s">
        <v>1162</v>
      </c>
      <c r="C427" t="s">
        <v>678</v>
      </c>
      <c r="D427">
        <v>8431.2882594300008</v>
      </c>
      <c r="E427">
        <v>1665.3</v>
      </c>
      <c r="F427">
        <v>0.34612249310555698</v>
      </c>
      <c r="G427">
        <v>8.0591785088573094</v>
      </c>
      <c r="H427">
        <v>6.3376009705948002</v>
      </c>
      <c r="I427">
        <v>0.89922535783330404</v>
      </c>
      <c r="J427">
        <v>1.90956584399206</v>
      </c>
      <c r="K427">
        <v>44.057093425605501</v>
      </c>
      <c r="L427">
        <v>18.682963332501799</v>
      </c>
      <c r="M427">
        <v>15.119781295603</v>
      </c>
      <c r="N427">
        <v>-1.9377754285279201</v>
      </c>
      <c r="O427">
        <v>365282</v>
      </c>
      <c r="P427">
        <v>10</v>
      </c>
      <c r="Q427">
        <v>0.54034473390286097</v>
      </c>
      <c r="R427">
        <v>4.9371435773023604</v>
      </c>
      <c r="S427">
        <v>5.2847517143202296</v>
      </c>
      <c r="T427">
        <v>-42.173759555730697</v>
      </c>
      <c r="U427">
        <v>879190.40909090894</v>
      </c>
      <c r="V427">
        <v>78.540810291652207</v>
      </c>
      <c r="W427">
        <v>567115.71875</v>
      </c>
      <c r="X427">
        <v>0</v>
      </c>
      <c r="Y427">
        <v>55.068731707870803</v>
      </c>
      <c r="Z427">
        <v>2.3583695392297601</v>
      </c>
      <c r="AA427">
        <v>2.2499837200675898</v>
      </c>
      <c r="AB427">
        <v>24.837657063111099</v>
      </c>
      <c r="AC427">
        <v>-2.1107341687731198</v>
      </c>
      <c r="AD427">
        <v>-0.930480737531034</v>
      </c>
      <c r="AE427">
        <v>179975</v>
      </c>
      <c r="AF427">
        <v>0</v>
      </c>
      <c r="AG427">
        <v>14.9682630046462</v>
      </c>
      <c r="AH427">
        <v>0</v>
      </c>
      <c r="AI427">
        <v>0</v>
      </c>
    </row>
    <row r="428" spans="1:35" x14ac:dyDescent="0.25">
      <c r="A428" t="s">
        <v>1140</v>
      </c>
      <c r="B428" t="s">
        <v>1141</v>
      </c>
      <c r="C428" t="s">
        <v>583</v>
      </c>
      <c r="D428">
        <v>8424.2062790399996</v>
      </c>
      <c r="E428">
        <v>605.35</v>
      </c>
      <c r="F428">
        <v>-27.60692477225</v>
      </c>
      <c r="G428">
        <v>-16.370795054223901</v>
      </c>
      <c r="H428">
        <v>-1.7767321109848899</v>
      </c>
      <c r="I428">
        <v>-7.2151077237464003</v>
      </c>
      <c r="J428">
        <v>26.3731725448087</v>
      </c>
      <c r="K428">
        <v>10.1738101738101</v>
      </c>
      <c r="L428">
        <v>-9.2700839328537192</v>
      </c>
      <c r="M428">
        <v>4.0923649940996603</v>
      </c>
      <c r="N428">
        <v>-26.367748991609101</v>
      </c>
      <c r="O428">
        <v>386360</v>
      </c>
      <c r="P428">
        <v>2</v>
      </c>
      <c r="Q428">
        <v>1.84219380888291</v>
      </c>
      <c r="R428">
        <v>0.265010351966877</v>
      </c>
      <c r="S428">
        <v>0.61261848898474602</v>
      </c>
      <c r="T428">
        <v>37.563688541225297</v>
      </c>
      <c r="U428">
        <v>353884.409090909</v>
      </c>
      <c r="V428">
        <v>109.10094603078301</v>
      </c>
      <c r="W428">
        <v>278666.609375</v>
      </c>
      <c r="X428">
        <v>-2.8647101281038E-2</v>
      </c>
      <c r="Y428">
        <v>20.816789995993201</v>
      </c>
      <c r="Z428">
        <v>-7.6437141006000006E-2</v>
      </c>
      <c r="AA428">
        <v>0.94427387381665095</v>
      </c>
      <c r="AB428">
        <v>8.9502022832070995</v>
      </c>
      <c r="AC428">
        <v>-8.3665755626757404E-2</v>
      </c>
      <c r="AD428">
        <v>-0.38052847249168098</v>
      </c>
      <c r="AE428">
        <v>111020</v>
      </c>
      <c r="AF428">
        <v>0</v>
      </c>
      <c r="AG428">
        <v>12.8866063637136</v>
      </c>
      <c r="AH428">
        <v>51.2918892461364</v>
      </c>
      <c r="AI428">
        <v>-1.23954137280009E-2</v>
      </c>
    </row>
    <row r="429" spans="1:35" x14ac:dyDescent="0.25">
      <c r="A429" t="s">
        <v>1174</v>
      </c>
      <c r="B429" t="s">
        <v>1175</v>
      </c>
      <c r="C429" t="s">
        <v>1165</v>
      </c>
      <c r="D429">
        <v>8407.2045463499999</v>
      </c>
      <c r="E429">
        <v>211.85</v>
      </c>
      <c r="F429">
        <v>238.01303300416899</v>
      </c>
      <c r="G429">
        <v>89.067380633645698</v>
      </c>
      <c r="H429">
        <v>41.753094680495103</v>
      </c>
      <c r="I429">
        <v>36.314719067733598</v>
      </c>
      <c r="J429">
        <v>2.6433797498229801</v>
      </c>
      <c r="K429">
        <v>271.34092900963998</v>
      </c>
      <c r="L429">
        <v>256.349873843566</v>
      </c>
      <c r="M429">
        <v>73.307690395546103</v>
      </c>
      <c r="N429">
        <v>79.070426696260398</v>
      </c>
      <c r="O429">
        <v>2474977</v>
      </c>
      <c r="P429">
        <v>10</v>
      </c>
      <c r="Q429">
        <v>0.66524114991684702</v>
      </c>
      <c r="R429">
        <v>19.453058923033499</v>
      </c>
      <c r="S429">
        <v>19.800667060051399</v>
      </c>
      <c r="T429">
        <v>-17.219866078894299</v>
      </c>
      <c r="U429">
        <v>1768816.2727272699</v>
      </c>
      <c r="V429">
        <v>124.97929716723399</v>
      </c>
      <c r="W429">
        <v>1431268.71875</v>
      </c>
      <c r="X429">
        <v>-2.2626760254923299</v>
      </c>
      <c r="Y429">
        <v>2.2612433750352201</v>
      </c>
      <c r="Z429">
        <v>0.77030558148652595</v>
      </c>
      <c r="AA429">
        <v>0.10632954916715701</v>
      </c>
      <c r="AB429">
        <v>0.26947282869233502</v>
      </c>
      <c r="AC429">
        <v>0.26320359090448497</v>
      </c>
      <c r="AD429">
        <v>0.252904645023521</v>
      </c>
      <c r="AE429">
        <v>46791</v>
      </c>
      <c r="AF429">
        <v>0</v>
      </c>
      <c r="AG429">
        <v>4.9917432863840396</v>
      </c>
      <c r="AH429">
        <v>72.357652262202294</v>
      </c>
      <c r="AI429">
        <v>-2.2626760254923299</v>
      </c>
    </row>
    <row r="430" spans="1:35" x14ac:dyDescent="0.25">
      <c r="A430" t="s">
        <v>1144</v>
      </c>
      <c r="B430" t="s">
        <v>1145</v>
      </c>
      <c r="C430" t="s">
        <v>35</v>
      </c>
      <c r="D430">
        <v>8375.5088797930002</v>
      </c>
      <c r="E430">
        <v>204.77</v>
      </c>
      <c r="F430">
        <v>1.25783268005236</v>
      </c>
      <c r="G430">
        <v>10.465555375735001</v>
      </c>
      <c r="H430">
        <v>5.6713799153679396</v>
      </c>
      <c r="I430">
        <v>0.233004302606443</v>
      </c>
      <c r="J430">
        <v>2.55408507105532</v>
      </c>
      <c r="K430">
        <v>22.9111644657863</v>
      </c>
      <c r="L430">
        <v>19.594673519448602</v>
      </c>
      <c r="M430">
        <v>12.645663564356701</v>
      </c>
      <c r="N430">
        <v>0.46860143834978202</v>
      </c>
      <c r="O430">
        <v>111028</v>
      </c>
      <c r="P430">
        <v>0</v>
      </c>
      <c r="Q430">
        <v>-3.4173013083378799E-2</v>
      </c>
      <c r="R430">
        <v>-0.19009553519203801</v>
      </c>
      <c r="S430">
        <v>0.15751260182582999</v>
      </c>
      <c r="T430">
        <v>-47.509207210699699</v>
      </c>
      <c r="U430">
        <v>2526471.36363636</v>
      </c>
      <c r="V430">
        <v>-82.447498055483507</v>
      </c>
      <c r="W430">
        <v>1317275.859375</v>
      </c>
    </row>
    <row r="431" spans="1:35" x14ac:dyDescent="0.25">
      <c r="A431" t="s">
        <v>1157</v>
      </c>
      <c r="B431" t="s">
        <v>1158</v>
      </c>
      <c r="C431" t="s">
        <v>409</v>
      </c>
      <c r="D431">
        <v>8373.9663755399997</v>
      </c>
      <c r="E431">
        <v>472.7</v>
      </c>
      <c r="F431">
        <v>-18.336840839396299</v>
      </c>
      <c r="G431">
        <v>80.695718654434202</v>
      </c>
      <c r="H431">
        <v>9.3074343854780892</v>
      </c>
      <c r="I431">
        <v>3.8690587727165799</v>
      </c>
      <c r="J431">
        <v>8.2822085889570491</v>
      </c>
      <c r="K431">
        <v>90.528012898024997</v>
      </c>
      <c r="N431">
        <v>70.698764717048903</v>
      </c>
      <c r="O431">
        <v>268185</v>
      </c>
      <c r="P431">
        <v>10</v>
      </c>
      <c r="Q431">
        <v>-0.21110407430863401</v>
      </c>
      <c r="R431">
        <v>-0.51562664421761295</v>
      </c>
      <c r="S431">
        <v>-0.16801850719974401</v>
      </c>
      <c r="T431">
        <v>-21.199005676809701</v>
      </c>
      <c r="U431">
        <v>952279.77272727201</v>
      </c>
      <c r="V431">
        <v>-46.553163843046399</v>
      </c>
      <c r="W431">
        <v>1123283.3125</v>
      </c>
      <c r="X431">
        <v>-0.14604672652183101</v>
      </c>
      <c r="Y431">
        <v>8.5726592363312104</v>
      </c>
      <c r="Z431">
        <v>0.99408442829616595</v>
      </c>
      <c r="AA431">
        <v>1.1154843197905899</v>
      </c>
      <c r="AB431">
        <v>4.6141393670819797</v>
      </c>
      <c r="AC431">
        <v>-0.31677442922965499</v>
      </c>
      <c r="AD431">
        <v>0.52990498761044902</v>
      </c>
      <c r="AE431">
        <v>81724</v>
      </c>
      <c r="AF431">
        <v>0</v>
      </c>
      <c r="AG431">
        <v>6.7532083574139303</v>
      </c>
      <c r="AH431">
        <v>47.270734869588402</v>
      </c>
      <c r="AI431">
        <v>1.13136351104969E-3</v>
      </c>
    </row>
    <row r="432" spans="1:35" x14ac:dyDescent="0.25">
      <c r="A432" t="s">
        <v>1130</v>
      </c>
      <c r="B432" t="s">
        <v>1131</v>
      </c>
      <c r="C432" t="s">
        <v>328</v>
      </c>
      <c r="D432">
        <v>8372.0893527699991</v>
      </c>
      <c r="E432">
        <v>776.3</v>
      </c>
      <c r="F432">
        <v>22.7316672471019</v>
      </c>
      <c r="G432">
        <v>18.618687447474901</v>
      </c>
      <c r="H432">
        <v>-2.9443020566356202</v>
      </c>
      <c r="I432">
        <v>-8.3826776693971308</v>
      </c>
      <c r="J432">
        <v>7.1686203787195701</v>
      </c>
      <c r="K432">
        <v>45.360921262054099</v>
      </c>
      <c r="L432">
        <v>41.068508086498198</v>
      </c>
      <c r="M432">
        <v>8.5578763411081802</v>
      </c>
      <c r="N432">
        <v>8.6217335100897294</v>
      </c>
      <c r="O432">
        <v>223274</v>
      </c>
      <c r="P432">
        <v>5</v>
      </c>
      <c r="Q432">
        <v>1.6831488637107701</v>
      </c>
      <c r="R432">
        <v>-0.86834376197165897</v>
      </c>
      <c r="S432">
        <v>-0.520735624953791</v>
      </c>
      <c r="T432">
        <v>568.40498143934803</v>
      </c>
      <c r="U432">
        <v>62396.590909090897</v>
      </c>
      <c r="V432">
        <v>363.66656975536802</v>
      </c>
      <c r="W432">
        <v>106999.984375</v>
      </c>
      <c r="X432">
        <v>4.04443318473113E-4</v>
      </c>
      <c r="Y432">
        <v>21.366063747613399</v>
      </c>
      <c r="Z432">
        <v>0.55304161409018304</v>
      </c>
      <c r="AA432">
        <v>1.0097450279573701</v>
      </c>
      <c r="AB432">
        <v>6.8291159432720701</v>
      </c>
      <c r="AC432">
        <v>9.4712806900796292E-3</v>
      </c>
      <c r="AD432">
        <v>-0.21443969896190099</v>
      </c>
      <c r="AE432">
        <v>39373</v>
      </c>
      <c r="AF432">
        <v>6.4536953275735396</v>
      </c>
      <c r="AG432">
        <v>2.6453214574414998</v>
      </c>
      <c r="AH432">
        <v>65.460246464781804</v>
      </c>
      <c r="AI432">
        <v>1.1041281964310199E-3</v>
      </c>
    </row>
    <row r="433" spans="1:35" x14ac:dyDescent="0.25">
      <c r="A433" t="s">
        <v>1146</v>
      </c>
      <c r="B433" t="s">
        <v>1147</v>
      </c>
      <c r="C433" t="s">
        <v>1148</v>
      </c>
      <c r="D433">
        <v>8369.7008711939998</v>
      </c>
      <c r="E433">
        <v>1230.3900000000001</v>
      </c>
      <c r="F433">
        <v>-14.0010709498045</v>
      </c>
      <c r="G433">
        <v>1.5961224051657299</v>
      </c>
      <c r="H433">
        <v>0</v>
      </c>
      <c r="I433">
        <v>-5.4383756127614999</v>
      </c>
      <c r="J433">
        <v>16.489893448418702</v>
      </c>
      <c r="K433">
        <v>28.625192092580701</v>
      </c>
      <c r="L433">
        <v>4.3357698895917798</v>
      </c>
      <c r="N433">
        <v>-8.4008315322195006</v>
      </c>
      <c r="O433">
        <v>6863</v>
      </c>
      <c r="P433">
        <v>0</v>
      </c>
      <c r="Q433">
        <v>0</v>
      </c>
      <c r="R433">
        <v>0</v>
      </c>
      <c r="S433">
        <v>0.34760813701786802</v>
      </c>
      <c r="T433">
        <v>0</v>
      </c>
      <c r="U433">
        <v>6863</v>
      </c>
      <c r="V433">
        <v>0</v>
      </c>
      <c r="W433">
        <v>6863</v>
      </c>
    </row>
    <row r="434" spans="1:35" x14ac:dyDescent="0.25">
      <c r="A434" t="s">
        <v>1149</v>
      </c>
      <c r="B434" t="s">
        <v>1150</v>
      </c>
      <c r="C434" t="s">
        <v>344</v>
      </c>
      <c r="D434">
        <v>8353.2488763000001</v>
      </c>
      <c r="E434">
        <v>314.60000000000002</v>
      </c>
      <c r="F434">
        <v>32.985910483354999</v>
      </c>
      <c r="G434">
        <v>42.772861356932097</v>
      </c>
      <c r="H434">
        <v>20.030522701258999</v>
      </c>
      <c r="I434">
        <v>14.5921470884975</v>
      </c>
      <c r="J434">
        <v>4.2434837889383203</v>
      </c>
      <c r="K434">
        <v>77.089783281733702</v>
      </c>
      <c r="L434">
        <v>51.322751322751301</v>
      </c>
      <c r="M434">
        <v>22.999185993831698</v>
      </c>
      <c r="N434">
        <v>32.775907419546897</v>
      </c>
      <c r="O434">
        <v>663492</v>
      </c>
      <c r="P434">
        <v>5</v>
      </c>
      <c r="Q434">
        <v>-1.5028177833437499</v>
      </c>
      <c r="R434">
        <v>2.9450261780104698</v>
      </c>
      <c r="S434">
        <v>3.2926343150283399</v>
      </c>
      <c r="T434">
        <v>-24.8217114342626</v>
      </c>
      <c r="U434">
        <v>1599356.31818181</v>
      </c>
      <c r="V434">
        <v>-30.286569259316</v>
      </c>
      <c r="W434">
        <v>1181179.40625</v>
      </c>
      <c r="X434">
        <v>8.98560561423664E-2</v>
      </c>
      <c r="Y434">
        <v>15.398959646581901</v>
      </c>
      <c r="Z434">
        <v>-0.37116936702277598</v>
      </c>
      <c r="AA434">
        <v>8.4439456604869095E-2</v>
      </c>
      <c r="AB434">
        <v>7.7728493961453102</v>
      </c>
      <c r="AC434">
        <v>0.50152947434455697</v>
      </c>
      <c r="AD434">
        <v>-0.185143241737701</v>
      </c>
      <c r="AE434">
        <v>83315</v>
      </c>
      <c r="AF434">
        <v>0</v>
      </c>
      <c r="AG434">
        <v>8.9833985965516394</v>
      </c>
      <c r="AH434">
        <v>49.989850662867099</v>
      </c>
      <c r="AI434">
        <v>0</v>
      </c>
    </row>
    <row r="435" spans="1:35" x14ac:dyDescent="0.25">
      <c r="A435" t="s">
        <v>1151</v>
      </c>
      <c r="B435" t="s">
        <v>1152</v>
      </c>
      <c r="C435" t="s">
        <v>27</v>
      </c>
      <c r="D435">
        <v>8337.4593898999992</v>
      </c>
      <c r="E435">
        <v>44</v>
      </c>
      <c r="F435">
        <v>134.536722378994</v>
      </c>
      <c r="G435">
        <v>57.706093189964101</v>
      </c>
      <c r="H435">
        <v>18.438761776581401</v>
      </c>
      <c r="I435">
        <v>13.000386163819901</v>
      </c>
      <c r="J435">
        <v>0.56818181818181202</v>
      </c>
      <c r="K435">
        <v>161.127596439169</v>
      </c>
      <c r="L435">
        <v>152.87356321838999</v>
      </c>
      <c r="N435">
        <v>47.7091392525789</v>
      </c>
      <c r="O435">
        <v>14369610</v>
      </c>
      <c r="P435">
        <v>10</v>
      </c>
      <c r="Q435">
        <v>3.1652989449003499</v>
      </c>
      <c r="R435">
        <v>3.1652989449003499</v>
      </c>
      <c r="S435">
        <v>3.51290708191822</v>
      </c>
      <c r="T435">
        <v>26.0218726235966</v>
      </c>
      <c r="U435">
        <v>13151164.1818181</v>
      </c>
      <c r="V435">
        <v>124.71946836530201</v>
      </c>
      <c r="W435">
        <v>14766308.046875</v>
      </c>
      <c r="X435">
        <v>-1.0240468872481701E-2</v>
      </c>
      <c r="Y435">
        <v>7.0780459478389099</v>
      </c>
      <c r="Z435">
        <v>-1.2755128886437599</v>
      </c>
      <c r="AA435">
        <v>-1.13172922230302</v>
      </c>
      <c r="AB435">
        <v>3.8945136115633598</v>
      </c>
      <c r="AC435">
        <v>1.92590898783882</v>
      </c>
      <c r="AD435">
        <v>1.6114142445580599</v>
      </c>
      <c r="AE435">
        <v>294885</v>
      </c>
      <c r="AF435">
        <v>0</v>
      </c>
      <c r="AG435">
        <v>8.5441552873279392</v>
      </c>
      <c r="AH435">
        <v>73.667597911295601</v>
      </c>
      <c r="AI435">
        <v>-2.6286885656219201E-3</v>
      </c>
    </row>
    <row r="436" spans="1:35" x14ac:dyDescent="0.25">
      <c r="A436" t="s">
        <v>1163</v>
      </c>
      <c r="B436" t="s">
        <v>1164</v>
      </c>
      <c r="C436" t="s">
        <v>1165</v>
      </c>
      <c r="D436">
        <v>8315.1982616250007</v>
      </c>
      <c r="E436">
        <v>540.65</v>
      </c>
      <c r="F436">
        <v>180.61256474534201</v>
      </c>
      <c r="G436">
        <v>97.786720321931497</v>
      </c>
      <c r="H436">
        <v>25.849627560521402</v>
      </c>
      <c r="I436">
        <v>20.411251947759901</v>
      </c>
      <c r="J436">
        <v>1.5444372514565801</v>
      </c>
      <c r="K436">
        <v>209.828080229226</v>
      </c>
      <c r="L436">
        <v>198.949405584738</v>
      </c>
      <c r="M436">
        <v>33.270813204567901</v>
      </c>
      <c r="N436">
        <v>87.789766384546297</v>
      </c>
      <c r="O436">
        <v>1075754</v>
      </c>
      <c r="P436">
        <v>2</v>
      </c>
      <c r="Q436">
        <v>3.8214114258281202</v>
      </c>
      <c r="R436">
        <v>10.618925831202001</v>
      </c>
      <c r="S436">
        <v>10.966533968219901</v>
      </c>
      <c r="T436">
        <v>-16.313172331600001</v>
      </c>
      <c r="U436">
        <v>567125.136363636</v>
      </c>
      <c r="V436">
        <v>134.44976702219901</v>
      </c>
      <c r="W436">
        <v>698270.609375</v>
      </c>
      <c r="X436">
        <v>3.2522453705325898E-3</v>
      </c>
      <c r="Y436">
        <v>4.76158367713058</v>
      </c>
      <c r="Z436">
        <v>5.3541965707761797E-2</v>
      </c>
      <c r="AA436">
        <v>0.22896370297155499</v>
      </c>
      <c r="AB436">
        <v>14.8066344679781</v>
      </c>
      <c r="AC436">
        <v>0.80518590538148804</v>
      </c>
      <c r="AD436">
        <v>0.286071880814464</v>
      </c>
      <c r="AE436">
        <v>60137</v>
      </c>
      <c r="AF436">
        <v>2.8144431091127999</v>
      </c>
      <c r="AG436">
        <v>10.866432252742401</v>
      </c>
      <c r="AH436">
        <v>46.274529474364897</v>
      </c>
      <c r="AI436">
        <v>6.2543180199270396E-5</v>
      </c>
    </row>
    <row r="437" spans="1:35" x14ac:dyDescent="0.25">
      <c r="A437" t="s">
        <v>1153</v>
      </c>
      <c r="B437" t="s">
        <v>1154</v>
      </c>
      <c r="C437" t="s">
        <v>438</v>
      </c>
      <c r="D437">
        <v>8276.3320428000006</v>
      </c>
      <c r="E437">
        <v>610.20000000000005</v>
      </c>
      <c r="F437">
        <v>29.268384124319201</v>
      </c>
      <c r="G437">
        <v>14.3446078890658</v>
      </c>
      <c r="H437">
        <v>-4.3798479981195504</v>
      </c>
      <c r="I437">
        <v>-9.8182236108810592</v>
      </c>
      <c r="J437">
        <v>22.8285807931825</v>
      </c>
      <c r="K437">
        <v>52.1695760598503</v>
      </c>
      <c r="L437">
        <v>47.6052249637155</v>
      </c>
      <c r="M437">
        <v>17.2597530258384</v>
      </c>
      <c r="N437">
        <v>4.3476539516806403</v>
      </c>
      <c r="O437">
        <v>311742</v>
      </c>
      <c r="P437">
        <v>2</v>
      </c>
      <c r="Q437">
        <v>-1.9207586594872501</v>
      </c>
      <c r="R437">
        <v>-1.66787527193617</v>
      </c>
      <c r="S437">
        <v>-1.3202671349182999</v>
      </c>
      <c r="T437">
        <v>52.375505894773802</v>
      </c>
      <c r="U437">
        <v>269078.045454545</v>
      </c>
      <c r="V437">
        <v>-73.516008889674197</v>
      </c>
      <c r="W437">
        <v>234432.390625</v>
      </c>
      <c r="X437">
        <v>0</v>
      </c>
      <c r="Y437">
        <v>21.047582342112801</v>
      </c>
      <c r="Z437">
        <v>-6.4926219999534799E-3</v>
      </c>
      <c r="AA437">
        <v>-0.75993220069892298</v>
      </c>
      <c r="AB437">
        <v>7.6980245951376203</v>
      </c>
      <c r="AC437">
        <v>-5.3653398474545498E-2</v>
      </c>
      <c r="AD437">
        <v>0.11542388996234799</v>
      </c>
      <c r="AE437">
        <v>60918</v>
      </c>
      <c r="AF437">
        <v>0</v>
      </c>
      <c r="AG437">
        <v>12.2631098794899</v>
      </c>
      <c r="AH437">
        <v>46.261260042252701</v>
      </c>
      <c r="AI437">
        <v>0</v>
      </c>
    </row>
    <row r="438" spans="1:35" x14ac:dyDescent="0.25">
      <c r="A438" t="s">
        <v>1159</v>
      </c>
      <c r="B438" t="s">
        <v>1160</v>
      </c>
      <c r="C438" t="s">
        <v>415</v>
      </c>
      <c r="D438">
        <v>8243.8924283750002</v>
      </c>
      <c r="E438">
        <v>750.35</v>
      </c>
      <c r="F438">
        <v>80.431371081133506</v>
      </c>
      <c r="G438">
        <v>93.190010298661093</v>
      </c>
      <c r="H438">
        <v>35.994562754870799</v>
      </c>
      <c r="I438">
        <v>30.556187142109302</v>
      </c>
      <c r="J438">
        <v>3.1451989071766602</v>
      </c>
      <c r="K438">
        <v>136.40516698172601</v>
      </c>
      <c r="L438">
        <v>98.768211920529794</v>
      </c>
      <c r="M438">
        <v>64.921681542012195</v>
      </c>
      <c r="N438">
        <v>83.193056361275893</v>
      </c>
      <c r="O438">
        <v>359718</v>
      </c>
      <c r="P438">
        <v>2</v>
      </c>
      <c r="Q438">
        <v>2.1231711466485201</v>
      </c>
      <c r="R438">
        <v>3.9553893045164901</v>
      </c>
      <c r="S438">
        <v>4.3029974415343597</v>
      </c>
      <c r="T438">
        <v>67.667869228402793</v>
      </c>
      <c r="U438">
        <v>718432.59090909001</v>
      </c>
      <c r="V438">
        <v>48.223630534929903</v>
      </c>
      <c r="W438">
        <v>587523.28125</v>
      </c>
      <c r="X438">
        <v>0</v>
      </c>
      <c r="Y438">
        <v>2.0215763881922699</v>
      </c>
      <c r="Z438">
        <v>0.260254983145493</v>
      </c>
      <c r="AA438">
        <v>0.23091807559833</v>
      </c>
      <c r="AB438">
        <v>2.8117361712189402</v>
      </c>
      <c r="AC438">
        <v>0.704695406990545</v>
      </c>
      <c r="AD438">
        <v>0.86446016271038895</v>
      </c>
      <c r="AE438">
        <v>65220</v>
      </c>
      <c r="AF438">
        <v>0</v>
      </c>
      <c r="AG438">
        <v>22.678633634154799</v>
      </c>
      <c r="AH438">
        <v>59.289414216840399</v>
      </c>
      <c r="AI438">
        <v>0</v>
      </c>
    </row>
    <row r="439" spans="1:35" x14ac:dyDescent="0.25">
      <c r="A439" t="s">
        <v>1172</v>
      </c>
      <c r="B439" t="s">
        <v>1173</v>
      </c>
      <c r="C439" t="s">
        <v>1165</v>
      </c>
      <c r="D439">
        <v>8067.7338861600001</v>
      </c>
      <c r="E439">
        <v>680.85</v>
      </c>
      <c r="F439">
        <v>396.87314780986497</v>
      </c>
      <c r="G439">
        <v>209.266409266409</v>
      </c>
      <c r="H439">
        <v>44.985093696763201</v>
      </c>
      <c r="I439">
        <v>39.546718084001697</v>
      </c>
      <c r="J439">
        <v>1.3439083498568001</v>
      </c>
      <c r="K439">
        <v>465.25529265255199</v>
      </c>
      <c r="L439">
        <v>415.20998864926202</v>
      </c>
      <c r="M439">
        <v>52.425169932156798</v>
      </c>
      <c r="N439">
        <v>199.269455329024</v>
      </c>
      <c r="O439">
        <v>2665875</v>
      </c>
      <c r="P439">
        <v>2</v>
      </c>
      <c r="Q439">
        <v>7.3218789407314002</v>
      </c>
      <c r="R439">
        <v>25.955045786698701</v>
      </c>
      <c r="S439">
        <v>26.302653923716601</v>
      </c>
      <c r="T439">
        <v>43.314438880998203</v>
      </c>
      <c r="U439">
        <v>1161359</v>
      </c>
      <c r="V439">
        <v>203.54328825895001</v>
      </c>
      <c r="W439">
        <v>1034099.703125</v>
      </c>
      <c r="X439">
        <v>-2.8514032819955801</v>
      </c>
      <c r="Y439">
        <v>9.1030430666517201</v>
      </c>
      <c r="Z439">
        <v>2.4986213238674</v>
      </c>
      <c r="AA439">
        <v>2.3131718127401699</v>
      </c>
      <c r="AB439">
        <v>12.6014875912559</v>
      </c>
      <c r="AC439">
        <v>6.5345778886939403</v>
      </c>
      <c r="AD439">
        <v>7.3317170700557499</v>
      </c>
      <c r="AE439">
        <v>141561</v>
      </c>
      <c r="AF439">
        <v>0</v>
      </c>
      <c r="AG439">
        <v>21.142500399599399</v>
      </c>
      <c r="AH439">
        <v>44.966499421892898</v>
      </c>
      <c r="AI439">
        <v>-2.8585120238085802</v>
      </c>
    </row>
    <row r="440" spans="1:35" x14ac:dyDescent="0.25">
      <c r="A440" t="s">
        <v>1166</v>
      </c>
      <c r="B440" t="s">
        <v>1167</v>
      </c>
      <c r="C440" t="s">
        <v>41</v>
      </c>
      <c r="D440">
        <v>8011.3762319699999</v>
      </c>
      <c r="E440">
        <v>420.1</v>
      </c>
      <c r="F440">
        <v>-15.710726267514</v>
      </c>
      <c r="G440">
        <v>18.005617977528001</v>
      </c>
      <c r="H440">
        <v>6.8277177368086504</v>
      </c>
      <c r="I440">
        <v>1.38934212404714</v>
      </c>
      <c r="J440">
        <v>9.4977386336586296</v>
      </c>
      <c r="K440">
        <v>66.905045689312601</v>
      </c>
      <c r="L440">
        <v>2.6261145718822498</v>
      </c>
      <c r="M440">
        <v>-15.693720575656799</v>
      </c>
      <c r="N440">
        <v>8.0086640401428593</v>
      </c>
      <c r="O440">
        <v>3060717</v>
      </c>
      <c r="P440">
        <v>2</v>
      </c>
      <c r="Q440">
        <v>2.45092061943665</v>
      </c>
      <c r="R440">
        <v>2.1147301895965098</v>
      </c>
      <c r="S440">
        <v>2.4623383266143701</v>
      </c>
      <c r="T440">
        <v>304.68973122203499</v>
      </c>
      <c r="U440">
        <v>1037663.5</v>
      </c>
      <c r="V440">
        <v>611.32484591571995</v>
      </c>
      <c r="W440">
        <v>1733858.125</v>
      </c>
      <c r="X440">
        <v>2.7593400249058102</v>
      </c>
      <c r="Y440">
        <v>8.8697268266054099</v>
      </c>
      <c r="Z440">
        <v>0.25384566388455099</v>
      </c>
      <c r="AA440">
        <v>0.44541667454005701</v>
      </c>
      <c r="AB440">
        <v>4.2230079553640198</v>
      </c>
      <c r="AC440">
        <v>0.202323570394217</v>
      </c>
      <c r="AD440">
        <v>-0.70827583640784197</v>
      </c>
      <c r="AE440">
        <v>245194</v>
      </c>
      <c r="AF440">
        <v>0</v>
      </c>
      <c r="AG440">
        <v>18.1355350870043</v>
      </c>
      <c r="AH440">
        <v>68.099970543986899</v>
      </c>
      <c r="AI440">
        <v>2.7593400249058102</v>
      </c>
    </row>
    <row r="441" spans="1:35" x14ac:dyDescent="0.25">
      <c r="A441" t="s">
        <v>1170</v>
      </c>
      <c r="B441" t="s">
        <v>1171</v>
      </c>
      <c r="C441" t="s">
        <v>1063</v>
      </c>
      <c r="D441">
        <v>7995.3225793499996</v>
      </c>
      <c r="E441">
        <v>399.45</v>
      </c>
      <c r="F441">
        <v>-13.7824631401422</v>
      </c>
      <c r="G441">
        <v>9.8446308263440105</v>
      </c>
      <c r="H441">
        <v>2.25265583002688</v>
      </c>
      <c r="I441">
        <v>-3.18571978273462</v>
      </c>
      <c r="J441">
        <v>7.8733258230066303</v>
      </c>
      <c r="K441">
        <v>29.986983403839801</v>
      </c>
      <c r="L441">
        <v>4.5543776992540099</v>
      </c>
      <c r="M441">
        <v>43.064688749383002</v>
      </c>
      <c r="N441">
        <v>-0.15232311104121901</v>
      </c>
      <c r="O441">
        <v>2627369</v>
      </c>
      <c r="P441">
        <v>1</v>
      </c>
      <c r="Q441">
        <v>0.79485238455714702</v>
      </c>
      <c r="R441">
        <v>5.2430509814253599</v>
      </c>
      <c r="S441">
        <v>5.5906591184432299</v>
      </c>
      <c r="T441">
        <v>-16.217738234901098</v>
      </c>
      <c r="U441">
        <v>1577509.4545454499</v>
      </c>
      <c r="V441">
        <v>118.37618097327</v>
      </c>
      <c r="W441">
        <v>1574162.59375</v>
      </c>
      <c r="X441">
        <v>0.468148111777487</v>
      </c>
      <c r="Y441">
        <v>21.325875098070298</v>
      </c>
      <c r="Z441">
        <v>0.40441787031222898</v>
      </c>
      <c r="AA441">
        <v>1.56228210850116</v>
      </c>
      <c r="AB441">
        <v>13.6688759355704</v>
      </c>
      <c r="AC441">
        <v>0.15215571190860999</v>
      </c>
      <c r="AD441">
        <v>-0.19501659327526599</v>
      </c>
      <c r="AE441">
        <v>182725</v>
      </c>
      <c r="AF441">
        <v>0</v>
      </c>
      <c r="AG441">
        <v>15.634569537050799</v>
      </c>
      <c r="AH441">
        <v>42.897683706325601</v>
      </c>
      <c r="AI441">
        <v>0</v>
      </c>
    </row>
    <row r="442" spans="1:35" x14ac:dyDescent="0.25">
      <c r="A442" t="s">
        <v>1190</v>
      </c>
      <c r="B442" t="s">
        <v>1191</v>
      </c>
      <c r="C442" t="s">
        <v>61</v>
      </c>
      <c r="D442">
        <v>7950.0893660849997</v>
      </c>
      <c r="E442">
        <v>148.25</v>
      </c>
      <c r="F442">
        <v>99.357725974113194</v>
      </c>
      <c r="G442">
        <v>74.5144202472042</v>
      </c>
      <c r="H442">
        <v>31.252766710934001</v>
      </c>
      <c r="I442">
        <v>25.8143910981725</v>
      </c>
      <c r="J442">
        <v>1.0455311973018599</v>
      </c>
      <c r="K442">
        <v>137.58012820512801</v>
      </c>
      <c r="L442">
        <v>117.694566813509</v>
      </c>
      <c r="M442">
        <v>1.95820945753577</v>
      </c>
      <c r="N442">
        <v>64.517466309819</v>
      </c>
      <c r="O442">
        <v>19571550</v>
      </c>
      <c r="P442">
        <v>5</v>
      </c>
      <c r="Q442">
        <v>4.8073524213503003</v>
      </c>
      <c r="R442">
        <v>12.8663875142748</v>
      </c>
      <c r="S442">
        <v>13.2139956512927</v>
      </c>
      <c r="T442">
        <v>31.696704640134399</v>
      </c>
      <c r="U442">
        <v>7531042.9545454504</v>
      </c>
      <c r="V442">
        <v>115.646260602135</v>
      </c>
      <c r="W442">
        <v>10472905.3125</v>
      </c>
      <c r="X442">
        <v>0</v>
      </c>
      <c r="Y442">
        <v>18.4547510975653</v>
      </c>
      <c r="Z442">
        <v>2.6452452189045101</v>
      </c>
      <c r="AA442">
        <v>4.3544231139312997</v>
      </c>
      <c r="AB442">
        <v>7.7023416880349602</v>
      </c>
      <c r="AC442">
        <v>-0.25623886546361901</v>
      </c>
      <c r="AD442">
        <v>-0.129550018820379</v>
      </c>
      <c r="AE442">
        <v>241820</v>
      </c>
      <c r="AF442">
        <v>0</v>
      </c>
      <c r="AG442">
        <v>15.450120341727301</v>
      </c>
      <c r="AH442">
        <v>51.323280566961799</v>
      </c>
      <c r="AI442">
        <v>0</v>
      </c>
    </row>
    <row r="443" spans="1:35" x14ac:dyDescent="0.25">
      <c r="A443" t="s">
        <v>1213</v>
      </c>
      <c r="B443" t="s">
        <v>1214</v>
      </c>
      <c r="C443" t="s">
        <v>1215</v>
      </c>
      <c r="D443">
        <v>7947.6125010399901</v>
      </c>
      <c r="E443">
        <v>677.9</v>
      </c>
      <c r="F443">
        <v>174.17664351874799</v>
      </c>
      <c r="G443">
        <v>108.616710263117</v>
      </c>
      <c r="H443">
        <v>48.288307995187502</v>
      </c>
      <c r="I443">
        <v>42.849932382425997</v>
      </c>
      <c r="J443">
        <v>2.5077445050892302</v>
      </c>
      <c r="K443">
        <v>211.24885215794299</v>
      </c>
      <c r="L443">
        <v>192.51348435814401</v>
      </c>
      <c r="M443">
        <v>37.297116574283898</v>
      </c>
      <c r="N443">
        <v>98.619756325732098</v>
      </c>
      <c r="O443">
        <v>1276016</v>
      </c>
      <c r="P443">
        <v>2</v>
      </c>
      <c r="Q443">
        <v>1.57326940365597</v>
      </c>
      <c r="R443">
        <v>11.7816802704262</v>
      </c>
      <c r="S443">
        <v>12.129288407444101</v>
      </c>
      <c r="T443">
        <v>-42.559681363281101</v>
      </c>
      <c r="U443">
        <v>916045.04545454495</v>
      </c>
      <c r="V443">
        <v>786.71952634760896</v>
      </c>
      <c r="W443">
        <v>575893.421875</v>
      </c>
      <c r="X443">
        <v>0</v>
      </c>
      <c r="Y443">
        <v>3.4630872688368202</v>
      </c>
      <c r="Z443">
        <v>-7.4374053581833299E-2</v>
      </c>
      <c r="AA443">
        <v>1.40330462746396E-2</v>
      </c>
      <c r="AB443">
        <v>6.5017032293960204</v>
      </c>
      <c r="AC443">
        <v>0.86885642538515495</v>
      </c>
      <c r="AD443">
        <v>1.5310111428316</v>
      </c>
      <c r="AE443">
        <v>88830</v>
      </c>
      <c r="AF443">
        <v>0</v>
      </c>
      <c r="AG443">
        <v>14.9446526443579</v>
      </c>
      <c r="AH443">
        <v>66.757918556367898</v>
      </c>
      <c r="AI443">
        <v>0</v>
      </c>
    </row>
    <row r="444" spans="1:35" x14ac:dyDescent="0.25">
      <c r="A444" t="s">
        <v>1168</v>
      </c>
      <c r="B444" t="s">
        <v>1169</v>
      </c>
      <c r="C444" t="s">
        <v>378</v>
      </c>
      <c r="D444">
        <v>7884.1087377249996</v>
      </c>
      <c r="E444">
        <v>12257.95</v>
      </c>
      <c r="F444">
        <v>-9.2711279900006502</v>
      </c>
      <c r="G444">
        <v>-0.21571987349860999</v>
      </c>
      <c r="H444">
        <v>0.25271835806675702</v>
      </c>
      <c r="I444">
        <v>-5.1856572546947399</v>
      </c>
      <c r="J444">
        <v>19.106375862195499</v>
      </c>
      <c r="K444">
        <v>14.520679764941001</v>
      </c>
      <c r="L444">
        <v>9.0657128493956396</v>
      </c>
      <c r="M444">
        <v>25.002085505620801</v>
      </c>
      <c r="N444">
        <v>-10.2126738108838</v>
      </c>
      <c r="O444">
        <v>1512</v>
      </c>
      <c r="P444">
        <v>10</v>
      </c>
      <c r="Q444">
        <v>-0.21328297033167801</v>
      </c>
      <c r="R444">
        <v>-0.18525002646428901</v>
      </c>
      <c r="S444">
        <v>0.16235811055357899</v>
      </c>
      <c r="T444">
        <v>2.3004059539918802</v>
      </c>
      <c r="U444">
        <v>730.68181818181802</v>
      </c>
      <c r="V444">
        <v>340.816326530612</v>
      </c>
      <c r="W444">
        <v>908.578125</v>
      </c>
      <c r="X444">
        <v>0.106694292385569</v>
      </c>
      <c r="Y444">
        <v>8.4196096450682304E-4</v>
      </c>
      <c r="Z444">
        <v>-1.7600491272412901E-3</v>
      </c>
      <c r="AA444">
        <v>-2.7069877950270998E-3</v>
      </c>
      <c r="AB444">
        <v>7.0412883624311404E-2</v>
      </c>
      <c r="AC444">
        <v>-6.3601468929001803E-4</v>
      </c>
      <c r="AD444">
        <v>3.8131397746105397E-2</v>
      </c>
      <c r="AE444">
        <v>8424</v>
      </c>
      <c r="AF444">
        <v>0</v>
      </c>
      <c r="AG444">
        <v>6.8912633920517896</v>
      </c>
      <c r="AH444">
        <v>75.106550939651797</v>
      </c>
      <c r="AI444">
        <v>5.2847476874987302E-2</v>
      </c>
    </row>
    <row r="445" spans="1:35" x14ac:dyDescent="0.25">
      <c r="A445" t="s">
        <v>1182</v>
      </c>
      <c r="B445" t="s">
        <v>1183</v>
      </c>
      <c r="C445" t="s">
        <v>331</v>
      </c>
      <c r="D445">
        <v>7877.4225683699997</v>
      </c>
      <c r="E445">
        <v>686.05</v>
      </c>
      <c r="F445">
        <v>31.3087039310257</v>
      </c>
      <c r="G445">
        <v>-7.3719030581246203</v>
      </c>
      <c r="H445">
        <v>-4.8870095660612698</v>
      </c>
      <c r="I445">
        <v>-10.3253851788227</v>
      </c>
      <c r="J445">
        <v>30.733911522483702</v>
      </c>
      <c r="K445">
        <v>58.331410108469797</v>
      </c>
      <c r="L445">
        <v>49.645544770421999</v>
      </c>
      <c r="M445">
        <v>15.988449823793699</v>
      </c>
      <c r="N445">
        <v>-17.368856995509798</v>
      </c>
      <c r="O445">
        <v>499311</v>
      </c>
      <c r="P445">
        <v>5</v>
      </c>
      <c r="Q445">
        <v>2.47964747180519</v>
      </c>
      <c r="R445">
        <v>1.0978485116415999</v>
      </c>
      <c r="S445">
        <v>1.44545664865947</v>
      </c>
      <c r="T445">
        <v>388.26163910700802</v>
      </c>
      <c r="U445">
        <v>196765</v>
      </c>
      <c r="V445">
        <v>556.97086918765297</v>
      </c>
      <c r="W445">
        <v>255417.21875</v>
      </c>
      <c r="X445">
        <v>0</v>
      </c>
      <c r="Y445">
        <v>28.334401546099201</v>
      </c>
      <c r="Z445">
        <v>0.38726076689715999</v>
      </c>
      <c r="AA445">
        <v>2.76178565243602</v>
      </c>
      <c r="AB445">
        <v>11.4979446004559</v>
      </c>
      <c r="AC445">
        <v>-0.18194091945185001</v>
      </c>
      <c r="AD445">
        <v>-2.3088650260466301</v>
      </c>
      <c r="AE445">
        <v>112256</v>
      </c>
      <c r="AF445">
        <v>0</v>
      </c>
      <c r="AG445">
        <v>9.2540774133669608</v>
      </c>
      <c r="AH445">
        <v>46.308004110408099</v>
      </c>
      <c r="AI445">
        <v>0</v>
      </c>
    </row>
    <row r="446" spans="1:35" x14ac:dyDescent="0.25">
      <c r="A446" t="s">
        <v>1186</v>
      </c>
      <c r="B446" t="s">
        <v>1187</v>
      </c>
      <c r="C446" t="s">
        <v>438</v>
      </c>
      <c r="D446">
        <v>7830.8491965000003</v>
      </c>
      <c r="E446">
        <v>1115.7</v>
      </c>
      <c r="F446">
        <v>-0.42931111680713102</v>
      </c>
      <c r="G446">
        <v>23.349917081260301</v>
      </c>
      <c r="H446">
        <v>10.657079097445999</v>
      </c>
      <c r="I446">
        <v>5.2187034846845597</v>
      </c>
      <c r="J446">
        <v>6.3906067939410098</v>
      </c>
      <c r="K446">
        <v>42.846168619166498</v>
      </c>
      <c r="L446">
        <v>17.9075297225891</v>
      </c>
      <c r="M446">
        <v>-5.7333980684256103</v>
      </c>
      <c r="N446">
        <v>13.352963143875099</v>
      </c>
      <c r="O446">
        <v>35101</v>
      </c>
      <c r="P446">
        <v>2</v>
      </c>
      <c r="Q446">
        <v>-0.59250679378089399</v>
      </c>
      <c r="R446">
        <v>1.8299639483411601</v>
      </c>
      <c r="S446">
        <v>2.1775720853590301</v>
      </c>
      <c r="T446">
        <v>-50.256504733291699</v>
      </c>
      <c r="U446">
        <v>121761.77272727199</v>
      </c>
      <c r="V446">
        <v>-35.155456208087699</v>
      </c>
      <c r="W446">
        <v>146059.625</v>
      </c>
      <c r="X446">
        <v>0</v>
      </c>
      <c r="Y446">
        <v>1.1913363402745201</v>
      </c>
      <c r="Z446">
        <v>3.8210225033288299E-3</v>
      </c>
      <c r="AA446">
        <v>-1.32875842566992E-2</v>
      </c>
      <c r="AB446">
        <v>8.2439434786783803</v>
      </c>
      <c r="AC446">
        <v>0.29674123823487802</v>
      </c>
      <c r="AD446">
        <v>0.42985786541573301</v>
      </c>
      <c r="AE446">
        <v>40495</v>
      </c>
      <c r="AF446">
        <v>0</v>
      </c>
      <c r="AG446">
        <v>12.4727977882213</v>
      </c>
      <c r="AH446">
        <v>65.932481414437603</v>
      </c>
      <c r="AI446">
        <v>0</v>
      </c>
    </row>
    <row r="447" spans="1:35" x14ac:dyDescent="0.25">
      <c r="A447" t="s">
        <v>1180</v>
      </c>
      <c r="B447" t="s">
        <v>1181</v>
      </c>
      <c r="C447" t="s">
        <v>323</v>
      </c>
      <c r="D447">
        <v>7795.7913184999998</v>
      </c>
      <c r="E447">
        <v>631.95000000000005</v>
      </c>
      <c r="F447">
        <v>15.7212838954361</v>
      </c>
      <c r="G447">
        <v>61.955407483341801</v>
      </c>
      <c r="H447">
        <v>12.5567726422655</v>
      </c>
      <c r="I447">
        <v>7.1183970295040497</v>
      </c>
      <c r="J447">
        <v>4.21710578368541</v>
      </c>
      <c r="K447">
        <v>70.797297297297305</v>
      </c>
      <c r="L447">
        <v>34.058124734832397</v>
      </c>
      <c r="N447">
        <v>51.958453545956601</v>
      </c>
      <c r="O447">
        <v>184015</v>
      </c>
      <c r="P447">
        <v>2</v>
      </c>
      <c r="Q447">
        <v>-0.67583497053044395</v>
      </c>
      <c r="R447">
        <v>5.2723638180909704</v>
      </c>
      <c r="S447">
        <v>5.6199719551088396</v>
      </c>
      <c r="T447">
        <v>-31.367137235887501</v>
      </c>
      <c r="U447">
        <v>165175.36363636301</v>
      </c>
      <c r="V447">
        <v>80.917689161554193</v>
      </c>
      <c r="W447">
        <v>223263.515625</v>
      </c>
      <c r="X447">
        <v>0</v>
      </c>
      <c r="Y447">
        <v>0.57515976945913605</v>
      </c>
      <c r="Z447">
        <v>0.57423344431715095</v>
      </c>
      <c r="AA447">
        <v>0.48807949309398901</v>
      </c>
      <c r="AB447">
        <v>3.2743080041054</v>
      </c>
      <c r="AC447">
        <v>-1.16725129345187E-2</v>
      </c>
      <c r="AD447">
        <v>-1.1844915509842899</v>
      </c>
      <c r="AE447">
        <v>208267</v>
      </c>
      <c r="AF447">
        <v>0</v>
      </c>
      <c r="AG447">
        <v>9.6145800214828991</v>
      </c>
      <c r="AH447">
        <v>82.849174059122106</v>
      </c>
      <c r="AI447">
        <v>0</v>
      </c>
    </row>
    <row r="448" spans="1:35" x14ac:dyDescent="0.25">
      <c r="A448" t="s">
        <v>1178</v>
      </c>
      <c r="B448" t="s">
        <v>1179</v>
      </c>
      <c r="C448" t="s">
        <v>74</v>
      </c>
      <c r="D448">
        <v>7791.81239826</v>
      </c>
      <c r="E448">
        <v>1493.9</v>
      </c>
      <c r="F448">
        <v>-11.7705177663142</v>
      </c>
      <c r="G448">
        <v>32.514303455005098</v>
      </c>
      <c r="H448">
        <v>20.767987065481002</v>
      </c>
      <c r="I448">
        <v>15.329611452719501</v>
      </c>
      <c r="J448">
        <v>2.0148604324251802</v>
      </c>
      <c r="K448">
        <v>51.811391697576298</v>
      </c>
      <c r="L448">
        <v>6.5663230730820104</v>
      </c>
      <c r="N448">
        <v>22.517349517619799</v>
      </c>
      <c r="O448">
        <v>198990</v>
      </c>
      <c r="P448">
        <v>2</v>
      </c>
      <c r="Q448">
        <v>2.8821321579835502</v>
      </c>
      <c r="R448">
        <v>3.85123392422663</v>
      </c>
      <c r="S448">
        <v>4.1988420612445001</v>
      </c>
      <c r="T448">
        <v>225.444851498102</v>
      </c>
      <c r="U448">
        <v>215338.09090909001</v>
      </c>
      <c r="V448">
        <v>-23.011448269991899</v>
      </c>
      <c r="W448">
        <v>160393.4375</v>
      </c>
      <c r="X448">
        <v>4.6588968194498596E-3</v>
      </c>
      <c r="Y448">
        <v>6.9357686467872597</v>
      </c>
      <c r="Z448">
        <v>2.0847184233577498</v>
      </c>
      <c r="AA448">
        <v>2.5215254077969602</v>
      </c>
      <c r="AB448">
        <v>4.01836745844804</v>
      </c>
      <c r="AC448">
        <v>-2.5906336196579498</v>
      </c>
      <c r="AD448">
        <v>-1.4861713133758101</v>
      </c>
      <c r="AE448">
        <v>147248</v>
      </c>
      <c r="AF448">
        <v>0</v>
      </c>
      <c r="AG448">
        <v>9.8166571289730893</v>
      </c>
      <c r="AH448">
        <v>53.312229648876396</v>
      </c>
      <c r="AI448">
        <v>4.6588968194498596E-3</v>
      </c>
    </row>
    <row r="449" spans="1:35" x14ac:dyDescent="0.25">
      <c r="A449" t="s">
        <v>63</v>
      </c>
      <c r="B449" t="s">
        <v>62</v>
      </c>
      <c r="C449" t="s">
        <v>61</v>
      </c>
      <c r="D449">
        <v>7776.5750150399899</v>
      </c>
      <c r="E449">
        <v>414.9</v>
      </c>
      <c r="F449">
        <v>-14.3388461032138</v>
      </c>
      <c r="G449">
        <v>22.842339008142101</v>
      </c>
      <c r="H449">
        <v>10.5073911306432</v>
      </c>
      <c r="I449">
        <v>5.06901551788172</v>
      </c>
      <c r="J449">
        <v>11.255724270908599</v>
      </c>
      <c r="K449">
        <v>38.925163234555498</v>
      </c>
      <c r="L449">
        <v>3.9979947361824699</v>
      </c>
      <c r="M449">
        <v>38.743926181606099</v>
      </c>
      <c r="N449">
        <v>12.8453850707568</v>
      </c>
      <c r="O449">
        <v>714335</v>
      </c>
      <c r="P449">
        <v>2</v>
      </c>
      <c r="Q449">
        <v>-1.98440822111978</v>
      </c>
      <c r="R449">
        <v>-1.6125207493478799</v>
      </c>
      <c r="S449">
        <v>-1.2649126123300101</v>
      </c>
      <c r="T449">
        <v>-42.812528270105702</v>
      </c>
      <c r="U449">
        <v>1758520.5909090899</v>
      </c>
      <c r="V449">
        <v>-51.6702479763795</v>
      </c>
      <c r="W449">
        <v>1085981.828125</v>
      </c>
      <c r="X449">
        <v>-4.3831139793823498E-2</v>
      </c>
      <c r="Y449">
        <v>8.3999595064234001</v>
      </c>
      <c r="Z449">
        <v>0.56198881159735403</v>
      </c>
      <c r="AA449">
        <v>0.70818315783029395</v>
      </c>
      <c r="AB449">
        <v>18.298513386264499</v>
      </c>
      <c r="AC449">
        <v>0.465174805618637</v>
      </c>
      <c r="AD449">
        <v>0.68783822623346302</v>
      </c>
      <c r="AE449">
        <v>277224</v>
      </c>
      <c r="AF449">
        <v>0</v>
      </c>
      <c r="AG449">
        <v>27.587564147852099</v>
      </c>
      <c r="AH449">
        <v>32.822920052380802</v>
      </c>
      <c r="AI449">
        <v>0</v>
      </c>
    </row>
    <row r="450" spans="1:35" x14ac:dyDescent="0.25">
      <c r="A450" t="s">
        <v>1176</v>
      </c>
      <c r="B450" t="s">
        <v>1177</v>
      </c>
      <c r="C450" t="s">
        <v>91</v>
      </c>
      <c r="D450">
        <v>7735.0318514999999</v>
      </c>
      <c r="E450">
        <v>375</v>
      </c>
      <c r="F450">
        <v>-16.420819640863801</v>
      </c>
      <c r="G450">
        <v>1.0645465570677699</v>
      </c>
      <c r="H450">
        <v>9.0591827831903302</v>
      </c>
      <c r="I450">
        <v>3.6208071704288298</v>
      </c>
      <c r="J450">
        <v>12.386666666666599</v>
      </c>
      <c r="K450">
        <v>20.7923981317442</v>
      </c>
      <c r="L450">
        <v>1.91602119853241</v>
      </c>
      <c r="N450">
        <v>-8.93240738031745</v>
      </c>
      <c r="O450">
        <v>347640</v>
      </c>
      <c r="P450">
        <v>1</v>
      </c>
      <c r="Q450">
        <v>-0.66225165562913901</v>
      </c>
      <c r="R450">
        <v>-2.0632018803865102</v>
      </c>
      <c r="S450">
        <v>-1.7155937433686399</v>
      </c>
      <c r="T450">
        <v>0.25377782904602603</v>
      </c>
      <c r="U450">
        <v>957514.72727272694</v>
      </c>
      <c r="V450">
        <v>-60.4201178379301</v>
      </c>
      <c r="W450">
        <v>703932.703125</v>
      </c>
      <c r="X450">
        <v>-0.57203002966822603</v>
      </c>
      <c r="Y450">
        <v>1.6501913851233401</v>
      </c>
      <c r="Z450">
        <v>-0.15503058332816699</v>
      </c>
      <c r="AA450">
        <v>-0.182076816415737</v>
      </c>
      <c r="AB450">
        <v>1.8269011648943101</v>
      </c>
      <c r="AC450">
        <v>0.17624126198467199</v>
      </c>
      <c r="AD450">
        <v>0.50539675138193096</v>
      </c>
      <c r="AE450">
        <v>290571</v>
      </c>
      <c r="AF450">
        <v>0</v>
      </c>
      <c r="AG450">
        <v>13.873531510305201</v>
      </c>
      <c r="AH450">
        <v>65.742280586263703</v>
      </c>
      <c r="AI450">
        <v>0</v>
      </c>
    </row>
    <row r="451" spans="1:35" x14ac:dyDescent="0.25">
      <c r="A451" t="s">
        <v>1188</v>
      </c>
      <c r="B451" t="s">
        <v>1189</v>
      </c>
      <c r="C451" t="s">
        <v>512</v>
      </c>
      <c r="D451">
        <v>7586.5436390199902</v>
      </c>
      <c r="E451">
        <v>2200.9499999999998</v>
      </c>
      <c r="F451">
        <v>32.578545885781899</v>
      </c>
      <c r="G451">
        <v>22.944363758239199</v>
      </c>
      <c r="H451">
        <v>0.66087354219070704</v>
      </c>
      <c r="I451">
        <v>-4.7775020705707902</v>
      </c>
      <c r="J451">
        <v>7.0901201753788197</v>
      </c>
      <c r="K451">
        <v>55.929861849096604</v>
      </c>
      <c r="L451">
        <v>50.915386725178202</v>
      </c>
      <c r="M451">
        <v>21.7173269270533</v>
      </c>
      <c r="N451">
        <v>12.947409820854</v>
      </c>
      <c r="O451">
        <v>75388</v>
      </c>
      <c r="P451">
        <v>10</v>
      </c>
      <c r="Q451">
        <v>0.98185405244200097</v>
      </c>
      <c r="R451">
        <v>2.43647025970398</v>
      </c>
      <c r="S451">
        <v>2.7840783967218501</v>
      </c>
      <c r="T451">
        <v>127.003914483589</v>
      </c>
      <c r="U451">
        <v>31545.772727272699</v>
      </c>
      <c r="V451">
        <v>20.7676534666154</v>
      </c>
      <c r="W451">
        <v>25969</v>
      </c>
      <c r="X451">
        <v>-9.1265760354660994</v>
      </c>
      <c r="Y451">
        <v>14.6164932537404</v>
      </c>
      <c r="Z451">
        <v>4.21407361522445</v>
      </c>
      <c r="AA451">
        <v>3.7633361320295702</v>
      </c>
      <c r="AB451">
        <v>4.8627963694127301</v>
      </c>
      <c r="AC451">
        <v>1.37929707540302</v>
      </c>
      <c r="AD451">
        <v>1.6309415035957</v>
      </c>
      <c r="AE451">
        <v>35744</v>
      </c>
      <c r="AF451">
        <v>0</v>
      </c>
      <c r="AG451">
        <v>16.037827062044201</v>
      </c>
      <c r="AH451">
        <v>57.5661671289769</v>
      </c>
      <c r="AI451">
        <v>-9.1265760354660994</v>
      </c>
    </row>
    <row r="452" spans="1:35" x14ac:dyDescent="0.25">
      <c r="A452" t="s">
        <v>1194</v>
      </c>
      <c r="B452" t="s">
        <v>1195</v>
      </c>
      <c r="C452" t="s">
        <v>714</v>
      </c>
      <c r="D452">
        <v>7570.1351025899903</v>
      </c>
      <c r="E452">
        <v>2264.6</v>
      </c>
      <c r="F452">
        <v>-25.060897103168699</v>
      </c>
      <c r="G452">
        <v>11.9288273816878</v>
      </c>
      <c r="H452">
        <v>0.30784222532278299</v>
      </c>
      <c r="I452">
        <v>-5.13053338743872</v>
      </c>
      <c r="J452">
        <v>13.927404398127701</v>
      </c>
      <c r="K452">
        <v>28.487943262411299</v>
      </c>
      <c r="L452">
        <v>-6.7240562637724697</v>
      </c>
      <c r="M452">
        <v>19.441999924865598</v>
      </c>
      <c r="N452">
        <v>1.93187344430263</v>
      </c>
      <c r="O452">
        <v>171622</v>
      </c>
      <c r="P452">
        <v>10</v>
      </c>
      <c r="Q452">
        <v>0.78999488172330101</v>
      </c>
      <c r="R452">
        <v>2.2692889561270801</v>
      </c>
      <c r="S452">
        <v>2.61689709314494</v>
      </c>
      <c r="T452">
        <v>158.17137011853899</v>
      </c>
      <c r="U452">
        <v>176536.09090909001</v>
      </c>
      <c r="V452">
        <v>366.56698564593302</v>
      </c>
      <c r="W452">
        <v>235091.28125</v>
      </c>
      <c r="X452">
        <v>1.8151403216251001E-3</v>
      </c>
      <c r="Y452">
        <v>12.663412383644401</v>
      </c>
      <c r="Z452">
        <v>-0.88755055364494895</v>
      </c>
      <c r="AA452">
        <v>1.1733224318964799</v>
      </c>
      <c r="AB452">
        <v>24.194343535868502</v>
      </c>
      <c r="AC452">
        <v>0.28543300292697799</v>
      </c>
      <c r="AD452">
        <v>-2.9056205494385798</v>
      </c>
      <c r="AE452">
        <v>97342</v>
      </c>
      <c r="AF452">
        <v>0</v>
      </c>
      <c r="AG452">
        <v>7.5984766094623497</v>
      </c>
      <c r="AH452">
        <v>40.315655717964901</v>
      </c>
      <c r="AI452">
        <v>1.8151403216251001E-3</v>
      </c>
    </row>
    <row r="453" spans="1:35" x14ac:dyDescent="0.25">
      <c r="A453" t="s">
        <v>1206</v>
      </c>
      <c r="B453" t="s">
        <v>1207</v>
      </c>
      <c r="C453" t="s">
        <v>61</v>
      </c>
      <c r="D453">
        <v>7533</v>
      </c>
      <c r="E453">
        <v>42.75</v>
      </c>
      <c r="F453">
        <v>13.201620699065201</v>
      </c>
      <c r="G453">
        <v>15.229110512129299</v>
      </c>
      <c r="H453">
        <v>7.6826196473551498</v>
      </c>
      <c r="I453">
        <v>2.2442440345936499</v>
      </c>
      <c r="J453">
        <v>4.5614035087719396</v>
      </c>
      <c r="K453">
        <v>43.4563758389261</v>
      </c>
      <c r="L453">
        <v>31.538461538461501</v>
      </c>
      <c r="M453">
        <v>-8.6625745084512698</v>
      </c>
      <c r="N453">
        <v>5.2321565747441401</v>
      </c>
      <c r="O453">
        <v>20345457</v>
      </c>
      <c r="P453">
        <v>1</v>
      </c>
      <c r="Q453">
        <v>2.15053763440859</v>
      </c>
      <c r="R453">
        <v>2.6410564225690298</v>
      </c>
      <c r="S453">
        <v>2.9886645595868999</v>
      </c>
      <c r="T453">
        <v>105.099881247366</v>
      </c>
      <c r="U453">
        <v>8412336.3181818109</v>
      </c>
      <c r="V453">
        <v>249.376057055632</v>
      </c>
      <c r="W453">
        <v>8789854.28125</v>
      </c>
      <c r="X453">
        <v>0</v>
      </c>
      <c r="Y453">
        <v>10.3443356111111</v>
      </c>
      <c r="Z453">
        <v>-0.28339027777777798</v>
      </c>
      <c r="AA453">
        <v>-0.57374277777777705</v>
      </c>
      <c r="AB453">
        <v>3.8381442777777699</v>
      </c>
      <c r="AC453">
        <v>0.412938166666666</v>
      </c>
      <c r="AD453">
        <v>0.48139188888888801</v>
      </c>
      <c r="AE453">
        <v>509879</v>
      </c>
      <c r="AF453">
        <v>0</v>
      </c>
      <c r="AG453">
        <v>19.405064444444399</v>
      </c>
      <c r="AH453">
        <v>61.754394055555501</v>
      </c>
      <c r="AI453">
        <v>0</v>
      </c>
    </row>
    <row r="454" spans="1:35" x14ac:dyDescent="0.25">
      <c r="A454" t="s">
        <v>1198</v>
      </c>
      <c r="B454" t="s">
        <v>1199</v>
      </c>
      <c r="C454" t="s">
        <v>323</v>
      </c>
      <c r="D454">
        <v>7429.5023954199996</v>
      </c>
      <c r="E454">
        <v>308.95</v>
      </c>
      <c r="F454">
        <v>-16.3226423913197</v>
      </c>
      <c r="G454">
        <v>6.9401176877812398</v>
      </c>
      <c r="H454">
        <v>7.6480836236933696</v>
      </c>
      <c r="I454">
        <v>2.2097080109318701</v>
      </c>
      <c r="J454">
        <v>23.320925716135299</v>
      </c>
      <c r="K454">
        <v>15.3874883286647</v>
      </c>
      <c r="L454">
        <v>2.01419844807659</v>
      </c>
      <c r="M454">
        <v>26.989812378068098</v>
      </c>
      <c r="N454">
        <v>-3.05683624960399</v>
      </c>
      <c r="O454">
        <v>943549</v>
      </c>
      <c r="P454">
        <v>1</v>
      </c>
      <c r="Q454">
        <v>0.65157191725036601</v>
      </c>
      <c r="R454">
        <v>-0.33870967741935798</v>
      </c>
      <c r="S454">
        <v>8.8984595985103204E-3</v>
      </c>
      <c r="T454">
        <v>3.2155413639277399</v>
      </c>
      <c r="U454">
        <v>2204243.0454545398</v>
      </c>
      <c r="V454">
        <v>-3.2225673047730798</v>
      </c>
      <c r="W454">
        <v>1556332.53125</v>
      </c>
      <c r="X454">
        <v>0</v>
      </c>
      <c r="Y454">
        <v>6.6803660093838904</v>
      </c>
      <c r="Z454">
        <v>1.6519796196668599</v>
      </c>
      <c r="AA454">
        <v>1.9240501459171899</v>
      </c>
      <c r="AB454">
        <v>21.347629176722801</v>
      </c>
      <c r="AC454">
        <v>-2.55145541310891</v>
      </c>
      <c r="AD454">
        <v>-2.3184457542699599</v>
      </c>
      <c r="AE454">
        <v>201054</v>
      </c>
      <c r="AF454">
        <v>1.69391559894484</v>
      </c>
      <c r="AG454">
        <v>18.526294998888499</v>
      </c>
      <c r="AH454">
        <v>42.020891961749101</v>
      </c>
      <c r="AI454">
        <v>0</v>
      </c>
    </row>
    <row r="455" spans="1:35" x14ac:dyDescent="0.25">
      <c r="A455" t="s">
        <v>1200</v>
      </c>
      <c r="B455" t="s">
        <v>1201</v>
      </c>
      <c r="C455" t="s">
        <v>381</v>
      </c>
      <c r="D455">
        <v>7415.6769200549998</v>
      </c>
      <c r="E455">
        <v>478.3</v>
      </c>
      <c r="F455">
        <v>-7.0525225518206804</v>
      </c>
      <c r="G455">
        <v>35.284966765662503</v>
      </c>
      <c r="H455">
        <v>5.5267512410369504</v>
      </c>
      <c r="I455">
        <v>8.8375628275453005E-2</v>
      </c>
      <c r="J455">
        <v>15.147397031152</v>
      </c>
      <c r="K455">
        <v>51.360759493670798</v>
      </c>
      <c r="L455">
        <v>11.2843182875756</v>
      </c>
      <c r="M455">
        <v>20.0961270121641</v>
      </c>
      <c r="N455">
        <v>25.288012828277299</v>
      </c>
      <c r="O455">
        <v>54111</v>
      </c>
      <c r="P455">
        <v>10</v>
      </c>
      <c r="Q455">
        <v>-7.3122323200661393E-2</v>
      </c>
      <c r="R455">
        <v>-2.26808336738863</v>
      </c>
      <c r="S455">
        <v>-1.92047523037076</v>
      </c>
      <c r="T455">
        <v>-62.267795381010799</v>
      </c>
      <c r="U455">
        <v>122112.227272727</v>
      </c>
      <c r="V455">
        <v>-36.078297027831503</v>
      </c>
      <c r="W455">
        <v>260865.8125</v>
      </c>
      <c r="X455">
        <v>-0.10657662379860899</v>
      </c>
      <c r="Y455">
        <v>19.862101743155101</v>
      </c>
      <c r="Z455">
        <v>0.42067271604770701</v>
      </c>
      <c r="AA455">
        <v>0.90121517000775897</v>
      </c>
      <c r="AB455">
        <v>11.462459705818601</v>
      </c>
      <c r="AC455">
        <v>0.15201269664863301</v>
      </c>
      <c r="AD455">
        <v>0.38559848094038002</v>
      </c>
      <c r="AE455">
        <v>74132</v>
      </c>
      <c r="AF455">
        <v>0</v>
      </c>
      <c r="AG455">
        <v>8.1139531217675707</v>
      </c>
      <c r="AH455">
        <v>51.197352604215602</v>
      </c>
      <c r="AI455">
        <v>-8.66673383467855E-2</v>
      </c>
    </row>
    <row r="456" spans="1:35" x14ac:dyDescent="0.25">
      <c r="A456" t="s">
        <v>1196</v>
      </c>
      <c r="B456" t="s">
        <v>1197</v>
      </c>
      <c r="C456" t="s">
        <v>541</v>
      </c>
      <c r="D456">
        <v>7415.2098404999997</v>
      </c>
      <c r="E456">
        <v>590.79999999999995</v>
      </c>
      <c r="F456">
        <v>-30.0984717855541</v>
      </c>
      <c r="G456">
        <v>-9.8909479142835295</v>
      </c>
      <c r="H456">
        <v>3.4947884733292298</v>
      </c>
      <c r="I456">
        <v>-1.9435871394322699</v>
      </c>
      <c r="J456">
        <v>79.756262694651298</v>
      </c>
      <c r="K456">
        <v>15.300546448087401</v>
      </c>
      <c r="L456">
        <v>-11.761630946157799</v>
      </c>
      <c r="M456">
        <v>17.423147581887601</v>
      </c>
      <c r="N456">
        <v>-19.887901851668701</v>
      </c>
      <c r="O456">
        <v>597412</v>
      </c>
      <c r="P456">
        <v>10</v>
      </c>
      <c r="Q456">
        <v>0.57882192713653002</v>
      </c>
      <c r="R456">
        <v>-2.02321724709785</v>
      </c>
      <c r="S456">
        <v>-1.6756091100799799</v>
      </c>
      <c r="T456">
        <v>43.331981775563001</v>
      </c>
      <c r="U456">
        <v>776118.318181818</v>
      </c>
      <c r="V456">
        <v>29.729471494399601</v>
      </c>
      <c r="W456">
        <v>784000.375</v>
      </c>
      <c r="X456">
        <v>0</v>
      </c>
      <c r="Y456">
        <v>2.0660582515581201</v>
      </c>
      <c r="Z456">
        <v>-6.1533062693372498E-2</v>
      </c>
      <c r="AA456">
        <v>4.0035544021765901E-3</v>
      </c>
      <c r="AB456">
        <v>13.434146223606099</v>
      </c>
      <c r="AC456">
        <v>-5.6562310068317396</v>
      </c>
      <c r="AD456">
        <v>-5.9359926392901601</v>
      </c>
      <c r="AE456">
        <v>215690</v>
      </c>
      <c r="AF456">
        <v>10.251285619029</v>
      </c>
      <c r="AG456">
        <v>25.148068734549199</v>
      </c>
      <c r="AH456">
        <v>45.456878712858</v>
      </c>
      <c r="AI456">
        <v>0</v>
      </c>
    </row>
    <row r="457" spans="1:35" x14ac:dyDescent="0.25">
      <c r="A457" t="s">
        <v>1192</v>
      </c>
      <c r="B457" t="s">
        <v>1193</v>
      </c>
      <c r="C457" t="s">
        <v>115</v>
      </c>
      <c r="D457">
        <v>7398.2081974899902</v>
      </c>
      <c r="E457">
        <v>15.05</v>
      </c>
      <c r="F457">
        <v>-40.958948808547902</v>
      </c>
      <c r="G457">
        <v>11.8959107806691</v>
      </c>
      <c r="H457">
        <v>-14.2450142450142</v>
      </c>
      <c r="I457">
        <v>-19.683389857775701</v>
      </c>
      <c r="J457">
        <v>43.521594684385299</v>
      </c>
      <c r="K457">
        <v>49.009900990098998</v>
      </c>
      <c r="L457">
        <v>-22.6221079691516</v>
      </c>
      <c r="N457">
        <v>1.8989568432839199</v>
      </c>
      <c r="O457">
        <v>5566360</v>
      </c>
      <c r="P457">
        <v>1</v>
      </c>
      <c r="Q457">
        <v>1.0067114093959699</v>
      </c>
      <c r="R457">
        <v>-5.6426332288401104</v>
      </c>
      <c r="S457">
        <v>-5.2950250918222403</v>
      </c>
      <c r="T457">
        <v>-27.4063859208274</v>
      </c>
      <c r="U457">
        <v>10164123.409090901</v>
      </c>
      <c r="V457">
        <v>25.0111168704235</v>
      </c>
      <c r="W457">
        <v>19873422.921875</v>
      </c>
      <c r="X457">
        <v>0</v>
      </c>
      <c r="Y457">
        <v>0.32307414554931202</v>
      </c>
      <c r="Z457">
        <v>-2.88336089368737E-2</v>
      </c>
      <c r="AA457">
        <v>-0.10542140112583</v>
      </c>
      <c r="AB457">
        <v>2.1604341247685701</v>
      </c>
      <c r="AC457">
        <v>8.8260761737083193E-2</v>
      </c>
      <c r="AD457">
        <v>0.14467353883919101</v>
      </c>
      <c r="AE457">
        <v>575515</v>
      </c>
      <c r="AF457">
        <v>0</v>
      </c>
      <c r="AG457">
        <v>16.534368967002202</v>
      </c>
      <c r="AH457">
        <v>74.998285606675097</v>
      </c>
      <c r="AI457">
        <v>0</v>
      </c>
    </row>
    <row r="458" spans="1:35" x14ac:dyDescent="0.25">
      <c r="A458" t="s">
        <v>1239</v>
      </c>
      <c r="B458" t="s">
        <v>1240</v>
      </c>
      <c r="C458" t="s">
        <v>1165</v>
      </c>
      <c r="D458">
        <v>7381.6958475000001</v>
      </c>
      <c r="E458">
        <v>1804.45</v>
      </c>
      <c r="F458">
        <v>21.640662845344998</v>
      </c>
      <c r="G458">
        <v>20.8687788867305</v>
      </c>
      <c r="H458">
        <v>10.7500153440127</v>
      </c>
      <c r="I458">
        <v>5.31163973125126</v>
      </c>
      <c r="J458">
        <v>7.1767020421735097</v>
      </c>
      <c r="K458">
        <v>59.968971631205598</v>
      </c>
      <c r="L458">
        <v>39.977503684741301</v>
      </c>
      <c r="M458">
        <v>18.6182463867334</v>
      </c>
      <c r="N458">
        <v>10.8718249493452</v>
      </c>
      <c r="O458">
        <v>771301</v>
      </c>
      <c r="P458">
        <v>10</v>
      </c>
      <c r="Q458">
        <v>1.7996671462017999</v>
      </c>
      <c r="R458">
        <v>13.287920642893001</v>
      </c>
      <c r="S458">
        <v>13.6355287799108</v>
      </c>
      <c r="T458">
        <v>-48.195405093540899</v>
      </c>
      <c r="U458">
        <v>285545.27272727201</v>
      </c>
      <c r="V458">
        <v>640.86621585276805</v>
      </c>
      <c r="W458">
        <v>297926.671875</v>
      </c>
      <c r="X458">
        <v>0</v>
      </c>
      <c r="Y458">
        <v>19.5115489440382</v>
      </c>
      <c r="Z458">
        <v>-0.209379389835394</v>
      </c>
      <c r="AA458">
        <v>-0.35998511207962303</v>
      </c>
      <c r="AB458">
        <v>6.0811127519840502</v>
      </c>
      <c r="AC458">
        <v>0.62894740001680904</v>
      </c>
      <c r="AD458">
        <v>0.58303977716144995</v>
      </c>
      <c r="AE458">
        <v>95039</v>
      </c>
      <c r="AF458">
        <v>0</v>
      </c>
      <c r="AG458">
        <v>13.6932464070885</v>
      </c>
      <c r="AH458">
        <v>54.028743291430999</v>
      </c>
      <c r="AI458">
        <v>0</v>
      </c>
    </row>
    <row r="459" spans="1:35" x14ac:dyDescent="0.25">
      <c r="A459" t="s">
        <v>1202</v>
      </c>
      <c r="B459" t="s">
        <v>1203</v>
      </c>
      <c r="C459" t="s">
        <v>323</v>
      </c>
      <c r="D459">
        <v>7371.5078714199999</v>
      </c>
      <c r="E459">
        <v>222.1</v>
      </c>
      <c r="F459">
        <v>-16.712498583619599</v>
      </c>
      <c r="G459">
        <v>11.356229631486499</v>
      </c>
      <c r="H459">
        <v>14.8694078096715</v>
      </c>
      <c r="I459">
        <v>9.4310321969100706</v>
      </c>
      <c r="J459">
        <v>19.698334083746001</v>
      </c>
      <c r="K459">
        <v>37.014188772362701</v>
      </c>
      <c r="L459">
        <v>1.6243422557767</v>
      </c>
      <c r="M459">
        <v>-9.3682128715192796</v>
      </c>
      <c r="N459">
        <v>1.35927569410135</v>
      </c>
      <c r="O459">
        <v>460061</v>
      </c>
      <c r="P459">
        <v>1</v>
      </c>
      <c r="Q459">
        <v>-2.22320052828527</v>
      </c>
      <c r="R459">
        <v>1.1154108809469501</v>
      </c>
      <c r="S459">
        <v>1.4630190179648199</v>
      </c>
      <c r="T459">
        <v>-12.083479045200299</v>
      </c>
      <c r="U459">
        <v>1698091</v>
      </c>
      <c r="V459">
        <v>14.196461371963</v>
      </c>
      <c r="W459">
        <v>890156.9375</v>
      </c>
      <c r="X459">
        <v>-2.5510654421372099</v>
      </c>
      <c r="Y459">
        <v>0.780520647520065</v>
      </c>
      <c r="Z459">
        <v>2.0161986881439501E-3</v>
      </c>
      <c r="AA459">
        <v>-0.147246738889032</v>
      </c>
      <c r="AB459">
        <v>3.6373216563947</v>
      </c>
      <c r="AC459">
        <v>-1.4452043171928599E-3</v>
      </c>
      <c r="AD459">
        <v>0.157337438069101</v>
      </c>
      <c r="AE459">
        <v>100807</v>
      </c>
      <c r="AF459">
        <v>1.8242237863078601</v>
      </c>
      <c r="AG459">
        <v>9.9499174150472793</v>
      </c>
      <c r="AH459">
        <v>65.670544851395206</v>
      </c>
      <c r="AI459">
        <v>0</v>
      </c>
    </row>
    <row r="460" spans="1:35" x14ac:dyDescent="0.25">
      <c r="A460" t="s">
        <v>1220</v>
      </c>
      <c r="B460" t="s">
        <v>1221</v>
      </c>
      <c r="C460" t="s">
        <v>771</v>
      </c>
      <c r="D460">
        <v>7349.9772014800001</v>
      </c>
      <c r="E460">
        <v>823.05</v>
      </c>
      <c r="F460">
        <v>-19.215988186900301</v>
      </c>
      <c r="G460">
        <v>3.8352362328896699</v>
      </c>
      <c r="H460">
        <v>8.9627325081088092</v>
      </c>
      <c r="I460">
        <v>3.5243568953473101</v>
      </c>
      <c r="J460">
        <v>22.052123200291501</v>
      </c>
      <c r="K460">
        <v>26.2346625766871</v>
      </c>
      <c r="L460">
        <v>-0.87914734750407197</v>
      </c>
      <c r="N460">
        <v>-6.16171770449556</v>
      </c>
      <c r="O460">
        <v>69051</v>
      </c>
      <c r="P460">
        <v>2</v>
      </c>
      <c r="Q460">
        <v>-1.3366099256773001</v>
      </c>
      <c r="R460">
        <v>3.0100125156445499</v>
      </c>
      <c r="S460">
        <v>3.3576206526624102</v>
      </c>
      <c r="T460">
        <v>-62.064058894626903</v>
      </c>
      <c r="U460">
        <v>213035.5</v>
      </c>
      <c r="V460">
        <v>-71.547418908227797</v>
      </c>
      <c r="W460">
        <v>296530.109375</v>
      </c>
      <c r="X460">
        <v>-3.3100857893747202</v>
      </c>
      <c r="Y460">
        <v>10.001624822346001</v>
      </c>
      <c r="Z460">
        <v>1.5927008726627001</v>
      </c>
      <c r="AA460">
        <v>3.48317856164604</v>
      </c>
      <c r="AB460">
        <v>17.552814160297199</v>
      </c>
      <c r="AC460">
        <v>1.8620435597365499</v>
      </c>
      <c r="AD460">
        <v>8.1767740580882897</v>
      </c>
      <c r="AE460">
        <v>78164</v>
      </c>
      <c r="AF460">
        <v>0</v>
      </c>
      <c r="AG460">
        <v>8.90742569008472</v>
      </c>
      <c r="AH460">
        <v>30.212380941982399</v>
      </c>
      <c r="AI460">
        <v>-3.2450215549758599</v>
      </c>
    </row>
    <row r="461" spans="1:35" x14ac:dyDescent="0.25">
      <c r="A461" t="s">
        <v>1204</v>
      </c>
      <c r="B461" t="s">
        <v>1205</v>
      </c>
      <c r="C461" t="s">
        <v>344</v>
      </c>
      <c r="D461">
        <v>7316.5592541599999</v>
      </c>
      <c r="E461">
        <v>547.5</v>
      </c>
      <c r="F461">
        <v>75.160243451114397</v>
      </c>
      <c r="G461">
        <v>40.546784751636501</v>
      </c>
      <c r="H461">
        <v>15.873015873015801</v>
      </c>
      <c r="I461">
        <v>10.4346402602543</v>
      </c>
      <c r="J461">
        <v>1.1872146118721401</v>
      </c>
      <c r="K461">
        <v>141.721854304635</v>
      </c>
      <c r="L461">
        <v>93.497084290510699</v>
      </c>
      <c r="M461">
        <v>39.096105110852001</v>
      </c>
      <c r="N461">
        <v>30.549830814251202</v>
      </c>
      <c r="O461">
        <v>855525</v>
      </c>
      <c r="P461">
        <v>5</v>
      </c>
      <c r="Q461">
        <v>1.72798216276476</v>
      </c>
      <c r="R461">
        <v>1.10803324099723</v>
      </c>
      <c r="S461">
        <v>1.4556413780150901</v>
      </c>
      <c r="T461">
        <v>98.439667289840997</v>
      </c>
      <c r="U461">
        <v>927778.27272727201</v>
      </c>
      <c r="V461">
        <v>35.6389430142832</v>
      </c>
      <c r="W461">
        <v>720661.828125</v>
      </c>
      <c r="X461">
        <v>0.17410918562143199</v>
      </c>
      <c r="Y461">
        <v>1.1496584191835</v>
      </c>
      <c r="Z461">
        <v>8.5451013667243697E-2</v>
      </c>
      <c r="AA461">
        <v>0.39438644030334302</v>
      </c>
      <c r="AB461">
        <v>3.6454194250986198</v>
      </c>
      <c r="AC461">
        <v>0.26236759213809802</v>
      </c>
      <c r="AD461">
        <v>0.63980563200653195</v>
      </c>
      <c r="AE461">
        <v>82416</v>
      </c>
      <c r="AF461">
        <v>0</v>
      </c>
      <c r="AG461">
        <v>17.005415455257499</v>
      </c>
      <c r="AH461">
        <v>67.678043415620394</v>
      </c>
      <c r="AI461">
        <v>0.17410918562143199</v>
      </c>
    </row>
    <row r="462" spans="1:35" x14ac:dyDescent="0.25">
      <c r="A462" t="s">
        <v>1184</v>
      </c>
      <c r="B462" t="s">
        <v>1185</v>
      </c>
      <c r="C462" t="s">
        <v>27</v>
      </c>
      <c r="D462">
        <v>7313.19221448999</v>
      </c>
      <c r="E462">
        <v>67.849999999999994</v>
      </c>
      <c r="F462">
        <v>122.265996040036</v>
      </c>
      <c r="G462">
        <v>20.408163265306101</v>
      </c>
      <c r="H462">
        <v>20.088495575221199</v>
      </c>
      <c r="I462">
        <v>14.6501199624597</v>
      </c>
      <c r="J462">
        <v>13.6330140014738</v>
      </c>
      <c r="K462">
        <v>154.119850187265</v>
      </c>
      <c r="L462">
        <v>140.602836879432</v>
      </c>
      <c r="M462">
        <v>6.9894359875712402</v>
      </c>
      <c r="N462">
        <v>10.411209327920799</v>
      </c>
      <c r="O462">
        <v>11153845</v>
      </c>
      <c r="P462">
        <v>1</v>
      </c>
      <c r="Q462">
        <v>-4.3018335684062201</v>
      </c>
      <c r="R462">
        <v>-3.0021443888491901</v>
      </c>
      <c r="S462">
        <v>-2.65453625183132</v>
      </c>
      <c r="T462">
        <v>-58.029091128297402</v>
      </c>
      <c r="U462">
        <v>11541656.3181818</v>
      </c>
      <c r="V462">
        <v>138.77333365301499</v>
      </c>
      <c r="W462">
        <v>7692919.515625</v>
      </c>
      <c r="X462">
        <v>-4.6167898027974204</v>
      </c>
      <c r="Y462">
        <v>2.4373995024610502</v>
      </c>
      <c r="Z462">
        <v>-0.223881734129175</v>
      </c>
      <c r="AA462">
        <v>-0.34093596597159898</v>
      </c>
      <c r="AB462">
        <v>2.18185772218387</v>
      </c>
      <c r="AC462">
        <v>-6.4375953918890602E-2</v>
      </c>
      <c r="AD462">
        <v>0.22060021020776099</v>
      </c>
      <c r="AE462">
        <v>172171</v>
      </c>
      <c r="AF462">
        <v>0</v>
      </c>
      <c r="AG462">
        <v>23.081546426818701</v>
      </c>
      <c r="AH462">
        <v>63.413577397998203</v>
      </c>
      <c r="AI462">
        <v>0</v>
      </c>
    </row>
    <row r="463" spans="1:35" x14ac:dyDescent="0.25">
      <c r="A463" t="s">
        <v>1208</v>
      </c>
      <c r="B463" t="s">
        <v>1209</v>
      </c>
      <c r="C463" t="s">
        <v>85</v>
      </c>
      <c r="D463">
        <v>7282.41533136</v>
      </c>
      <c r="E463">
        <v>299.75</v>
      </c>
      <c r="F463">
        <v>18.529757694458802</v>
      </c>
      <c r="G463">
        <v>-3.3668037031161102</v>
      </c>
      <c r="H463">
        <v>6.0874181560785603</v>
      </c>
      <c r="I463">
        <v>0.64904254331706102</v>
      </c>
      <c r="J463">
        <v>24.2411662265419</v>
      </c>
      <c r="K463">
        <v>42.013426602050302</v>
      </c>
      <c r="L463">
        <v>36.866598533855097</v>
      </c>
      <c r="M463">
        <v>28.549018070341301</v>
      </c>
      <c r="N463">
        <v>-13.3637576405013</v>
      </c>
      <c r="O463">
        <v>387319</v>
      </c>
      <c r="P463">
        <v>2</v>
      </c>
      <c r="Q463">
        <v>1.13022941970311</v>
      </c>
      <c r="R463">
        <v>-1.52759526938238</v>
      </c>
      <c r="S463">
        <v>-1.1799871323645099</v>
      </c>
      <c r="T463">
        <v>-12.741621533941901</v>
      </c>
      <c r="U463">
        <v>359164.86363636301</v>
      </c>
      <c r="V463">
        <v>-74.1584390941686</v>
      </c>
      <c r="W463">
        <v>288057.0625</v>
      </c>
      <c r="X463">
        <v>0</v>
      </c>
      <c r="Y463">
        <v>2.65636137514658</v>
      </c>
      <c r="Z463">
        <v>0.46915913698126599</v>
      </c>
      <c r="AA463">
        <v>0.44840173807968797</v>
      </c>
      <c r="AB463">
        <v>10.820718899217701</v>
      </c>
      <c r="AC463">
        <v>-5.4513813609400302E-2</v>
      </c>
      <c r="AD463">
        <v>0.70534536884766297</v>
      </c>
      <c r="AE463">
        <v>76476</v>
      </c>
      <c r="AF463">
        <v>0</v>
      </c>
      <c r="AG463">
        <v>8.0838232934190497</v>
      </c>
      <c r="AH463">
        <v>69.918330705935006</v>
      </c>
      <c r="AI463">
        <v>0</v>
      </c>
    </row>
    <row r="464" spans="1:35" x14ac:dyDescent="0.25">
      <c r="A464" t="s">
        <v>1210</v>
      </c>
      <c r="B464" t="s">
        <v>1211</v>
      </c>
      <c r="C464" t="s">
        <v>1212</v>
      </c>
      <c r="D464">
        <v>7266.1776</v>
      </c>
      <c r="E464">
        <v>41.25</v>
      </c>
      <c r="F464">
        <v>-36.328888553113899</v>
      </c>
      <c r="G464">
        <v>-19.1968658178256</v>
      </c>
      <c r="H464">
        <v>-2.01900237529691</v>
      </c>
      <c r="I464">
        <v>-7.4573779880584201</v>
      </c>
      <c r="J464">
        <v>78.181818181818102</v>
      </c>
      <c r="K464">
        <v>3.9042821158690102</v>
      </c>
      <c r="L464">
        <v>-17.9920477137176</v>
      </c>
      <c r="N464">
        <v>-29.1938197552108</v>
      </c>
      <c r="O464">
        <v>5715257</v>
      </c>
      <c r="P464">
        <v>1</v>
      </c>
      <c r="Q464">
        <v>-1.3157894736842</v>
      </c>
      <c r="R464">
        <v>-5.4982817869415701</v>
      </c>
      <c r="S464">
        <v>-5.1506736499237</v>
      </c>
      <c r="T464">
        <v>-29.3670197744913</v>
      </c>
      <c r="U464">
        <v>33740992.636363603</v>
      </c>
      <c r="V464">
        <v>-56.345788138488601</v>
      </c>
      <c r="W464">
        <v>15792275.4375</v>
      </c>
      <c r="X464">
        <v>-3.5999252151502601</v>
      </c>
      <c r="Y464">
        <v>2.4997481476367902</v>
      </c>
      <c r="Z464">
        <v>-0.48490956785862099</v>
      </c>
      <c r="AA464">
        <v>-0.31994494684522901</v>
      </c>
      <c r="AB464">
        <v>2.5462750816880599</v>
      </c>
      <c r="AC464">
        <v>0.485263070090661</v>
      </c>
      <c r="AD464">
        <v>0.235128744995167</v>
      </c>
      <c r="AE464">
        <v>287396</v>
      </c>
      <c r="AF464">
        <v>0</v>
      </c>
      <c r="AG464">
        <v>12.6373404781628</v>
      </c>
      <c r="AH464">
        <v>71.297464448432905</v>
      </c>
      <c r="AI464">
        <v>-3.5999252151502601</v>
      </c>
    </row>
    <row r="465" spans="1:35" x14ac:dyDescent="0.25">
      <c r="A465" t="s">
        <v>1216</v>
      </c>
      <c r="B465" t="s">
        <v>1217</v>
      </c>
      <c r="C465" t="s">
        <v>107</v>
      </c>
      <c r="D465">
        <v>7231.8263241550003</v>
      </c>
      <c r="E465">
        <v>348.7</v>
      </c>
      <c r="F465">
        <v>31.544955850910998</v>
      </c>
      <c r="G465">
        <v>36.397418345394001</v>
      </c>
      <c r="H465">
        <v>20.761904761904699</v>
      </c>
      <c r="I465">
        <v>15.3235291491432</v>
      </c>
      <c r="J465">
        <v>5.5061657585316803</v>
      </c>
      <c r="K465">
        <v>57.072072072071997</v>
      </c>
      <c r="L465">
        <v>49.881796690307297</v>
      </c>
      <c r="M465">
        <v>12.4888090691827</v>
      </c>
      <c r="N465">
        <v>26.400464408008801</v>
      </c>
      <c r="O465">
        <v>1666271</v>
      </c>
      <c r="P465">
        <v>10</v>
      </c>
      <c r="Q465">
        <v>-3.12543408806778</v>
      </c>
      <c r="R465">
        <v>2.6040900397233901</v>
      </c>
      <c r="S465">
        <v>2.9516981767412598</v>
      </c>
      <c r="T465">
        <v>67.174932252993003</v>
      </c>
      <c r="U465">
        <v>664285.59090909001</v>
      </c>
      <c r="V465">
        <v>71.562613258212195</v>
      </c>
      <c r="W465">
        <v>429403.703125</v>
      </c>
      <c r="X465">
        <v>-8.4546248447295996E-2</v>
      </c>
      <c r="Y465">
        <v>8.2962773312059994</v>
      </c>
      <c r="Z465">
        <v>0.15746710362792399</v>
      </c>
      <c r="AA465">
        <v>0.131958080979339</v>
      </c>
      <c r="AB465">
        <v>5.2381040026231798</v>
      </c>
      <c r="AC465">
        <v>0.117539533296856</v>
      </c>
      <c r="AD465">
        <v>0.25409431368283197</v>
      </c>
      <c r="AE465">
        <v>77091</v>
      </c>
      <c r="AF465">
        <v>0</v>
      </c>
      <c r="AG465">
        <v>9.3838323757545101</v>
      </c>
      <c r="AH465">
        <v>66.946958019993801</v>
      </c>
      <c r="AI465">
        <v>-5.0047395579014102E-2</v>
      </c>
    </row>
    <row r="466" spans="1:35" x14ac:dyDescent="0.25">
      <c r="A466" t="s">
        <v>109</v>
      </c>
      <c r="B466" t="s">
        <v>108</v>
      </c>
      <c r="C466" t="s">
        <v>107</v>
      </c>
      <c r="D466">
        <v>7215.7140401449997</v>
      </c>
      <c r="E466">
        <v>90.45</v>
      </c>
      <c r="F466">
        <v>17.3720863924116</v>
      </c>
      <c r="G466">
        <v>20.6804536357571</v>
      </c>
      <c r="H466">
        <v>-4.3868921775898402</v>
      </c>
      <c r="I466">
        <v>-9.8252677903513401</v>
      </c>
      <c r="J466">
        <v>14.3173023770038</v>
      </c>
      <c r="K466">
        <v>40.887850467289702</v>
      </c>
      <c r="L466">
        <v>35.708927231807898</v>
      </c>
      <c r="M466">
        <v>3.1120378231423702</v>
      </c>
      <c r="N466">
        <v>10.6834996983719</v>
      </c>
      <c r="O466">
        <v>1754381</v>
      </c>
      <c r="P466">
        <v>10</v>
      </c>
      <c r="Q466">
        <v>-0.76796489303346405</v>
      </c>
      <c r="R466">
        <v>-1.41689373297002</v>
      </c>
      <c r="S466">
        <v>-1.0692855959521499</v>
      </c>
      <c r="T466">
        <v>-19.7277283671114</v>
      </c>
      <c r="U466">
        <v>2796977.7272727201</v>
      </c>
      <c r="V466">
        <v>24.372318494131498</v>
      </c>
      <c r="W466">
        <v>4881903.625</v>
      </c>
      <c r="X466">
        <v>-1.2622334657717E-2</v>
      </c>
      <c r="Y466">
        <v>10.3770252990362</v>
      </c>
      <c r="Z466">
        <v>-0.26280508586782297</v>
      </c>
      <c r="AA466">
        <v>0.240829853675434</v>
      </c>
      <c r="AB466">
        <v>25.4830436201227</v>
      </c>
      <c r="AC466">
        <v>1.0223442284748401</v>
      </c>
      <c r="AD466">
        <v>-1.3212244516878</v>
      </c>
      <c r="AE466">
        <v>258070</v>
      </c>
      <c r="AF466">
        <v>1.51890864103623</v>
      </c>
      <c r="AG466">
        <v>10.405236216996199</v>
      </c>
      <c r="AH466">
        <v>23.599210030680499</v>
      </c>
      <c r="AI466">
        <v>-1.2622334657717E-2</v>
      </c>
    </row>
    <row r="467" spans="1:35" x14ac:dyDescent="0.25">
      <c r="A467" t="s">
        <v>1227</v>
      </c>
      <c r="B467" t="s">
        <v>1228</v>
      </c>
      <c r="C467" t="s">
        <v>55</v>
      </c>
      <c r="D467">
        <v>7211.1070942099996</v>
      </c>
      <c r="E467">
        <v>1403.3</v>
      </c>
      <c r="F467">
        <v>-25.901969449876098</v>
      </c>
      <c r="G467">
        <v>8.0625288772524293</v>
      </c>
      <c r="H467">
        <v>1.2481962481962401</v>
      </c>
      <c r="I467">
        <v>-4.1901793645652496</v>
      </c>
      <c r="J467">
        <v>27.641986745528399</v>
      </c>
      <c r="K467">
        <v>19.8019379348614</v>
      </c>
      <c r="L467">
        <v>-7.5651286104798698</v>
      </c>
      <c r="N467">
        <v>-1.9344250601327999</v>
      </c>
      <c r="O467">
        <v>234965</v>
      </c>
      <c r="P467">
        <v>2</v>
      </c>
      <c r="Q467">
        <v>-0.32318783961359199</v>
      </c>
      <c r="R467">
        <v>-3.0635858114875898</v>
      </c>
      <c r="S467">
        <v>-2.7159776744697202</v>
      </c>
      <c r="T467">
        <v>31.6352655786932</v>
      </c>
      <c r="U467">
        <v>366045.727272727</v>
      </c>
      <c r="V467">
        <v>-20.060354916850301</v>
      </c>
      <c r="W467">
        <v>337121.109375</v>
      </c>
      <c r="X467">
        <v>17.163764235278499</v>
      </c>
      <c r="Y467">
        <v>20.0331649877769</v>
      </c>
      <c r="Z467">
        <v>6.3942693858765098</v>
      </c>
      <c r="AA467">
        <v>6.7338520830268598</v>
      </c>
      <c r="AB467">
        <v>34.5080531628439</v>
      </c>
      <c r="AC467">
        <v>8.8375678123708798</v>
      </c>
      <c r="AD467">
        <v>10.6460051160922</v>
      </c>
      <c r="AE467">
        <v>89692</v>
      </c>
      <c r="AF467">
        <v>0.787966573722507</v>
      </c>
      <c r="AG467">
        <v>10.9671630427077</v>
      </c>
      <c r="AH467">
        <v>66.919350912009506</v>
      </c>
      <c r="AI467">
        <v>17.168012011190001</v>
      </c>
    </row>
    <row r="468" spans="1:35" x14ac:dyDescent="0.25">
      <c r="A468" t="s">
        <v>1218</v>
      </c>
      <c r="B468" t="s">
        <v>1219</v>
      </c>
      <c r="C468" t="s">
        <v>583</v>
      </c>
      <c r="D468">
        <v>7172.3870104999996</v>
      </c>
      <c r="E468">
        <v>3075.55</v>
      </c>
      <c r="F468">
        <v>156.99103168197601</v>
      </c>
      <c r="G468">
        <v>73.148486980999294</v>
      </c>
      <c r="H468">
        <v>5.4661111396875999</v>
      </c>
      <c r="I468">
        <v>2.7735526926099902E-2</v>
      </c>
      <c r="J468">
        <v>3.1018842158313</v>
      </c>
      <c r="K468">
        <v>186.89832089552201</v>
      </c>
      <c r="L468">
        <v>175.327872521373</v>
      </c>
      <c r="N468">
        <v>63.151533043614002</v>
      </c>
      <c r="O468">
        <v>14019</v>
      </c>
      <c r="P468">
        <v>2</v>
      </c>
      <c r="Q468">
        <v>1.6878822945941501</v>
      </c>
      <c r="R468">
        <v>0.46712944058800099</v>
      </c>
      <c r="S468">
        <v>0.81473757760586896</v>
      </c>
      <c r="T468">
        <v>26.502436383324302</v>
      </c>
      <c r="U468">
        <v>21528.4545454545</v>
      </c>
      <c r="V468">
        <v>-31.561218512009301</v>
      </c>
      <c r="W468">
        <v>32275.75</v>
      </c>
      <c r="X468">
        <v>-5.97549611943293E-3</v>
      </c>
      <c r="Y468">
        <v>17.003920420978201</v>
      </c>
      <c r="Z468">
        <v>4.3905661918325398</v>
      </c>
      <c r="AA468">
        <v>4.9863667577233102</v>
      </c>
      <c r="AB468">
        <v>12.304087535405801</v>
      </c>
      <c r="AC468">
        <v>-3.6265809351834601</v>
      </c>
      <c r="AD468">
        <v>-3.2272690462056701</v>
      </c>
      <c r="AE468">
        <v>24023</v>
      </c>
      <c r="AF468">
        <v>0</v>
      </c>
      <c r="AG468">
        <v>9.9733915710738099</v>
      </c>
      <c r="AH468">
        <v>47.228907127305902</v>
      </c>
      <c r="AI468">
        <v>-5.97549611943293E-3</v>
      </c>
    </row>
    <row r="469" spans="1:35" x14ac:dyDescent="0.25">
      <c r="A469" t="s">
        <v>1231</v>
      </c>
      <c r="B469" t="s">
        <v>1232</v>
      </c>
      <c r="C469" t="s">
        <v>465</v>
      </c>
      <c r="D469">
        <v>7161.3649735399904</v>
      </c>
      <c r="E469">
        <v>312.39999999999998</v>
      </c>
      <c r="F469">
        <v>20.199744526457302</v>
      </c>
      <c r="G469">
        <v>44.328944328944303</v>
      </c>
      <c r="H469">
        <v>10.740872031194501</v>
      </c>
      <c r="I469">
        <v>5.3024964184330896</v>
      </c>
      <c r="J469">
        <v>1.37644046094751</v>
      </c>
      <c r="K469">
        <v>68.864864864864799</v>
      </c>
      <c r="L469">
        <v>38.536585365853597</v>
      </c>
      <c r="M469">
        <v>14.212071547790201</v>
      </c>
      <c r="N469">
        <v>34.331990391559003</v>
      </c>
      <c r="O469">
        <v>1375920</v>
      </c>
      <c r="P469">
        <v>2</v>
      </c>
      <c r="Q469">
        <v>2.5775734690526799</v>
      </c>
      <c r="R469">
        <v>2.2920759659462999</v>
      </c>
      <c r="S469">
        <v>2.6396841029641598</v>
      </c>
      <c r="T469">
        <v>32.321884003892897</v>
      </c>
      <c r="U469">
        <v>1470955.2272727201</v>
      </c>
      <c r="V469">
        <v>44.330956699244403</v>
      </c>
      <c r="W469">
        <v>1253225.9375</v>
      </c>
      <c r="X469">
        <v>0</v>
      </c>
      <c r="Y469">
        <v>11.8812936929061</v>
      </c>
      <c r="Z469">
        <v>4.8019187999729498E-2</v>
      </c>
      <c r="AA469">
        <v>-1.9673001727275301</v>
      </c>
      <c r="AB469">
        <v>5.7443855018759704</v>
      </c>
      <c r="AC469">
        <v>0.67591971986816002</v>
      </c>
      <c r="AD469">
        <v>2.1312201734061298</v>
      </c>
      <c r="AE469">
        <v>92320</v>
      </c>
      <c r="AF469">
        <v>0</v>
      </c>
      <c r="AG469">
        <v>6.6342818086380904</v>
      </c>
      <c r="AH469">
        <v>64.726889843487498</v>
      </c>
      <c r="AI469">
        <v>0</v>
      </c>
    </row>
    <row r="470" spans="1:35" x14ac:dyDescent="0.25">
      <c r="A470" t="s">
        <v>1233</v>
      </c>
      <c r="B470" t="s">
        <v>1234</v>
      </c>
      <c r="C470" t="s">
        <v>512</v>
      </c>
      <c r="D470">
        <v>7132.1249217000004</v>
      </c>
      <c r="E470">
        <v>4638.7</v>
      </c>
      <c r="F470">
        <v>20.577586052869901</v>
      </c>
      <c r="G470">
        <v>13.2273969927748</v>
      </c>
      <c r="H470">
        <v>14.4849202823436</v>
      </c>
      <c r="I470">
        <v>9.0465446695821292</v>
      </c>
      <c r="J470">
        <v>1.55754845107465</v>
      </c>
      <c r="K470">
        <v>53.599337748344297</v>
      </c>
      <c r="L470">
        <v>38.914426892266199</v>
      </c>
      <c r="M470">
        <v>48.8909345908258</v>
      </c>
      <c r="N470">
        <v>3.2304430553896002</v>
      </c>
      <c r="O470">
        <v>4945</v>
      </c>
      <c r="P470">
        <v>10</v>
      </c>
      <c r="Q470">
        <v>0.11546721054959</v>
      </c>
      <c r="R470">
        <v>4.3049075271234898</v>
      </c>
      <c r="S470">
        <v>4.6525156641413599</v>
      </c>
      <c r="T470">
        <v>-20.765902900176201</v>
      </c>
      <c r="U470">
        <v>6767.5454545454504</v>
      </c>
      <c r="V470">
        <v>-11.6964285714285</v>
      </c>
      <c r="W470">
        <v>11037.34375</v>
      </c>
      <c r="X470">
        <v>0</v>
      </c>
      <c r="Y470">
        <v>13.1792007026561</v>
      </c>
      <c r="Z470">
        <v>-0.213492868845749</v>
      </c>
      <c r="AA470">
        <v>-0.25512862323312802</v>
      </c>
      <c r="AB470">
        <v>0.94750088026910895</v>
      </c>
      <c r="AC470">
        <v>0.12527106441750799</v>
      </c>
      <c r="AD470">
        <v>0.21623437116303301</v>
      </c>
      <c r="AE470">
        <v>18422</v>
      </c>
      <c r="AF470">
        <v>0</v>
      </c>
      <c r="AG470">
        <v>9.0205235879638899</v>
      </c>
      <c r="AH470">
        <v>73.721465963144297</v>
      </c>
      <c r="AI470">
        <v>0</v>
      </c>
    </row>
    <row r="471" spans="1:35" x14ac:dyDescent="0.25">
      <c r="A471" t="s">
        <v>1229</v>
      </c>
      <c r="B471" t="s">
        <v>1230</v>
      </c>
      <c r="C471" t="s">
        <v>88</v>
      </c>
      <c r="D471">
        <v>7107.321355</v>
      </c>
      <c r="E471">
        <v>2193.0500000000002</v>
      </c>
      <c r="F471">
        <v>-54.427471758819202</v>
      </c>
      <c r="G471">
        <v>-4.7452547452547398</v>
      </c>
      <c r="H471">
        <v>-4.1959722161548001</v>
      </c>
      <c r="I471">
        <v>-9.6343478289163098</v>
      </c>
      <c r="J471">
        <v>75.281001345158501</v>
      </c>
      <c r="K471">
        <v>16.651595744680801</v>
      </c>
      <c r="L471">
        <v>-36.0906309194229</v>
      </c>
      <c r="M471">
        <v>31.055365438602699</v>
      </c>
      <c r="N471">
        <v>-14.7422086826399</v>
      </c>
      <c r="O471">
        <v>34130</v>
      </c>
      <c r="P471">
        <v>2</v>
      </c>
      <c r="Q471">
        <v>-2.27941008866905E-2</v>
      </c>
      <c r="R471">
        <v>-0.90149118843198395</v>
      </c>
      <c r="S471">
        <v>-0.55388305141411498</v>
      </c>
      <c r="T471">
        <v>0.61613749594646305</v>
      </c>
      <c r="U471">
        <v>44882.727272727199</v>
      </c>
      <c r="V471">
        <v>12.886154660316199</v>
      </c>
      <c r="W471">
        <v>89860.515625</v>
      </c>
      <c r="X471">
        <v>3.7900064812887899E-3</v>
      </c>
      <c r="Y471">
        <v>0.178327829387981</v>
      </c>
      <c r="Z471">
        <v>-0.157742044998611</v>
      </c>
      <c r="AA471">
        <v>-0.19785191815067399</v>
      </c>
      <c r="AB471">
        <v>4.5465078238325898</v>
      </c>
      <c r="AC471">
        <v>9.0244128267646495E-2</v>
      </c>
      <c r="AD471">
        <v>0.15949507731242901</v>
      </c>
      <c r="AE471">
        <v>140957</v>
      </c>
      <c r="AF471">
        <v>0</v>
      </c>
      <c r="AG471">
        <v>22.311487299774601</v>
      </c>
      <c r="AH471">
        <v>53.701336378506802</v>
      </c>
      <c r="AI471">
        <v>0</v>
      </c>
    </row>
    <row r="472" spans="1:35" x14ac:dyDescent="0.25">
      <c r="A472" t="s">
        <v>1222</v>
      </c>
      <c r="B472" t="s">
        <v>1223</v>
      </c>
      <c r="C472" t="s">
        <v>58</v>
      </c>
      <c r="D472">
        <v>7105.64432683</v>
      </c>
      <c r="E472">
        <v>1501.65</v>
      </c>
      <c r="F472">
        <v>-10.424800309052401</v>
      </c>
      <c r="G472">
        <v>22.548659566654401</v>
      </c>
      <c r="H472">
        <v>5.6607092597804698</v>
      </c>
      <c r="I472">
        <v>0.22233364701896499</v>
      </c>
      <c r="J472">
        <v>15.336463223787099</v>
      </c>
      <c r="K472">
        <v>52.925301695605597</v>
      </c>
      <c r="L472">
        <v>7.9120405303438703</v>
      </c>
      <c r="N472">
        <v>12.5517056292692</v>
      </c>
      <c r="O472">
        <v>50796</v>
      </c>
      <c r="P472">
        <v>10</v>
      </c>
      <c r="Q472">
        <v>0.56926631617720902</v>
      </c>
      <c r="R472">
        <v>0.67377312952535395</v>
      </c>
      <c r="S472">
        <v>1.02138126654322</v>
      </c>
      <c r="T472">
        <v>-17.9876325944104</v>
      </c>
      <c r="U472">
        <v>69091.045454545398</v>
      </c>
      <c r="V472">
        <v>-78.255788567979494</v>
      </c>
      <c r="W472">
        <v>100401.890625</v>
      </c>
      <c r="X472">
        <v>-2.1882780232743902E-2</v>
      </c>
      <c r="Y472">
        <v>2.8784165816282199</v>
      </c>
      <c r="Z472">
        <v>-0.32315308209697502</v>
      </c>
      <c r="AA472">
        <v>-0.46218780403918702</v>
      </c>
      <c r="AB472">
        <v>8.8962131475979707</v>
      </c>
      <c r="AC472">
        <v>9.2638351600926996E-2</v>
      </c>
      <c r="AD472">
        <v>-1.29839322596083</v>
      </c>
      <c r="AE472">
        <v>121986</v>
      </c>
      <c r="AF472">
        <v>0</v>
      </c>
      <c r="AG472">
        <v>7.5530337489384403</v>
      </c>
      <c r="AH472">
        <v>53.976764700183899</v>
      </c>
      <c r="AI472">
        <v>0</v>
      </c>
    </row>
    <row r="473" spans="1:35" x14ac:dyDescent="0.25">
      <c r="A473" t="s">
        <v>1224</v>
      </c>
      <c r="B473" t="s">
        <v>1225</v>
      </c>
      <c r="C473" t="s">
        <v>1226</v>
      </c>
      <c r="D473">
        <v>7051.5306084000003</v>
      </c>
      <c r="E473">
        <v>228.8</v>
      </c>
      <c r="F473">
        <v>8.7389714349719192</v>
      </c>
      <c r="G473">
        <v>46.6666666666666</v>
      </c>
      <c r="H473">
        <v>10.691823899371</v>
      </c>
      <c r="I473">
        <v>5.2534482866095704</v>
      </c>
      <c r="J473">
        <v>3.21241258741258</v>
      </c>
      <c r="K473">
        <v>55.646258503401299</v>
      </c>
      <c r="L473">
        <v>27.0758122743682</v>
      </c>
      <c r="M473">
        <v>16.7677957044891</v>
      </c>
      <c r="N473">
        <v>36.6697127292814</v>
      </c>
      <c r="O473">
        <v>1851279</v>
      </c>
      <c r="P473">
        <v>2</v>
      </c>
      <c r="Q473">
        <v>3.2490974729241899</v>
      </c>
      <c r="R473">
        <v>4.4033766826374601</v>
      </c>
      <c r="S473">
        <v>4.7509848196553301</v>
      </c>
      <c r="T473">
        <v>415.01525895715997</v>
      </c>
      <c r="U473">
        <v>1115413.2727272699</v>
      </c>
      <c r="V473">
        <v>357.20301100974501</v>
      </c>
      <c r="W473">
        <v>1707793.421875</v>
      </c>
      <c r="X473">
        <v>0</v>
      </c>
      <c r="Y473">
        <v>15.850853021165699</v>
      </c>
      <c r="Z473">
        <v>-0.49064977919524799</v>
      </c>
      <c r="AA473">
        <v>-6.9030857984241495E-2</v>
      </c>
      <c r="AB473">
        <v>12.2117153721805</v>
      </c>
      <c r="AC473">
        <v>0.21871666360815201</v>
      </c>
      <c r="AD473">
        <v>8.1892809954210194E-2</v>
      </c>
      <c r="AE473">
        <v>67127</v>
      </c>
      <c r="AF473">
        <v>0</v>
      </c>
      <c r="AG473">
        <v>7.7420670160555796</v>
      </c>
      <c r="AH473">
        <v>51.530101368793197</v>
      </c>
      <c r="AI473">
        <v>0</v>
      </c>
    </row>
    <row r="474" spans="1:35" x14ac:dyDescent="0.25">
      <c r="A474" t="s">
        <v>1272</v>
      </c>
      <c r="B474" t="s">
        <v>1273</v>
      </c>
      <c r="C474" t="s">
        <v>1274</v>
      </c>
      <c r="D474">
        <v>7006.4209977500004</v>
      </c>
      <c r="E474">
        <v>601.85</v>
      </c>
      <c r="F474">
        <v>205.525725415614</v>
      </c>
      <c r="G474">
        <v>139.53752164136</v>
      </c>
      <c r="H474">
        <v>50.8774128854349</v>
      </c>
      <c r="I474">
        <v>45.439037272673403</v>
      </c>
      <c r="J474">
        <v>1.32092714131426</v>
      </c>
      <c r="K474">
        <v>260.033499835491</v>
      </c>
      <c r="L474">
        <v>223.86256625501099</v>
      </c>
      <c r="N474">
        <v>129.540567703975</v>
      </c>
      <c r="O474">
        <v>505844</v>
      </c>
      <c r="P474">
        <v>1</v>
      </c>
      <c r="Q474">
        <v>5.59698219142029</v>
      </c>
      <c r="R474">
        <v>14.627178363965299</v>
      </c>
      <c r="S474">
        <v>14.9747865009832</v>
      </c>
      <c r="T474">
        <v>28.2669993508601</v>
      </c>
      <c r="U474">
        <v>377460.36363636301</v>
      </c>
      <c r="V474">
        <v>213.01065554496699</v>
      </c>
      <c r="W474">
        <v>368286.25</v>
      </c>
      <c r="X474">
        <v>-4.9772753290298503E-2</v>
      </c>
      <c r="Y474">
        <v>11.6646674610761</v>
      </c>
      <c r="Z474">
        <v>8.1865951884473903E-2</v>
      </c>
      <c r="AA474">
        <v>0.18342964133822101</v>
      </c>
      <c r="AB474">
        <v>2.43931627509714</v>
      </c>
      <c r="AC474">
        <v>0.487119800085349</v>
      </c>
      <c r="AD474">
        <v>1.67257041975271</v>
      </c>
      <c r="AE474">
        <v>48373</v>
      </c>
      <c r="AF474">
        <v>0</v>
      </c>
      <c r="AG474">
        <v>24.410958896637599</v>
      </c>
      <c r="AH474">
        <v>26.938739081613601</v>
      </c>
      <c r="AI474">
        <v>-1.0227278073347799E-2</v>
      </c>
    </row>
    <row r="475" spans="1:35" x14ac:dyDescent="0.25">
      <c r="A475" t="s">
        <v>1247</v>
      </c>
      <c r="B475" t="s">
        <v>1248</v>
      </c>
      <c r="C475" t="s">
        <v>600</v>
      </c>
      <c r="D475">
        <v>6969.3436799999999</v>
      </c>
      <c r="E475">
        <v>601.29999999999995</v>
      </c>
      <c r="F475">
        <v>125.548780738376</v>
      </c>
      <c r="G475">
        <v>23.368896183832501</v>
      </c>
      <c r="H475">
        <v>7.0881567230632099</v>
      </c>
      <c r="I475">
        <v>1.6497811103017099</v>
      </c>
      <c r="J475">
        <v>5.9038749376351296</v>
      </c>
      <c r="K475">
        <v>149.39858979676401</v>
      </c>
      <c r="L475">
        <v>143.88562157777301</v>
      </c>
      <c r="N475">
        <v>13.371942246447301</v>
      </c>
      <c r="O475">
        <v>2539624</v>
      </c>
      <c r="P475">
        <v>10</v>
      </c>
      <c r="Q475">
        <v>-1.1669953977646299</v>
      </c>
      <c r="R475">
        <v>-0.43877804454012598</v>
      </c>
      <c r="S475">
        <v>-9.1169907522257093E-2</v>
      </c>
      <c r="T475">
        <v>312.65511386255201</v>
      </c>
      <c r="U475">
        <v>1309522</v>
      </c>
      <c r="V475">
        <v>224.91757514191599</v>
      </c>
      <c r="W475">
        <v>1226275.59375</v>
      </c>
      <c r="X475">
        <v>0</v>
      </c>
      <c r="Y475">
        <v>7.4676967665339697</v>
      </c>
      <c r="Z475">
        <v>-0.44588396536071001</v>
      </c>
      <c r="AA475">
        <v>-8.2655911725679695E-2</v>
      </c>
      <c r="AB475">
        <v>3.1070762623088202</v>
      </c>
      <c r="AC475">
        <v>0.43463405265730798</v>
      </c>
      <c r="AD475">
        <v>0.58699106082827002</v>
      </c>
      <c r="AE475">
        <v>68859</v>
      </c>
      <c r="AF475">
        <v>0</v>
      </c>
      <c r="AG475">
        <v>7.7151957189747797</v>
      </c>
      <c r="AH475">
        <v>74.5</v>
      </c>
      <c r="AI475">
        <v>0</v>
      </c>
    </row>
    <row r="476" spans="1:35" x14ac:dyDescent="0.25">
      <c r="A476" t="s">
        <v>1241</v>
      </c>
      <c r="B476" t="s">
        <v>1242</v>
      </c>
      <c r="C476" t="s">
        <v>66</v>
      </c>
      <c r="D476">
        <v>6965.3479770000004</v>
      </c>
      <c r="E476">
        <v>645.29999999999995</v>
      </c>
      <c r="F476">
        <v>-9.6638869828789495</v>
      </c>
      <c r="G476">
        <v>7.8736208625877397</v>
      </c>
      <c r="H476">
        <v>0.78088396064344801</v>
      </c>
      <c r="I476">
        <v>-4.6574916521180496</v>
      </c>
      <c r="J476">
        <v>7.8103207810320896</v>
      </c>
      <c r="K476">
        <v>26.529411764705799</v>
      </c>
      <c r="L476">
        <v>8.6729538565173403</v>
      </c>
      <c r="N476">
        <v>-2.1233330747974799</v>
      </c>
      <c r="O476">
        <v>200654</v>
      </c>
      <c r="P476">
        <v>10</v>
      </c>
      <c r="Q476">
        <v>2.4285714285714199</v>
      </c>
      <c r="R476">
        <v>3.4217485375430501</v>
      </c>
      <c r="S476">
        <v>3.7693566745609202</v>
      </c>
      <c r="T476">
        <v>26.035777995527699</v>
      </c>
      <c r="U476">
        <v>207248.909090909</v>
      </c>
      <c r="V476">
        <v>47.978200107672002</v>
      </c>
      <c r="W476">
        <v>275449.046875</v>
      </c>
      <c r="X476">
        <v>-1.9995122256501701</v>
      </c>
      <c r="Y476">
        <v>16.382163744982901</v>
      </c>
      <c r="Z476">
        <v>0.63255261826813403</v>
      </c>
      <c r="AA476">
        <v>0.92362638093177496</v>
      </c>
      <c r="AB476">
        <v>6.1196047118896102</v>
      </c>
      <c r="AC476">
        <v>-0.123974007163949</v>
      </c>
      <c r="AD476">
        <v>1.7140851416598799</v>
      </c>
      <c r="AE476">
        <v>235368</v>
      </c>
      <c r="AF476">
        <v>0</v>
      </c>
      <c r="AG476">
        <v>11.168720594704</v>
      </c>
      <c r="AH476">
        <v>60.942204625191799</v>
      </c>
      <c r="AI476">
        <v>0</v>
      </c>
    </row>
    <row r="477" spans="1:35" x14ac:dyDescent="0.25">
      <c r="A477" t="s">
        <v>1253</v>
      </c>
      <c r="B477" t="s">
        <v>1254</v>
      </c>
      <c r="C477" t="s">
        <v>27</v>
      </c>
      <c r="D477">
        <v>6964.2969469199998</v>
      </c>
      <c r="E477">
        <v>447.6</v>
      </c>
      <c r="F477">
        <v>-18.336840839396299</v>
      </c>
      <c r="G477">
        <v>-6.55532359081419</v>
      </c>
      <c r="H477">
        <v>2.1451392058420802</v>
      </c>
      <c r="I477">
        <v>-3.29323640691941</v>
      </c>
      <c r="J477">
        <v>22.542448614834601</v>
      </c>
      <c r="K477">
        <v>12.1804511278195</v>
      </c>
      <c r="N477">
        <v>-16.552277528199401</v>
      </c>
      <c r="O477">
        <v>262098</v>
      </c>
      <c r="P477">
        <v>10</v>
      </c>
      <c r="Q477">
        <v>1.7735334242837599</v>
      </c>
      <c r="R477">
        <v>5.4913975960405397</v>
      </c>
      <c r="S477">
        <v>5.8390057330584</v>
      </c>
      <c r="T477">
        <v>-56.649928548745599</v>
      </c>
      <c r="U477">
        <v>153144.95454545401</v>
      </c>
      <c r="V477">
        <v>32.903670724966901</v>
      </c>
      <c r="W477">
        <v>107428.546875</v>
      </c>
      <c r="X477">
        <v>0</v>
      </c>
      <c r="Y477">
        <v>5.5303830680329504</v>
      </c>
      <c r="Z477">
        <v>-0.229558359470447</v>
      </c>
      <c r="AA477">
        <v>-0.38685972532970803</v>
      </c>
      <c r="AB477">
        <v>7.3730298681059098E-2</v>
      </c>
      <c r="AC477">
        <v>-0.143058364339363</v>
      </c>
      <c r="AD477">
        <v>-0.50133546610819202</v>
      </c>
      <c r="AE477">
        <v>106297</v>
      </c>
      <c r="AF477">
        <v>0</v>
      </c>
      <c r="AG477">
        <v>18.566234952285299</v>
      </c>
      <c r="AH477">
        <v>0</v>
      </c>
      <c r="AI477">
        <v>0</v>
      </c>
    </row>
    <row r="478" spans="1:35" x14ac:dyDescent="0.25">
      <c r="A478" t="s">
        <v>1235</v>
      </c>
      <c r="B478" t="s">
        <v>1236</v>
      </c>
      <c r="C478" t="s">
        <v>762</v>
      </c>
      <c r="D478">
        <v>6957.4038145649902</v>
      </c>
      <c r="E478">
        <v>72.150000000000006</v>
      </c>
      <c r="F478">
        <v>-4.8041893838494696</v>
      </c>
      <c r="G478">
        <v>5.5596196049744098</v>
      </c>
      <c r="H478">
        <v>0.90909090909091705</v>
      </c>
      <c r="I478">
        <v>-4.5292847036705801</v>
      </c>
      <c r="J478">
        <v>17.671517671517599</v>
      </c>
      <c r="K478">
        <v>24.7191011235955</v>
      </c>
      <c r="L478">
        <v>13.5326514555468</v>
      </c>
      <c r="M478">
        <v>-9.2855100900126804</v>
      </c>
      <c r="N478">
        <v>-4.4373343324108196</v>
      </c>
      <c r="O478">
        <v>1150761</v>
      </c>
      <c r="P478">
        <v>1</v>
      </c>
      <c r="Q478">
        <v>-0.96087851750169995</v>
      </c>
      <c r="R478">
        <v>-3.7358238825883801</v>
      </c>
      <c r="S478">
        <v>-3.38821574557051</v>
      </c>
      <c r="T478">
        <v>69.027471567082301</v>
      </c>
      <c r="U478">
        <v>1243019.13636363</v>
      </c>
      <c r="V478">
        <v>17.291501887654</v>
      </c>
      <c r="W478">
        <v>2669010.234375</v>
      </c>
      <c r="X478">
        <v>0.462384072114637</v>
      </c>
      <c r="Y478">
        <v>7.6160026062556403</v>
      </c>
      <c r="Z478">
        <v>0.15276211893219599</v>
      </c>
      <c r="AA478">
        <v>0.26362806982522902</v>
      </c>
      <c r="AB478">
        <v>20.719117102880499</v>
      </c>
      <c r="AC478">
        <v>-0.522659308435237</v>
      </c>
      <c r="AD478">
        <v>-1.42434617511744</v>
      </c>
      <c r="AE478">
        <v>106989</v>
      </c>
      <c r="AF478">
        <v>0</v>
      </c>
      <c r="AG478">
        <v>7.9064676081244896</v>
      </c>
      <c r="AH478">
        <v>56.472829366389902</v>
      </c>
      <c r="AI478">
        <v>-1.3461985342317399E-2</v>
      </c>
    </row>
    <row r="479" spans="1:35" x14ac:dyDescent="0.25">
      <c r="A479" t="s">
        <v>1268</v>
      </c>
      <c r="B479" t="s">
        <v>1269</v>
      </c>
      <c r="C479" t="s">
        <v>1063</v>
      </c>
      <c r="D479">
        <v>6946.7270144800004</v>
      </c>
      <c r="E479">
        <v>328.8</v>
      </c>
      <c r="F479">
        <v>11.4953407993006</v>
      </c>
      <c r="G479">
        <v>20.285348454362499</v>
      </c>
      <c r="H479">
        <v>14.8846960167714</v>
      </c>
      <c r="I479">
        <v>9.44632040400999</v>
      </c>
      <c r="J479">
        <v>1.2773722627737101</v>
      </c>
      <c r="K479">
        <v>51.102941176470601</v>
      </c>
      <c r="L479">
        <v>29.832181638696898</v>
      </c>
      <c r="M479">
        <v>55.4693016142377</v>
      </c>
      <c r="N479">
        <v>10.288394516977201</v>
      </c>
      <c r="O479">
        <v>2566831</v>
      </c>
      <c r="P479">
        <v>1</v>
      </c>
      <c r="Q479">
        <v>3.6080037813139998</v>
      </c>
      <c r="R479">
        <v>16.533758639021801</v>
      </c>
      <c r="S479">
        <v>16.881366776039599</v>
      </c>
      <c r="T479">
        <v>-37.733218640413398</v>
      </c>
      <c r="U479">
        <v>767296.22727272694</v>
      </c>
      <c r="V479">
        <v>847.18758648683502</v>
      </c>
      <c r="W479">
        <v>650002.96875</v>
      </c>
      <c r="X479">
        <v>-0.241809144198946</v>
      </c>
      <c r="Y479">
        <v>8.2114599620221203</v>
      </c>
      <c r="Z479">
        <v>-0.32904645327726201</v>
      </c>
      <c r="AA479">
        <v>0.116889799678915</v>
      </c>
      <c r="AB479">
        <v>4.2325029714300504</v>
      </c>
      <c r="AC479">
        <v>-0.43886154301806801</v>
      </c>
      <c r="AD479">
        <v>-1.0517456221157</v>
      </c>
      <c r="AE479">
        <v>94966</v>
      </c>
      <c r="AF479">
        <v>0</v>
      </c>
      <c r="AG479">
        <v>12.775485426159801</v>
      </c>
      <c r="AH479">
        <v>60.983280575724599</v>
      </c>
      <c r="AI479">
        <v>0</v>
      </c>
    </row>
    <row r="480" spans="1:35" x14ac:dyDescent="0.25">
      <c r="A480" t="s">
        <v>1245</v>
      </c>
      <c r="B480" t="s">
        <v>1246</v>
      </c>
      <c r="C480" t="s">
        <v>777</v>
      </c>
      <c r="D480">
        <v>6918.1158545099997</v>
      </c>
      <c r="E480">
        <v>364.15</v>
      </c>
      <c r="F480">
        <v>9.7496874757637197</v>
      </c>
      <c r="G480">
        <v>34.422296050203002</v>
      </c>
      <c r="H480">
        <v>25.938094414663599</v>
      </c>
      <c r="I480">
        <v>20.499718801902102</v>
      </c>
      <c r="J480">
        <v>2.97954139777565</v>
      </c>
      <c r="K480">
        <v>42.107317073170698</v>
      </c>
      <c r="L480">
        <v>28.086528315159999</v>
      </c>
      <c r="N480">
        <v>24.425342112817699</v>
      </c>
      <c r="O480">
        <v>1058424</v>
      </c>
      <c r="P480">
        <v>1</v>
      </c>
      <c r="Q480">
        <v>-0.15080888401426101</v>
      </c>
      <c r="R480">
        <v>9.6672187923505302</v>
      </c>
      <c r="S480">
        <v>10.0148269293684</v>
      </c>
      <c r="T480">
        <v>-23.106586210353601</v>
      </c>
      <c r="U480">
        <v>2334770.6363636302</v>
      </c>
      <c r="V480">
        <v>-74.572866760182393</v>
      </c>
      <c r="W480">
        <v>1131854.53125</v>
      </c>
      <c r="X480">
        <v>-3.6901665911474</v>
      </c>
      <c r="Y480">
        <v>5.5732085217776204</v>
      </c>
      <c r="Z480">
        <v>2.1879524885568099E-2</v>
      </c>
      <c r="AA480">
        <v>0.83194278630762297</v>
      </c>
      <c r="AB480">
        <v>4.2607907574695796</v>
      </c>
      <c r="AC480">
        <v>0.134211358920031</v>
      </c>
      <c r="AD480">
        <v>0.72696387278935104</v>
      </c>
      <c r="AE480">
        <v>153128</v>
      </c>
      <c r="AF480">
        <v>27.258795647815401</v>
      </c>
      <c r="AG480">
        <v>13.2010844050064</v>
      </c>
      <c r="AH480">
        <v>69.036525917334103</v>
      </c>
      <c r="AI480">
        <v>-3.6901665911474</v>
      </c>
    </row>
    <row r="481" spans="1:35" x14ac:dyDescent="0.25">
      <c r="A481" t="s">
        <v>1262</v>
      </c>
      <c r="B481" t="s">
        <v>1263</v>
      </c>
      <c r="C481" t="s">
        <v>381</v>
      </c>
      <c r="D481">
        <v>6906.0963178350003</v>
      </c>
      <c r="E481">
        <v>602.25</v>
      </c>
      <c r="F481">
        <v>-18.336840839396299</v>
      </c>
      <c r="G481">
        <v>16.421805528706699</v>
      </c>
      <c r="H481">
        <v>9.3012704174228595</v>
      </c>
      <c r="I481">
        <v>3.86289480466136</v>
      </c>
      <c r="J481">
        <v>9.4146948941469404</v>
      </c>
      <c r="K481">
        <v>44.754236269679097</v>
      </c>
      <c r="N481">
        <v>6.4248515913215201</v>
      </c>
      <c r="O481">
        <v>12591</v>
      </c>
      <c r="P481">
        <v>10</v>
      </c>
      <c r="Q481">
        <v>-0.69255503339105295</v>
      </c>
      <c r="R481">
        <v>-3.7785588752196801</v>
      </c>
      <c r="S481">
        <v>-3.4309507382018101</v>
      </c>
      <c r="T481">
        <v>-32.890949792133</v>
      </c>
      <c r="U481">
        <v>65358.5</v>
      </c>
      <c r="V481">
        <v>-89.473288186606396</v>
      </c>
      <c r="W481">
        <v>61556.703125</v>
      </c>
      <c r="X481">
        <v>0</v>
      </c>
      <c r="Y481">
        <v>7.8560075951139101</v>
      </c>
      <c r="Z481">
        <v>1.2117195521714601</v>
      </c>
      <c r="AA481">
        <v>1.9486557928168</v>
      </c>
      <c r="AB481">
        <v>1.492463523696</v>
      </c>
      <c r="AC481">
        <v>-0.164141403164699</v>
      </c>
      <c r="AD481">
        <v>-0.96088142071848603</v>
      </c>
      <c r="AE481">
        <v>21215</v>
      </c>
      <c r="AF481">
        <v>0</v>
      </c>
      <c r="AG481">
        <v>1.05023100145144</v>
      </c>
      <c r="AH481">
        <v>86.703305535812802</v>
      </c>
      <c r="AI481">
        <v>0</v>
      </c>
    </row>
    <row r="482" spans="1:35" x14ac:dyDescent="0.25">
      <c r="A482" t="s">
        <v>1249</v>
      </c>
      <c r="B482" t="s">
        <v>1250</v>
      </c>
      <c r="C482" t="s">
        <v>66</v>
      </c>
      <c r="D482">
        <v>6900.6923572300002</v>
      </c>
      <c r="E482">
        <v>430.75</v>
      </c>
      <c r="F482">
        <v>-27.326910562616199</v>
      </c>
      <c r="G482">
        <v>-3.4842034505937698</v>
      </c>
      <c r="H482">
        <v>-2.2355878347707701</v>
      </c>
      <c r="I482">
        <v>-7.6739634475322704</v>
      </c>
      <c r="J482">
        <v>16.308763784097501</v>
      </c>
      <c r="K482">
        <v>25.931881303902902</v>
      </c>
      <c r="L482">
        <v>-8.9900697232199391</v>
      </c>
      <c r="N482">
        <v>-13.481157387979</v>
      </c>
      <c r="O482">
        <v>503023</v>
      </c>
      <c r="P482">
        <v>5</v>
      </c>
      <c r="Q482">
        <v>-1.30599152251116</v>
      </c>
      <c r="R482">
        <v>-1.3172966781214199</v>
      </c>
      <c r="S482">
        <v>-0.96968854110355096</v>
      </c>
      <c r="T482">
        <v>390.71584656807198</v>
      </c>
      <c r="U482">
        <v>135165.68181818101</v>
      </c>
      <c r="V482">
        <v>551.25519491448597</v>
      </c>
      <c r="W482">
        <v>290477.984375</v>
      </c>
      <c r="X482">
        <v>0</v>
      </c>
      <c r="Y482">
        <v>26.638995940878299</v>
      </c>
      <c r="Z482">
        <v>-1.1703282433738</v>
      </c>
      <c r="AA482">
        <v>-0.167955673576098</v>
      </c>
      <c r="AB482">
        <v>11.458110689742201</v>
      </c>
      <c r="AC482">
        <v>4.0456202860934898</v>
      </c>
      <c r="AD482">
        <v>3.7060481865570001</v>
      </c>
      <c r="AE482">
        <v>92610</v>
      </c>
      <c r="AF482">
        <v>0</v>
      </c>
      <c r="AG482">
        <v>4.5376271774661703</v>
      </c>
      <c r="AH482">
        <v>54.990385971187202</v>
      </c>
      <c r="AI482">
        <v>0</v>
      </c>
    </row>
    <row r="483" spans="1:35" x14ac:dyDescent="0.25">
      <c r="A483" t="s">
        <v>1338</v>
      </c>
      <c r="B483" t="s">
        <v>1339</v>
      </c>
      <c r="C483" t="s">
        <v>415</v>
      </c>
      <c r="D483">
        <v>6892.1809479200001</v>
      </c>
      <c r="E483">
        <v>207</v>
      </c>
      <c r="F483">
        <v>140.89922678740299</v>
      </c>
      <c r="G483">
        <v>104.444444444444</v>
      </c>
      <c r="H483">
        <v>36.273864384463401</v>
      </c>
      <c r="I483">
        <v>30.8354887717019</v>
      </c>
      <c r="J483">
        <v>4.2512077294686001</v>
      </c>
      <c r="K483">
        <v>167.614738202973</v>
      </c>
      <c r="L483">
        <v>159.23606762680001</v>
      </c>
      <c r="M483">
        <v>19.358033712188401</v>
      </c>
      <c r="N483">
        <v>94.4474905070592</v>
      </c>
      <c r="O483">
        <v>2486596</v>
      </c>
      <c r="P483">
        <v>10</v>
      </c>
      <c r="Q483">
        <v>-2.1045164341451801</v>
      </c>
      <c r="R483">
        <v>10.4589114194236</v>
      </c>
      <c r="S483">
        <v>10.806519556441501</v>
      </c>
      <c r="T483">
        <v>-52.6284796910425</v>
      </c>
      <c r="U483">
        <v>2107474.2727272701</v>
      </c>
      <c r="V483">
        <v>164.44681011718501</v>
      </c>
      <c r="W483">
        <v>1809120.59375</v>
      </c>
      <c r="X483">
        <v>-0.23608050560629501</v>
      </c>
      <c r="Y483">
        <v>2.82299201036963E-2</v>
      </c>
      <c r="Z483">
        <v>-2.7915879519453098E-3</v>
      </c>
      <c r="AA483">
        <v>-2.7915879519453098E-3</v>
      </c>
      <c r="AB483">
        <v>1.8902385117923599</v>
      </c>
      <c r="AC483">
        <v>-0.30808840340860399</v>
      </c>
      <c r="AD483">
        <v>-0.61839364704138999</v>
      </c>
      <c r="AE483">
        <v>53906</v>
      </c>
      <c r="AF483">
        <v>2.2067903635916699</v>
      </c>
      <c r="AG483">
        <v>3.88761879729612</v>
      </c>
      <c r="AH483">
        <v>72.005930347965105</v>
      </c>
      <c r="AI483">
        <v>-0.23608050560629501</v>
      </c>
    </row>
    <row r="484" spans="1:35" x14ac:dyDescent="0.25">
      <c r="A484" t="s">
        <v>1243</v>
      </c>
      <c r="B484" t="s">
        <v>1244</v>
      </c>
      <c r="C484" t="s">
        <v>774</v>
      </c>
      <c r="D484">
        <v>6883.1560423999999</v>
      </c>
      <c r="E484">
        <v>40.299999999999997</v>
      </c>
      <c r="F484">
        <v>-9.5649110148348893</v>
      </c>
      <c r="G484">
        <v>19.230769230769202</v>
      </c>
      <c r="H484">
        <v>5.2219321148824998</v>
      </c>
      <c r="I484">
        <v>-0.216443497878997</v>
      </c>
      <c r="J484">
        <v>12.158808933002399</v>
      </c>
      <c r="K484">
        <v>47.349177330895699</v>
      </c>
      <c r="L484">
        <v>8.7719298245614006</v>
      </c>
      <c r="M484">
        <v>-3.1319300620136601</v>
      </c>
      <c r="N484">
        <v>9.2338152933839908</v>
      </c>
      <c r="O484">
        <v>6618919</v>
      </c>
      <c r="P484">
        <v>2</v>
      </c>
      <c r="Q484">
        <v>0.37359900373598598</v>
      </c>
      <c r="R484">
        <v>2.5445292620865101</v>
      </c>
      <c r="S484">
        <v>2.8921373991043802</v>
      </c>
      <c r="T484">
        <v>-46.708160039471302</v>
      </c>
      <c r="U484">
        <v>14642351.8181818</v>
      </c>
      <c r="V484">
        <v>-24.374830758191798</v>
      </c>
      <c r="W484">
        <v>13003024.25</v>
      </c>
      <c r="X484">
        <v>0</v>
      </c>
      <c r="Y484">
        <v>2.7449296301892501</v>
      </c>
      <c r="Z484">
        <v>1.112876013171</v>
      </c>
      <c r="AA484">
        <v>1.1415922661198501</v>
      </c>
      <c r="AB484">
        <v>8.49399731734316</v>
      </c>
      <c r="AC484">
        <v>-4.9789712798739602E-2</v>
      </c>
      <c r="AD484">
        <v>-9.0651079992433298E-2</v>
      </c>
      <c r="AE484">
        <v>364592</v>
      </c>
      <c r="AF484">
        <v>0</v>
      </c>
      <c r="AG484">
        <v>16.323117424753899</v>
      </c>
      <c r="AH484">
        <v>60.402716369703697</v>
      </c>
      <c r="AI484">
        <v>0</v>
      </c>
    </row>
    <row r="485" spans="1:35" x14ac:dyDescent="0.25">
      <c r="A485" t="s">
        <v>1251</v>
      </c>
      <c r="B485" t="s">
        <v>1252</v>
      </c>
      <c r="C485" t="s">
        <v>344</v>
      </c>
      <c r="D485">
        <v>6852.3982347000001</v>
      </c>
      <c r="E485">
        <v>491</v>
      </c>
      <c r="F485">
        <v>127.04047050493099</v>
      </c>
      <c r="G485">
        <v>33.587267038498098</v>
      </c>
      <c r="H485">
        <v>5.9102674719585799</v>
      </c>
      <c r="I485">
        <v>0.47189185919707499</v>
      </c>
      <c r="J485">
        <v>3.65580448065172</v>
      </c>
      <c r="K485">
        <v>149.80920885270899</v>
      </c>
      <c r="L485">
        <v>145.37731134432701</v>
      </c>
      <c r="N485">
        <v>23.590313101112901</v>
      </c>
      <c r="O485">
        <v>97418</v>
      </c>
      <c r="P485">
        <v>5</v>
      </c>
      <c r="Q485">
        <v>-0.40567951318458401</v>
      </c>
      <c r="R485">
        <v>2.7304111308714298</v>
      </c>
      <c r="S485">
        <v>3.0780192678892999</v>
      </c>
      <c r="T485">
        <v>-59.752943606692803</v>
      </c>
      <c r="U485">
        <v>130135.318181818</v>
      </c>
      <c r="V485">
        <v>-14.113923492642799</v>
      </c>
      <c r="W485">
        <v>155724</v>
      </c>
      <c r="X485">
        <v>-5.7462774812229597E-2</v>
      </c>
      <c r="Y485">
        <v>10.5699465123382</v>
      </c>
      <c r="Z485">
        <v>-6.4584708032535604E-2</v>
      </c>
      <c r="AA485">
        <v>0.59511944750117196</v>
      </c>
      <c r="AB485">
        <v>1.60871381371731</v>
      </c>
      <c r="AC485">
        <v>0.43541404320950999</v>
      </c>
      <c r="AD485">
        <v>0.26515619601789697</v>
      </c>
      <c r="AE485">
        <v>76176</v>
      </c>
      <c r="AF485">
        <v>0</v>
      </c>
      <c r="AG485">
        <v>12.680691098399601</v>
      </c>
      <c r="AH485">
        <v>56.625066751181201</v>
      </c>
      <c r="AI485">
        <v>-3.48710188745045E-2</v>
      </c>
    </row>
    <row r="486" spans="1:35" x14ac:dyDescent="0.25">
      <c r="A486" t="s">
        <v>1257</v>
      </c>
      <c r="B486" t="s">
        <v>1258</v>
      </c>
      <c r="C486" t="s">
        <v>24</v>
      </c>
      <c r="D486">
        <v>6795.8954294750001</v>
      </c>
      <c r="E486">
        <v>792.55</v>
      </c>
      <c r="F486">
        <v>17.490065758718501</v>
      </c>
      <c r="G486">
        <v>27.001041583206401</v>
      </c>
      <c r="H486">
        <v>8.1389002592440907</v>
      </c>
      <c r="I486">
        <v>2.7005246464825898</v>
      </c>
      <c r="J486">
        <v>10.907829159043599</v>
      </c>
      <c r="K486">
        <v>48.084828101644199</v>
      </c>
      <c r="L486">
        <v>35.826906598114803</v>
      </c>
      <c r="M486">
        <v>7.2873627697471903</v>
      </c>
      <c r="N486">
        <v>17.004087645821201</v>
      </c>
      <c r="O486">
        <v>131094</v>
      </c>
      <c r="P486">
        <v>10</v>
      </c>
      <c r="Q486">
        <v>-0.83828589302471601</v>
      </c>
      <c r="R486">
        <v>-0.27681660899654498</v>
      </c>
      <c r="S486">
        <v>7.07915280213232E-2</v>
      </c>
      <c r="T486">
        <v>-21.852496542515102</v>
      </c>
      <c r="U486">
        <v>508681.818181818</v>
      </c>
      <c r="V486">
        <v>-79.997802861772499</v>
      </c>
      <c r="W486">
        <v>376974.21875</v>
      </c>
      <c r="X486">
        <v>-0.67114340134362704</v>
      </c>
      <c r="Y486">
        <v>9.1299617079736599</v>
      </c>
      <c r="Z486">
        <v>0.15719014260936701</v>
      </c>
      <c r="AA486">
        <v>0.33471792732102601</v>
      </c>
      <c r="AB486">
        <v>5.3254955135170299</v>
      </c>
      <c r="AC486">
        <v>1.50693525228929</v>
      </c>
      <c r="AD486">
        <v>1.9488620345427301</v>
      </c>
      <c r="AE486">
        <v>82035</v>
      </c>
      <c r="AF486">
        <v>10.453720484261201</v>
      </c>
      <c r="AG486">
        <v>6.9539583400639202</v>
      </c>
      <c r="AH486">
        <v>74.304120504103906</v>
      </c>
      <c r="AI486">
        <v>-0.65811707574630396</v>
      </c>
    </row>
    <row r="487" spans="1:35" x14ac:dyDescent="0.25">
      <c r="A487" t="s">
        <v>60</v>
      </c>
      <c r="B487" t="s">
        <v>59</v>
      </c>
      <c r="C487" t="s">
        <v>61</v>
      </c>
      <c r="D487">
        <v>6755.2550920000003</v>
      </c>
      <c r="E487">
        <v>245.05</v>
      </c>
      <c r="F487">
        <v>-21.075479458169799</v>
      </c>
      <c r="G487">
        <v>-3.7698802277635899</v>
      </c>
      <c r="H487">
        <v>2.7678758649612099</v>
      </c>
      <c r="I487">
        <v>-2.6704997478002799</v>
      </c>
      <c r="J487">
        <v>14.588859416445599</v>
      </c>
      <c r="K487">
        <v>20.8929452392698</v>
      </c>
      <c r="L487">
        <v>-2.7386386187735501</v>
      </c>
      <c r="M487">
        <v>16.744183656118601</v>
      </c>
      <c r="N487">
        <v>-13.766834165148801</v>
      </c>
      <c r="O487">
        <v>430486</v>
      </c>
      <c r="P487">
        <v>2</v>
      </c>
      <c r="Q487">
        <v>2.0191507077435502</v>
      </c>
      <c r="R487">
        <v>0.94747682801236299</v>
      </c>
      <c r="S487">
        <v>1.2950849650302301</v>
      </c>
      <c r="T487">
        <v>7.2586974558555601</v>
      </c>
      <c r="U487">
        <v>458880.818181818</v>
      </c>
      <c r="V487">
        <v>-7.0778542380783804</v>
      </c>
      <c r="W487">
        <v>380923.265625</v>
      </c>
      <c r="X487">
        <v>0</v>
      </c>
      <c r="Y487">
        <v>33.659220095962503</v>
      </c>
      <c r="Z487">
        <v>-0.71575759170457298</v>
      </c>
      <c r="AA487">
        <v>-1.19390821755217</v>
      </c>
      <c r="AB487">
        <v>5.9741024041849702</v>
      </c>
      <c r="AC487">
        <v>4.2338318258137102E-2</v>
      </c>
      <c r="AD487">
        <v>0.14467245495397699</v>
      </c>
      <c r="AE487">
        <v>96007</v>
      </c>
      <c r="AF487">
        <v>0</v>
      </c>
      <c r="AG487">
        <v>6.3607902441591397</v>
      </c>
      <c r="AH487">
        <v>51.094075906733998</v>
      </c>
      <c r="AI487">
        <v>0</v>
      </c>
    </row>
    <row r="488" spans="1:35" x14ac:dyDescent="0.25">
      <c r="A488" t="s">
        <v>1259</v>
      </c>
      <c r="B488" t="s">
        <v>1260</v>
      </c>
      <c r="C488" t="s">
        <v>1261</v>
      </c>
      <c r="D488">
        <v>6746.8437323999997</v>
      </c>
      <c r="E488">
        <v>116.5</v>
      </c>
      <c r="F488">
        <v>-21.253507506062899</v>
      </c>
      <c r="G488">
        <v>6.1600145799161696</v>
      </c>
      <c r="H488">
        <v>2.1929824561403501</v>
      </c>
      <c r="I488">
        <v>-3.2453931566211498</v>
      </c>
      <c r="J488">
        <v>2.5321888412017199</v>
      </c>
      <c r="K488">
        <v>6.1987237921604397</v>
      </c>
      <c r="L488">
        <v>-2.9166666666666599</v>
      </c>
      <c r="N488">
        <v>-3.8369393574690598</v>
      </c>
      <c r="O488">
        <v>2200000</v>
      </c>
      <c r="P488">
        <v>109</v>
      </c>
      <c r="Q488">
        <v>0</v>
      </c>
      <c r="R488">
        <v>-1.8947368421052599</v>
      </c>
      <c r="S488">
        <v>-1.5471287050873901</v>
      </c>
      <c r="T488">
        <v>0</v>
      </c>
      <c r="U488">
        <v>1400000</v>
      </c>
      <c r="V488">
        <v>10</v>
      </c>
      <c r="W488">
        <v>1900000</v>
      </c>
      <c r="X488">
        <v>-0.20255272052342799</v>
      </c>
      <c r="Y488">
        <v>22.2651320502661</v>
      </c>
      <c r="Z488">
        <v>-47.646033440325198</v>
      </c>
      <c r="AA488">
        <v>-47.438926585486499</v>
      </c>
      <c r="AB488">
        <v>50</v>
      </c>
      <c r="AC488">
        <v>50</v>
      </c>
      <c r="AD488">
        <v>50</v>
      </c>
      <c r="AF488">
        <v>0</v>
      </c>
      <c r="AG488">
        <v>2.5892265088410702</v>
      </c>
      <c r="AH488">
        <v>15.8592752364658</v>
      </c>
      <c r="AI488">
        <v>-0.20255272052342799</v>
      </c>
    </row>
    <row r="489" spans="1:35" x14ac:dyDescent="0.25">
      <c r="A489" t="s">
        <v>1255</v>
      </c>
      <c r="B489" t="s">
        <v>1256</v>
      </c>
      <c r="C489" t="s">
        <v>415</v>
      </c>
      <c r="D489">
        <v>6741.5382668250004</v>
      </c>
      <c r="E489">
        <v>280.7</v>
      </c>
      <c r="F489">
        <v>140.01566721398601</v>
      </c>
      <c r="G489">
        <v>50.590128755364702</v>
      </c>
      <c r="H489">
        <v>12.889603860848499</v>
      </c>
      <c r="I489">
        <v>7.4512282480870597</v>
      </c>
      <c r="J489">
        <v>9.7613110081938093</v>
      </c>
      <c r="K489">
        <v>164.686468646864</v>
      </c>
      <c r="L489">
        <v>158.352508053382</v>
      </c>
      <c r="M489">
        <v>26.1824796190635</v>
      </c>
      <c r="N489">
        <v>40.593174817979502</v>
      </c>
      <c r="O489">
        <v>403175</v>
      </c>
      <c r="P489">
        <v>2</v>
      </c>
      <c r="Q489">
        <v>-0.44334101791097702</v>
      </c>
      <c r="R489">
        <v>-4.0997608472838998</v>
      </c>
      <c r="S489">
        <v>-3.7521527102660399</v>
      </c>
      <c r="T489">
        <v>-15.0996041105121</v>
      </c>
      <c r="U489">
        <v>1159954.18181818</v>
      </c>
      <c r="V489">
        <v>-92.913759214925193</v>
      </c>
      <c r="W489">
        <v>1282393.078125</v>
      </c>
      <c r="X489">
        <v>0</v>
      </c>
      <c r="Y489">
        <v>2.1817042945343799</v>
      </c>
      <c r="Z489">
        <v>0.42298491533193799</v>
      </c>
      <c r="AA489">
        <v>0.32578329345215701</v>
      </c>
      <c r="AB489">
        <v>0.67229354786923601</v>
      </c>
      <c r="AC489">
        <v>0.18984999563056301</v>
      </c>
      <c r="AD489">
        <v>-0.332308904782807</v>
      </c>
      <c r="AE489">
        <v>70310</v>
      </c>
      <c r="AF489">
        <v>0</v>
      </c>
      <c r="AG489">
        <v>12.416474276563299</v>
      </c>
      <c r="AH489">
        <v>74.999999895442997</v>
      </c>
      <c r="AI489">
        <v>0</v>
      </c>
    </row>
    <row r="490" spans="1:35" x14ac:dyDescent="0.25">
      <c r="A490" t="s">
        <v>1264</v>
      </c>
      <c r="B490" t="s">
        <v>1265</v>
      </c>
      <c r="C490" t="s">
        <v>88</v>
      </c>
      <c r="D490">
        <v>6701.8344341900001</v>
      </c>
      <c r="E490">
        <v>254.9</v>
      </c>
      <c r="F490">
        <v>-37.480377714891901</v>
      </c>
      <c r="G490">
        <v>-9.1103583526475198</v>
      </c>
      <c r="H490">
        <v>-1.27807900852052</v>
      </c>
      <c r="I490">
        <v>-6.7164546212820202</v>
      </c>
      <c r="J490">
        <v>55.276579050607999</v>
      </c>
      <c r="K490">
        <v>15.6009070294784</v>
      </c>
      <c r="L490">
        <v>-19.143536875495599</v>
      </c>
      <c r="N490">
        <v>-19.107312290032699</v>
      </c>
      <c r="O490">
        <v>364151</v>
      </c>
      <c r="P490">
        <v>2</v>
      </c>
      <c r="Q490">
        <v>1.0105012878938</v>
      </c>
      <c r="R490">
        <v>-1.4879227053140001</v>
      </c>
      <c r="S490">
        <v>-1.14031456829613</v>
      </c>
      <c r="T490">
        <v>-12.8616893993778</v>
      </c>
      <c r="U490">
        <v>477467.636363636</v>
      </c>
      <c r="V490">
        <v>-70.917360487171806</v>
      </c>
      <c r="W490">
        <v>495448.71875</v>
      </c>
      <c r="X490">
        <v>-0.112080809323543</v>
      </c>
      <c r="Y490">
        <v>1.5412007474112299</v>
      </c>
      <c r="Z490">
        <v>-0.18859357863176801</v>
      </c>
      <c r="AA490">
        <v>-0.10627253902566</v>
      </c>
      <c r="AB490">
        <v>0.47736220364964299</v>
      </c>
      <c r="AC490">
        <v>1.9115553773068001E-3</v>
      </c>
      <c r="AD490">
        <v>2.5357767371542099E-2</v>
      </c>
      <c r="AE490">
        <v>455337</v>
      </c>
      <c r="AF490">
        <v>0</v>
      </c>
      <c r="AG490">
        <v>19.159363127570099</v>
      </c>
      <c r="AH490">
        <v>72.394386299046104</v>
      </c>
      <c r="AI490">
        <v>-0.10940559468215801</v>
      </c>
    </row>
    <row r="491" spans="1:35" x14ac:dyDescent="0.25">
      <c r="A491" t="s">
        <v>1266</v>
      </c>
      <c r="B491" t="s">
        <v>1267</v>
      </c>
      <c r="C491" t="s">
        <v>541</v>
      </c>
      <c r="D491">
        <v>6674.4986275000001</v>
      </c>
      <c r="E491">
        <v>168.15</v>
      </c>
      <c r="F491">
        <v>-11.5749360774915</v>
      </c>
      <c r="G491">
        <v>32.245379473063302</v>
      </c>
      <c r="H491">
        <v>4.3761638733705803</v>
      </c>
      <c r="I491">
        <v>-1.0622117393909101</v>
      </c>
      <c r="J491">
        <v>9.0692833779363706</v>
      </c>
      <c r="K491">
        <v>44.9568965517241</v>
      </c>
      <c r="L491">
        <v>6.7619047619047601</v>
      </c>
      <c r="M491">
        <v>9.1273045397344692</v>
      </c>
      <c r="N491">
        <v>22.248425535677999</v>
      </c>
      <c r="O491">
        <v>1335025</v>
      </c>
      <c r="P491">
        <v>2</v>
      </c>
      <c r="Q491">
        <v>0.38805970149253999</v>
      </c>
      <c r="R491">
        <v>0.59826503140891396</v>
      </c>
      <c r="S491">
        <v>0.94587316842678204</v>
      </c>
      <c r="T491">
        <v>19.312007121050701</v>
      </c>
      <c r="U491">
        <v>1910020.2727272699</v>
      </c>
      <c r="V491">
        <v>2.5214427069454399</v>
      </c>
      <c r="W491">
        <v>4630297.671875</v>
      </c>
      <c r="X491">
        <v>0</v>
      </c>
      <c r="Y491">
        <v>2.5675666078335699</v>
      </c>
      <c r="Z491">
        <v>0.420464109983817</v>
      </c>
      <c r="AA491">
        <v>6.9501785960177198E-2</v>
      </c>
      <c r="AB491">
        <v>20.538092072594399</v>
      </c>
      <c r="AC491">
        <v>-0.82408686883799398</v>
      </c>
      <c r="AD491">
        <v>-1.8705614341666801</v>
      </c>
      <c r="AE491">
        <v>180853</v>
      </c>
      <c r="AF491">
        <v>0</v>
      </c>
      <c r="AG491">
        <v>21.401906401096099</v>
      </c>
      <c r="AH491">
        <v>37.844017202174399</v>
      </c>
      <c r="AI491">
        <v>0</v>
      </c>
    </row>
    <row r="492" spans="1:35" x14ac:dyDescent="0.25">
      <c r="A492" t="s">
        <v>1270</v>
      </c>
      <c r="B492" t="s">
        <v>1271</v>
      </c>
      <c r="C492" t="s">
        <v>1148</v>
      </c>
      <c r="D492">
        <v>6636.6662775300001</v>
      </c>
      <c r="E492">
        <v>1286.05</v>
      </c>
      <c r="F492">
        <v>-10.397841628344301</v>
      </c>
      <c r="G492">
        <v>4.4083620864623398</v>
      </c>
      <c r="H492">
        <v>0.40519650859579098</v>
      </c>
      <c r="I492">
        <v>-5.0331791041657103</v>
      </c>
      <c r="J492">
        <v>3.3941137591851001</v>
      </c>
      <c r="K492">
        <v>23.658653846153801</v>
      </c>
      <c r="L492">
        <v>7.9389992110519803</v>
      </c>
      <c r="N492">
        <v>-5.5885918509228798</v>
      </c>
      <c r="O492">
        <v>18956</v>
      </c>
      <c r="P492">
        <v>0</v>
      </c>
      <c r="Q492">
        <v>-0.14054322674824399</v>
      </c>
      <c r="R492">
        <v>-7.2262195216713801E-2</v>
      </c>
      <c r="S492">
        <v>0.27534594180115401</v>
      </c>
      <c r="T492">
        <v>498.92575039494398</v>
      </c>
      <c r="U492">
        <v>10712.909090908999</v>
      </c>
      <c r="V492">
        <v>64.178070327386095</v>
      </c>
      <c r="W492">
        <v>11585.53125</v>
      </c>
    </row>
    <row r="493" spans="1:35" x14ac:dyDescent="0.25">
      <c r="A493" t="s">
        <v>1275</v>
      </c>
      <c r="B493" t="s">
        <v>1276</v>
      </c>
      <c r="C493" t="s">
        <v>282</v>
      </c>
      <c r="D493">
        <v>6595.2859060000001</v>
      </c>
      <c r="E493">
        <v>400.5</v>
      </c>
      <c r="F493">
        <v>24.673335914754698</v>
      </c>
      <c r="G493">
        <v>74.509803921568604</v>
      </c>
      <c r="H493">
        <v>6.0646186440677896</v>
      </c>
      <c r="I493">
        <v>0.626243031306286</v>
      </c>
      <c r="J493">
        <v>14.481897627964999</v>
      </c>
      <c r="K493">
        <v>114.630225080385</v>
      </c>
      <c r="L493">
        <v>43.010176754150997</v>
      </c>
      <c r="M493">
        <v>6.5779389167539497</v>
      </c>
      <c r="N493">
        <v>64.512849984183305</v>
      </c>
      <c r="O493">
        <v>4213083</v>
      </c>
      <c r="P493">
        <v>10</v>
      </c>
      <c r="Q493">
        <v>-9.5732671031835501</v>
      </c>
      <c r="R493">
        <v>-7.8886844526218898</v>
      </c>
      <c r="S493">
        <v>-7.5410763156040197</v>
      </c>
      <c r="T493">
        <v>196.548546990017</v>
      </c>
      <c r="U493">
        <v>1879704.0454545401</v>
      </c>
      <c r="V493">
        <v>116.799326921592</v>
      </c>
      <c r="W493">
        <v>2317987.375</v>
      </c>
      <c r="X493">
        <v>0</v>
      </c>
      <c r="Y493">
        <v>1.96359647414502</v>
      </c>
      <c r="Z493">
        <v>-1.4378697668546501</v>
      </c>
      <c r="AA493">
        <v>-1.2841152524252599</v>
      </c>
      <c r="AB493">
        <v>8.4890659815165197</v>
      </c>
      <c r="AC493">
        <v>0.81681254759541599</v>
      </c>
      <c r="AD493">
        <v>3.4215829009733301</v>
      </c>
      <c r="AE493">
        <v>98284</v>
      </c>
      <c r="AF493">
        <v>0</v>
      </c>
      <c r="AG493">
        <v>13.341426512678</v>
      </c>
      <c r="AH493">
        <v>67.287057941836494</v>
      </c>
      <c r="AI493">
        <v>0</v>
      </c>
    </row>
    <row r="494" spans="1:35" x14ac:dyDescent="0.25">
      <c r="A494" t="s">
        <v>1279</v>
      </c>
      <c r="B494" t="s">
        <v>1280</v>
      </c>
      <c r="C494" t="s">
        <v>512</v>
      </c>
      <c r="D494">
        <v>6593.8760440799997</v>
      </c>
      <c r="E494">
        <v>1430.7</v>
      </c>
      <c r="F494">
        <v>-18.217876528689501</v>
      </c>
      <c r="G494">
        <v>-8.3119712894129698</v>
      </c>
      <c r="H494">
        <v>-3.0001016983626498</v>
      </c>
      <c r="I494">
        <v>-8.43847731112416</v>
      </c>
      <c r="J494">
        <v>47.4802544209128</v>
      </c>
      <c r="K494">
        <v>7.1484740685265002</v>
      </c>
      <c r="L494">
        <v>0.118964310706791</v>
      </c>
      <c r="M494">
        <v>36.510440586860597</v>
      </c>
      <c r="N494">
        <v>-18.308925226798198</v>
      </c>
      <c r="O494">
        <v>120376</v>
      </c>
      <c r="P494">
        <v>2</v>
      </c>
      <c r="Q494">
        <v>-2.4544896706892998</v>
      </c>
      <c r="R494">
        <v>-2.9968133432775099</v>
      </c>
      <c r="S494">
        <v>-2.6492052062596398</v>
      </c>
      <c r="T494">
        <v>168.85846380631099</v>
      </c>
      <c r="U494">
        <v>67532.681818181794</v>
      </c>
      <c r="V494">
        <v>96.718525297424506</v>
      </c>
      <c r="W494">
        <v>77621.703125</v>
      </c>
      <c r="X494">
        <v>0</v>
      </c>
      <c r="Y494">
        <v>10.7532640360534</v>
      </c>
      <c r="Z494">
        <v>0.16715000018684301</v>
      </c>
      <c r="AA494">
        <v>0.101500928971947</v>
      </c>
      <c r="AB494">
        <v>18.8411788948534</v>
      </c>
      <c r="AC494">
        <v>-1.1150888675866599</v>
      </c>
      <c r="AD494">
        <v>-0.178525257698296</v>
      </c>
      <c r="AE494">
        <v>112895</v>
      </c>
      <c r="AF494">
        <v>0</v>
      </c>
      <c r="AG494">
        <v>23.206334981893001</v>
      </c>
      <c r="AH494">
        <v>38.737044796182197</v>
      </c>
      <c r="AI494">
        <v>0</v>
      </c>
    </row>
    <row r="495" spans="1:35" x14ac:dyDescent="0.25">
      <c r="A495" t="s">
        <v>1237</v>
      </c>
      <c r="B495" t="s">
        <v>1238</v>
      </c>
      <c r="C495" t="s">
        <v>512</v>
      </c>
      <c r="D495">
        <v>6576.7769061899999</v>
      </c>
      <c r="E495">
        <v>1007.2</v>
      </c>
      <c r="F495">
        <v>92.110296644932902</v>
      </c>
      <c r="G495">
        <v>71.7013296965564</v>
      </c>
      <c r="H495">
        <v>6.6497246929267302</v>
      </c>
      <c r="I495">
        <v>1.21134908016522</v>
      </c>
      <c r="J495">
        <v>7.3173153296266902</v>
      </c>
      <c r="K495">
        <v>117.25625539257901</v>
      </c>
      <c r="L495">
        <v>110.44713748432901</v>
      </c>
      <c r="N495">
        <v>61.7043757591711</v>
      </c>
      <c r="O495">
        <v>81612</v>
      </c>
      <c r="P495">
        <v>10</v>
      </c>
      <c r="Q495">
        <v>1.76821258967363</v>
      </c>
      <c r="R495">
        <v>-2.8455676666345102</v>
      </c>
      <c r="S495">
        <v>-2.4979595296166401</v>
      </c>
      <c r="T495">
        <v>-43.060865682471402</v>
      </c>
      <c r="U495">
        <v>73261.045454545398</v>
      </c>
      <c r="V495">
        <v>191.01412066752201</v>
      </c>
      <c r="W495">
        <v>126775</v>
      </c>
      <c r="X495">
        <v>-4.1794155085358504</v>
      </c>
      <c r="Y495">
        <v>16.6376214936008</v>
      </c>
      <c r="Z495">
        <v>4.58971254110069</v>
      </c>
      <c r="AA495">
        <v>4.9692589000544398</v>
      </c>
      <c r="AB495">
        <v>2.5002459531068699</v>
      </c>
      <c r="AC495">
        <v>8.4795046311523195E-2</v>
      </c>
      <c r="AD495">
        <v>4.5081242195339398E-2</v>
      </c>
      <c r="AE495">
        <v>60665</v>
      </c>
      <c r="AF495">
        <v>0</v>
      </c>
      <c r="AG495">
        <v>4.7029383800660298</v>
      </c>
      <c r="AH495">
        <v>74.989994591442894</v>
      </c>
      <c r="AI495">
        <v>-4.10667842258216</v>
      </c>
    </row>
    <row r="496" spans="1:35" x14ac:dyDescent="0.25">
      <c r="A496" t="s">
        <v>1277</v>
      </c>
      <c r="B496" t="s">
        <v>1278</v>
      </c>
      <c r="C496" t="s">
        <v>91</v>
      </c>
      <c r="D496">
        <v>6535.5146990399999</v>
      </c>
      <c r="E496">
        <v>2103.5500000000002</v>
      </c>
      <c r="F496">
        <v>-15.9244747244985</v>
      </c>
      <c r="G496">
        <v>27.7356084527568</v>
      </c>
      <c r="H496">
        <v>9.9837916971661702</v>
      </c>
      <c r="I496">
        <v>4.5454160844046703</v>
      </c>
      <c r="J496">
        <v>7.1949799149057396</v>
      </c>
      <c r="K496">
        <v>42.603891261609299</v>
      </c>
      <c r="L496">
        <v>2.4123661148977602</v>
      </c>
      <c r="M496">
        <v>30.947248816817002</v>
      </c>
      <c r="N496">
        <v>17.7386545153716</v>
      </c>
      <c r="O496">
        <v>104806</v>
      </c>
      <c r="P496">
        <v>5</v>
      </c>
      <c r="Q496">
        <v>-1.4915238362835901</v>
      </c>
      <c r="R496">
        <v>-2.42143105647685</v>
      </c>
      <c r="S496">
        <v>-2.0738229194589799</v>
      </c>
      <c r="T496">
        <v>-19.214700849430301</v>
      </c>
      <c r="U496">
        <v>186108</v>
      </c>
      <c r="V496">
        <v>-32.106834921519201</v>
      </c>
      <c r="W496">
        <v>153890.234375</v>
      </c>
      <c r="X496">
        <v>4.97455435732466</v>
      </c>
      <c r="Y496">
        <v>6.7668744255411601</v>
      </c>
      <c r="Z496">
        <v>1.9650879977261899</v>
      </c>
      <c r="AA496">
        <v>2.8683977035081099</v>
      </c>
      <c r="AB496">
        <v>15.5009443373533</v>
      </c>
      <c r="AC496">
        <v>2.3600049964030601</v>
      </c>
      <c r="AD496">
        <v>2.2486969318686398</v>
      </c>
      <c r="AE496">
        <v>105471</v>
      </c>
      <c r="AF496">
        <v>0</v>
      </c>
      <c r="AG496">
        <v>23.085928563534502</v>
      </c>
      <c r="AH496">
        <v>42.244281407811499</v>
      </c>
      <c r="AI496">
        <v>5.4929674691609103</v>
      </c>
    </row>
    <row r="497" spans="1:35" x14ac:dyDescent="0.25">
      <c r="A497" t="s">
        <v>1281</v>
      </c>
      <c r="B497" t="s">
        <v>1282</v>
      </c>
      <c r="C497" t="s">
        <v>370</v>
      </c>
      <c r="D497">
        <v>6514.0551886399999</v>
      </c>
      <c r="E497">
        <v>5710.65</v>
      </c>
      <c r="F497">
        <v>35.921668074704101</v>
      </c>
      <c r="G497">
        <v>27.016236654804199</v>
      </c>
      <c r="H497">
        <v>5.1762560777957702</v>
      </c>
      <c r="I497">
        <v>-0.26211953496573198</v>
      </c>
      <c r="J497">
        <v>1.91309220491537</v>
      </c>
      <c r="K497">
        <v>55.391836734693797</v>
      </c>
      <c r="L497">
        <v>54.258508914100403</v>
      </c>
      <c r="M497">
        <v>13.4352694920241</v>
      </c>
      <c r="N497">
        <v>17.019282717418999</v>
      </c>
      <c r="O497">
        <v>4583</v>
      </c>
      <c r="P497">
        <v>10</v>
      </c>
      <c r="Q497">
        <v>0.190357556405478</v>
      </c>
      <c r="R497">
        <v>1.9595065078826599</v>
      </c>
      <c r="S497">
        <v>2.3071146449005302</v>
      </c>
      <c r="T497">
        <v>-6.1629811629811604</v>
      </c>
      <c r="U497">
        <v>4918.2272727272702</v>
      </c>
      <c r="V497">
        <v>95.187393526405401</v>
      </c>
      <c r="W497">
        <v>4253.0625</v>
      </c>
      <c r="X497">
        <v>0</v>
      </c>
      <c r="Y497">
        <v>4.89618646885594</v>
      </c>
      <c r="Z497">
        <v>0.11434503430351101</v>
      </c>
      <c r="AA497">
        <v>0.36679136003740798</v>
      </c>
      <c r="AB497">
        <v>4.05501371650411</v>
      </c>
      <c r="AC497">
        <v>0.12848503854551099</v>
      </c>
      <c r="AD497">
        <v>0.15545254663576299</v>
      </c>
      <c r="AE497">
        <v>19662</v>
      </c>
      <c r="AF497">
        <v>0</v>
      </c>
      <c r="AG497">
        <v>21.4897876969363</v>
      </c>
      <c r="AH497">
        <v>50.999915299974496</v>
      </c>
      <c r="AI497">
        <v>0</v>
      </c>
    </row>
    <row r="498" spans="1:35" x14ac:dyDescent="0.25">
      <c r="A498" t="s">
        <v>1294</v>
      </c>
      <c r="B498" t="s">
        <v>1295</v>
      </c>
      <c r="C498" t="s">
        <v>512</v>
      </c>
      <c r="D498">
        <v>6509.1908494649997</v>
      </c>
      <c r="E498">
        <v>2111.1999999999998</v>
      </c>
      <c r="F498">
        <v>50.242230506473398</v>
      </c>
      <c r="G498">
        <v>26.502486667865</v>
      </c>
      <c r="H498">
        <v>10.1390301797219</v>
      </c>
      <c r="I498">
        <v>4.7006545669604298</v>
      </c>
      <c r="J498">
        <v>3.6519514967791</v>
      </c>
      <c r="K498">
        <v>75.203319502074606</v>
      </c>
      <c r="L498">
        <v>68.579071345869707</v>
      </c>
      <c r="N498">
        <v>16.5055327304798</v>
      </c>
      <c r="O498">
        <v>204088</v>
      </c>
      <c r="P498">
        <v>10</v>
      </c>
      <c r="Q498">
        <v>-0.233915365167888</v>
      </c>
      <c r="R498">
        <v>0.65555793940260798</v>
      </c>
      <c r="S498">
        <v>1.00316607642047</v>
      </c>
      <c r="T498">
        <v>97.890082612574105</v>
      </c>
      <c r="U498">
        <v>300380</v>
      </c>
      <c r="V498">
        <v>2.0491024551227501</v>
      </c>
      <c r="W498">
        <v>281347.15625</v>
      </c>
      <c r="X498">
        <v>-6.1916893841092104</v>
      </c>
      <c r="Y498">
        <v>29.351762382435101</v>
      </c>
      <c r="Z498">
        <v>1.77338528372797</v>
      </c>
      <c r="AA498">
        <v>1.02788447391551</v>
      </c>
      <c r="AB498">
        <v>4.7325866735817401</v>
      </c>
      <c r="AC498">
        <v>2.2182652055232102</v>
      </c>
      <c r="AD498">
        <v>0.94314096866323405</v>
      </c>
      <c r="AE498">
        <v>211227</v>
      </c>
      <c r="AF498">
        <v>2.7239006311516101</v>
      </c>
      <c r="AG498">
        <v>21.209614810828299</v>
      </c>
      <c r="AH498">
        <v>40.991987407952102</v>
      </c>
      <c r="AI498">
        <v>-5.6403198941832899</v>
      </c>
    </row>
    <row r="499" spans="1:35" x14ac:dyDescent="0.25">
      <c r="A499" t="s">
        <v>1286</v>
      </c>
      <c r="B499" t="s">
        <v>1287</v>
      </c>
      <c r="C499" t="s">
        <v>102</v>
      </c>
      <c r="D499">
        <v>6502.7352037049995</v>
      </c>
      <c r="E499">
        <v>524.5</v>
      </c>
      <c r="F499">
        <v>-18.336840839396299</v>
      </c>
      <c r="G499">
        <v>-17.925044988654999</v>
      </c>
      <c r="H499">
        <v>-1.9809381424032899</v>
      </c>
      <c r="I499">
        <v>-7.4193137551647901</v>
      </c>
      <c r="J499">
        <v>39.523355576739696</v>
      </c>
      <c r="K499">
        <v>19.150386188096299</v>
      </c>
      <c r="N499">
        <v>-27.9219989260402</v>
      </c>
      <c r="O499">
        <v>179692</v>
      </c>
      <c r="P499">
        <v>2</v>
      </c>
      <c r="Q499">
        <v>-0.74746901315167802</v>
      </c>
      <c r="R499">
        <v>-1.14032607671283</v>
      </c>
      <c r="S499">
        <v>-0.79271793969496795</v>
      </c>
      <c r="T499">
        <v>7.6580192918339201</v>
      </c>
      <c r="U499">
        <v>172102.5</v>
      </c>
      <c r="V499">
        <v>39.049284603301103</v>
      </c>
      <c r="W499">
        <v>198906.234375</v>
      </c>
      <c r="X499">
        <v>0</v>
      </c>
      <c r="Y499">
        <v>30.7849068176637</v>
      </c>
      <c r="Z499">
        <v>0.52917528074023301</v>
      </c>
      <c r="AA499">
        <v>0.99116649657328104</v>
      </c>
      <c r="AB499">
        <v>4.0604791810461398</v>
      </c>
      <c r="AC499">
        <v>-1.4071734576069499</v>
      </c>
      <c r="AD499">
        <v>-1.9703227200763</v>
      </c>
      <c r="AE499">
        <v>62548</v>
      </c>
      <c r="AF499">
        <v>0</v>
      </c>
      <c r="AG499">
        <v>4.8616129105161301</v>
      </c>
      <c r="AH499">
        <v>53.602260730131398</v>
      </c>
      <c r="AI499">
        <v>0</v>
      </c>
    </row>
    <row r="500" spans="1:35" x14ac:dyDescent="0.25">
      <c r="A500" t="s">
        <v>1292</v>
      </c>
      <c r="B500" t="s">
        <v>1293</v>
      </c>
      <c r="C500" t="s">
        <v>336</v>
      </c>
      <c r="D500">
        <v>6500.1797919500004</v>
      </c>
      <c r="E500">
        <v>575.35</v>
      </c>
      <c r="F500">
        <v>6.5763159126662201</v>
      </c>
      <c r="G500">
        <v>-1.7503415300546401</v>
      </c>
      <c r="H500">
        <v>7.5722165093016702</v>
      </c>
      <c r="I500">
        <v>2.1338408965401601</v>
      </c>
      <c r="J500">
        <v>30.1816285739115</v>
      </c>
      <c r="K500">
        <v>42.061728395061699</v>
      </c>
      <c r="L500">
        <v>24.913156752062498</v>
      </c>
      <c r="N500">
        <v>-11.7472954674398</v>
      </c>
      <c r="O500">
        <v>64401</v>
      </c>
      <c r="P500">
        <v>2</v>
      </c>
      <c r="Q500">
        <v>-0.20813459370391599</v>
      </c>
      <c r="R500">
        <v>0.99175004388274102</v>
      </c>
      <c r="S500">
        <v>1.3393581809006101</v>
      </c>
      <c r="T500">
        <v>1.0893622364889199</v>
      </c>
      <c r="U500">
        <v>140063.727272727</v>
      </c>
      <c r="V500">
        <v>90.868676091402094</v>
      </c>
      <c r="W500">
        <v>76662.765625</v>
      </c>
      <c r="X500">
        <v>0</v>
      </c>
      <c r="Y500">
        <v>6.5780513131272604</v>
      </c>
      <c r="Z500">
        <v>-7.2728440309523606E-2</v>
      </c>
      <c r="AA500">
        <v>2.6007894613831701E-2</v>
      </c>
      <c r="AB500">
        <v>6.5902392430054597</v>
      </c>
      <c r="AC500">
        <v>2.5762202409752299E-2</v>
      </c>
      <c r="AD500">
        <v>2.1618253032634E-2</v>
      </c>
      <c r="AE500">
        <v>69988</v>
      </c>
      <c r="AF500">
        <v>0</v>
      </c>
      <c r="AG500">
        <v>9.1553199591033305</v>
      </c>
      <c r="AH500">
        <v>64.846754144326297</v>
      </c>
      <c r="AI500">
        <v>0</v>
      </c>
    </row>
    <row r="501" spans="1:35" x14ac:dyDescent="0.25">
      <c r="A501" t="s">
        <v>1296</v>
      </c>
      <c r="B501" t="s">
        <v>1297</v>
      </c>
      <c r="C501" t="s">
        <v>1148</v>
      </c>
      <c r="D501">
        <v>6496.9056107910001</v>
      </c>
      <c r="E501">
        <v>1083</v>
      </c>
      <c r="F501">
        <v>-9.1678557178286102</v>
      </c>
      <c r="G501">
        <v>4.7064738185474502</v>
      </c>
      <c r="H501">
        <v>0.78074836452295204</v>
      </c>
      <c r="I501">
        <v>-4.6576272482385503</v>
      </c>
      <c r="J501">
        <v>16.897506925207701</v>
      </c>
      <c r="K501">
        <v>28.317535545023699</v>
      </c>
      <c r="L501">
        <v>9.1689851215676796</v>
      </c>
      <c r="N501">
        <v>-5.2904801188377704</v>
      </c>
      <c r="O501">
        <v>2876</v>
      </c>
      <c r="P501">
        <v>0</v>
      </c>
      <c r="Q501">
        <v>0.17945349934324201</v>
      </c>
      <c r="R501">
        <v>0.28984970413106198</v>
      </c>
      <c r="S501">
        <v>0.637457841148931</v>
      </c>
      <c r="T501">
        <v>116.240601503759</v>
      </c>
      <c r="U501">
        <v>2256.4090909090901</v>
      </c>
      <c r="V501">
        <v>-17.945791726105501</v>
      </c>
      <c r="W501">
        <v>2779.4375</v>
      </c>
    </row>
    <row r="502" spans="1:35" x14ac:dyDescent="0.25">
      <c r="A502" t="s">
        <v>1298</v>
      </c>
      <c r="B502" t="s">
        <v>1299</v>
      </c>
      <c r="C502" t="s">
        <v>323</v>
      </c>
      <c r="D502">
        <v>6480.9452210999998</v>
      </c>
      <c r="E502">
        <v>857.9</v>
      </c>
      <c r="F502">
        <v>-11.765412267967699</v>
      </c>
      <c r="G502">
        <v>24.867185794338099</v>
      </c>
      <c r="H502">
        <v>9.0088945362134591</v>
      </c>
      <c r="I502">
        <v>3.5705189234519601</v>
      </c>
      <c r="J502">
        <v>3.5085674321016298</v>
      </c>
      <c r="K502">
        <v>49.2</v>
      </c>
      <c r="L502">
        <v>6.5714285714285596</v>
      </c>
      <c r="M502">
        <v>14.284393667892701</v>
      </c>
      <c r="N502">
        <v>14.870231856952801</v>
      </c>
      <c r="O502">
        <v>67931</v>
      </c>
      <c r="P502">
        <v>2</v>
      </c>
      <c r="Q502">
        <v>0.51552431165787604</v>
      </c>
      <c r="R502">
        <v>-0.16873218129982401</v>
      </c>
      <c r="S502">
        <v>0.17887595571804299</v>
      </c>
      <c r="T502">
        <v>8.3308083627027294</v>
      </c>
      <c r="U502">
        <v>122571.27272727199</v>
      </c>
      <c r="V502">
        <v>-66.962844081314998</v>
      </c>
      <c r="W502">
        <v>105153.34375</v>
      </c>
      <c r="X502">
        <v>1.8308563643401401</v>
      </c>
      <c r="Y502">
        <v>0.264663618728885</v>
      </c>
      <c r="Z502">
        <v>-0.38202708202652602</v>
      </c>
      <c r="AA502">
        <v>-0.85467866559354699</v>
      </c>
      <c r="AB502">
        <v>2.6850473042644301</v>
      </c>
      <c r="AC502">
        <v>0.32808909882611897</v>
      </c>
      <c r="AD502">
        <v>0.44732067274531601</v>
      </c>
      <c r="AE502">
        <v>78956</v>
      </c>
      <c r="AF502">
        <v>0</v>
      </c>
      <c r="AG502">
        <v>13.058614281982001</v>
      </c>
      <c r="AH502">
        <v>70.631286911618901</v>
      </c>
      <c r="AI502">
        <v>-2.8847044535908101E-2</v>
      </c>
    </row>
    <row r="503" spans="1:35" x14ac:dyDescent="0.25">
      <c r="A503" t="s">
        <v>1290</v>
      </c>
      <c r="B503" t="s">
        <v>1291</v>
      </c>
      <c r="C503" t="s">
        <v>27</v>
      </c>
      <c r="D503">
        <v>6474.8362182299998</v>
      </c>
      <c r="E503">
        <v>203.5</v>
      </c>
      <c r="F503">
        <v>181.368608350588</v>
      </c>
      <c r="G503">
        <v>42.756927393896802</v>
      </c>
      <c r="H503">
        <v>34.234828496042198</v>
      </c>
      <c r="I503">
        <v>28.796452883280701</v>
      </c>
      <c r="J503">
        <v>5.7985257985257999</v>
      </c>
      <c r="K503">
        <v>203.27868852459</v>
      </c>
      <c r="L503">
        <v>199.70544918998499</v>
      </c>
      <c r="M503">
        <v>14.434540854197101</v>
      </c>
      <c r="N503">
        <v>32.759973456511602</v>
      </c>
      <c r="O503">
        <v>1399650</v>
      </c>
      <c r="P503">
        <v>10</v>
      </c>
      <c r="Q503">
        <v>-1.7620082066135601</v>
      </c>
      <c r="R503">
        <v>-0.70748963161746203</v>
      </c>
      <c r="S503">
        <v>-0.35988149459959301</v>
      </c>
      <c r="T503">
        <v>-18.597124247780201</v>
      </c>
      <c r="U503">
        <v>6132871.5909090899</v>
      </c>
      <c r="V503">
        <v>-77.623751612691706</v>
      </c>
      <c r="W503">
        <v>3465293.21875</v>
      </c>
      <c r="X503">
        <v>0</v>
      </c>
      <c r="Y503">
        <v>6.0045580847414897</v>
      </c>
      <c r="Z503">
        <v>0.26529107641348199</v>
      </c>
      <c r="AA503">
        <v>0.57629122318769299</v>
      </c>
      <c r="AB503">
        <v>21.0343960190439</v>
      </c>
      <c r="AC503">
        <v>0.726074088173007</v>
      </c>
      <c r="AD503">
        <v>1.2790220464652899</v>
      </c>
      <c r="AE503">
        <v>242125</v>
      </c>
      <c r="AF503">
        <v>0</v>
      </c>
      <c r="AG503">
        <v>38.034455904559799</v>
      </c>
      <c r="AH503">
        <v>0</v>
      </c>
      <c r="AI503">
        <v>0</v>
      </c>
    </row>
    <row r="504" spans="1:35" x14ac:dyDescent="0.25">
      <c r="A504" t="s">
        <v>1283</v>
      </c>
      <c r="B504" t="s">
        <v>1284</v>
      </c>
      <c r="C504" t="s">
        <v>1285</v>
      </c>
      <c r="D504">
        <v>6460.7206885249998</v>
      </c>
      <c r="E504">
        <v>488.8</v>
      </c>
      <c r="F504">
        <v>-41.360462886640299</v>
      </c>
      <c r="G504">
        <v>3.15500685871055</v>
      </c>
      <c r="H504">
        <v>-6.0180734474139603</v>
      </c>
      <c r="I504">
        <v>-11.4564490601754</v>
      </c>
      <c r="J504">
        <v>34.983633387888702</v>
      </c>
      <c r="K504">
        <v>28.6315789473684</v>
      </c>
      <c r="L504">
        <v>-23.023622047244</v>
      </c>
      <c r="M504">
        <v>10.7657001049557</v>
      </c>
      <c r="N504">
        <v>-6.8419470786746697</v>
      </c>
      <c r="O504">
        <v>183247</v>
      </c>
      <c r="P504">
        <v>1</v>
      </c>
      <c r="Q504">
        <v>-1.24254975250024</v>
      </c>
      <c r="R504">
        <v>2.61362443581399</v>
      </c>
      <c r="S504">
        <v>2.96123257283186</v>
      </c>
      <c r="T504">
        <v>-19.054791858081799</v>
      </c>
      <c r="U504">
        <v>292310.77272727201</v>
      </c>
      <c r="V504">
        <v>15.312055577230399</v>
      </c>
      <c r="W504">
        <v>333467.84375</v>
      </c>
      <c r="X504">
        <v>-2.7395807547932801E-2</v>
      </c>
      <c r="Y504">
        <v>7.0528222862012893E-2</v>
      </c>
      <c r="Z504">
        <v>-3.82365132344194E-2</v>
      </c>
      <c r="AA504">
        <v>-3.5738327126968603E-2</v>
      </c>
      <c r="AB504">
        <v>6.2976277060639196</v>
      </c>
      <c r="AC504">
        <v>0.120734617004033</v>
      </c>
      <c r="AD504">
        <v>0.34013872588637301</v>
      </c>
      <c r="AE504">
        <v>263116</v>
      </c>
      <c r="AF504">
        <v>0</v>
      </c>
      <c r="AG504">
        <v>25.246897239726501</v>
      </c>
      <c r="AH504">
        <v>61.609101090470602</v>
      </c>
      <c r="AI504">
        <v>-9.2116064444525102E-3</v>
      </c>
    </row>
    <row r="505" spans="1:35" x14ac:dyDescent="0.25">
      <c r="A505" t="s">
        <v>1330</v>
      </c>
      <c r="B505" t="s">
        <v>1331</v>
      </c>
      <c r="C505" t="s">
        <v>535</v>
      </c>
      <c r="D505">
        <v>6444.7723194999999</v>
      </c>
      <c r="E505">
        <v>376.8</v>
      </c>
      <c r="F505">
        <v>143.60267949428399</v>
      </c>
      <c r="G505">
        <v>86.534653465346494</v>
      </c>
      <c r="H505">
        <v>12.7468581687612</v>
      </c>
      <c r="I505">
        <v>7.3084825559997197</v>
      </c>
      <c r="J505">
        <v>17.330148619957502</v>
      </c>
      <c r="K505">
        <v>181.19402985074601</v>
      </c>
      <c r="L505">
        <v>161.93952033368001</v>
      </c>
      <c r="M505">
        <v>171.59022991162601</v>
      </c>
      <c r="N505">
        <v>76.537699527961294</v>
      </c>
      <c r="O505">
        <v>3277</v>
      </c>
      <c r="P505">
        <v>1</v>
      </c>
      <c r="Q505">
        <v>-0.69837923310053396</v>
      </c>
      <c r="R505">
        <v>-0.789889415481832</v>
      </c>
      <c r="S505">
        <v>-0.44228127846396298</v>
      </c>
      <c r="T505">
        <v>-61.145364002845596</v>
      </c>
      <c r="U505">
        <v>23909.681818181802</v>
      </c>
      <c r="V505">
        <v>-79.595267745952597</v>
      </c>
      <c r="W505">
        <v>37264.109375</v>
      </c>
      <c r="X505">
        <v>0</v>
      </c>
      <c r="Y505">
        <v>0</v>
      </c>
      <c r="Z505">
        <v>0</v>
      </c>
      <c r="AA505">
        <v>0</v>
      </c>
      <c r="AB505">
        <v>7.1353250697252903</v>
      </c>
      <c r="AC505">
        <v>0.132473648047544</v>
      </c>
      <c r="AD505">
        <v>0.132473648047544</v>
      </c>
      <c r="AE505">
        <v>6137</v>
      </c>
      <c r="AF505">
        <v>0</v>
      </c>
      <c r="AG505">
        <v>1.60441661254872</v>
      </c>
      <c r="AH505">
        <v>71.471673307030898</v>
      </c>
      <c r="AI505">
        <v>0</v>
      </c>
    </row>
    <row r="506" spans="1:35" x14ac:dyDescent="0.25">
      <c r="A506" t="s">
        <v>1304</v>
      </c>
      <c r="B506" t="s">
        <v>1305</v>
      </c>
      <c r="C506" t="s">
        <v>331</v>
      </c>
      <c r="D506">
        <v>6441.2133227849999</v>
      </c>
      <c r="E506">
        <v>212.25</v>
      </c>
      <c r="F506">
        <v>-4.3158899933044399</v>
      </c>
      <c r="G506">
        <v>9.0418700231184097</v>
      </c>
      <c r="H506">
        <v>1.21602288984263</v>
      </c>
      <c r="I506">
        <v>-4.2223527229188598</v>
      </c>
      <c r="J506">
        <v>40.848056537102401</v>
      </c>
      <c r="K506">
        <v>26.943779904306201</v>
      </c>
      <c r="L506">
        <v>14.0209508460918</v>
      </c>
      <c r="M506">
        <v>13.376633630363299</v>
      </c>
      <c r="N506">
        <v>-0.95508391426682004</v>
      </c>
      <c r="O506">
        <v>4224337</v>
      </c>
      <c r="P506">
        <v>10</v>
      </c>
      <c r="Q506">
        <v>2.1169112340630201</v>
      </c>
      <c r="R506">
        <v>1.0233222275107099</v>
      </c>
      <c r="S506">
        <v>1.37093036452858</v>
      </c>
      <c r="T506">
        <v>69.338370320366295</v>
      </c>
      <c r="U506">
        <v>2669399.4545454499</v>
      </c>
      <c r="V506">
        <v>73.610691000910705</v>
      </c>
      <c r="W506">
        <v>3441361.703125</v>
      </c>
      <c r="X506">
        <v>-2.7508967650646799E-4</v>
      </c>
      <c r="Y506">
        <v>9.4312381907918095</v>
      </c>
      <c r="Z506">
        <v>4.2099267394782203E-2</v>
      </c>
      <c r="AA506">
        <v>-0.47014222102368503</v>
      </c>
      <c r="AB506">
        <v>13.644804943271801</v>
      </c>
      <c r="AC506">
        <v>0.49700537453405602</v>
      </c>
      <c r="AD506">
        <v>0.57978018963692901</v>
      </c>
      <c r="AE506">
        <v>194254</v>
      </c>
      <c r="AF506">
        <v>7.26686548473615</v>
      </c>
      <c r="AG506">
        <v>11.725070153586501</v>
      </c>
      <c r="AH506">
        <v>28.415480106598</v>
      </c>
      <c r="AI506">
        <v>0</v>
      </c>
    </row>
    <row r="507" spans="1:35" x14ac:dyDescent="0.25">
      <c r="A507" t="s">
        <v>1308</v>
      </c>
      <c r="B507" t="s">
        <v>1309</v>
      </c>
      <c r="C507" t="s">
        <v>85</v>
      </c>
      <c r="D507">
        <v>6424.5609577499999</v>
      </c>
      <c r="E507">
        <v>747.1</v>
      </c>
      <c r="F507">
        <v>-9.7625057136878297</v>
      </c>
      <c r="G507">
        <v>36.869103233489</v>
      </c>
      <c r="H507">
        <v>8.0248698669751306</v>
      </c>
      <c r="I507">
        <v>2.58649425421362</v>
      </c>
      <c r="J507">
        <v>3.3998126087538298</v>
      </c>
      <c r="K507">
        <v>54.679089026915101</v>
      </c>
      <c r="L507">
        <v>8.5743351257084708</v>
      </c>
      <c r="M507">
        <v>15.837888073223199</v>
      </c>
      <c r="N507">
        <v>26.8721492961038</v>
      </c>
      <c r="O507">
        <v>95682</v>
      </c>
      <c r="P507">
        <v>10</v>
      </c>
      <c r="Q507">
        <v>1.71545268890401</v>
      </c>
      <c r="R507">
        <v>0.38968019349636801</v>
      </c>
      <c r="S507">
        <v>0.73728833051423703</v>
      </c>
      <c r="T507">
        <v>34.333890238252302</v>
      </c>
      <c r="U507">
        <v>91949.909090909001</v>
      </c>
      <c r="V507">
        <v>12.6359655318547</v>
      </c>
      <c r="W507">
        <v>120405.390625</v>
      </c>
      <c r="X507">
        <v>7.3064576592315605E-2</v>
      </c>
      <c r="Y507">
        <v>25.095751333094199</v>
      </c>
      <c r="Z507">
        <v>0.85936018737381303</v>
      </c>
      <c r="AA507">
        <v>4.3199896315677497</v>
      </c>
      <c r="AB507">
        <v>2.1767197434916401</v>
      </c>
      <c r="AC507">
        <v>-0.16997143054443101</v>
      </c>
      <c r="AD507">
        <v>-1.97663529413733</v>
      </c>
      <c r="AE507">
        <v>58221</v>
      </c>
      <c r="AF507">
        <v>0</v>
      </c>
      <c r="AG507">
        <v>6.6865961281258999</v>
      </c>
      <c r="AH507">
        <v>64.240777207839201</v>
      </c>
      <c r="AI507">
        <v>7.3064576592315605E-2</v>
      </c>
    </row>
    <row r="508" spans="1:35" x14ac:dyDescent="0.25">
      <c r="A508" t="s">
        <v>1302</v>
      </c>
      <c r="B508" t="s">
        <v>1303</v>
      </c>
      <c r="C508" t="s">
        <v>88</v>
      </c>
      <c r="D508">
        <v>6411.2513304300001</v>
      </c>
      <c r="E508">
        <v>412.95</v>
      </c>
      <c r="F508">
        <v>-39.627224904963803</v>
      </c>
      <c r="G508">
        <v>-16.1948249619482</v>
      </c>
      <c r="H508">
        <v>-3.97628182769445</v>
      </c>
      <c r="I508">
        <v>-9.4146574404559598</v>
      </c>
      <c r="J508">
        <v>43.504056181135702</v>
      </c>
      <c r="K508">
        <v>17.834213154515599</v>
      </c>
      <c r="L508">
        <v>-21.290384065567501</v>
      </c>
      <c r="N508">
        <v>-26.1917788993334</v>
      </c>
      <c r="O508">
        <v>522473</v>
      </c>
      <c r="P508">
        <v>1</v>
      </c>
      <c r="Q508">
        <v>1.74941480842675</v>
      </c>
      <c r="R508">
        <v>-0.37394451145959201</v>
      </c>
      <c r="S508">
        <v>-2.6336374441723799E-2</v>
      </c>
      <c r="T508">
        <v>84.018610614107999</v>
      </c>
      <c r="U508">
        <v>320789.909090909</v>
      </c>
      <c r="V508">
        <v>146.48091973977799</v>
      </c>
      <c r="W508">
        <v>387362.4375</v>
      </c>
      <c r="X508">
        <v>0</v>
      </c>
      <c r="Y508">
        <v>6.7291696099686904</v>
      </c>
      <c r="Z508">
        <v>0.74753797434861302</v>
      </c>
      <c r="AA508">
        <v>1.8296566801923699</v>
      </c>
      <c r="AB508">
        <v>6.1530800580224296</v>
      </c>
      <c r="AC508">
        <v>-1.5734738059601601</v>
      </c>
      <c r="AD508">
        <v>-2.2398703464821401</v>
      </c>
      <c r="AE508">
        <v>186294</v>
      </c>
      <c r="AF508">
        <v>1.7735935451842699</v>
      </c>
      <c r="AG508">
        <v>22.398714137773698</v>
      </c>
      <c r="AH508">
        <v>51.4739080312578</v>
      </c>
      <c r="AI508">
        <v>0</v>
      </c>
    </row>
    <row r="509" spans="1:35" x14ac:dyDescent="0.25">
      <c r="A509" t="s">
        <v>1288</v>
      </c>
      <c r="B509" t="s">
        <v>1289</v>
      </c>
      <c r="C509" t="s">
        <v>415</v>
      </c>
      <c r="D509">
        <v>6401.1633750000001</v>
      </c>
      <c r="E509">
        <v>254.55</v>
      </c>
      <c r="F509">
        <v>118.45385683502199</v>
      </c>
      <c r="G509">
        <v>116.54615057422301</v>
      </c>
      <c r="H509">
        <v>21.706908917045102</v>
      </c>
      <c r="I509">
        <v>16.268533304283601</v>
      </c>
      <c r="J509">
        <v>2.9070909448045401</v>
      </c>
      <c r="K509">
        <v>158.29528158295199</v>
      </c>
      <c r="L509">
        <v>136.790697674418</v>
      </c>
      <c r="M509">
        <v>-2.3268525501019401</v>
      </c>
      <c r="N509">
        <v>106.549196636838</v>
      </c>
      <c r="O509">
        <v>188577</v>
      </c>
      <c r="P509">
        <v>2</v>
      </c>
      <c r="Q509">
        <v>1.82</v>
      </c>
      <c r="R509">
        <v>0.79192239160562194</v>
      </c>
      <c r="S509">
        <v>1.13953052862349</v>
      </c>
      <c r="T509">
        <v>413.17658584374198</v>
      </c>
      <c r="U509">
        <v>66814.681818181794</v>
      </c>
      <c r="V509">
        <v>54.116541353383397</v>
      </c>
      <c r="W509">
        <v>365127.90625</v>
      </c>
      <c r="X509">
        <v>0</v>
      </c>
      <c r="Y509">
        <v>16.524117774138201</v>
      </c>
      <c r="Z509">
        <v>0.799170353935856</v>
      </c>
      <c r="AA509">
        <v>0.78726548672099705</v>
      </c>
      <c r="AB509">
        <v>0.37282754089993803</v>
      </c>
      <c r="AC509">
        <v>0.114472550858772</v>
      </c>
      <c r="AD509">
        <v>0.11506150630001601</v>
      </c>
      <c r="AE509">
        <v>38226</v>
      </c>
      <c r="AF509">
        <v>0</v>
      </c>
      <c r="AG509">
        <v>6.2364546350920103</v>
      </c>
      <c r="AH509">
        <v>74.999999902361495</v>
      </c>
      <c r="AI509">
        <v>0</v>
      </c>
    </row>
    <row r="510" spans="1:35" x14ac:dyDescent="0.25">
      <c r="A510" t="s">
        <v>1313</v>
      </c>
      <c r="B510" t="s">
        <v>1314</v>
      </c>
      <c r="C510" t="s">
        <v>66</v>
      </c>
      <c r="D510">
        <v>6395.1143017000004</v>
      </c>
      <c r="E510">
        <v>501.4</v>
      </c>
      <c r="F510">
        <v>15.709409661873501</v>
      </c>
      <c r="G510">
        <v>59.351660575242299</v>
      </c>
      <c r="H510">
        <v>5.2366460279147802</v>
      </c>
      <c r="I510">
        <v>-0.20172958484671899</v>
      </c>
      <c r="J510">
        <v>0.67810131631431603</v>
      </c>
      <c r="K510">
        <v>79.391771019677904</v>
      </c>
      <c r="L510">
        <v>34.046250501269803</v>
      </c>
      <c r="M510">
        <v>16.634497861412399</v>
      </c>
      <c r="N510">
        <v>49.354706637857099</v>
      </c>
      <c r="O510">
        <v>1185412</v>
      </c>
      <c r="P510">
        <v>5</v>
      </c>
      <c r="Q510">
        <v>5.06024096385541</v>
      </c>
      <c r="R510">
        <v>7.13675213675213</v>
      </c>
      <c r="S510">
        <v>7.4843602737700001</v>
      </c>
      <c r="T510">
        <v>271.495368107003</v>
      </c>
      <c r="U510">
        <v>343590.545454545</v>
      </c>
      <c r="V510">
        <v>702.46681243695798</v>
      </c>
      <c r="W510">
        <v>392797.6875</v>
      </c>
      <c r="X510">
        <v>0.16563525294903</v>
      </c>
      <c r="Y510">
        <v>4.3088009177842199</v>
      </c>
      <c r="Z510">
        <v>0.25430365835176499</v>
      </c>
      <c r="AA510">
        <v>0.421865041455604</v>
      </c>
      <c r="AB510">
        <v>5.9561504119440896</v>
      </c>
      <c r="AC510">
        <v>3.11129647201314</v>
      </c>
      <c r="AD510">
        <v>2.87147647660003</v>
      </c>
      <c r="AE510">
        <v>50771</v>
      </c>
      <c r="AF510">
        <v>0</v>
      </c>
      <c r="AG510">
        <v>9.3315632836517608</v>
      </c>
      <c r="AH510">
        <v>67.797916513742905</v>
      </c>
      <c r="AI510">
        <v>0</v>
      </c>
    </row>
    <row r="511" spans="1:35" x14ac:dyDescent="0.25">
      <c r="A511" t="s">
        <v>1310</v>
      </c>
      <c r="B511" t="s">
        <v>1311</v>
      </c>
      <c r="C511" t="s">
        <v>1312</v>
      </c>
      <c r="D511">
        <v>6374.7027275999999</v>
      </c>
      <c r="E511">
        <v>426.25</v>
      </c>
      <c r="F511">
        <v>-44.193511564739801</v>
      </c>
      <c r="G511">
        <v>11.817943336831</v>
      </c>
      <c r="H511">
        <v>-0.140564601147949</v>
      </c>
      <c r="I511">
        <v>-5.5789402139094504</v>
      </c>
      <c r="J511">
        <v>58.1231671554252</v>
      </c>
      <c r="K511">
        <v>26.277588505406602</v>
      </c>
      <c r="L511">
        <v>-25.856670725343498</v>
      </c>
      <c r="M511">
        <v>-17.2769175514774</v>
      </c>
      <c r="N511">
        <v>1.8209893994458199</v>
      </c>
      <c r="O511">
        <v>108956</v>
      </c>
      <c r="P511">
        <v>10</v>
      </c>
      <c r="Q511">
        <v>-0.77979515828678303</v>
      </c>
      <c r="R511">
        <v>-4.1165223259475896</v>
      </c>
      <c r="S511">
        <v>-3.76891418892972</v>
      </c>
      <c r="T511">
        <v>39.130656859740498</v>
      </c>
      <c r="U511">
        <v>225327.136363636</v>
      </c>
      <c r="V511">
        <v>-78.850024943755201</v>
      </c>
      <c r="W511">
        <v>342882.5625</v>
      </c>
      <c r="X511">
        <v>4.7851852478555301</v>
      </c>
      <c r="Y511">
        <v>7.3364376722249798</v>
      </c>
      <c r="Z511">
        <v>0.77079669800803197</v>
      </c>
      <c r="AA511">
        <v>-0.71246147567290197</v>
      </c>
      <c r="AB511">
        <v>17.0467002367829</v>
      </c>
      <c r="AC511">
        <v>-0.87248936468147698</v>
      </c>
      <c r="AD511">
        <v>-4.7307263799596901</v>
      </c>
      <c r="AE511">
        <v>81874</v>
      </c>
      <c r="AF511">
        <v>0</v>
      </c>
      <c r="AG511">
        <v>6.8905635122121698</v>
      </c>
      <c r="AH511">
        <v>56.682735579112801</v>
      </c>
      <c r="AI511">
        <v>-6.0207498448114898E-2</v>
      </c>
    </row>
    <row r="512" spans="1:35" x14ac:dyDescent="0.25">
      <c r="A512" t="s">
        <v>1315</v>
      </c>
      <c r="B512" t="s">
        <v>1316</v>
      </c>
      <c r="C512" t="s">
        <v>1317</v>
      </c>
      <c r="D512">
        <v>6347.84</v>
      </c>
      <c r="E512">
        <v>101</v>
      </c>
      <c r="F512">
        <v>-14.213129499190099</v>
      </c>
      <c r="G512">
        <v>12.2222222222222</v>
      </c>
      <c r="H512">
        <v>1</v>
      </c>
      <c r="I512">
        <v>-4.4383756127614999</v>
      </c>
      <c r="J512">
        <v>1.98019801980198</v>
      </c>
      <c r="K512">
        <v>20.958083832335301</v>
      </c>
      <c r="L512">
        <v>4.1237113402061798</v>
      </c>
      <c r="N512">
        <v>2.22526828483698</v>
      </c>
      <c r="O512">
        <v>0</v>
      </c>
      <c r="P512">
        <v>100</v>
      </c>
      <c r="Q512">
        <v>0</v>
      </c>
      <c r="R512">
        <v>0</v>
      </c>
      <c r="S512">
        <v>0.34760813701786802</v>
      </c>
      <c r="U512">
        <v>30000</v>
      </c>
      <c r="W512">
        <v>30000</v>
      </c>
      <c r="Y512">
        <v>8.9759036144578292</v>
      </c>
      <c r="Z512">
        <v>0</v>
      </c>
      <c r="AB512">
        <v>0</v>
      </c>
      <c r="AC512">
        <v>0</v>
      </c>
      <c r="AF512">
        <v>0</v>
      </c>
      <c r="AG512">
        <v>6.8373493975903603</v>
      </c>
      <c r="AH512">
        <v>75</v>
      </c>
      <c r="AI512">
        <v>0</v>
      </c>
    </row>
    <row r="513" spans="1:35" x14ac:dyDescent="0.25">
      <c r="A513" t="s">
        <v>1300</v>
      </c>
      <c r="B513" t="s">
        <v>1301</v>
      </c>
      <c r="C513" t="s">
        <v>505</v>
      </c>
      <c r="D513">
        <v>6344.1116175500001</v>
      </c>
      <c r="E513">
        <v>377.35</v>
      </c>
      <c r="F513">
        <v>-18.336840839396299</v>
      </c>
      <c r="G513">
        <v>13.6596385542168</v>
      </c>
      <c r="H513">
        <v>10.287885430366799</v>
      </c>
      <c r="I513">
        <v>4.8495098176053002</v>
      </c>
      <c r="J513">
        <v>4.4123492778587403</v>
      </c>
      <c r="K513">
        <v>38.731617647058798</v>
      </c>
      <c r="N513">
        <v>3.6626846168316298</v>
      </c>
      <c r="O513">
        <v>132208</v>
      </c>
      <c r="P513">
        <v>10</v>
      </c>
      <c r="Q513">
        <v>1.0849182962764501</v>
      </c>
      <c r="R513">
        <v>-0.40907891264184598</v>
      </c>
      <c r="S513">
        <v>-6.1470775623977202E-2</v>
      </c>
      <c r="T513">
        <v>-19.6499331469551</v>
      </c>
      <c r="U513">
        <v>403409.86363636301</v>
      </c>
      <c r="V513">
        <v>-38.4895969032642</v>
      </c>
      <c r="W513">
        <v>286226.71875</v>
      </c>
      <c r="X513">
        <v>-0.68830107965739895</v>
      </c>
      <c r="Y513">
        <v>23.418624715026802</v>
      </c>
      <c r="Z513">
        <v>-0.138182277857925</v>
      </c>
      <c r="AA513">
        <v>-0.19210854981202199</v>
      </c>
      <c r="AB513">
        <v>8.0726681910510507</v>
      </c>
      <c r="AC513">
        <v>2.95070248708473E-2</v>
      </c>
      <c r="AD513">
        <v>-0.29140081094855502</v>
      </c>
      <c r="AE513">
        <v>78772</v>
      </c>
      <c r="AF513">
        <v>0</v>
      </c>
      <c r="AG513">
        <v>3.1118415960601999</v>
      </c>
      <c r="AH513">
        <v>49.222279872296497</v>
      </c>
      <c r="AI513">
        <v>-0.19877193168853999</v>
      </c>
    </row>
    <row r="514" spans="1:35" x14ac:dyDescent="0.25">
      <c r="A514" t="s">
        <v>1306</v>
      </c>
      <c r="B514" t="s">
        <v>1307</v>
      </c>
      <c r="C514" t="s">
        <v>115</v>
      </c>
      <c r="D514">
        <v>6328.4238240000004</v>
      </c>
      <c r="E514">
        <v>315.60000000000002</v>
      </c>
      <c r="F514">
        <v>25.575607861014099</v>
      </c>
      <c r="G514">
        <v>-22.514117358212602</v>
      </c>
      <c r="H514">
        <v>-2.2153369481022298</v>
      </c>
      <c r="I514">
        <v>-7.65371256086374</v>
      </c>
      <c r="J514">
        <v>51.045627376425799</v>
      </c>
      <c r="K514">
        <v>62.806293525922101</v>
      </c>
      <c r="L514">
        <v>43.912448700410401</v>
      </c>
      <c r="M514">
        <v>24.246483658644902</v>
      </c>
      <c r="N514">
        <v>-32.511071295597802</v>
      </c>
      <c r="O514">
        <v>120973</v>
      </c>
      <c r="P514">
        <v>1</v>
      </c>
      <c r="Q514">
        <v>0</v>
      </c>
      <c r="R514">
        <v>-2.0027945971122398</v>
      </c>
      <c r="S514">
        <v>-1.65518646009437</v>
      </c>
      <c r="T514">
        <v>22.8863403187631</v>
      </c>
      <c r="U514">
        <v>79330.136363636295</v>
      </c>
      <c r="V514">
        <v>159.326030568715</v>
      </c>
      <c r="W514">
        <v>71969.875</v>
      </c>
      <c r="X514">
        <v>0</v>
      </c>
      <c r="Y514">
        <v>1.6321531375361301E-2</v>
      </c>
      <c r="Z514">
        <v>1.2896443454132301E-3</v>
      </c>
      <c r="AA514">
        <v>1.4837891805522E-2</v>
      </c>
      <c r="AB514">
        <v>2.56751931474303E-2</v>
      </c>
      <c r="AC514">
        <v>-5.1348391485355097E-2</v>
      </c>
      <c r="AD514">
        <v>-9.4547986140063503E-2</v>
      </c>
      <c r="AE514">
        <v>11635</v>
      </c>
      <c r="AF514">
        <v>0</v>
      </c>
      <c r="AG514">
        <v>1.29815071184777</v>
      </c>
      <c r="AH514">
        <v>61.322638494636898</v>
      </c>
      <c r="AI514">
        <v>0</v>
      </c>
    </row>
    <row r="515" spans="1:35" x14ac:dyDescent="0.25">
      <c r="A515" t="s">
        <v>1336</v>
      </c>
      <c r="B515" t="s">
        <v>1337</v>
      </c>
      <c r="C515" t="s">
        <v>298</v>
      </c>
      <c r="D515">
        <v>6310.7265454099997</v>
      </c>
      <c r="E515">
        <v>629.79999999999995</v>
      </c>
      <c r="F515">
        <v>-18.336840839396299</v>
      </c>
      <c r="G515">
        <v>56.277915632754301</v>
      </c>
      <c r="H515">
        <v>15.9212221608687</v>
      </c>
      <c r="I515">
        <v>10.482846548107201</v>
      </c>
      <c r="J515">
        <v>2.0800254048904501</v>
      </c>
      <c r="K515">
        <v>96.138274680784704</v>
      </c>
      <c r="N515">
        <v>46.280961695369101</v>
      </c>
      <c r="O515">
        <v>71270</v>
      </c>
      <c r="P515">
        <v>10</v>
      </c>
      <c r="Q515">
        <v>0.14310701224359601</v>
      </c>
      <c r="R515">
        <v>3.2120616191412501</v>
      </c>
      <c r="S515">
        <v>3.55966975615911</v>
      </c>
      <c r="T515">
        <v>-61.770353920590402</v>
      </c>
      <c r="U515">
        <v>152833.727272727</v>
      </c>
      <c r="V515">
        <v>-38.353616870366999</v>
      </c>
      <c r="W515">
        <v>276765.8125</v>
      </c>
      <c r="X515">
        <v>0</v>
      </c>
      <c r="Y515">
        <v>16.5094590633766</v>
      </c>
      <c r="Z515">
        <v>2.9552213844010899</v>
      </c>
      <c r="AA515">
        <v>3.7371425340379298</v>
      </c>
      <c r="AB515">
        <v>5.4365925082431303</v>
      </c>
      <c r="AC515">
        <v>-0.54560169912303602</v>
      </c>
      <c r="AD515">
        <v>0.111861450679059</v>
      </c>
      <c r="AE515">
        <v>42478</v>
      </c>
      <c r="AF515">
        <v>1.6098461369679899</v>
      </c>
      <c r="AG515">
        <v>5.1317949729771897</v>
      </c>
      <c r="AH515">
        <v>68.181173475479397</v>
      </c>
      <c r="AI515">
        <v>0</v>
      </c>
    </row>
    <row r="516" spans="1:35" x14ac:dyDescent="0.25">
      <c r="A516" t="s">
        <v>1332</v>
      </c>
      <c r="B516" t="s">
        <v>1333</v>
      </c>
      <c r="C516" t="s">
        <v>583</v>
      </c>
      <c r="D516">
        <v>6304.7387472399996</v>
      </c>
      <c r="E516">
        <v>1155.8</v>
      </c>
      <c r="F516">
        <v>-2.2402108358806498</v>
      </c>
      <c r="G516">
        <v>5.0440788875761102</v>
      </c>
      <c r="H516">
        <v>1.4393540459891001</v>
      </c>
      <c r="I516">
        <v>-3.9990215667723898</v>
      </c>
      <c r="J516">
        <v>25.713791313375999</v>
      </c>
      <c r="K516">
        <v>31.9331088408195</v>
      </c>
      <c r="L516">
        <v>16.0966300035156</v>
      </c>
      <c r="N516">
        <v>-4.9528750498091201</v>
      </c>
      <c r="O516">
        <v>307872</v>
      </c>
      <c r="P516">
        <v>10</v>
      </c>
      <c r="Q516">
        <v>-0.98942048228894097</v>
      </c>
      <c r="R516">
        <v>2.1340520478946501</v>
      </c>
      <c r="S516">
        <v>2.4816601849125202</v>
      </c>
      <c r="T516">
        <v>178.75594187151901</v>
      </c>
      <c r="U516">
        <v>87726.772727272706</v>
      </c>
      <c r="V516">
        <v>522.40371980188002</v>
      </c>
      <c r="W516">
        <v>220285.71875</v>
      </c>
      <c r="X516">
        <v>0</v>
      </c>
      <c r="Y516">
        <v>31.9915849555696</v>
      </c>
      <c r="Z516">
        <v>4.2576453576686397</v>
      </c>
      <c r="AA516">
        <v>4.5964834294975701</v>
      </c>
      <c r="AB516">
        <v>11.024741735560101</v>
      </c>
      <c r="AC516">
        <v>-5.5511301601229803</v>
      </c>
      <c r="AD516">
        <v>4.6521260240703599</v>
      </c>
      <c r="AE516">
        <v>33136</v>
      </c>
      <c r="AF516">
        <v>8.6211582872953105</v>
      </c>
      <c r="AG516">
        <v>2.87889511122816</v>
      </c>
      <c r="AH516">
        <v>52.785010730807301</v>
      </c>
      <c r="AI516">
        <v>0</v>
      </c>
    </row>
    <row r="517" spans="1:35" x14ac:dyDescent="0.25">
      <c r="A517" t="s">
        <v>1320</v>
      </c>
      <c r="B517" t="s">
        <v>1321</v>
      </c>
      <c r="C517" t="s">
        <v>115</v>
      </c>
      <c r="D517">
        <v>6286.1556822749999</v>
      </c>
      <c r="E517">
        <v>3043.25</v>
      </c>
      <c r="F517">
        <v>-26.894404577921801</v>
      </c>
      <c r="G517">
        <v>5.7491834039891501</v>
      </c>
      <c r="H517">
        <v>-2.7591385480572499</v>
      </c>
      <c r="I517">
        <v>-8.1975141608187592</v>
      </c>
      <c r="J517">
        <v>23.382896574385899</v>
      </c>
      <c r="K517">
        <v>14.839622641509401</v>
      </c>
      <c r="L517">
        <v>-8.5575637385255607</v>
      </c>
      <c r="M517">
        <v>22.221149107840699</v>
      </c>
      <c r="N517">
        <v>-4.2477705333960802</v>
      </c>
      <c r="O517">
        <v>8486</v>
      </c>
      <c r="P517">
        <v>10</v>
      </c>
      <c r="Q517">
        <v>-1.3453278223518901</v>
      </c>
      <c r="R517">
        <v>-2.7311662991018499</v>
      </c>
      <c r="S517">
        <v>-2.3835581620839799</v>
      </c>
      <c r="T517">
        <v>-31.298575129533599</v>
      </c>
      <c r="U517">
        <v>11380.772727272701</v>
      </c>
      <c r="V517">
        <v>-15.461247260410399</v>
      </c>
      <c r="W517">
        <v>16958</v>
      </c>
      <c r="X517">
        <v>0</v>
      </c>
      <c r="Y517">
        <v>8.7888318131035206</v>
      </c>
      <c r="Z517">
        <v>1.1788497779167399</v>
      </c>
      <c r="AA517">
        <v>1.77995383196596</v>
      </c>
      <c r="AB517">
        <v>8.6210591344099594</v>
      </c>
      <c r="AC517">
        <v>4.6093444411024302E-2</v>
      </c>
      <c r="AD517">
        <v>0.15930773760880901</v>
      </c>
      <c r="AE517">
        <v>42625</v>
      </c>
      <c r="AF517">
        <v>0</v>
      </c>
      <c r="AG517">
        <v>18.957326342715</v>
      </c>
      <c r="AH517">
        <v>52.701172514566899</v>
      </c>
      <c r="AI517">
        <v>0</v>
      </c>
    </row>
    <row r="518" spans="1:35" x14ac:dyDescent="0.25">
      <c r="A518" t="s">
        <v>1322</v>
      </c>
      <c r="B518" t="s">
        <v>1323</v>
      </c>
      <c r="C518" t="s">
        <v>1261</v>
      </c>
      <c r="D518">
        <v>6266.1528877000001</v>
      </c>
      <c r="E518">
        <v>101</v>
      </c>
      <c r="F518">
        <v>-18.336840839396299</v>
      </c>
      <c r="G518">
        <v>0</v>
      </c>
      <c r="H518">
        <v>0</v>
      </c>
      <c r="I518">
        <v>-5.4383756127614999</v>
      </c>
      <c r="L518">
        <v>0</v>
      </c>
      <c r="M518">
        <v>-0.77378739802784702</v>
      </c>
      <c r="N518">
        <v>-9.9969539373852303</v>
      </c>
      <c r="O518">
        <v>2600000</v>
      </c>
      <c r="P518">
        <v>100</v>
      </c>
      <c r="Q518">
        <v>0</v>
      </c>
      <c r="R518">
        <v>0</v>
      </c>
      <c r="S518">
        <v>0.34760813701786802</v>
      </c>
      <c r="T518">
        <v>0</v>
      </c>
      <c r="U518">
        <v>2600000</v>
      </c>
      <c r="V518">
        <v>0</v>
      </c>
      <c r="W518">
        <v>2600000</v>
      </c>
      <c r="X518">
        <v>2.3484016712917102</v>
      </c>
      <c r="Y518">
        <v>5.4949658007208901</v>
      </c>
      <c r="Z518">
        <v>0</v>
      </c>
      <c r="AA518">
        <v>0.28416268419565699</v>
      </c>
      <c r="AB518">
        <v>42.689819722574001</v>
      </c>
      <c r="AC518">
        <v>0</v>
      </c>
      <c r="AD518">
        <v>-3.6217692160313799</v>
      </c>
      <c r="AF518">
        <v>0</v>
      </c>
      <c r="AG518">
        <v>0</v>
      </c>
      <c r="AH518">
        <v>49.942109279568903</v>
      </c>
      <c r="AI518">
        <v>-1.7500000648763301</v>
      </c>
    </row>
    <row r="519" spans="1:35" x14ac:dyDescent="0.25">
      <c r="A519" t="s">
        <v>1344</v>
      </c>
      <c r="B519" t="s">
        <v>1345</v>
      </c>
      <c r="C519" t="s">
        <v>331</v>
      </c>
      <c r="D519">
        <v>6246.6551577999999</v>
      </c>
      <c r="E519">
        <v>122.65</v>
      </c>
      <c r="F519">
        <v>-8.0400782494682392</v>
      </c>
      <c r="G519">
        <v>17.649880095923201</v>
      </c>
      <c r="H519">
        <v>-3.3490937746256799</v>
      </c>
      <c r="I519">
        <v>-8.7874693873871905</v>
      </c>
      <c r="J519">
        <v>17.1626579698328</v>
      </c>
      <c r="K519">
        <v>25.153061224489701</v>
      </c>
      <c r="L519">
        <v>10.296762589928001</v>
      </c>
      <c r="M519">
        <v>4.0639479829851197</v>
      </c>
      <c r="N519">
        <v>7.6529261585380297</v>
      </c>
      <c r="O519">
        <v>416103</v>
      </c>
      <c r="P519">
        <v>10</v>
      </c>
      <c r="Q519">
        <v>-1.16841257050764</v>
      </c>
      <c r="R519">
        <v>-2.6973423244744001</v>
      </c>
      <c r="S519">
        <v>-2.3497341874565301</v>
      </c>
      <c r="T519">
        <v>-28.1304730815068</v>
      </c>
      <c r="U519">
        <v>548315.72727272694</v>
      </c>
      <c r="V519">
        <v>98.553684501853795</v>
      </c>
      <c r="W519">
        <v>487050.265625</v>
      </c>
      <c r="X519">
        <v>0</v>
      </c>
      <c r="Y519">
        <v>4.6403050894854703</v>
      </c>
      <c r="Z519">
        <v>0.26665351230731899</v>
      </c>
      <c r="AA519">
        <v>0.529532960510818</v>
      </c>
      <c r="AB519">
        <v>3.5866248137652201</v>
      </c>
      <c r="AC519">
        <v>8.7536751779424896E-2</v>
      </c>
      <c r="AD519">
        <v>0.12127347178018399</v>
      </c>
      <c r="AE519">
        <v>72406</v>
      </c>
      <c r="AF519">
        <v>0</v>
      </c>
      <c r="AG519">
        <v>5.2557938151916002</v>
      </c>
      <c r="AH519">
        <v>74.873595374475798</v>
      </c>
      <c r="AI519">
        <v>0</v>
      </c>
    </row>
    <row r="520" spans="1:35" x14ac:dyDescent="0.25">
      <c r="A520" t="s">
        <v>1324</v>
      </c>
      <c r="B520" t="s">
        <v>1325</v>
      </c>
      <c r="C520" t="s">
        <v>541</v>
      </c>
      <c r="D520">
        <v>6242.3508515000003</v>
      </c>
      <c r="E520">
        <v>112.2</v>
      </c>
      <c r="F520">
        <v>12.5086402101663</v>
      </c>
      <c r="G520">
        <v>-5.55555555555555</v>
      </c>
      <c r="H520">
        <v>3.4101382488479199</v>
      </c>
      <c r="I520">
        <v>-2.0282373639135698</v>
      </c>
      <c r="J520">
        <v>29.099821746880501</v>
      </c>
      <c r="K520">
        <v>35.018050541516203</v>
      </c>
      <c r="L520">
        <v>30.845481049562601</v>
      </c>
      <c r="M520">
        <v>9.8795680430251593</v>
      </c>
      <c r="N520">
        <v>-15.5525094929407</v>
      </c>
      <c r="O520">
        <v>1425162</v>
      </c>
      <c r="P520">
        <v>10</v>
      </c>
      <c r="Q520">
        <v>-0.83959346000884005</v>
      </c>
      <c r="R520">
        <v>-0.44365572315882801</v>
      </c>
      <c r="S520">
        <v>-9.6047586140959901E-2</v>
      </c>
      <c r="T520">
        <v>-6.8254224578163196</v>
      </c>
      <c r="U520">
        <v>3736886.6818181798</v>
      </c>
      <c r="V520">
        <v>-38.148681479784003</v>
      </c>
      <c r="W520">
        <v>3660619.5625</v>
      </c>
      <c r="X520">
        <v>0</v>
      </c>
      <c r="Y520">
        <v>0.35369713430469102</v>
      </c>
      <c r="Z520">
        <v>-0.81052319236177095</v>
      </c>
      <c r="AA520">
        <v>-0.78202411833787899</v>
      </c>
      <c r="AB520">
        <v>2.2695256613292898</v>
      </c>
      <c r="AC520">
        <v>-9.9649421475648897E-2</v>
      </c>
      <c r="AD520">
        <v>-0.70103089046147504</v>
      </c>
      <c r="AE520">
        <v>240878</v>
      </c>
      <c r="AF520">
        <v>0</v>
      </c>
      <c r="AG520">
        <v>15.284624228798799</v>
      </c>
      <c r="AH520">
        <v>75.000617740349995</v>
      </c>
      <c r="AI520">
        <v>0</v>
      </c>
    </row>
    <row r="521" spans="1:35" x14ac:dyDescent="0.25">
      <c r="A521" t="s">
        <v>1328</v>
      </c>
      <c r="B521" t="s">
        <v>1329</v>
      </c>
      <c r="C521" t="s">
        <v>344</v>
      </c>
      <c r="D521">
        <v>6238.0294321749998</v>
      </c>
      <c r="E521">
        <v>1794.4</v>
      </c>
      <c r="F521">
        <v>77.472849252266698</v>
      </c>
      <c r="G521">
        <v>63.842220598977299</v>
      </c>
      <c r="H521">
        <v>33.165120593692002</v>
      </c>
      <c r="I521">
        <v>27.726744980930501</v>
      </c>
      <c r="J521">
        <v>0.31208203299153398</v>
      </c>
      <c r="K521">
        <v>125.427135678391</v>
      </c>
      <c r="L521">
        <v>95.809690091663001</v>
      </c>
      <c r="M521">
        <v>35.413687642897301</v>
      </c>
      <c r="N521">
        <v>53.845266661592099</v>
      </c>
      <c r="O521">
        <v>39616</v>
      </c>
      <c r="P521">
        <v>10</v>
      </c>
      <c r="Q521">
        <v>1.36421409405451</v>
      </c>
      <c r="R521">
        <v>3.8275712425864299</v>
      </c>
      <c r="S521">
        <v>4.1751793796043</v>
      </c>
      <c r="T521">
        <v>49.072436500470303</v>
      </c>
      <c r="U521">
        <v>57571.681818181802</v>
      </c>
      <c r="V521">
        <v>-77.797580016925295</v>
      </c>
      <c r="W521">
        <v>49927.703125</v>
      </c>
      <c r="X521">
        <v>0</v>
      </c>
      <c r="Y521">
        <v>3.7576543157359001</v>
      </c>
      <c r="Z521">
        <v>-4.0609422856103796E-3</v>
      </c>
      <c r="AA521">
        <v>0.31163120559727803</v>
      </c>
      <c r="AB521">
        <v>2.5556352640422602</v>
      </c>
      <c r="AC521">
        <v>0.117222461908943</v>
      </c>
      <c r="AD521">
        <v>0.63860942438853197</v>
      </c>
      <c r="AE521">
        <v>26633</v>
      </c>
      <c r="AF521">
        <v>0</v>
      </c>
      <c r="AG521">
        <v>12.5733782615631</v>
      </c>
      <c r="AH521">
        <v>72.641278578739403</v>
      </c>
      <c r="AI521">
        <v>0</v>
      </c>
    </row>
    <row r="522" spans="1:35" x14ac:dyDescent="0.25">
      <c r="A522" t="s">
        <v>1326</v>
      </c>
      <c r="B522" t="s">
        <v>1327</v>
      </c>
      <c r="C522" t="s">
        <v>41</v>
      </c>
      <c r="D522">
        <v>6211.3677581100001</v>
      </c>
      <c r="E522">
        <v>1677.75</v>
      </c>
      <c r="F522">
        <v>32.968565662835701</v>
      </c>
      <c r="G522">
        <v>61.601810826430302</v>
      </c>
      <c r="H522">
        <v>7.7899132669450601</v>
      </c>
      <c r="I522">
        <v>2.3515376541835602</v>
      </c>
      <c r="J522">
        <v>4.1275517806586199</v>
      </c>
      <c r="K522">
        <v>82.761437908496703</v>
      </c>
      <c r="L522">
        <v>51.305406502232003</v>
      </c>
      <c r="M522">
        <v>-16.011838388397202</v>
      </c>
      <c r="N522">
        <v>51.604856889045102</v>
      </c>
      <c r="O522">
        <v>1684304</v>
      </c>
      <c r="P522">
        <v>10</v>
      </c>
      <c r="Q522">
        <v>4.2501631093298498</v>
      </c>
      <c r="R522">
        <v>7.1736561372129302</v>
      </c>
      <c r="S522">
        <v>7.5212642742308002</v>
      </c>
      <c r="T522">
        <v>752.05716453775096</v>
      </c>
      <c r="U522">
        <v>300497.5</v>
      </c>
      <c r="V522">
        <v>1308.21029045365</v>
      </c>
      <c r="W522">
        <v>521108.6875</v>
      </c>
      <c r="X522">
        <v>0.64860401104729704</v>
      </c>
      <c r="Y522">
        <v>7.4429675828061397</v>
      </c>
      <c r="Z522">
        <v>1.1711415313482301</v>
      </c>
      <c r="AA522">
        <v>0.75433393722056696</v>
      </c>
      <c r="AB522">
        <v>6.72743609061635</v>
      </c>
      <c r="AC522">
        <v>0.47633006806543599</v>
      </c>
      <c r="AD522">
        <v>-2.0976250447396598</v>
      </c>
      <c r="AE522">
        <v>135519</v>
      </c>
      <c r="AF522">
        <v>0</v>
      </c>
      <c r="AG522">
        <v>20.374014529048999</v>
      </c>
      <c r="AH522">
        <v>55.778447366385002</v>
      </c>
      <c r="AI522">
        <v>0</v>
      </c>
    </row>
    <row r="523" spans="1:35" x14ac:dyDescent="0.25">
      <c r="A523" t="s">
        <v>1340</v>
      </c>
      <c r="B523" t="s">
        <v>1341</v>
      </c>
      <c r="C523" t="s">
        <v>505</v>
      </c>
      <c r="D523">
        <v>6201.5163617549997</v>
      </c>
      <c r="E523">
        <v>431.7</v>
      </c>
      <c r="F523">
        <v>-21.694799200712598</v>
      </c>
      <c r="G523">
        <v>14.2970611596505</v>
      </c>
      <c r="H523">
        <v>2.8469326980345402</v>
      </c>
      <c r="I523">
        <v>-2.5914429147269602</v>
      </c>
      <c r="J523">
        <v>9.1035441278665807</v>
      </c>
      <c r="K523">
        <v>35.350368396300297</v>
      </c>
      <c r="L523">
        <v>-3.35795836131632</v>
      </c>
      <c r="M523">
        <v>-5.4263705496514598</v>
      </c>
      <c r="N523">
        <v>4.3001072222652796</v>
      </c>
      <c r="O523">
        <v>68855</v>
      </c>
      <c r="P523">
        <v>5</v>
      </c>
      <c r="Q523">
        <v>1.4451885794853601</v>
      </c>
      <c r="R523">
        <v>2.7857142857142798</v>
      </c>
      <c r="S523">
        <v>3.1333224227321499</v>
      </c>
      <c r="T523">
        <v>132.21030621880399</v>
      </c>
      <c r="U523">
        <v>57458.4545454545</v>
      </c>
      <c r="V523">
        <v>-19.854969562231499</v>
      </c>
      <c r="W523">
        <v>59247.34375</v>
      </c>
      <c r="X523">
        <v>-1.52575768372287E-3</v>
      </c>
      <c r="Y523">
        <v>3.9619049935146502</v>
      </c>
      <c r="Z523">
        <v>-8.4583457641891693E-2</v>
      </c>
      <c r="AA523">
        <v>-0.53069341019871097</v>
      </c>
      <c r="AB523">
        <v>15.2413629309124</v>
      </c>
      <c r="AC523">
        <v>0.29066947426223699</v>
      </c>
      <c r="AD523">
        <v>0.58549856706913195</v>
      </c>
      <c r="AE523">
        <v>38987</v>
      </c>
      <c r="AF523">
        <v>0</v>
      </c>
      <c r="AG523">
        <v>4.4054399412675904</v>
      </c>
      <c r="AH523">
        <v>71.585021039091203</v>
      </c>
      <c r="AI523">
        <v>0</v>
      </c>
    </row>
    <row r="524" spans="1:35" x14ac:dyDescent="0.25">
      <c r="A524" t="s">
        <v>1318</v>
      </c>
      <c r="B524" t="s">
        <v>1319</v>
      </c>
      <c r="C524" t="s">
        <v>381</v>
      </c>
      <c r="D524">
        <v>6151.3484383000005</v>
      </c>
      <c r="E524">
        <v>191.45</v>
      </c>
      <c r="F524">
        <v>129.33456925115999</v>
      </c>
      <c r="G524">
        <v>68.752754517408505</v>
      </c>
      <c r="H524">
        <v>15.9951529839442</v>
      </c>
      <c r="I524">
        <v>10.556777371182701</v>
      </c>
      <c r="J524">
        <v>4.7531992687385802</v>
      </c>
      <c r="K524">
        <v>199.14062499999901</v>
      </c>
      <c r="L524">
        <v>147.67141009055601</v>
      </c>
      <c r="M524">
        <v>36.198605808929699</v>
      </c>
      <c r="N524">
        <v>58.755800580023298</v>
      </c>
      <c r="O524">
        <v>409400</v>
      </c>
      <c r="P524">
        <v>2</v>
      </c>
      <c r="Q524">
        <v>0.86933614330873399</v>
      </c>
      <c r="R524">
        <v>-0.82880082880084005</v>
      </c>
      <c r="S524">
        <v>-0.48119269178297103</v>
      </c>
      <c r="T524">
        <v>-56.286043459830402</v>
      </c>
      <c r="U524">
        <v>1098769.7727272699</v>
      </c>
      <c r="V524">
        <v>-82.655114707564493</v>
      </c>
      <c r="W524">
        <v>1210234.875</v>
      </c>
      <c r="X524">
        <v>0.18512921474412899</v>
      </c>
      <c r="Y524">
        <v>0.56291781269294505</v>
      </c>
      <c r="Z524">
        <v>0.48211776291762098</v>
      </c>
      <c r="AA524">
        <v>0.485471703961107</v>
      </c>
      <c r="AB524">
        <v>10.6436402620844</v>
      </c>
      <c r="AC524">
        <v>-8.3642723081087597E-2</v>
      </c>
      <c r="AD524">
        <v>1.5170646715273699</v>
      </c>
      <c r="AE524">
        <v>46580</v>
      </c>
      <c r="AF524">
        <v>0</v>
      </c>
      <c r="AG524">
        <v>8.0927397713399003</v>
      </c>
      <c r="AH524">
        <v>63.215737999628999</v>
      </c>
      <c r="AI524">
        <v>0</v>
      </c>
    </row>
    <row r="525" spans="1:35" x14ac:dyDescent="0.25">
      <c r="A525" t="s">
        <v>1334</v>
      </c>
      <c r="B525" t="s">
        <v>1335</v>
      </c>
      <c r="C525" t="s">
        <v>102</v>
      </c>
      <c r="D525">
        <v>6108.6245949849999</v>
      </c>
      <c r="E525">
        <v>138.69999999999999</v>
      </c>
      <c r="F525">
        <v>46.097065503223703</v>
      </c>
      <c r="G525">
        <v>54.1111111111111</v>
      </c>
      <c r="H525">
        <v>5.8374666157954804</v>
      </c>
      <c r="I525">
        <v>0.39909100303397599</v>
      </c>
      <c r="J525">
        <v>7.5342465753424701</v>
      </c>
      <c r="K525">
        <v>74.905422446406007</v>
      </c>
      <c r="L525">
        <v>64.433906342620006</v>
      </c>
      <c r="M525">
        <v>1.8102353781218601</v>
      </c>
      <c r="N525">
        <v>44.1141571737258</v>
      </c>
      <c r="O525">
        <v>1228589</v>
      </c>
      <c r="P525">
        <v>1</v>
      </c>
      <c r="Q525">
        <v>-0.32339202299677799</v>
      </c>
      <c r="R525">
        <v>-4.0138408304498299</v>
      </c>
      <c r="S525">
        <v>-3.6662326934319598</v>
      </c>
      <c r="T525">
        <v>-19.485043062715199</v>
      </c>
      <c r="U525">
        <v>3349673.31818181</v>
      </c>
      <c r="V525">
        <v>-73.719566050235301</v>
      </c>
      <c r="W525">
        <v>3804915.21875</v>
      </c>
      <c r="X525">
        <v>-0.415508598180863</v>
      </c>
      <c r="Y525">
        <v>0.54601906667145395</v>
      </c>
      <c r="Z525">
        <v>6.32445693542176E-2</v>
      </c>
      <c r="AA525">
        <v>4.5695750808859098E-2</v>
      </c>
      <c r="AB525">
        <v>2.96321996204522</v>
      </c>
      <c r="AC525">
        <v>0.60346328427440898</v>
      </c>
      <c r="AD525">
        <v>0.58389956707194002</v>
      </c>
      <c r="AE525">
        <v>306346</v>
      </c>
      <c r="AF525">
        <v>0</v>
      </c>
      <c r="AG525">
        <v>24.573309049509302</v>
      </c>
      <c r="AH525">
        <v>44.962557135445302</v>
      </c>
      <c r="AI525">
        <v>-0.65343328771369602</v>
      </c>
    </row>
    <row r="526" spans="1:35" x14ac:dyDescent="0.25">
      <c r="A526" t="s">
        <v>1342</v>
      </c>
      <c r="B526" t="s">
        <v>1343</v>
      </c>
      <c r="C526" t="s">
        <v>79</v>
      </c>
      <c r="D526">
        <v>6098.4751231749997</v>
      </c>
      <c r="E526">
        <v>57.4</v>
      </c>
      <c r="F526">
        <v>-27.153361887847399</v>
      </c>
      <c r="G526">
        <v>-5.7471264367816097</v>
      </c>
      <c r="H526">
        <v>-9.1053048297703807</v>
      </c>
      <c r="I526">
        <v>-14.5436804425318</v>
      </c>
      <c r="J526">
        <v>36.585365853658502</v>
      </c>
      <c r="K526">
        <v>27.5555555555555</v>
      </c>
      <c r="L526">
        <v>-8.8165210484511594</v>
      </c>
      <c r="M526">
        <v>5.6295741388311296</v>
      </c>
      <c r="N526">
        <v>-15.744080374166799</v>
      </c>
      <c r="O526">
        <v>1234663</v>
      </c>
      <c r="P526">
        <v>5</v>
      </c>
      <c r="Q526">
        <v>-1.4592274678111601</v>
      </c>
      <c r="R526">
        <v>-10.800310800310699</v>
      </c>
      <c r="S526">
        <v>-10.4527026632929</v>
      </c>
      <c r="T526">
        <v>-21.3446661905711</v>
      </c>
      <c r="U526">
        <v>2197277.4090908999</v>
      </c>
      <c r="V526">
        <v>-1.1134382270846901</v>
      </c>
      <c r="W526">
        <v>2140145.046875</v>
      </c>
      <c r="X526">
        <v>0</v>
      </c>
      <c r="Y526">
        <v>0.58571027024873201</v>
      </c>
      <c r="Z526">
        <v>2.2080359808026502E-3</v>
      </c>
      <c r="AA526">
        <v>3.3462963425807601E-3</v>
      </c>
      <c r="AB526">
        <v>5.6216606577959096</v>
      </c>
      <c r="AC526">
        <v>-3.1167721628921801E-3</v>
      </c>
      <c r="AD526">
        <v>5.6601445939864201E-2</v>
      </c>
      <c r="AE526">
        <v>129170</v>
      </c>
      <c r="AF526">
        <v>0</v>
      </c>
      <c r="AG526">
        <v>5.0139896133708497</v>
      </c>
      <c r="AH526">
        <v>74.999999976121003</v>
      </c>
      <c r="AI526">
        <v>0</v>
      </c>
    </row>
    <row r="527" spans="1:35" x14ac:dyDescent="0.25">
      <c r="A527" t="s">
        <v>1361</v>
      </c>
      <c r="B527" t="s">
        <v>1362</v>
      </c>
      <c r="C527" t="s">
        <v>512</v>
      </c>
      <c r="D527">
        <v>6059.2681944899996</v>
      </c>
      <c r="E527">
        <v>413.55</v>
      </c>
      <c r="F527">
        <v>146.589488436708</v>
      </c>
      <c r="G527">
        <v>34.291281052118798</v>
      </c>
      <c r="H527">
        <v>5.5378333545999698</v>
      </c>
      <c r="I527">
        <v>9.9457741838467201E-2</v>
      </c>
      <c r="J527">
        <v>7.1333575142062697</v>
      </c>
      <c r="K527">
        <v>168.190661478599</v>
      </c>
      <c r="L527">
        <v>164.92632927610501</v>
      </c>
      <c r="M527">
        <v>11.1472865721903</v>
      </c>
      <c r="N527">
        <v>24.294327114733601</v>
      </c>
      <c r="O527">
        <v>173285</v>
      </c>
      <c r="P527">
        <v>2</v>
      </c>
      <c r="Q527">
        <v>-1.1473646468268199</v>
      </c>
      <c r="R527">
        <v>-1.39484978540771</v>
      </c>
      <c r="S527">
        <v>-1.0472416483898399</v>
      </c>
      <c r="T527">
        <v>46.422354790191399</v>
      </c>
      <c r="U527">
        <v>222610.68181818101</v>
      </c>
      <c r="V527">
        <v>-68.056945773216</v>
      </c>
      <c r="W527">
        <v>283379.109375</v>
      </c>
      <c r="X527">
        <v>-18.182746274013599</v>
      </c>
      <c r="Y527">
        <v>27.957517054791101</v>
      </c>
      <c r="Z527">
        <v>13.291980174506801</v>
      </c>
      <c r="AA527">
        <v>14.406794021876999</v>
      </c>
      <c r="AB527">
        <v>6.0367185605540596</v>
      </c>
      <c r="AC527">
        <v>2.43302456526163</v>
      </c>
      <c r="AD527">
        <v>3.3908213444728199</v>
      </c>
      <c r="AE527">
        <v>55394</v>
      </c>
      <c r="AF527">
        <v>0</v>
      </c>
      <c r="AG527">
        <v>15.2785997770665</v>
      </c>
      <c r="AH527">
        <v>41.252658312019598</v>
      </c>
      <c r="AI527">
        <v>-18.1691032920582</v>
      </c>
    </row>
    <row r="528" spans="1:35" x14ac:dyDescent="0.25">
      <c r="A528" t="s">
        <v>1356</v>
      </c>
      <c r="B528" t="s">
        <v>1357</v>
      </c>
      <c r="C528" t="s">
        <v>1358</v>
      </c>
      <c r="D528">
        <v>6051.8299702499999</v>
      </c>
      <c r="E528">
        <v>470.1</v>
      </c>
      <c r="F528">
        <v>15.9199062689858</v>
      </c>
      <c r="G528">
        <v>47.113127836019402</v>
      </c>
      <c r="H528">
        <v>6.6349098332766197</v>
      </c>
      <c r="I528">
        <v>1.1965342205151099</v>
      </c>
      <c r="J528">
        <v>7.6154009785151997</v>
      </c>
      <c r="K528">
        <v>66.968566862013802</v>
      </c>
      <c r="L528">
        <v>34.2567471083821</v>
      </c>
      <c r="M528">
        <v>20.2779252686252</v>
      </c>
      <c r="N528">
        <v>37.116173898634102</v>
      </c>
      <c r="O528">
        <v>24221</v>
      </c>
      <c r="P528">
        <v>1</v>
      </c>
      <c r="Q528">
        <v>-1.35347812401636</v>
      </c>
      <c r="R528">
        <v>0.77170418006431296</v>
      </c>
      <c r="S528">
        <v>1.1193123170821799</v>
      </c>
      <c r="T528">
        <v>-53.782009693546499</v>
      </c>
      <c r="U528">
        <v>80583.727272727207</v>
      </c>
      <c r="V528">
        <v>-45.558552483704197</v>
      </c>
      <c r="W528">
        <v>148167.953125</v>
      </c>
      <c r="X528">
        <v>0</v>
      </c>
      <c r="Y528">
        <v>15.606321788167801</v>
      </c>
      <c r="Z528">
        <v>-9.4596100322421606E-2</v>
      </c>
      <c r="AA528">
        <v>2.5106063308438098</v>
      </c>
      <c r="AB528">
        <v>1.45595076246598</v>
      </c>
      <c r="AC528">
        <v>1.5138683332211101E-2</v>
      </c>
      <c r="AD528">
        <v>1.52560130495844E-2</v>
      </c>
      <c r="AE528">
        <v>14060</v>
      </c>
      <c r="AF528">
        <v>0</v>
      </c>
      <c r="AG528">
        <v>3.3489877949533202</v>
      </c>
      <c r="AH528">
        <v>51.218209257157199</v>
      </c>
      <c r="AI528">
        <v>0</v>
      </c>
    </row>
    <row r="529" spans="1:35" x14ac:dyDescent="0.25">
      <c r="A529" t="s">
        <v>1365</v>
      </c>
      <c r="B529" t="s">
        <v>1366</v>
      </c>
      <c r="C529" t="s">
        <v>465</v>
      </c>
      <c r="D529">
        <v>6035.99298731</v>
      </c>
      <c r="E529">
        <v>424.55</v>
      </c>
      <c r="F529">
        <v>0.30225375331013599</v>
      </c>
      <c r="G529">
        <v>30.390049140049101</v>
      </c>
      <c r="H529">
        <v>10.0440642820114</v>
      </c>
      <c r="I529">
        <v>4.6056886692498997</v>
      </c>
      <c r="J529">
        <v>5.1466258391237698</v>
      </c>
      <c r="K529">
        <v>33.821907013396299</v>
      </c>
      <c r="L529">
        <v>18.6390945927064</v>
      </c>
      <c r="M529">
        <v>10.607666064687701</v>
      </c>
      <c r="N529">
        <v>20.393095202663801</v>
      </c>
      <c r="O529">
        <v>466823</v>
      </c>
      <c r="P529">
        <v>1</v>
      </c>
      <c r="Q529">
        <v>-2.6596354465206802</v>
      </c>
      <c r="R529">
        <v>0.14152612336360901</v>
      </c>
      <c r="S529">
        <v>0.489134260381478</v>
      </c>
      <c r="T529">
        <v>55.218069312691803</v>
      </c>
      <c r="U529">
        <v>229635.727272727</v>
      </c>
      <c r="V529">
        <v>164.634388304053</v>
      </c>
      <c r="W529">
        <v>228179.765625</v>
      </c>
      <c r="X529">
        <v>-3.6801980999001601E-4</v>
      </c>
      <c r="Y529">
        <v>15.910937401751401</v>
      </c>
      <c r="Z529">
        <v>-5.3442888714116003E-2</v>
      </c>
      <c r="AA529">
        <v>0.29183771645510898</v>
      </c>
      <c r="AB529">
        <v>5.1125177984596402</v>
      </c>
      <c r="AC529">
        <v>4.1005084419474203E-2</v>
      </c>
      <c r="AD529">
        <v>1.4570745327690199E-2</v>
      </c>
      <c r="AE529">
        <v>74910</v>
      </c>
      <c r="AF529">
        <v>0</v>
      </c>
      <c r="AG529">
        <v>17.719849950930101</v>
      </c>
      <c r="AH529">
        <v>44.636981802653303</v>
      </c>
      <c r="AI529">
        <v>0</v>
      </c>
    </row>
    <row r="530" spans="1:35" x14ac:dyDescent="0.25">
      <c r="A530" t="s">
        <v>1346</v>
      </c>
      <c r="B530" t="s">
        <v>1347</v>
      </c>
      <c r="C530" t="s">
        <v>61</v>
      </c>
      <c r="D530">
        <v>6021.1589452899998</v>
      </c>
      <c r="E530">
        <v>944.55</v>
      </c>
      <c r="F530">
        <v>47.097960806982499</v>
      </c>
      <c r="G530">
        <v>41.188340807174797</v>
      </c>
      <c r="H530">
        <v>9.5193924285465705</v>
      </c>
      <c r="I530">
        <v>4.0810168157850599</v>
      </c>
      <c r="J530">
        <v>3.5413689058281599</v>
      </c>
      <c r="K530">
        <v>77.663876610551995</v>
      </c>
      <c r="L530">
        <v>65.434801646378801</v>
      </c>
      <c r="M530">
        <v>29.4246264061881</v>
      </c>
      <c r="N530">
        <v>31.1913868697896</v>
      </c>
      <c r="O530">
        <v>125157</v>
      </c>
      <c r="P530">
        <v>10</v>
      </c>
      <c r="Q530">
        <v>2.2350903777464999</v>
      </c>
      <c r="R530">
        <v>8.1339439038351404</v>
      </c>
      <c r="S530">
        <v>8.4815520408529999</v>
      </c>
      <c r="T530">
        <v>1.91606136607928</v>
      </c>
      <c r="U530">
        <v>113837.636363636</v>
      </c>
      <c r="V530">
        <v>79.079683498118399</v>
      </c>
      <c r="W530">
        <v>156236.8125</v>
      </c>
      <c r="X530">
        <v>0</v>
      </c>
      <c r="Y530">
        <v>14.0059159034437</v>
      </c>
      <c r="Z530">
        <v>-2.74032462021391E-2</v>
      </c>
      <c r="AA530">
        <v>0.149848603931275</v>
      </c>
      <c r="AB530">
        <v>1.3388984576310199</v>
      </c>
      <c r="AC530">
        <v>0.77249411936525003</v>
      </c>
      <c r="AD530">
        <v>0.71524943007339503</v>
      </c>
      <c r="AE530">
        <v>61428</v>
      </c>
      <c r="AF530">
        <v>0</v>
      </c>
      <c r="AG530">
        <v>7.5217821589691702</v>
      </c>
      <c r="AH530">
        <v>74.531730784825797</v>
      </c>
      <c r="AI530">
        <v>0</v>
      </c>
    </row>
    <row r="531" spans="1:35" x14ac:dyDescent="0.25">
      <c r="A531" t="s">
        <v>1352</v>
      </c>
      <c r="B531" t="s">
        <v>1353</v>
      </c>
      <c r="C531" t="s">
        <v>714</v>
      </c>
      <c r="D531">
        <v>6018.5669600000001</v>
      </c>
      <c r="E531">
        <v>859.25</v>
      </c>
      <c r="F531">
        <v>-25.670353915697099</v>
      </c>
      <c r="G531">
        <v>-7.9785809906291796</v>
      </c>
      <c r="H531">
        <v>-4.6707716203472502</v>
      </c>
      <c r="I531">
        <v>-10.1091472331087</v>
      </c>
      <c r="J531">
        <v>41.8679080593541</v>
      </c>
      <c r="K531">
        <v>4.7099683158664298</v>
      </c>
      <c r="L531">
        <v>-7.33351307630089</v>
      </c>
      <c r="M531">
        <v>-5.4519188973993504</v>
      </c>
      <c r="N531">
        <v>-17.975534928014401</v>
      </c>
      <c r="O531">
        <v>50517</v>
      </c>
      <c r="P531">
        <v>2</v>
      </c>
      <c r="Q531">
        <v>-1.5524747937671799</v>
      </c>
      <c r="R531">
        <v>-1.2129225109220401</v>
      </c>
      <c r="S531">
        <v>-0.86531437390417698</v>
      </c>
      <c r="T531">
        <v>56.4623532691176</v>
      </c>
      <c r="U531">
        <v>67196.681818181794</v>
      </c>
      <c r="V531">
        <v>33.763173224593501</v>
      </c>
      <c r="W531">
        <v>69039.46875</v>
      </c>
      <c r="X531">
        <v>0.135849000018296</v>
      </c>
      <c r="Y531">
        <v>10.6881766898211</v>
      </c>
      <c r="Z531">
        <v>-0.41296258144544301</v>
      </c>
      <c r="AA531">
        <v>-0.53303062324254502</v>
      </c>
      <c r="AB531">
        <v>3.6283089461548399</v>
      </c>
      <c r="AC531">
        <v>-0.110084638475709</v>
      </c>
      <c r="AD531">
        <v>-0.38324529430714799</v>
      </c>
      <c r="AE531">
        <v>68355</v>
      </c>
      <c r="AF531">
        <v>0</v>
      </c>
      <c r="AG531">
        <v>6.2468277332250501</v>
      </c>
      <c r="AH531">
        <v>73.386188494278997</v>
      </c>
      <c r="AI531">
        <v>0.135849000018296</v>
      </c>
    </row>
    <row r="532" spans="1:35" x14ac:dyDescent="0.25">
      <c r="A532" t="s">
        <v>1359</v>
      </c>
      <c r="B532" t="s">
        <v>1360</v>
      </c>
      <c r="C532" t="s">
        <v>115</v>
      </c>
      <c r="D532">
        <v>6012.0292600000002</v>
      </c>
      <c r="E532">
        <v>229.35</v>
      </c>
      <c r="F532">
        <v>-14.4880747085382</v>
      </c>
      <c r="G532">
        <v>-35.019124521886901</v>
      </c>
      <c r="H532">
        <v>-15.4470046082949</v>
      </c>
      <c r="I532">
        <v>-20.885380221056401</v>
      </c>
      <c r="J532">
        <v>65.249618487028499</v>
      </c>
      <c r="K532">
        <v>19.050090838307799</v>
      </c>
      <c r="L532">
        <v>3.8487661308580399</v>
      </c>
      <c r="M532">
        <v>7.3733674124321302</v>
      </c>
      <c r="N532">
        <v>-45.016078459272101</v>
      </c>
      <c r="O532">
        <v>169992</v>
      </c>
      <c r="P532">
        <v>1</v>
      </c>
      <c r="Q532">
        <v>0.68042142230025504</v>
      </c>
      <c r="R532">
        <v>-0.34759939170106902</v>
      </c>
      <c r="S532">
        <v>8.7453167993412005E-6</v>
      </c>
      <c r="T532">
        <v>-46.186841747047197</v>
      </c>
      <c r="U532">
        <v>827299.40909090894</v>
      </c>
      <c r="V532">
        <v>-79.989146544021807</v>
      </c>
      <c r="W532">
        <v>558994.3125</v>
      </c>
      <c r="X532">
        <v>0</v>
      </c>
      <c r="Y532">
        <v>2.8916594990091502</v>
      </c>
      <c r="Z532">
        <v>-2.6547740388076502E-2</v>
      </c>
      <c r="AA532">
        <v>-2.1933031975962001E-2</v>
      </c>
      <c r="AB532">
        <v>17.120692111535</v>
      </c>
      <c r="AC532">
        <v>-1.50710261180577E-2</v>
      </c>
      <c r="AD532">
        <v>-3.8416623408114199E-2</v>
      </c>
      <c r="AE532">
        <v>19493</v>
      </c>
      <c r="AF532">
        <v>13.7812266735375</v>
      </c>
      <c r="AG532">
        <v>2.6354065861615501</v>
      </c>
      <c r="AH532">
        <v>64.091362057010301</v>
      </c>
      <c r="AI532">
        <v>0</v>
      </c>
    </row>
    <row r="533" spans="1:35" x14ac:dyDescent="0.25">
      <c r="A533" t="s">
        <v>1354</v>
      </c>
      <c r="B533" t="s">
        <v>1355</v>
      </c>
      <c r="C533" t="s">
        <v>71</v>
      </c>
      <c r="D533">
        <v>5977.2546119999997</v>
      </c>
      <c r="E533">
        <v>241.95</v>
      </c>
      <c r="F533">
        <v>87.665713439019996</v>
      </c>
      <c r="G533">
        <v>46.8143203883495</v>
      </c>
      <c r="H533">
        <v>24.974173553719002</v>
      </c>
      <c r="I533">
        <v>19.535797940957501</v>
      </c>
      <c r="J533">
        <v>8.0388510022731907</v>
      </c>
      <c r="K533">
        <v>111.03358046227601</v>
      </c>
      <c r="L533">
        <v>106.002554278416</v>
      </c>
      <c r="M533">
        <v>14.676164554169199</v>
      </c>
      <c r="N533">
        <v>36.817366450964201</v>
      </c>
      <c r="O533">
        <v>837714</v>
      </c>
      <c r="P533">
        <v>2</v>
      </c>
      <c r="Q533">
        <v>-0.32955715756951998</v>
      </c>
      <c r="R533">
        <v>-1.34556574923547</v>
      </c>
      <c r="S533">
        <v>-0.99795761221760904</v>
      </c>
      <c r="T533">
        <v>18.482342508242098</v>
      </c>
      <c r="U533">
        <v>3144360.0909090899</v>
      </c>
      <c r="V533">
        <v>-49.601244636535803</v>
      </c>
      <c r="W533">
        <v>2614516.640625</v>
      </c>
      <c r="X533">
        <v>0</v>
      </c>
      <c r="Y533">
        <v>1.3740132837928301</v>
      </c>
      <c r="Z533">
        <v>1.80208916119701E-2</v>
      </c>
      <c r="AA533">
        <v>-2.0350006465476401E-2</v>
      </c>
      <c r="AB533">
        <v>8.6944805623080192</v>
      </c>
      <c r="AC533">
        <v>1.95976353575148</v>
      </c>
      <c r="AD533">
        <v>1.2293839830325</v>
      </c>
      <c r="AE533">
        <v>187356</v>
      </c>
      <c r="AF533">
        <v>0</v>
      </c>
      <c r="AG533">
        <v>14.7399749373433</v>
      </c>
      <c r="AH533">
        <v>56.2581975908139</v>
      </c>
      <c r="AI533">
        <v>0</v>
      </c>
    </row>
    <row r="534" spans="1:35" x14ac:dyDescent="0.25">
      <c r="A534" t="s">
        <v>1350</v>
      </c>
      <c r="B534" t="s">
        <v>1351</v>
      </c>
      <c r="C534" t="s">
        <v>910</v>
      </c>
      <c r="D534">
        <v>5958.1588834949998</v>
      </c>
      <c r="E534">
        <v>149.4</v>
      </c>
      <c r="F534">
        <v>-13.7516115779332</v>
      </c>
      <c r="G534">
        <v>-16.815144766146901</v>
      </c>
      <c r="H534">
        <v>0.87778528021607705</v>
      </c>
      <c r="I534">
        <v>-4.56059033254542</v>
      </c>
      <c r="J534">
        <v>29.1834002677376</v>
      </c>
      <c r="K534">
        <v>16.174183514774501</v>
      </c>
      <c r="L534">
        <v>4.5852292614630796</v>
      </c>
      <c r="M534">
        <v>-15.042348811059499</v>
      </c>
      <c r="N534">
        <v>-26.8120987035322</v>
      </c>
      <c r="O534">
        <v>1493697</v>
      </c>
      <c r="P534">
        <v>2</v>
      </c>
      <c r="Q534">
        <v>-3.3456005352949403E-2</v>
      </c>
      <c r="R534">
        <v>0.40322580645160899</v>
      </c>
      <c r="S534">
        <v>0.75083394346947696</v>
      </c>
      <c r="T534">
        <v>13.8946055313376</v>
      </c>
      <c r="U534">
        <v>949832.36363636295</v>
      </c>
      <c r="V534">
        <v>214.27528440949899</v>
      </c>
      <c r="W534">
        <v>864797.125</v>
      </c>
      <c r="X534">
        <v>-4.5686121405957097E-2</v>
      </c>
      <c r="Y534">
        <v>1.99685929762959</v>
      </c>
      <c r="Z534">
        <v>-9.1354601219773901E-2</v>
      </c>
      <c r="AA534">
        <v>-0.885910540123655</v>
      </c>
      <c r="AB534">
        <v>7.1589854238070698</v>
      </c>
      <c r="AC534">
        <v>-0.83976322525167402</v>
      </c>
      <c r="AD534">
        <v>-0.717505086361926</v>
      </c>
      <c r="AE534">
        <v>207513</v>
      </c>
      <c r="AF534">
        <v>0</v>
      </c>
      <c r="AG534">
        <v>22.227368130870001</v>
      </c>
      <c r="AH534">
        <v>54.0478703835511</v>
      </c>
      <c r="AI534">
        <v>-4.8999389699275701E-3</v>
      </c>
    </row>
    <row r="535" spans="1:35" x14ac:dyDescent="0.25">
      <c r="A535" t="s">
        <v>1367</v>
      </c>
      <c r="B535" t="s">
        <v>1368</v>
      </c>
      <c r="C535" t="s">
        <v>1097</v>
      </c>
      <c r="D535">
        <v>5958.1318733999997</v>
      </c>
      <c r="E535">
        <v>259.60000000000002</v>
      </c>
      <c r="F535">
        <v>-32.148261822132</v>
      </c>
      <c r="G535">
        <v>9.0985501155705109</v>
      </c>
      <c r="H535">
        <v>6.61190965092403</v>
      </c>
      <c r="I535">
        <v>1.1735340381625201</v>
      </c>
      <c r="J535">
        <v>22.765793528505299</v>
      </c>
      <c r="K535">
        <v>16.752867101416701</v>
      </c>
      <c r="L535">
        <v>-13.811420982735701</v>
      </c>
      <c r="M535">
        <v>20.601873390402499</v>
      </c>
      <c r="N535">
        <v>-0.898403821814721</v>
      </c>
      <c r="O535">
        <v>294701</v>
      </c>
      <c r="P535">
        <v>1</v>
      </c>
      <c r="Q535">
        <v>-7.6982294072358903E-2</v>
      </c>
      <c r="R535">
        <v>2.9750099166997299</v>
      </c>
      <c r="S535">
        <v>3.3226180537176</v>
      </c>
      <c r="T535">
        <v>-48.3788527427254</v>
      </c>
      <c r="U535">
        <v>387240.27272727201</v>
      </c>
      <c r="V535">
        <v>-21.237689254740499</v>
      </c>
      <c r="W535">
        <v>426874.953125</v>
      </c>
      <c r="X535">
        <v>0</v>
      </c>
      <c r="Y535">
        <v>0.15573745222770499</v>
      </c>
      <c r="Z535">
        <v>1.6661192150376699E-3</v>
      </c>
      <c r="AA535">
        <v>-2.3964907631109302E-3</v>
      </c>
      <c r="AB535">
        <v>3.98223727674231</v>
      </c>
      <c r="AC535">
        <v>-0.76305120541174298</v>
      </c>
      <c r="AD535">
        <v>-0.99222217527495604</v>
      </c>
      <c r="AE535">
        <v>88910</v>
      </c>
      <c r="AF535">
        <v>0</v>
      </c>
      <c r="AG535">
        <v>19.785288642617701</v>
      </c>
      <c r="AH535">
        <v>63.844931350088899</v>
      </c>
      <c r="AI535">
        <v>0</v>
      </c>
    </row>
    <row r="536" spans="1:35" x14ac:dyDescent="0.25">
      <c r="A536" t="s">
        <v>1371</v>
      </c>
      <c r="B536" t="s">
        <v>1372</v>
      </c>
      <c r="C536" t="s">
        <v>355</v>
      </c>
      <c r="D536">
        <v>5917.3044983999998</v>
      </c>
      <c r="E536">
        <v>123.75</v>
      </c>
      <c r="F536">
        <v>33.690186187630701</v>
      </c>
      <c r="G536">
        <v>34.364820846905502</v>
      </c>
      <c r="H536">
        <v>8.5526315789473593</v>
      </c>
      <c r="I536">
        <v>3.1142559661858602</v>
      </c>
      <c r="J536">
        <v>3.31313131313131</v>
      </c>
      <c r="K536">
        <v>59.677419354838698</v>
      </c>
      <c r="L536">
        <v>52.027027027027003</v>
      </c>
      <c r="M536">
        <v>0.62571772868422704</v>
      </c>
      <c r="N536">
        <v>24.367866909520298</v>
      </c>
      <c r="O536">
        <v>2159418</v>
      </c>
      <c r="P536">
        <v>10</v>
      </c>
      <c r="Q536">
        <v>1.1029411764705801</v>
      </c>
      <c r="R536">
        <v>2.5694156651471101</v>
      </c>
      <c r="S536">
        <v>2.9170238021649801</v>
      </c>
      <c r="T536">
        <v>98.249062423972504</v>
      </c>
      <c r="U536">
        <v>1955171.13636363</v>
      </c>
      <c r="V536">
        <v>9.3654184506644196</v>
      </c>
      <c r="W536">
        <v>1421766.59375</v>
      </c>
      <c r="X536">
        <v>0</v>
      </c>
      <c r="Y536">
        <v>22.663935420639898</v>
      </c>
      <c r="Z536">
        <v>0.53537325869517305</v>
      </c>
      <c r="AA536">
        <v>1.1209664092482501</v>
      </c>
      <c r="AB536">
        <v>21.0182055511304</v>
      </c>
      <c r="AC536">
        <v>-0.88120775961587205</v>
      </c>
      <c r="AD536">
        <v>-1.33886712001083</v>
      </c>
      <c r="AE536">
        <v>140258</v>
      </c>
      <c r="AF536">
        <v>0</v>
      </c>
      <c r="AG536">
        <v>6.3563101358346596</v>
      </c>
      <c r="AH536">
        <v>44.005247932467903</v>
      </c>
      <c r="AI536">
        <v>0</v>
      </c>
    </row>
    <row r="537" spans="1:35" x14ac:dyDescent="0.25">
      <c r="A537" t="s">
        <v>1369</v>
      </c>
      <c r="B537" t="s">
        <v>1370</v>
      </c>
      <c r="C537" t="s">
        <v>323</v>
      </c>
      <c r="D537">
        <v>5897.7176300250003</v>
      </c>
      <c r="E537">
        <v>369.3</v>
      </c>
      <c r="F537">
        <v>-16.559246792269299</v>
      </c>
      <c r="G537">
        <v>6.5339679792297796</v>
      </c>
      <c r="H537">
        <v>-7.4899799599198298</v>
      </c>
      <c r="I537">
        <v>-12.9283555726813</v>
      </c>
      <c r="J537">
        <v>14.7847278635255</v>
      </c>
      <c r="K537">
        <v>37.337300111565597</v>
      </c>
      <c r="L537">
        <v>1.7775940471269001</v>
      </c>
      <c r="M537">
        <v>-13.774059691388301</v>
      </c>
      <c r="N537">
        <v>-3.4629859581554499</v>
      </c>
      <c r="O537">
        <v>84379</v>
      </c>
      <c r="P537">
        <v>1</v>
      </c>
      <c r="Q537">
        <v>-0.84575110753120597</v>
      </c>
      <c r="R537">
        <v>-7.2343632253202701</v>
      </c>
      <c r="S537">
        <v>-6.8867550883024</v>
      </c>
      <c r="T537">
        <v>-5.5391986745328898</v>
      </c>
      <c r="U537">
        <v>183212.636363636</v>
      </c>
      <c r="V537">
        <v>-87.487710734034295</v>
      </c>
      <c r="W537">
        <v>223967.828125</v>
      </c>
      <c r="X537">
        <v>0</v>
      </c>
      <c r="Y537">
        <v>1.6342324121627401</v>
      </c>
      <c r="Z537">
        <v>7.6531346250610002E-3</v>
      </c>
      <c r="AA537">
        <v>1.07005764191578E-2</v>
      </c>
      <c r="AB537">
        <v>23.200355818650898</v>
      </c>
      <c r="AC537">
        <v>-2.0070172903523E-2</v>
      </c>
      <c r="AD537">
        <v>-0.17875876691213199</v>
      </c>
      <c r="AE537">
        <v>93375</v>
      </c>
      <c r="AF537">
        <v>0</v>
      </c>
      <c r="AG537">
        <v>11.5687137320131</v>
      </c>
      <c r="AH537">
        <v>50.675840533762099</v>
      </c>
      <c r="AI537">
        <v>0</v>
      </c>
    </row>
    <row r="538" spans="1:35" x14ac:dyDescent="0.25">
      <c r="A538" t="s">
        <v>1379</v>
      </c>
      <c r="B538" t="s">
        <v>1380</v>
      </c>
      <c r="C538" t="s">
        <v>121</v>
      </c>
      <c r="D538">
        <v>5894.13</v>
      </c>
      <c r="E538">
        <v>182.05</v>
      </c>
      <c r="F538">
        <v>-4.1631186694370497</v>
      </c>
      <c r="G538">
        <v>22.345430107526798</v>
      </c>
      <c r="H538">
        <v>8.5569469290399596</v>
      </c>
      <c r="I538">
        <v>3.1185713162784601</v>
      </c>
      <c r="J538">
        <v>3.2134029112881102</v>
      </c>
      <c r="K538">
        <v>48.370008149959197</v>
      </c>
      <c r="L538">
        <v>14.1737221699592</v>
      </c>
      <c r="M538">
        <v>10.105149811753799</v>
      </c>
      <c r="N538">
        <v>12.3484761701416</v>
      </c>
      <c r="O538">
        <v>1680059</v>
      </c>
      <c r="P538">
        <v>2</v>
      </c>
      <c r="Q538">
        <v>-1.7804154302670501</v>
      </c>
      <c r="R538">
        <v>2.5344973246972602</v>
      </c>
      <c r="S538">
        <v>2.8821054617151298</v>
      </c>
      <c r="T538">
        <v>-53.191672533754399</v>
      </c>
      <c r="U538">
        <v>1851854.2272727201</v>
      </c>
      <c r="V538">
        <v>-39.639372285888001</v>
      </c>
      <c r="W538">
        <v>2358368.265625</v>
      </c>
      <c r="X538">
        <v>0</v>
      </c>
      <c r="Y538">
        <v>1.5187509433962201</v>
      </c>
      <c r="Z538">
        <v>-0.12896572327044001</v>
      </c>
      <c r="AA538">
        <v>-0.20034559748427599</v>
      </c>
      <c r="AB538">
        <v>3.0809625786163499</v>
      </c>
      <c r="AC538">
        <v>-0.73314402515723298</v>
      </c>
      <c r="AD538">
        <v>-0.99512641509433897</v>
      </c>
      <c r="AE538">
        <v>131640</v>
      </c>
      <c r="AF538">
        <v>0</v>
      </c>
      <c r="AG538">
        <v>17.020508805031401</v>
      </c>
      <c r="AH538">
        <v>74</v>
      </c>
      <c r="AI538">
        <v>0</v>
      </c>
    </row>
    <row r="539" spans="1:35" x14ac:dyDescent="0.25">
      <c r="A539" t="s">
        <v>1383</v>
      </c>
      <c r="B539" t="s">
        <v>1384</v>
      </c>
      <c r="C539" t="s">
        <v>331</v>
      </c>
      <c r="D539">
        <v>5890.9295777750003</v>
      </c>
      <c r="E539">
        <v>142.9</v>
      </c>
      <c r="F539">
        <v>43.040911842704197</v>
      </c>
      <c r="G539">
        <v>27.4754683318465</v>
      </c>
      <c r="H539">
        <v>0.14015416958655699</v>
      </c>
      <c r="I539">
        <v>-5.2982214431749401</v>
      </c>
      <c r="J539">
        <v>7.6976906927921496</v>
      </c>
      <c r="K539">
        <v>65.681159420289802</v>
      </c>
      <c r="L539">
        <v>61.3777526821005</v>
      </c>
      <c r="M539">
        <v>4.1875557824999801</v>
      </c>
      <c r="N539">
        <v>17.4785143944613</v>
      </c>
      <c r="O539">
        <v>422724</v>
      </c>
      <c r="P539">
        <v>1</v>
      </c>
      <c r="Q539">
        <v>-1.95540308747855</v>
      </c>
      <c r="R539">
        <v>0.28070175438596801</v>
      </c>
      <c r="S539">
        <v>0.62830989140383697</v>
      </c>
      <c r="T539">
        <v>-16.053903559811399</v>
      </c>
      <c r="U539">
        <v>405917</v>
      </c>
      <c r="V539">
        <v>35.807522159432203</v>
      </c>
      <c r="W539">
        <v>659181.71875</v>
      </c>
      <c r="X539">
        <v>-0.27472953990246601</v>
      </c>
      <c r="Y539">
        <v>6.2475995713567603</v>
      </c>
      <c r="Z539">
        <v>0.10037695616509799</v>
      </c>
      <c r="AA539">
        <v>0.102892416977242</v>
      </c>
      <c r="AB539">
        <v>0.68790863759240395</v>
      </c>
      <c r="AC539">
        <v>5.52864489721182E-2</v>
      </c>
      <c r="AD539">
        <v>0.15349185015067099</v>
      </c>
      <c r="AE539">
        <v>43866</v>
      </c>
      <c r="AF539">
        <v>2.21188351141713E-3</v>
      </c>
      <c r="AG539">
        <v>3.81937232748216</v>
      </c>
      <c r="AH539">
        <v>66.755735718883102</v>
      </c>
      <c r="AI539">
        <v>-0.359953362114524</v>
      </c>
    </row>
    <row r="540" spans="1:35" x14ac:dyDescent="0.25">
      <c r="A540" t="s">
        <v>1348</v>
      </c>
      <c r="B540" t="s">
        <v>1349</v>
      </c>
      <c r="C540" t="s">
        <v>512</v>
      </c>
      <c r="D540">
        <v>5888.6590537599996</v>
      </c>
      <c r="E540">
        <v>2240.5500000000002</v>
      </c>
      <c r="F540">
        <v>2.2362790314499299</v>
      </c>
      <c r="G540">
        <v>28.8561076604555</v>
      </c>
      <c r="H540">
        <v>2.9688182173303699</v>
      </c>
      <c r="I540">
        <v>-2.4695573954311199</v>
      </c>
      <c r="J540">
        <v>3.5080672156390098</v>
      </c>
      <c r="K540">
        <v>38.079684466767297</v>
      </c>
      <c r="L540">
        <v>20.573119870846199</v>
      </c>
      <c r="N540">
        <v>18.8591537230702</v>
      </c>
      <c r="O540">
        <v>26228</v>
      </c>
      <c r="P540">
        <v>10</v>
      </c>
      <c r="Q540">
        <v>3.6188317994727801</v>
      </c>
      <c r="R540">
        <v>1.1900460662993499</v>
      </c>
      <c r="S540">
        <v>1.53765420331722</v>
      </c>
      <c r="T540">
        <v>-6.6220450014240901</v>
      </c>
      <c r="U540">
        <v>55823.4545454545</v>
      </c>
      <c r="V540">
        <v>-46.381552048409503</v>
      </c>
      <c r="W540">
        <v>45931.140625</v>
      </c>
      <c r="X540">
        <v>-2.3869663741229701</v>
      </c>
      <c r="Y540">
        <v>32.471709647361202</v>
      </c>
      <c r="Z540">
        <v>0.70296260697193702</v>
      </c>
      <c r="AA540">
        <v>0.53571155796254599</v>
      </c>
      <c r="AB540">
        <v>5.00253513050487</v>
      </c>
      <c r="AC540">
        <v>0.94277919630194096</v>
      </c>
      <c r="AD540">
        <v>1.0749298506182401</v>
      </c>
      <c r="AE540">
        <v>48497</v>
      </c>
      <c r="AF540">
        <v>0</v>
      </c>
      <c r="AG540">
        <v>6.0535751215276301</v>
      </c>
      <c r="AH540">
        <v>55.251109376633998</v>
      </c>
      <c r="AI540">
        <v>-2.3866358965079102</v>
      </c>
    </row>
    <row r="541" spans="1:35" x14ac:dyDescent="0.25">
      <c r="A541" t="s">
        <v>1377</v>
      </c>
      <c r="B541" t="s">
        <v>1378</v>
      </c>
      <c r="C541" t="s">
        <v>85</v>
      </c>
      <c r="D541">
        <v>5862.4385841000003</v>
      </c>
      <c r="E541">
        <v>760.2</v>
      </c>
      <c r="F541">
        <v>-9.4412671393533198</v>
      </c>
      <c r="G541">
        <v>20.925793366738201</v>
      </c>
      <c r="H541">
        <v>5.51006245662734</v>
      </c>
      <c r="I541">
        <v>7.1686843865844396E-2</v>
      </c>
      <c r="J541">
        <v>11.1483820047356</v>
      </c>
      <c r="K541">
        <v>36.911301215668601</v>
      </c>
      <c r="L541">
        <v>8.89557370004297</v>
      </c>
      <c r="M541">
        <v>22.708186838083101</v>
      </c>
      <c r="N541">
        <v>10.928839429352999</v>
      </c>
      <c r="O541">
        <v>47669</v>
      </c>
      <c r="P541">
        <v>2</v>
      </c>
      <c r="Q541">
        <v>0.67540723083035603</v>
      </c>
      <c r="R541">
        <v>1.62422297974735</v>
      </c>
      <c r="S541">
        <v>1.97183111676522</v>
      </c>
      <c r="T541">
        <v>88.243888954705199</v>
      </c>
      <c r="U541">
        <v>46235.136363636302</v>
      </c>
      <c r="V541">
        <v>44.311576652942598</v>
      </c>
      <c r="W541">
        <v>58582.328125</v>
      </c>
      <c r="X541">
        <v>-8.1977265738075206E-2</v>
      </c>
      <c r="Y541">
        <v>12.755336922387499</v>
      </c>
      <c r="Z541">
        <v>0.51789518920005495</v>
      </c>
      <c r="AA541">
        <v>1.0505723424853599</v>
      </c>
      <c r="AB541">
        <v>2.5407948256206199</v>
      </c>
      <c r="AC541">
        <v>-0.22735434773357399</v>
      </c>
      <c r="AD541">
        <v>-0.76318687494576298</v>
      </c>
      <c r="AE541">
        <v>49882</v>
      </c>
      <c r="AF541">
        <v>0</v>
      </c>
      <c r="AG541">
        <v>9.4593362958894698</v>
      </c>
      <c r="AH541">
        <v>68.944474419777606</v>
      </c>
      <c r="AI541">
        <v>-4.74734628912898E-2</v>
      </c>
    </row>
    <row r="542" spans="1:35" x14ac:dyDescent="0.25">
      <c r="A542" t="s">
        <v>1373</v>
      </c>
      <c r="B542" t="s">
        <v>1374</v>
      </c>
      <c r="C542" t="s">
        <v>341</v>
      </c>
      <c r="D542">
        <v>5845.5973367899996</v>
      </c>
      <c r="E542">
        <v>15.95</v>
      </c>
      <c r="F542">
        <v>19.7583972558417</v>
      </c>
      <c r="G542">
        <v>23.166023166023098</v>
      </c>
      <c r="H542">
        <v>8.1355932203389703</v>
      </c>
      <c r="I542">
        <v>2.6972176075774699</v>
      </c>
      <c r="J542">
        <v>56.739811912225697</v>
      </c>
      <c r="K542">
        <v>76.243093922651894</v>
      </c>
      <c r="L542">
        <v>38.095238095238003</v>
      </c>
      <c r="M542">
        <v>-12.890260802922</v>
      </c>
      <c r="N542">
        <v>13.1690692286379</v>
      </c>
      <c r="O542">
        <v>85396364</v>
      </c>
      <c r="P542">
        <v>10</v>
      </c>
      <c r="Q542">
        <v>1.91693290734823</v>
      </c>
      <c r="R542">
        <v>4.9342105263157796</v>
      </c>
      <c r="S542">
        <v>5.2818186633336497</v>
      </c>
      <c r="T542">
        <v>-18.851147881806401</v>
      </c>
      <c r="U542">
        <v>119869127.31818099</v>
      </c>
      <c r="V542">
        <v>-28.2334923743494</v>
      </c>
      <c r="W542">
        <v>112774682.34375</v>
      </c>
      <c r="X542">
        <v>1.45295977084636E-2</v>
      </c>
      <c r="Y542">
        <v>3.1917224936237898</v>
      </c>
      <c r="Z542">
        <v>-9.9912581636796199E-2</v>
      </c>
      <c r="AA542">
        <v>-0.32218138181091199</v>
      </c>
      <c r="AB542">
        <v>7.3526027881697802</v>
      </c>
      <c r="AC542">
        <v>-0.48216266281298897</v>
      </c>
      <c r="AD542">
        <v>-0.614654756620309</v>
      </c>
      <c r="AE542">
        <v>3219432</v>
      </c>
      <c r="AF542">
        <v>0</v>
      </c>
      <c r="AG542">
        <v>26.774199846092198</v>
      </c>
      <c r="AH542">
        <v>24.991268312832801</v>
      </c>
      <c r="AI542">
        <v>-7.5539104211763599E-3</v>
      </c>
    </row>
    <row r="543" spans="1:35" x14ac:dyDescent="0.25">
      <c r="A543" t="s">
        <v>1375</v>
      </c>
      <c r="B543" t="s">
        <v>1376</v>
      </c>
      <c r="C543" t="s">
        <v>74</v>
      </c>
      <c r="D543">
        <v>5844.0429523000003</v>
      </c>
      <c r="E543">
        <v>367.7</v>
      </c>
      <c r="F543">
        <v>24.265447312629998</v>
      </c>
      <c r="G543">
        <v>17.269972891085899</v>
      </c>
      <c r="H543">
        <v>6.7498911307882103</v>
      </c>
      <c r="I543">
        <v>1.3115155180267</v>
      </c>
      <c r="J543">
        <v>9.0834919771552993</v>
      </c>
      <c r="K543">
        <v>48.866396761133601</v>
      </c>
      <c r="L543">
        <v>42.602288152026297</v>
      </c>
      <c r="N543">
        <v>7.2730189537007099</v>
      </c>
      <c r="O543">
        <v>512021</v>
      </c>
      <c r="P543">
        <v>10</v>
      </c>
      <c r="Q543">
        <v>-2.8533685601056802</v>
      </c>
      <c r="R543">
        <v>-5.4147909967845598</v>
      </c>
      <c r="S543">
        <v>-5.0671828597666897</v>
      </c>
      <c r="T543">
        <v>-44.3230306167276</v>
      </c>
      <c r="U543">
        <v>640443.59090909001</v>
      </c>
      <c r="V543">
        <v>45.389881620008403</v>
      </c>
      <c r="W543">
        <v>1110113.859375</v>
      </c>
      <c r="X543">
        <v>-14.493604852153601</v>
      </c>
      <c r="Y543">
        <v>20.9638352643837</v>
      </c>
      <c r="Z543">
        <v>8.3819044443746993</v>
      </c>
      <c r="AA543">
        <v>8.8236572489363994</v>
      </c>
      <c r="AB543">
        <v>15.274809640964</v>
      </c>
      <c r="AC543">
        <v>2.1520293532494099</v>
      </c>
      <c r="AD543">
        <v>2.8131572639121498</v>
      </c>
      <c r="AE543">
        <v>120804</v>
      </c>
      <c r="AF543">
        <v>0</v>
      </c>
      <c r="AG543">
        <v>10.580460976191899</v>
      </c>
      <c r="AH543">
        <v>46.484416283779296</v>
      </c>
      <c r="AI543">
        <v>-13.756469734425901</v>
      </c>
    </row>
    <row r="544" spans="1:35" x14ac:dyDescent="0.25">
      <c r="A544" t="s">
        <v>1363</v>
      </c>
      <c r="B544" t="s">
        <v>1364</v>
      </c>
      <c r="C544" t="s">
        <v>102</v>
      </c>
      <c r="D544">
        <v>5837.4591708600001</v>
      </c>
      <c r="E544">
        <v>157.69999999999999</v>
      </c>
      <c r="F544">
        <v>11.457397843731201</v>
      </c>
      <c r="G544">
        <v>33.8141705557912</v>
      </c>
      <c r="H544">
        <v>2.6024723487312902</v>
      </c>
      <c r="I544">
        <v>-2.8359032640302</v>
      </c>
      <c r="J544">
        <v>13.062777425491401</v>
      </c>
      <c r="K544">
        <v>45.078196872125098</v>
      </c>
      <c r="L544">
        <v>29.794238683127499</v>
      </c>
      <c r="M544">
        <v>6.5189239578119196</v>
      </c>
      <c r="N544">
        <v>23.817216618406</v>
      </c>
      <c r="O544">
        <v>1228699</v>
      </c>
      <c r="P544">
        <v>1</v>
      </c>
      <c r="Q544">
        <v>1.9721952796637401</v>
      </c>
      <c r="R544">
        <v>1.1870388193776</v>
      </c>
      <c r="S544">
        <v>1.5346469563954701</v>
      </c>
      <c r="T544">
        <v>3.7424833709622098</v>
      </c>
      <c r="U544">
        <v>3018228.6818181798</v>
      </c>
      <c r="V544">
        <v>34.752511189172402</v>
      </c>
      <c r="W544">
        <v>2444927.1875</v>
      </c>
      <c r="X544">
        <v>0</v>
      </c>
      <c r="Y544">
        <v>9.0547059861855796</v>
      </c>
      <c r="Z544">
        <v>0.89667001820397496</v>
      </c>
      <c r="AA544">
        <v>1.9000380233693299</v>
      </c>
      <c r="AB544">
        <v>6.5650773712142296</v>
      </c>
      <c r="AC544">
        <v>0.227285031923321</v>
      </c>
      <c r="AD544">
        <v>-2.0101803250422101</v>
      </c>
      <c r="AE544">
        <v>173347</v>
      </c>
      <c r="AF544">
        <v>0</v>
      </c>
      <c r="AG544">
        <v>22.4643885517199</v>
      </c>
      <c r="AH544">
        <v>51.405412865747003</v>
      </c>
      <c r="AI544">
        <v>0</v>
      </c>
    </row>
    <row r="545" spans="1:35" x14ac:dyDescent="0.25">
      <c r="A545" t="s">
        <v>1385</v>
      </c>
      <c r="B545" t="s">
        <v>1386</v>
      </c>
      <c r="C545" t="s">
        <v>61</v>
      </c>
      <c r="D545">
        <v>5832.1121762499997</v>
      </c>
      <c r="E545">
        <v>3960</v>
      </c>
      <c r="F545">
        <v>317.16299419854499</v>
      </c>
      <c r="G545">
        <v>97.211155378485998</v>
      </c>
      <c r="H545">
        <v>24.383578854791601</v>
      </c>
      <c r="I545">
        <v>18.945203242030001</v>
      </c>
      <c r="J545">
        <v>1.0101010101010099</v>
      </c>
      <c r="K545">
        <v>359.26355465352202</v>
      </c>
      <c r="L545">
        <v>335.49983503794101</v>
      </c>
      <c r="M545">
        <v>32.493217065561403</v>
      </c>
      <c r="N545">
        <v>87.214201441100798</v>
      </c>
      <c r="O545">
        <v>35210</v>
      </c>
      <c r="P545">
        <v>10</v>
      </c>
      <c r="Q545">
        <v>1.21405750798722</v>
      </c>
      <c r="R545">
        <v>3.8456999750875198</v>
      </c>
      <c r="S545">
        <v>4.1933081121053899</v>
      </c>
      <c r="T545">
        <v>47.365337128029097</v>
      </c>
      <c r="U545">
        <v>33485.818181818096</v>
      </c>
      <c r="V545">
        <v>88.288770053475901</v>
      </c>
      <c r="W545">
        <v>53104.46875</v>
      </c>
      <c r="X545">
        <v>-5.0495235019539501E-2</v>
      </c>
      <c r="Y545">
        <v>13.476552319255401</v>
      </c>
      <c r="Z545">
        <v>2.70962247851705</v>
      </c>
      <c r="AA545">
        <v>3.20001057267043</v>
      </c>
      <c r="AB545">
        <v>3.5744280108144402</v>
      </c>
      <c r="AC545">
        <v>-1.3877770403593499</v>
      </c>
      <c r="AD545">
        <v>-1.56808266432905</v>
      </c>
      <c r="AE545">
        <v>21791</v>
      </c>
      <c r="AF545">
        <v>0</v>
      </c>
      <c r="AG545">
        <v>11.768616570769099</v>
      </c>
      <c r="AH545">
        <v>64.118509975307802</v>
      </c>
      <c r="AI545">
        <v>-5.0495235019539501E-2</v>
      </c>
    </row>
    <row r="546" spans="1:35" x14ac:dyDescent="0.25">
      <c r="A546" t="s">
        <v>1393</v>
      </c>
      <c r="B546" t="s">
        <v>1394</v>
      </c>
      <c r="C546" t="s">
        <v>538</v>
      </c>
      <c r="D546">
        <v>5729.6735760000001</v>
      </c>
      <c r="E546">
        <v>164.3</v>
      </c>
      <c r="F546">
        <v>57.479103515873902</v>
      </c>
      <c r="G546">
        <v>45.785270629991103</v>
      </c>
      <c r="H546">
        <v>26.725800231392199</v>
      </c>
      <c r="I546">
        <v>21.287424618630698</v>
      </c>
      <c r="J546">
        <v>2.9519172245891601</v>
      </c>
      <c r="K546">
        <v>93.294117647058798</v>
      </c>
      <c r="L546">
        <v>75.815944355270204</v>
      </c>
      <c r="M546">
        <v>24.855540913707699</v>
      </c>
      <c r="N546">
        <v>35.788316692605797</v>
      </c>
      <c r="O546">
        <v>2072116</v>
      </c>
      <c r="P546">
        <v>1</v>
      </c>
      <c r="Q546">
        <v>-0.42424242424241698</v>
      </c>
      <c r="R546">
        <v>11.4276025771448</v>
      </c>
      <c r="S546">
        <v>11.775210714162601</v>
      </c>
      <c r="T546">
        <v>-33.684542354546998</v>
      </c>
      <c r="U546">
        <v>2348525.36363636</v>
      </c>
      <c r="V546">
        <v>-60.846788189769804</v>
      </c>
      <c r="W546">
        <v>1976064.3125</v>
      </c>
      <c r="X546">
        <v>-5.8140025559272797</v>
      </c>
      <c r="Y546">
        <v>3.2968947269745801</v>
      </c>
      <c r="Z546">
        <v>0.29112208189083</v>
      </c>
      <c r="AA546">
        <v>-2.7927026592537898E-3</v>
      </c>
      <c r="AB546">
        <v>6.48069754017693</v>
      </c>
      <c r="AC546">
        <v>1.43886238729771</v>
      </c>
      <c r="AD546">
        <v>1.1669609833383301</v>
      </c>
      <c r="AE546">
        <v>144032</v>
      </c>
      <c r="AF546">
        <v>0</v>
      </c>
      <c r="AG546">
        <v>16.134887253828399</v>
      </c>
      <c r="AH546">
        <v>51.000000161265703</v>
      </c>
      <c r="AI546">
        <v>0</v>
      </c>
    </row>
    <row r="547" spans="1:35" x14ac:dyDescent="0.25">
      <c r="A547" t="s">
        <v>1389</v>
      </c>
      <c r="B547" t="s">
        <v>1390</v>
      </c>
      <c r="C547" t="s">
        <v>99</v>
      </c>
      <c r="D547">
        <v>5720.4269000000004</v>
      </c>
      <c r="E547">
        <v>311.10000000000002</v>
      </c>
      <c r="F547">
        <v>62.115595355499202</v>
      </c>
      <c r="G547">
        <v>47.057433230914597</v>
      </c>
      <c r="H547">
        <v>10.790598290598201</v>
      </c>
      <c r="I547">
        <v>5.3522226778367799</v>
      </c>
      <c r="J547">
        <v>5.6412729026036503</v>
      </c>
      <c r="K547">
        <v>86.287425149700596</v>
      </c>
      <c r="L547">
        <v>80.452436194895597</v>
      </c>
      <c r="M547">
        <v>16.8678912082358</v>
      </c>
      <c r="N547">
        <v>37.060479293529397</v>
      </c>
      <c r="O547">
        <v>1217477</v>
      </c>
      <c r="P547">
        <v>10</v>
      </c>
      <c r="Q547">
        <v>1.88308498444408</v>
      </c>
      <c r="R547">
        <v>1.1214041930765599</v>
      </c>
      <c r="S547">
        <v>1.46901233009443</v>
      </c>
      <c r="T547">
        <v>74.296786865719497</v>
      </c>
      <c r="U547">
        <v>1297747.68181818</v>
      </c>
      <c r="V547">
        <v>58.191348231536701</v>
      </c>
      <c r="W547">
        <v>1258345.5625</v>
      </c>
      <c r="X547">
        <v>0</v>
      </c>
      <c r="Y547">
        <v>13.118795772392399</v>
      </c>
      <c r="Z547">
        <v>-0.69912031600298796</v>
      </c>
      <c r="AA547">
        <v>-0.64895163873171602</v>
      </c>
      <c r="AB547">
        <v>0.955991245863136</v>
      </c>
      <c r="AC547">
        <v>0.38028877975872699</v>
      </c>
      <c r="AD547">
        <v>0.43253976726806798</v>
      </c>
      <c r="AE547">
        <v>78588</v>
      </c>
      <c r="AF547">
        <v>0</v>
      </c>
      <c r="AG547">
        <v>8.5978723177111096</v>
      </c>
      <c r="AH547">
        <v>74</v>
      </c>
      <c r="AI547">
        <v>0</v>
      </c>
    </row>
    <row r="548" spans="1:35" x14ac:dyDescent="0.25">
      <c r="A548" t="s">
        <v>1391</v>
      </c>
      <c r="B548" t="s">
        <v>1392</v>
      </c>
      <c r="C548" t="s">
        <v>420</v>
      </c>
      <c r="D548">
        <v>5712.7884000000004</v>
      </c>
      <c r="E548">
        <v>175.2</v>
      </c>
      <c r="F548">
        <v>49.720713117438201</v>
      </c>
      <c r="G548">
        <v>36.714787358564102</v>
      </c>
      <c r="H548">
        <v>22.303664921465899</v>
      </c>
      <c r="I548">
        <v>16.865289308704401</v>
      </c>
      <c r="J548">
        <v>14.9257990867579</v>
      </c>
      <c r="K548">
        <v>69.275362318840493</v>
      </c>
      <c r="L548">
        <v>68.057553956834496</v>
      </c>
      <c r="M548">
        <v>-15.145346677169901</v>
      </c>
      <c r="N548">
        <v>26.717833421178899</v>
      </c>
      <c r="O548">
        <v>10417687</v>
      </c>
      <c r="P548">
        <v>10</v>
      </c>
      <c r="Q548">
        <v>7.7490774907748996</v>
      </c>
      <c r="R548">
        <v>23.641496118560301</v>
      </c>
      <c r="S548">
        <v>23.989104255578201</v>
      </c>
      <c r="T548">
        <v>111.890919881957</v>
      </c>
      <c r="U548">
        <v>5067028.2272727201</v>
      </c>
      <c r="V548">
        <v>-6.4161734383729101</v>
      </c>
      <c r="W548">
        <v>3463505.609375</v>
      </c>
      <c r="X548">
        <v>13.691015570005799</v>
      </c>
      <c r="Y548">
        <v>3.20445588578789</v>
      </c>
      <c r="Z548">
        <v>-0.72517115727546</v>
      </c>
      <c r="AA548">
        <v>-1.8549001953442199</v>
      </c>
      <c r="AB548">
        <v>12.306362213010299</v>
      </c>
      <c r="AC548">
        <v>0.36951079139358101</v>
      </c>
      <c r="AD548">
        <v>9.2538879328969497</v>
      </c>
      <c r="AE548">
        <v>706968</v>
      </c>
      <c r="AF548">
        <v>0</v>
      </c>
      <c r="AG548">
        <v>21.180632575933</v>
      </c>
      <c r="AH548">
        <v>18.672026910717399</v>
      </c>
      <c r="AI548">
        <v>14.1132820456891</v>
      </c>
    </row>
    <row r="549" spans="1:35" x14ac:dyDescent="0.25">
      <c r="A549" t="s">
        <v>1387</v>
      </c>
      <c r="B549" t="s">
        <v>1388</v>
      </c>
      <c r="C549" t="s">
        <v>85</v>
      </c>
      <c r="D549">
        <v>5709.3305628750004</v>
      </c>
      <c r="E549">
        <v>1467.4</v>
      </c>
      <c r="F549">
        <v>-34.387071109140798</v>
      </c>
      <c r="G549">
        <v>-18.350767861117198</v>
      </c>
      <c r="H549">
        <v>-8.9137181874611908</v>
      </c>
      <c r="I549">
        <v>-14.352093800222701</v>
      </c>
      <c r="J549">
        <v>37.181409295352303</v>
      </c>
      <c r="K549">
        <v>6.7976710334788999</v>
      </c>
      <c r="L549">
        <v>-16.0502302697445</v>
      </c>
      <c r="M549">
        <v>19.318489260405801</v>
      </c>
      <c r="N549">
        <v>-28.347721798502501</v>
      </c>
      <c r="O549">
        <v>21242</v>
      </c>
      <c r="P549">
        <v>2</v>
      </c>
      <c r="Q549">
        <v>-1.5002517200872501</v>
      </c>
      <c r="R549">
        <v>-4.6802429439085298</v>
      </c>
      <c r="S549">
        <v>-4.3326348068906597</v>
      </c>
      <c r="T549">
        <v>22.743557147810002</v>
      </c>
      <c r="U549">
        <v>21067.681818181802</v>
      </c>
      <c r="V549">
        <v>65.281668222844601</v>
      </c>
      <c r="W549">
        <v>21855.1875</v>
      </c>
      <c r="X549">
        <v>2.7941771095050099</v>
      </c>
      <c r="Y549">
        <v>10.162913891727399</v>
      </c>
      <c r="Z549">
        <v>-7.7634348820788901E-2</v>
      </c>
      <c r="AA549">
        <v>-0.26532703440865102</v>
      </c>
      <c r="AB549">
        <v>2.3003237918492099</v>
      </c>
      <c r="AC549">
        <v>0.26194643143795598</v>
      </c>
      <c r="AD549">
        <v>0.57627760485478796</v>
      </c>
      <c r="AE549">
        <v>44010</v>
      </c>
      <c r="AF549">
        <v>0</v>
      </c>
      <c r="AG549">
        <v>11.6086360154156</v>
      </c>
      <c r="AH549">
        <v>69.659390811933093</v>
      </c>
      <c r="AI549">
        <v>0</v>
      </c>
    </row>
    <row r="550" spans="1:35" x14ac:dyDescent="0.25">
      <c r="A550" t="s">
        <v>1435</v>
      </c>
      <c r="B550" t="s">
        <v>1436</v>
      </c>
      <c r="C550" t="s">
        <v>298</v>
      </c>
      <c r="D550">
        <v>5685.7897553000003</v>
      </c>
      <c r="E550">
        <v>769.05</v>
      </c>
      <c r="F550">
        <v>60.782758555037098</v>
      </c>
      <c r="G550">
        <v>36.380563929774702</v>
      </c>
      <c r="H550">
        <v>15.934273008215801</v>
      </c>
      <c r="I550">
        <v>10.4958973954543</v>
      </c>
      <c r="J550">
        <v>8.9135946947532698</v>
      </c>
      <c r="K550">
        <v>92.720210499937295</v>
      </c>
      <c r="L550">
        <v>79.119599394433394</v>
      </c>
      <c r="N550">
        <v>26.383609992389498</v>
      </c>
      <c r="O550">
        <v>806157</v>
      </c>
      <c r="P550">
        <v>10</v>
      </c>
      <c r="Q550">
        <v>-3.9587886356540798</v>
      </c>
      <c r="R550">
        <v>5.6024716786817601</v>
      </c>
      <c r="S550">
        <v>5.9500798156996302</v>
      </c>
      <c r="T550">
        <v>3.8697474498243101</v>
      </c>
      <c r="U550">
        <v>194412.68181818101</v>
      </c>
      <c r="V550">
        <v>330.50603979536203</v>
      </c>
      <c r="W550">
        <v>179120.15625</v>
      </c>
      <c r="X550">
        <v>-0.59616759314984302</v>
      </c>
      <c r="Y550">
        <v>8.4334533147742796</v>
      </c>
      <c r="Z550">
        <v>-4.8863835200876303E-2</v>
      </c>
      <c r="AA550">
        <v>-0.56134234615815604</v>
      </c>
      <c r="AB550">
        <v>21.246964442501501</v>
      </c>
      <c r="AC550">
        <v>1.0045760565848201</v>
      </c>
      <c r="AD550">
        <v>1.6492533255339299</v>
      </c>
      <c r="AE550">
        <v>18955</v>
      </c>
      <c r="AF550">
        <v>2.6901668373866201</v>
      </c>
      <c r="AG550">
        <v>3.9463226363003998</v>
      </c>
      <c r="AH550">
        <v>62.4135016290439</v>
      </c>
      <c r="AI550">
        <v>-0.59119318150362599</v>
      </c>
    </row>
    <row r="551" spans="1:35" x14ac:dyDescent="0.25">
      <c r="A551" t="s">
        <v>1395</v>
      </c>
      <c r="B551" t="s">
        <v>1396</v>
      </c>
      <c r="C551" t="s">
        <v>512</v>
      </c>
      <c r="D551">
        <v>5670.3859199999997</v>
      </c>
      <c r="E551">
        <v>2677.6</v>
      </c>
      <c r="F551">
        <v>5.4770868402485702</v>
      </c>
      <c r="G551">
        <v>18.6248449406344</v>
      </c>
      <c r="H551">
        <v>-2.5654088279174698</v>
      </c>
      <c r="I551">
        <v>-8.0037844406789702</v>
      </c>
      <c r="J551">
        <v>7.9324768449357599</v>
      </c>
      <c r="K551">
        <v>36.264631043256898</v>
      </c>
      <c r="L551">
        <v>23.813927679644799</v>
      </c>
      <c r="N551">
        <v>8.6278910032491805</v>
      </c>
      <c r="O551">
        <v>7163</v>
      </c>
      <c r="P551">
        <v>10</v>
      </c>
      <c r="Q551">
        <v>3.7829457364341001</v>
      </c>
      <c r="R551">
        <v>2.60576333537706</v>
      </c>
      <c r="S551">
        <v>2.95337147239493</v>
      </c>
      <c r="T551">
        <v>109.935521688159</v>
      </c>
      <c r="U551">
        <v>9146.2727272727207</v>
      </c>
      <c r="V551">
        <v>145.47635366689499</v>
      </c>
      <c r="W551">
        <v>10717.3125</v>
      </c>
      <c r="X551">
        <v>0</v>
      </c>
      <c r="Y551">
        <v>13.2030772254739</v>
      </c>
      <c r="Z551">
        <v>0.40508703153664699</v>
      </c>
      <c r="AA551">
        <v>0.47571598089746697</v>
      </c>
      <c r="AB551">
        <v>0.707704529571066</v>
      </c>
      <c r="AC551">
        <v>8.6021446667248994E-2</v>
      </c>
      <c r="AD551">
        <v>8.5056856235986106E-2</v>
      </c>
      <c r="AE551">
        <v>12767</v>
      </c>
      <c r="AF551">
        <v>0</v>
      </c>
      <c r="AG551">
        <v>8.3214989007308997</v>
      </c>
      <c r="AH551">
        <v>75</v>
      </c>
      <c r="AI551">
        <v>0</v>
      </c>
    </row>
    <row r="552" spans="1:35" x14ac:dyDescent="0.25">
      <c r="A552" t="s">
        <v>1399</v>
      </c>
      <c r="B552" t="s">
        <v>1400</v>
      </c>
      <c r="C552" t="s">
        <v>290</v>
      </c>
      <c r="D552">
        <v>5667.5696330000001</v>
      </c>
      <c r="E552">
        <v>3684.1</v>
      </c>
      <c r="F552">
        <v>-3.1745270274833999</v>
      </c>
      <c r="G552">
        <v>18.336143901067999</v>
      </c>
      <c r="H552">
        <v>6.15014478555889</v>
      </c>
      <c r="I552">
        <v>0.71176917279739005</v>
      </c>
      <c r="J552">
        <v>5.3160880540701996</v>
      </c>
      <c r="K552">
        <v>26.601374570446701</v>
      </c>
      <c r="L552">
        <v>15.162313811912901</v>
      </c>
      <c r="M552">
        <v>5.5613482394178497</v>
      </c>
      <c r="N552">
        <v>8.3391899636827702</v>
      </c>
      <c r="O552">
        <v>7887</v>
      </c>
      <c r="P552">
        <v>10</v>
      </c>
      <c r="Q552">
        <v>5.4290290181551598E-3</v>
      </c>
      <c r="R552">
        <v>2.71845201583672</v>
      </c>
      <c r="S552">
        <v>3.0660601528545901</v>
      </c>
      <c r="T552">
        <v>-35.097103357472001</v>
      </c>
      <c r="U552">
        <v>5897.2272727272702</v>
      </c>
      <c r="V552">
        <v>25.2302318196252</v>
      </c>
      <c r="W552">
        <v>5589.390625</v>
      </c>
      <c r="X552">
        <v>0</v>
      </c>
      <c r="Y552">
        <v>17.237778721816898</v>
      </c>
      <c r="Z552">
        <v>0.369390593915781</v>
      </c>
      <c r="AA552">
        <v>0.62505180702917595</v>
      </c>
      <c r="AB552">
        <v>1.54470428547745</v>
      </c>
      <c r="AC552">
        <v>-9.97738623176391E-2</v>
      </c>
      <c r="AD552">
        <v>-0.32438323731763902</v>
      </c>
      <c r="AE552">
        <v>31258</v>
      </c>
      <c r="AF552">
        <v>0</v>
      </c>
      <c r="AG552">
        <v>12.7779576632957</v>
      </c>
      <c r="AH552">
        <v>32.158578725961497</v>
      </c>
      <c r="AI552">
        <v>0</v>
      </c>
    </row>
    <row r="553" spans="1:35" x14ac:dyDescent="0.25">
      <c r="A553" t="s">
        <v>1403</v>
      </c>
      <c r="B553" t="s">
        <v>1404</v>
      </c>
      <c r="C553" t="s">
        <v>323</v>
      </c>
      <c r="D553">
        <v>5666.6589190199902</v>
      </c>
      <c r="E553">
        <v>337.5</v>
      </c>
      <c r="F553">
        <v>15.3794824569586</v>
      </c>
      <c r="G553">
        <v>32.275132275132201</v>
      </c>
      <c r="H553">
        <v>7.2961373390557904</v>
      </c>
      <c r="I553">
        <v>1.85776172629428</v>
      </c>
      <c r="J553">
        <v>1.92592592592593</v>
      </c>
      <c r="K553">
        <v>37.614678899082499</v>
      </c>
      <c r="L553">
        <v>33.716323296354901</v>
      </c>
      <c r="M553">
        <v>7.17272458075632</v>
      </c>
      <c r="N553">
        <v>22.278178337747001</v>
      </c>
      <c r="O553">
        <v>121031</v>
      </c>
      <c r="P553">
        <v>1</v>
      </c>
      <c r="Q553">
        <v>-1.1857707509881401</v>
      </c>
      <c r="R553">
        <v>2.47457112494306</v>
      </c>
      <c r="S553">
        <v>2.8221792619609301</v>
      </c>
      <c r="T553">
        <v>-65.551798532484</v>
      </c>
      <c r="U553">
        <v>485603.95454545401</v>
      </c>
      <c r="V553">
        <v>-8.3702408261221706</v>
      </c>
      <c r="W553">
        <v>398692.765625</v>
      </c>
      <c r="X553">
        <v>0</v>
      </c>
      <c r="Y553">
        <v>9.1239191946886091</v>
      </c>
      <c r="Z553">
        <v>0.85242558252215594</v>
      </c>
      <c r="AA553">
        <v>1.3633191819732899</v>
      </c>
      <c r="AB553">
        <v>2.06156667366885</v>
      </c>
      <c r="AC553">
        <v>-1.73882318087428</v>
      </c>
      <c r="AD553">
        <v>-1.7055352705384601</v>
      </c>
      <c r="AE553">
        <v>56717</v>
      </c>
      <c r="AF553">
        <v>0</v>
      </c>
      <c r="AG553">
        <v>10.9308316666273</v>
      </c>
      <c r="AH553">
        <v>69.495126046708506</v>
      </c>
      <c r="AI553">
        <v>0</v>
      </c>
    </row>
    <row r="554" spans="1:35" x14ac:dyDescent="0.25">
      <c r="A554" t="s">
        <v>1397</v>
      </c>
      <c r="B554" t="s">
        <v>1398</v>
      </c>
      <c r="C554" t="s">
        <v>583</v>
      </c>
      <c r="D554">
        <v>5648.2780871000004</v>
      </c>
      <c r="E554">
        <v>341</v>
      </c>
      <c r="F554">
        <v>-6.7348117115939798</v>
      </c>
      <c r="G554">
        <v>14.776169639851799</v>
      </c>
      <c r="H554">
        <v>11.020673937815401</v>
      </c>
      <c r="I554">
        <v>5.5822983250539</v>
      </c>
      <c r="J554">
        <v>22.580645161290299</v>
      </c>
      <c r="K554">
        <v>26.9073315965761</v>
      </c>
      <c r="L554">
        <v>11.6020291278023</v>
      </c>
      <c r="M554">
        <v>20.620770222767</v>
      </c>
      <c r="N554">
        <v>4.77921570246665</v>
      </c>
      <c r="O554">
        <v>260235</v>
      </c>
      <c r="P554">
        <v>2</v>
      </c>
      <c r="Q554">
        <v>-0.35067212156633198</v>
      </c>
      <c r="R554">
        <v>-1.48779430882564</v>
      </c>
      <c r="S554">
        <v>-1.1401861718077699</v>
      </c>
      <c r="T554">
        <v>50.348377703826898</v>
      </c>
      <c r="U554">
        <v>357067.227272727</v>
      </c>
      <c r="V554">
        <v>-92.969908664327207</v>
      </c>
      <c r="W554">
        <v>200986.09375</v>
      </c>
      <c r="X554">
        <v>-0.70213395825118097</v>
      </c>
      <c r="Y554">
        <v>6.2367304184610202</v>
      </c>
      <c r="Z554">
        <v>-0.12436189880109901</v>
      </c>
      <c r="AA554">
        <v>-0.14464998781775101</v>
      </c>
      <c r="AB554">
        <v>21.889787250145599</v>
      </c>
      <c r="AC554">
        <v>0.24206326016641799</v>
      </c>
      <c r="AD554">
        <v>0.76774941785921702</v>
      </c>
      <c r="AE554">
        <v>129136</v>
      </c>
      <c r="AF554">
        <v>0</v>
      </c>
      <c r="AG554">
        <v>8.4556391956223909</v>
      </c>
      <c r="AH554">
        <v>57.209194789861201</v>
      </c>
      <c r="AI554">
        <v>-4.7213626474018597E-2</v>
      </c>
    </row>
    <row r="555" spans="1:35" x14ac:dyDescent="0.25">
      <c r="A555" t="s">
        <v>1381</v>
      </c>
      <c r="B555" t="s">
        <v>1382</v>
      </c>
      <c r="C555" t="s">
        <v>74</v>
      </c>
      <c r="D555">
        <v>5630.1502975599997</v>
      </c>
      <c r="E555">
        <v>833.45</v>
      </c>
      <c r="F555">
        <v>113.66037558370699</v>
      </c>
      <c r="G555">
        <v>97.056389644166003</v>
      </c>
      <c r="H555">
        <v>29.729940073157401</v>
      </c>
      <c r="I555">
        <v>24.2915644603959</v>
      </c>
      <c r="J555">
        <v>1.9797228388025601</v>
      </c>
      <c r="K555">
        <v>177.86297716286001</v>
      </c>
      <c r="L555">
        <v>131.997216423103</v>
      </c>
      <c r="M555">
        <v>28.118093750146102</v>
      </c>
      <c r="N555">
        <v>87.059435706780704</v>
      </c>
      <c r="O555">
        <v>670686</v>
      </c>
      <c r="P555">
        <v>10</v>
      </c>
      <c r="Q555">
        <v>3.1689051185244801</v>
      </c>
      <c r="R555">
        <v>21.974242645982699</v>
      </c>
      <c r="S555">
        <v>22.321850783000599</v>
      </c>
      <c r="T555">
        <v>11.446660019940101</v>
      </c>
      <c r="U555">
        <v>876811.04545454495</v>
      </c>
      <c r="V555">
        <v>129.87513752694801</v>
      </c>
      <c r="W555">
        <v>574282.609375</v>
      </c>
      <c r="X555">
        <v>0</v>
      </c>
      <c r="Y555">
        <v>8.2673004734810593</v>
      </c>
      <c r="Z555">
        <v>4.5734657136808403E-2</v>
      </c>
      <c r="AA555">
        <v>0.155059556904447</v>
      </c>
      <c r="AB555">
        <v>15.339021475890799</v>
      </c>
      <c r="AC555">
        <v>1.3518755247695899</v>
      </c>
      <c r="AD555">
        <v>2.1584059317767399</v>
      </c>
      <c r="AE555">
        <v>87579</v>
      </c>
      <c r="AF555">
        <v>0</v>
      </c>
      <c r="AG555">
        <v>13.0786495871151</v>
      </c>
      <c r="AH555">
        <v>55.1581921822211</v>
      </c>
      <c r="AI555">
        <v>0</v>
      </c>
    </row>
    <row r="556" spans="1:35" x14ac:dyDescent="0.25">
      <c r="A556" t="s">
        <v>2062</v>
      </c>
      <c r="B556" t="s">
        <v>2063</v>
      </c>
      <c r="C556" t="s">
        <v>535</v>
      </c>
      <c r="D556">
        <v>5621.9909211900003</v>
      </c>
      <c r="E556">
        <v>51.2</v>
      </c>
      <c r="F556">
        <v>-18.336840839396299</v>
      </c>
      <c r="I556">
        <v>-5.4383756127614999</v>
      </c>
      <c r="J556">
        <v>9.9609374999999698</v>
      </c>
      <c r="K556">
        <v>37.634408602150501</v>
      </c>
      <c r="N556">
        <v>-9.9969539373852303</v>
      </c>
      <c r="O556">
        <v>31533256</v>
      </c>
      <c r="P556">
        <v>10</v>
      </c>
      <c r="Q556">
        <v>-0.19493177387913099</v>
      </c>
      <c r="S556">
        <v>0.34760813701786802</v>
      </c>
      <c r="T556">
        <v>-72.727415511632401</v>
      </c>
      <c r="Y556">
        <v>12.778407805716199</v>
      </c>
      <c r="AB556">
        <v>3.05272539934434</v>
      </c>
      <c r="AE556">
        <v>37957</v>
      </c>
      <c r="AF556">
        <v>0</v>
      </c>
      <c r="AG556">
        <v>4.27090070698969</v>
      </c>
      <c r="AH556">
        <v>69.282689236992496</v>
      </c>
    </row>
    <row r="557" spans="1:35" x14ac:dyDescent="0.25">
      <c r="A557" t="s">
        <v>1411</v>
      </c>
      <c r="B557" t="s">
        <v>1412</v>
      </c>
      <c r="C557" t="s">
        <v>512</v>
      </c>
      <c r="D557">
        <v>5609.4465326400004</v>
      </c>
      <c r="E557">
        <v>724.6</v>
      </c>
      <c r="F557">
        <v>110.171516145781</v>
      </c>
      <c r="G557">
        <v>137.26260641781201</v>
      </c>
      <c r="H557">
        <v>25.613244344283601</v>
      </c>
      <c r="I557">
        <v>20.1748687315221</v>
      </c>
      <c r="J557">
        <v>0.52442727021804103</v>
      </c>
      <c r="K557">
        <v>153.26808808109001</v>
      </c>
      <c r="L557">
        <v>128.50835698517801</v>
      </c>
      <c r="M557">
        <v>21.005602610395201</v>
      </c>
      <c r="N557">
        <v>127.26565248042699</v>
      </c>
      <c r="O557">
        <v>238540</v>
      </c>
      <c r="P557">
        <v>2</v>
      </c>
      <c r="Q557">
        <v>2.5764439411098499</v>
      </c>
      <c r="R557">
        <v>2.70002126000993</v>
      </c>
      <c r="S557">
        <v>3.0476293970278001</v>
      </c>
      <c r="T557">
        <v>43.742090991262401</v>
      </c>
      <c r="U557">
        <v>256441.818181818</v>
      </c>
      <c r="V557">
        <v>26.502126576371101</v>
      </c>
      <c r="W557">
        <v>312755.171875</v>
      </c>
      <c r="X557">
        <v>0</v>
      </c>
      <c r="Y557">
        <v>8.9729988288722105</v>
      </c>
      <c r="Z557">
        <v>-0.295517156345873</v>
      </c>
      <c r="AA557">
        <v>3.3104590786178799E-2</v>
      </c>
      <c r="AB557">
        <v>1.7851771474657601</v>
      </c>
      <c r="AC557">
        <v>0.19943475875747199</v>
      </c>
      <c r="AD557">
        <v>0.229496870414794</v>
      </c>
      <c r="AE557">
        <v>34532</v>
      </c>
      <c r="AF557">
        <v>0</v>
      </c>
      <c r="AG557">
        <v>14.809039225640699</v>
      </c>
      <c r="AH557">
        <v>65.951874226330602</v>
      </c>
      <c r="AI557">
        <v>0</v>
      </c>
    </row>
    <row r="558" spans="1:35" x14ac:dyDescent="0.25">
      <c r="A558" t="s">
        <v>1493</v>
      </c>
      <c r="B558" t="s">
        <v>1494</v>
      </c>
      <c r="C558" t="s">
        <v>323</v>
      </c>
      <c r="D558">
        <v>5606.93</v>
      </c>
      <c r="E558">
        <v>608.5</v>
      </c>
      <c r="F558">
        <v>22.113245715710399</v>
      </c>
      <c r="G558">
        <v>49.729330708661401</v>
      </c>
      <c r="H558">
        <v>37.003264662839101</v>
      </c>
      <c r="I558">
        <v>31.5648890500776</v>
      </c>
      <c r="J558">
        <v>6.1216105176663902</v>
      </c>
      <c r="K558">
        <v>93.851545078050293</v>
      </c>
      <c r="L558">
        <v>40.450086555106701</v>
      </c>
      <c r="M558">
        <v>35.575059829981797</v>
      </c>
      <c r="N558">
        <v>39.732376771276101</v>
      </c>
      <c r="O558">
        <v>9929916</v>
      </c>
      <c r="P558">
        <v>10</v>
      </c>
      <c r="Q558">
        <v>0.495458298926507</v>
      </c>
      <c r="R558">
        <v>17.743808049535598</v>
      </c>
      <c r="S558">
        <v>18.091416186553399</v>
      </c>
      <c r="T558">
        <v>-24.054261050886801</v>
      </c>
      <c r="U558">
        <v>1506352.68181818</v>
      </c>
      <c r="V558">
        <v>1408.1316778676301</v>
      </c>
      <c r="W558">
        <v>787878.359375</v>
      </c>
      <c r="X558">
        <v>-0.95881641468682899</v>
      </c>
      <c r="Y558">
        <v>4.7145583153347701</v>
      </c>
      <c r="Z558">
        <v>0.62291576673866</v>
      </c>
      <c r="AA558">
        <v>0.81137041036717095</v>
      </c>
      <c r="AB558">
        <v>1.9645010799136</v>
      </c>
      <c r="AC558">
        <v>2.5311015118790699E-2</v>
      </c>
      <c r="AD558">
        <v>5.9629589632829598E-2</v>
      </c>
      <c r="AE558">
        <v>162409</v>
      </c>
      <c r="AF558">
        <v>0</v>
      </c>
      <c r="AG558">
        <v>19.266031317494601</v>
      </c>
      <c r="AH558">
        <v>58.698422246220296</v>
      </c>
      <c r="AI558">
        <v>-0.87735097192223999</v>
      </c>
    </row>
    <row r="559" spans="1:35" x14ac:dyDescent="0.25">
      <c r="A559" t="s">
        <v>1405</v>
      </c>
      <c r="B559" t="s">
        <v>1406</v>
      </c>
      <c r="C559" t="s">
        <v>656</v>
      </c>
      <c r="D559">
        <v>5546.8515902899999</v>
      </c>
      <c r="E559">
        <v>113.1</v>
      </c>
      <c r="F559">
        <v>-22.489383212277598</v>
      </c>
      <c r="G559">
        <v>0.44404973357015898</v>
      </c>
      <c r="H559">
        <v>-1.09313511149978</v>
      </c>
      <c r="I559">
        <v>-6.5315107242612802</v>
      </c>
      <c r="J559">
        <v>21.839080459770098</v>
      </c>
      <c r="K559">
        <v>33.846153846153797</v>
      </c>
      <c r="L559">
        <v>-4.15254237288136</v>
      </c>
      <c r="N559">
        <v>-9.5529042038150696</v>
      </c>
      <c r="O559">
        <v>528000</v>
      </c>
      <c r="P559">
        <v>10</v>
      </c>
      <c r="Q559">
        <v>0.84707980383414005</v>
      </c>
      <c r="R559">
        <v>3.7138927097661498</v>
      </c>
      <c r="S559">
        <v>4.0615008467840203</v>
      </c>
      <c r="T559">
        <v>-12.408613816545801</v>
      </c>
      <c r="U559">
        <v>865755.90909090894</v>
      </c>
      <c r="V559">
        <v>-29.213695541133099</v>
      </c>
      <c r="W559">
        <v>2540455.21875</v>
      </c>
      <c r="X559">
        <v>-1.3016856492598001E-2</v>
      </c>
      <c r="Y559">
        <v>9.6854225397963507</v>
      </c>
      <c r="Z559">
        <v>-0.24136995515752499</v>
      </c>
      <c r="AA559">
        <v>-0.11506194300594599</v>
      </c>
      <c r="AB559">
        <v>27.3702647065166</v>
      </c>
      <c r="AC559">
        <v>-0.13695776055342501</v>
      </c>
      <c r="AD559">
        <v>-0.44632373020191402</v>
      </c>
      <c r="AE559">
        <v>239857</v>
      </c>
      <c r="AF559">
        <v>0</v>
      </c>
      <c r="AG559">
        <v>10.260069484394499</v>
      </c>
      <c r="AH559">
        <v>40.803536439067898</v>
      </c>
      <c r="AI559">
        <v>-3.1234170361571501E-3</v>
      </c>
    </row>
    <row r="560" spans="1:35" x14ac:dyDescent="0.25">
      <c r="A560" t="s">
        <v>1407</v>
      </c>
      <c r="B560" t="s">
        <v>1408</v>
      </c>
      <c r="C560" t="s">
        <v>102</v>
      </c>
      <c r="D560">
        <v>5511.0239504150004</v>
      </c>
      <c r="E560">
        <v>166.75</v>
      </c>
      <c r="F560">
        <v>-15.7214562240116</v>
      </c>
      <c r="G560">
        <v>-1.65143025656149</v>
      </c>
      <c r="H560">
        <v>2.0189660446619802</v>
      </c>
      <c r="I560">
        <v>-3.4194095680995198</v>
      </c>
      <c r="J560">
        <v>23.7481259370314</v>
      </c>
      <c r="K560">
        <v>16.404886561954601</v>
      </c>
      <c r="L560">
        <v>2.6153846153846101</v>
      </c>
      <c r="M560">
        <v>-3.4452608079312901</v>
      </c>
      <c r="N560">
        <v>-11.648384193946701</v>
      </c>
      <c r="O560">
        <v>1647677</v>
      </c>
      <c r="P560">
        <v>2</v>
      </c>
      <c r="Q560">
        <v>1.76991150442478</v>
      </c>
      <c r="R560">
        <v>2.1752450980392202</v>
      </c>
      <c r="S560">
        <v>2.5228532350570898</v>
      </c>
      <c r="T560">
        <v>132.984683344551</v>
      </c>
      <c r="U560">
        <v>1836114.9090909001</v>
      </c>
      <c r="V560">
        <v>72.332222925306297</v>
      </c>
      <c r="W560">
        <v>2181498.328125</v>
      </c>
      <c r="X560">
        <v>0</v>
      </c>
      <c r="Y560">
        <v>0.230473006909061</v>
      </c>
      <c r="Z560">
        <v>-2.07367462568175</v>
      </c>
      <c r="AA560">
        <v>-1.52822774928528</v>
      </c>
      <c r="AB560">
        <v>17.084021763216999</v>
      </c>
      <c r="AC560">
        <v>-0.73390596464299995</v>
      </c>
      <c r="AD560">
        <v>-0.663357414500932</v>
      </c>
      <c r="AE560">
        <v>207795</v>
      </c>
      <c r="AF560">
        <v>0</v>
      </c>
      <c r="AG560">
        <v>22.1442535612297</v>
      </c>
      <c r="AH560">
        <v>41.141855727541497</v>
      </c>
      <c r="AI560">
        <v>0</v>
      </c>
    </row>
    <row r="561" spans="1:35" x14ac:dyDescent="0.25">
      <c r="A561" t="s">
        <v>1421</v>
      </c>
      <c r="B561" t="s">
        <v>1422</v>
      </c>
      <c r="C561" t="s">
        <v>762</v>
      </c>
      <c r="D561">
        <v>5480.5777239600002</v>
      </c>
      <c r="E561">
        <v>166.95</v>
      </c>
      <c r="F561">
        <v>6.5322691082476698</v>
      </c>
      <c r="G561">
        <v>0.84566596194501797</v>
      </c>
      <c r="H561">
        <v>-3.1893302406494599</v>
      </c>
      <c r="I561">
        <v>-8.6277058534109692</v>
      </c>
      <c r="J561">
        <v>15.2740341419586</v>
      </c>
      <c r="K561">
        <v>35.182186234817799</v>
      </c>
      <c r="L561">
        <v>24.869109947643899</v>
      </c>
      <c r="M561">
        <v>30.417127271626502</v>
      </c>
      <c r="N561">
        <v>-9.1512879754402103</v>
      </c>
      <c r="O561">
        <v>345716</v>
      </c>
      <c r="P561">
        <v>10</v>
      </c>
      <c r="Q561">
        <v>-1.3297872340425501</v>
      </c>
      <c r="R561">
        <v>-2.1108179419525199</v>
      </c>
      <c r="S561">
        <v>-1.7632098049346501</v>
      </c>
      <c r="T561">
        <v>-45.372608878396797</v>
      </c>
      <c r="U561">
        <v>793912.54545454495</v>
      </c>
      <c r="V561">
        <v>-35.989542541747397</v>
      </c>
      <c r="W561">
        <v>871618.921875</v>
      </c>
      <c r="X561">
        <v>0</v>
      </c>
      <c r="Y561">
        <v>7.5428197258443301</v>
      </c>
      <c r="Z561">
        <v>0.266735718122659</v>
      </c>
      <c r="AA561">
        <v>1.8554333608511699</v>
      </c>
      <c r="AB561">
        <v>18.300830533891599</v>
      </c>
      <c r="AC561">
        <v>-0.48985344086724603</v>
      </c>
      <c r="AD561">
        <v>-1.30445180470473</v>
      </c>
      <c r="AE561">
        <v>59292</v>
      </c>
      <c r="AF561">
        <v>0</v>
      </c>
      <c r="AG561">
        <v>7.2334367176273799</v>
      </c>
      <c r="AH561">
        <v>0</v>
      </c>
      <c r="AI561">
        <v>0</v>
      </c>
    </row>
    <row r="562" spans="1:35" x14ac:dyDescent="0.25">
      <c r="A562" t="s">
        <v>1419</v>
      </c>
      <c r="B562" t="s">
        <v>1420</v>
      </c>
      <c r="C562" t="s">
        <v>535</v>
      </c>
      <c r="D562">
        <v>5478.7190799999998</v>
      </c>
      <c r="E562">
        <v>4898.8</v>
      </c>
      <c r="F562">
        <v>63.100196197640699</v>
      </c>
      <c r="G562">
        <v>14.4887060775675</v>
      </c>
      <c r="H562">
        <v>1.4002877161752401</v>
      </c>
      <c r="I562">
        <v>-4.0380878965862497</v>
      </c>
      <c r="J562">
        <v>6.1270106964971003</v>
      </c>
      <c r="K562">
        <v>87.981580966999203</v>
      </c>
      <c r="L562">
        <v>81.437037037037001</v>
      </c>
      <c r="M562">
        <v>18.460642247603801</v>
      </c>
      <c r="N562">
        <v>4.4917521401823297</v>
      </c>
      <c r="O562">
        <v>1226</v>
      </c>
      <c r="P562">
        <v>10</v>
      </c>
      <c r="Q562">
        <v>1.0061855670103099</v>
      </c>
      <c r="R562">
        <v>1.3530847850374501</v>
      </c>
      <c r="S562">
        <v>1.70069292205532</v>
      </c>
      <c r="T562">
        <v>656.79012345678996</v>
      </c>
      <c r="U562">
        <v>1224.22727272727</v>
      </c>
      <c r="V562">
        <v>278.39506172839498</v>
      </c>
      <c r="W562">
        <v>1298.640625</v>
      </c>
      <c r="X562">
        <v>0</v>
      </c>
      <c r="Y562">
        <v>6.2843430183684407E-2</v>
      </c>
      <c r="Z562">
        <v>-9.9147262721124892E-3</v>
      </c>
      <c r="AA562">
        <v>-0.31183584612628101</v>
      </c>
      <c r="AB562">
        <v>3.8951152976436201</v>
      </c>
      <c r="AC562">
        <v>3.1249092625493802E-3</v>
      </c>
      <c r="AD562">
        <v>7.8875188468323608E-3</v>
      </c>
      <c r="AE562">
        <v>20792</v>
      </c>
      <c r="AF562">
        <v>0</v>
      </c>
      <c r="AG562">
        <v>7.74339236608568</v>
      </c>
      <c r="AH562">
        <v>72.656017070325802</v>
      </c>
      <c r="AI562">
        <v>0</v>
      </c>
    </row>
    <row r="563" spans="1:35" x14ac:dyDescent="0.25">
      <c r="A563" t="s">
        <v>1417</v>
      </c>
      <c r="B563" t="s">
        <v>1418</v>
      </c>
      <c r="C563" t="s">
        <v>771</v>
      </c>
      <c r="D563">
        <v>5454.9350207999996</v>
      </c>
      <c r="E563">
        <v>120.3</v>
      </c>
      <c r="F563">
        <v>0.654257083452364</v>
      </c>
      <c r="G563">
        <v>-3.41228422320353</v>
      </c>
      <c r="H563">
        <v>3.39492909325311</v>
      </c>
      <c r="I563">
        <v>-2.0434465195083802</v>
      </c>
      <c r="J563">
        <v>31.8786367414796</v>
      </c>
      <c r="K563">
        <v>31.0457516339869</v>
      </c>
      <c r="L563">
        <v>18.991097922848599</v>
      </c>
      <c r="M563">
        <v>-37.9457645273487</v>
      </c>
      <c r="N563">
        <v>-13.4092381605887</v>
      </c>
      <c r="O563">
        <v>4679802</v>
      </c>
      <c r="P563">
        <v>2</v>
      </c>
      <c r="Q563">
        <v>-1.0690789473684099</v>
      </c>
      <c r="R563">
        <v>-0.78350515463917703</v>
      </c>
      <c r="S563">
        <v>-0.435897017621308</v>
      </c>
      <c r="T563">
        <v>-4.1480851848248497</v>
      </c>
      <c r="U563">
        <v>11370271.772727201</v>
      </c>
      <c r="V563">
        <v>-12.847801800067</v>
      </c>
      <c r="W563">
        <v>9949146.09375</v>
      </c>
      <c r="X563">
        <v>-9.5949071089818503</v>
      </c>
      <c r="Y563">
        <v>16.107711795989701</v>
      </c>
      <c r="Z563">
        <v>3.0799520344324698</v>
      </c>
      <c r="AA563">
        <v>3.0030100432053199</v>
      </c>
      <c r="AB563">
        <v>18.5152014339033</v>
      </c>
      <c r="AC563">
        <v>0.22454295315893</v>
      </c>
      <c r="AD563">
        <v>-3.21298978994079</v>
      </c>
      <c r="AE563">
        <v>499957</v>
      </c>
      <c r="AF563">
        <v>0</v>
      </c>
      <c r="AG563">
        <v>36.3159429277516</v>
      </c>
      <c r="AH563">
        <v>0</v>
      </c>
      <c r="AI563">
        <v>0</v>
      </c>
    </row>
    <row r="564" spans="1:35" x14ac:dyDescent="0.25">
      <c r="A564" t="s">
        <v>1413</v>
      </c>
      <c r="B564" t="s">
        <v>1414</v>
      </c>
      <c r="C564" t="s">
        <v>1015</v>
      </c>
      <c r="D564">
        <v>5426.8882837199999</v>
      </c>
      <c r="E564">
        <v>40.049999999999997</v>
      </c>
      <c r="F564">
        <v>-25.197305955675301</v>
      </c>
      <c r="G564">
        <v>-8.1422018348623908</v>
      </c>
      <c r="H564">
        <v>-1.3546798029556699</v>
      </c>
      <c r="I564">
        <v>-6.7930554157171796</v>
      </c>
      <c r="J564">
        <v>45.942571785268399</v>
      </c>
      <c r="K564">
        <v>24.572317262830399</v>
      </c>
      <c r="L564">
        <v>-6.8604651162790704</v>
      </c>
      <c r="M564">
        <v>65.764110842401394</v>
      </c>
      <c r="N564">
        <v>-18.139155772247602</v>
      </c>
      <c r="O564">
        <v>1352203</v>
      </c>
      <c r="P564">
        <v>2</v>
      </c>
      <c r="Q564">
        <v>1.90839694656488</v>
      </c>
      <c r="R564">
        <v>-0.86633663366336899</v>
      </c>
      <c r="S564">
        <v>-0.51872849664550102</v>
      </c>
      <c r="T564">
        <v>-24.408481749792699</v>
      </c>
      <c r="U564">
        <v>2630932.0454545398</v>
      </c>
      <c r="V564">
        <v>-17.199269356510701</v>
      </c>
      <c r="W564">
        <v>1585936.046875</v>
      </c>
      <c r="X564">
        <v>0</v>
      </c>
      <c r="Y564">
        <v>3.2493661337809399E-2</v>
      </c>
      <c r="Z564">
        <v>2.2566509587226701E-3</v>
      </c>
      <c r="AA564">
        <v>3.4138058359313101E-3</v>
      </c>
      <c r="AB564">
        <v>9.4817266297788798</v>
      </c>
      <c r="AC564">
        <v>-2.5095249292005999E-2</v>
      </c>
      <c r="AD564">
        <v>1.32537821174896E-2</v>
      </c>
      <c r="AE564">
        <v>241736</v>
      </c>
      <c r="AF564">
        <v>8.4560721494913693</v>
      </c>
      <c r="AG564">
        <v>9.4862154791581297</v>
      </c>
      <c r="AH564">
        <v>74.857884163019307</v>
      </c>
      <c r="AI564">
        <v>0</v>
      </c>
    </row>
    <row r="565" spans="1:35" x14ac:dyDescent="0.25">
      <c r="A565" t="s">
        <v>1409</v>
      </c>
      <c r="B565" t="s">
        <v>1410</v>
      </c>
      <c r="C565" t="s">
        <v>381</v>
      </c>
      <c r="D565">
        <v>5410.1914493300001</v>
      </c>
      <c r="E565">
        <v>366.75</v>
      </c>
      <c r="F565">
        <v>-47.150893634427298</v>
      </c>
      <c r="G565">
        <v>0.70016474464580203</v>
      </c>
      <c r="H565">
        <v>33.752735229759303</v>
      </c>
      <c r="I565">
        <v>28.314359616997798</v>
      </c>
      <c r="J565">
        <v>45.221540558963802</v>
      </c>
      <c r="K565">
        <v>35.282183696053103</v>
      </c>
      <c r="L565">
        <v>-28.814052795030999</v>
      </c>
      <c r="M565">
        <v>-1.7207064028350001</v>
      </c>
      <c r="N565">
        <v>-9.2967891927394302</v>
      </c>
      <c r="O565">
        <v>240179</v>
      </c>
      <c r="P565">
        <v>1</v>
      </c>
      <c r="Q565">
        <v>-0.70393935291729304</v>
      </c>
      <c r="R565">
        <v>-1.0522055847834799</v>
      </c>
      <c r="S565">
        <v>-0.70459744776561295</v>
      </c>
      <c r="T565">
        <v>-77.337926531474906</v>
      </c>
      <c r="U565">
        <v>2075122.68181818</v>
      </c>
      <c r="V565">
        <v>-76.911082591914294</v>
      </c>
      <c r="W565">
        <v>844530.28125</v>
      </c>
      <c r="X565">
        <v>0.10100327383339899</v>
      </c>
      <c r="Y565">
        <v>5.9762606606100901</v>
      </c>
      <c r="Z565">
        <v>-0.128259587853574</v>
      </c>
      <c r="AA565">
        <v>-0.72132316908690797</v>
      </c>
      <c r="AB565">
        <v>17.474192394283499</v>
      </c>
      <c r="AC565">
        <v>-2.04846071905135</v>
      </c>
      <c r="AD565">
        <v>-1.4824630392129401</v>
      </c>
      <c r="AE565">
        <v>34922</v>
      </c>
      <c r="AF565">
        <v>0</v>
      </c>
      <c r="AG565">
        <v>4.6386704449447702</v>
      </c>
      <c r="AH565">
        <v>67.220703010248897</v>
      </c>
      <c r="AI565">
        <v>0</v>
      </c>
    </row>
    <row r="566" spans="1:35" x14ac:dyDescent="0.25">
      <c r="A566" t="s">
        <v>1401</v>
      </c>
      <c r="B566" t="s">
        <v>1402</v>
      </c>
      <c r="C566" t="s">
        <v>512</v>
      </c>
      <c r="D566">
        <v>5399.8735643999999</v>
      </c>
      <c r="E566">
        <v>2611.5500000000002</v>
      </c>
      <c r="F566">
        <v>109.557046328455</v>
      </c>
      <c r="G566">
        <v>57.611877244334401</v>
      </c>
      <c r="H566">
        <v>13.9370010034466</v>
      </c>
      <c r="I566">
        <v>8.4986253906851292</v>
      </c>
      <c r="J566">
        <v>6.9230916505523297</v>
      </c>
      <c r="K566">
        <v>135.614399133886</v>
      </c>
      <c r="L566">
        <v>127.893887167852</v>
      </c>
      <c r="M566">
        <v>15.634834657733601</v>
      </c>
      <c r="N566">
        <v>47.614923306949201</v>
      </c>
      <c r="O566">
        <v>12988</v>
      </c>
      <c r="P566">
        <v>10</v>
      </c>
      <c r="Q566">
        <v>-1.8417244554697301</v>
      </c>
      <c r="R566">
        <v>1.51403249630724</v>
      </c>
      <c r="S566">
        <v>1.8616406333251101</v>
      </c>
      <c r="T566">
        <v>-26.613176630127601</v>
      </c>
      <c r="U566">
        <v>25205.045454545401</v>
      </c>
      <c r="V566">
        <v>-25.706440910650901</v>
      </c>
      <c r="W566">
        <v>27435.0625</v>
      </c>
      <c r="X566">
        <v>0</v>
      </c>
      <c r="Y566">
        <v>23.2046631664833</v>
      </c>
      <c r="Z566">
        <v>-9.7895751297787797E-2</v>
      </c>
      <c r="AA566">
        <v>-1.2603418985339201E-2</v>
      </c>
      <c r="AB566">
        <v>0.772794549489359</v>
      </c>
      <c r="AC566">
        <v>-6.5662926042861502E-2</v>
      </c>
      <c r="AD566">
        <v>-8.3942317925431997E-2</v>
      </c>
      <c r="AE566">
        <v>17287</v>
      </c>
      <c r="AF566">
        <v>0</v>
      </c>
      <c r="AG566">
        <v>11.071842444452299</v>
      </c>
      <c r="AH566">
        <v>55.565656028159097</v>
      </c>
      <c r="AI566">
        <v>0</v>
      </c>
    </row>
    <row r="567" spans="1:35" x14ac:dyDescent="0.25">
      <c r="A567" t="s">
        <v>1429</v>
      </c>
      <c r="B567" t="s">
        <v>1430</v>
      </c>
      <c r="C567" t="s">
        <v>298</v>
      </c>
      <c r="D567">
        <v>5376.34658339</v>
      </c>
      <c r="E567">
        <v>446.75</v>
      </c>
      <c r="F567">
        <v>164.237479211204</v>
      </c>
      <c r="G567">
        <v>63.584767484437897</v>
      </c>
      <c r="H567">
        <v>15.828364013481901</v>
      </c>
      <c r="I567">
        <v>10.3899884007204</v>
      </c>
      <c r="J567">
        <v>1.3766088416340101</v>
      </c>
      <c r="K567">
        <v>200.336134453781</v>
      </c>
      <c r="L567">
        <v>182.57432005059999</v>
      </c>
      <c r="M567">
        <v>2.9530491852910399</v>
      </c>
      <c r="N567">
        <v>53.587813547052598</v>
      </c>
      <c r="O567">
        <v>440638</v>
      </c>
      <c r="P567">
        <v>10</v>
      </c>
      <c r="Q567">
        <v>1.1089736335860501</v>
      </c>
      <c r="R567">
        <v>2.9140750979036998</v>
      </c>
      <c r="S567">
        <v>3.2616832349215699</v>
      </c>
      <c r="T567">
        <v>4.8020207017276801</v>
      </c>
      <c r="U567">
        <v>526906.636363636</v>
      </c>
      <c r="V567">
        <v>29.9203915556079</v>
      </c>
      <c r="W567">
        <v>595763.234375</v>
      </c>
      <c r="X567">
        <v>0</v>
      </c>
      <c r="Y567">
        <v>3.86633275172768</v>
      </c>
      <c r="Z567">
        <v>1.73852986224455</v>
      </c>
      <c r="AA567">
        <v>2.7632385497425598</v>
      </c>
      <c r="AB567">
        <v>30.908675311761499</v>
      </c>
      <c r="AC567">
        <v>-0.23545158424325699</v>
      </c>
      <c r="AD567">
        <v>-1.0031468770376999</v>
      </c>
      <c r="AE567">
        <v>80743</v>
      </c>
      <c r="AF567">
        <v>0</v>
      </c>
      <c r="AG567">
        <v>21.471403883101502</v>
      </c>
      <c r="AH567">
        <v>0</v>
      </c>
      <c r="AI567">
        <v>0</v>
      </c>
    </row>
    <row r="568" spans="1:35" x14ac:dyDescent="0.25">
      <c r="A568" t="s">
        <v>1415</v>
      </c>
      <c r="B568" t="s">
        <v>1416</v>
      </c>
      <c r="C568" t="s">
        <v>538</v>
      </c>
      <c r="D568">
        <v>5369.4402782999996</v>
      </c>
      <c r="E568">
        <v>393.2</v>
      </c>
      <c r="F568">
        <v>-31.671643572479802</v>
      </c>
      <c r="G568">
        <v>0.78175060874023095</v>
      </c>
      <c r="H568">
        <v>1.60206718346252</v>
      </c>
      <c r="I568">
        <v>-3.83630842929897</v>
      </c>
      <c r="J568">
        <v>34.244659206510697</v>
      </c>
      <c r="K568">
        <v>22.454064154468998</v>
      </c>
      <c r="L568">
        <v>-13.3348027330835</v>
      </c>
      <c r="M568">
        <v>-3.0683515188911099</v>
      </c>
      <c r="N568">
        <v>-9.2152033286449999</v>
      </c>
      <c r="O568">
        <v>168749</v>
      </c>
      <c r="P568">
        <v>1</v>
      </c>
      <c r="Q568">
        <v>-0.228368434407519</v>
      </c>
      <c r="R568">
        <v>-2.3348236462990601</v>
      </c>
      <c r="S568">
        <v>-1.9872155092811901</v>
      </c>
      <c r="T568">
        <v>-24.536596054861601</v>
      </c>
      <c r="U568">
        <v>294013.318181818</v>
      </c>
      <c r="V568">
        <v>14.0203650024662</v>
      </c>
      <c r="W568">
        <v>231507.46875</v>
      </c>
      <c r="X568">
        <v>0</v>
      </c>
      <c r="Y568">
        <v>9.0742235182148594</v>
      </c>
      <c r="Z568">
        <v>-0.47183825272047197</v>
      </c>
      <c r="AA568">
        <v>0.32439939541547003</v>
      </c>
      <c r="AB568">
        <v>13.0634956878983</v>
      </c>
      <c r="AC568">
        <v>0.35099914764238699</v>
      </c>
      <c r="AD568">
        <v>0.38698268707774303</v>
      </c>
      <c r="AE568">
        <v>112344</v>
      </c>
      <c r="AF568">
        <v>0</v>
      </c>
      <c r="AG568">
        <v>12.9374461404743</v>
      </c>
      <c r="AH568">
        <v>43.281316986093401</v>
      </c>
      <c r="AI568">
        <v>0</v>
      </c>
    </row>
    <row r="569" spans="1:35" x14ac:dyDescent="0.25">
      <c r="A569" t="s">
        <v>1425</v>
      </c>
      <c r="B569" t="s">
        <v>1426</v>
      </c>
      <c r="C569" t="s">
        <v>91</v>
      </c>
      <c r="D569">
        <v>5328.3871627999997</v>
      </c>
      <c r="E569">
        <v>460.2</v>
      </c>
      <c r="F569">
        <v>72.696783070939901</v>
      </c>
      <c r="G569">
        <v>90.716949854952304</v>
      </c>
      <c r="H569">
        <v>13.671730270470499</v>
      </c>
      <c r="I569">
        <v>8.2333546577090306</v>
      </c>
      <c r="J569">
        <v>5.9756627553237696</v>
      </c>
      <c r="K569">
        <v>111.100917431192</v>
      </c>
      <c r="L569">
        <v>91.033623910336203</v>
      </c>
      <c r="M569">
        <v>72.938596005752103</v>
      </c>
      <c r="N569">
        <v>80.719995917567005</v>
      </c>
      <c r="O569">
        <v>125790</v>
      </c>
      <c r="P569">
        <v>1</v>
      </c>
      <c r="Q569">
        <v>2.1758436944937798</v>
      </c>
      <c r="R569">
        <v>1.45502645502644</v>
      </c>
      <c r="S569">
        <v>1.8026345920443101</v>
      </c>
      <c r="T569">
        <v>121.636860188529</v>
      </c>
      <c r="U569">
        <v>170300.545454545</v>
      </c>
      <c r="V569">
        <v>138.09884348204599</v>
      </c>
      <c r="W569">
        <v>409647.34375</v>
      </c>
      <c r="X569">
        <v>0</v>
      </c>
      <c r="Y569">
        <v>8.8754811831557399E-3</v>
      </c>
      <c r="Z569">
        <v>8.8754811831557399E-3</v>
      </c>
      <c r="AA569">
        <v>8.8754811831557399E-3</v>
      </c>
      <c r="AB569">
        <v>0.25415743387692502</v>
      </c>
      <c r="AC569">
        <v>-0.15015370008878401</v>
      </c>
      <c r="AD569">
        <v>-0.161200715668085</v>
      </c>
      <c r="AE569">
        <v>27863</v>
      </c>
      <c r="AF569">
        <v>0</v>
      </c>
      <c r="AG569">
        <v>6.5885968071343903</v>
      </c>
      <c r="AH569">
        <v>51.672179960608901</v>
      </c>
      <c r="AI569">
        <v>0</v>
      </c>
    </row>
    <row r="570" spans="1:35" x14ac:dyDescent="0.25">
      <c r="A570" t="s">
        <v>43</v>
      </c>
      <c r="B570" t="s">
        <v>42</v>
      </c>
      <c r="C570" t="s">
        <v>44</v>
      </c>
      <c r="D570">
        <v>5307.3754375199997</v>
      </c>
      <c r="E570">
        <v>326</v>
      </c>
      <c r="F570">
        <v>-20.541730594908501</v>
      </c>
      <c r="G570">
        <v>-17.6975511234536</v>
      </c>
      <c r="H570">
        <v>2.1463261789127399</v>
      </c>
      <c r="I570">
        <v>-3.29204943384876</v>
      </c>
      <c r="J570">
        <v>39.018404907975402</v>
      </c>
      <c r="K570">
        <v>6.3968668407310796</v>
      </c>
      <c r="L570">
        <v>-2.2048897555122302</v>
      </c>
      <c r="M570">
        <v>23.877951098443202</v>
      </c>
      <c r="N570">
        <v>-27.6945050608389</v>
      </c>
      <c r="O570">
        <v>7498042</v>
      </c>
      <c r="P570">
        <v>10</v>
      </c>
      <c r="Q570">
        <v>4.0536227258218904</v>
      </c>
      <c r="R570">
        <v>0.91317133570654296</v>
      </c>
      <c r="S570">
        <v>1.2607794727244099</v>
      </c>
      <c r="T570">
        <v>1308.1173812694001</v>
      </c>
      <c r="U570">
        <v>905659.18181818095</v>
      </c>
      <c r="V570">
        <v>1161.6658000965799</v>
      </c>
      <c r="W570">
        <v>645761.640625</v>
      </c>
      <c r="X570">
        <v>0</v>
      </c>
      <c r="Y570">
        <v>3.1147780340040598</v>
      </c>
      <c r="Z570">
        <v>0.271130841023073</v>
      </c>
      <c r="AA570">
        <v>0.196183235811659</v>
      </c>
      <c r="AB570">
        <v>10.457537706798201</v>
      </c>
      <c r="AC570">
        <v>-1.03073957465429</v>
      </c>
      <c r="AD570">
        <v>1.0248648035236101</v>
      </c>
      <c r="AE570">
        <v>138968</v>
      </c>
      <c r="AF570">
        <v>0</v>
      </c>
      <c r="AG570">
        <v>16.613253001977299</v>
      </c>
      <c r="AH570">
        <v>49.633440137050201</v>
      </c>
      <c r="AI570">
        <v>0</v>
      </c>
    </row>
    <row r="571" spans="1:35" x14ac:dyDescent="0.25">
      <c r="A571" t="s">
        <v>1431</v>
      </c>
      <c r="B571" t="s">
        <v>1432</v>
      </c>
      <c r="C571" t="s">
        <v>678</v>
      </c>
      <c r="D571">
        <v>5286.94922322</v>
      </c>
      <c r="E571">
        <v>5521.45</v>
      </c>
      <c r="F571">
        <v>17.781837282560598</v>
      </c>
      <c r="G571">
        <v>24.183572488866801</v>
      </c>
      <c r="H571">
        <v>8.9365690046364694</v>
      </c>
      <c r="I571">
        <v>3.4981933918749699</v>
      </c>
      <c r="J571">
        <v>1.7848572385877</v>
      </c>
      <c r="K571">
        <v>50.2230988981091</v>
      </c>
      <c r="L571">
        <v>36.118678121956897</v>
      </c>
      <c r="M571">
        <v>12.4363132156081</v>
      </c>
      <c r="N571">
        <v>14.186618551481599</v>
      </c>
      <c r="O571">
        <v>3592</v>
      </c>
      <c r="P571">
        <v>10</v>
      </c>
      <c r="Q571">
        <v>0.45940831847458202</v>
      </c>
      <c r="R571">
        <v>1.4189412585871199</v>
      </c>
      <c r="S571">
        <v>1.76654939560498</v>
      </c>
      <c r="T571">
        <v>56.787429070274897</v>
      </c>
      <c r="U571">
        <v>4440.4090909090901</v>
      </c>
      <c r="V571">
        <v>9.88069746099724</v>
      </c>
      <c r="W571">
        <v>4205.078125</v>
      </c>
      <c r="X571">
        <v>0</v>
      </c>
      <c r="Y571">
        <v>24.330191661561098</v>
      </c>
      <c r="Z571">
        <v>-0.43613089356165702</v>
      </c>
      <c r="AA571">
        <v>-0.93469941813639601</v>
      </c>
      <c r="AB571">
        <v>7.7082809436433504</v>
      </c>
      <c r="AC571">
        <v>6.5546042779413199E-2</v>
      </c>
      <c r="AD571">
        <v>-4.5693652965095302E-3</v>
      </c>
      <c r="AE571">
        <v>17046</v>
      </c>
      <c r="AF571">
        <v>0</v>
      </c>
      <c r="AG571">
        <v>11.7186087453507</v>
      </c>
      <c r="AH571">
        <v>51.865114408721503</v>
      </c>
      <c r="AI571">
        <v>0</v>
      </c>
    </row>
    <row r="572" spans="1:35" x14ac:dyDescent="0.25">
      <c r="A572" t="s">
        <v>1427</v>
      </c>
      <c r="B572" t="s">
        <v>1428</v>
      </c>
      <c r="C572" t="s">
        <v>381</v>
      </c>
      <c r="D572">
        <v>5270.1098219449996</v>
      </c>
      <c r="E572">
        <v>579.1</v>
      </c>
      <c r="F572">
        <v>-33.778178358561</v>
      </c>
      <c r="G572">
        <v>0.55565202292065297</v>
      </c>
      <c r="H572">
        <v>9.4913972395538</v>
      </c>
      <c r="I572">
        <v>4.0530216267922903</v>
      </c>
      <c r="J572">
        <v>29.658090139872201</v>
      </c>
      <c r="K572">
        <v>40.524144625090997</v>
      </c>
      <c r="L572">
        <v>-15.4413375191647</v>
      </c>
      <c r="M572">
        <v>4.7787886929264198</v>
      </c>
      <c r="N572">
        <v>-9.4413019144645798</v>
      </c>
      <c r="O572">
        <v>1029939</v>
      </c>
      <c r="P572">
        <v>10</v>
      </c>
      <c r="Q572">
        <v>4.2202825519661697</v>
      </c>
      <c r="R572">
        <v>3.74417771408097</v>
      </c>
      <c r="S572">
        <v>4.0917858510988303</v>
      </c>
      <c r="T572">
        <v>554.798430933747</v>
      </c>
      <c r="U572">
        <v>561353.27272727201</v>
      </c>
      <c r="V572">
        <v>278.073034821487</v>
      </c>
      <c r="W572">
        <v>809915.8125</v>
      </c>
      <c r="X572">
        <v>0.29310717464895197</v>
      </c>
      <c r="Y572">
        <v>12.2199649572448</v>
      </c>
      <c r="Z572">
        <v>-1.40537193544982</v>
      </c>
      <c r="AA572">
        <v>-1.5602643164588299</v>
      </c>
      <c r="AB572">
        <v>12.7458076633039</v>
      </c>
      <c r="AC572">
        <v>-1.0115181314253101</v>
      </c>
      <c r="AD572">
        <v>-2.3177597443295599</v>
      </c>
      <c r="AE572">
        <v>104904</v>
      </c>
      <c r="AF572">
        <v>10.543423548523499</v>
      </c>
      <c r="AG572">
        <v>9.4437307659619005</v>
      </c>
      <c r="AH572">
        <v>52.2802963246057</v>
      </c>
      <c r="AI572">
        <v>2.10868470970524E-2</v>
      </c>
    </row>
    <row r="573" spans="1:35" x14ac:dyDescent="0.25">
      <c r="A573" t="s">
        <v>1433</v>
      </c>
      <c r="B573" t="s">
        <v>1434</v>
      </c>
      <c r="C573" t="s">
        <v>1215</v>
      </c>
      <c r="D573">
        <v>5236.0364071000004</v>
      </c>
      <c r="E573">
        <v>714.9</v>
      </c>
      <c r="F573">
        <v>28.490022993012801</v>
      </c>
      <c r="G573">
        <v>60.633636670036999</v>
      </c>
      <c r="H573">
        <v>6.6537371326271799</v>
      </c>
      <c r="I573">
        <v>1.21536151986568</v>
      </c>
      <c r="J573">
        <v>2.1121835221709202</v>
      </c>
      <c r="K573">
        <v>71.090104104343595</v>
      </c>
      <c r="L573">
        <v>46.826863832409103</v>
      </c>
      <c r="N573">
        <v>50.636682732651799</v>
      </c>
      <c r="O573">
        <v>49678</v>
      </c>
      <c r="P573">
        <v>1</v>
      </c>
      <c r="Q573">
        <v>0.39320320179749302</v>
      </c>
      <c r="R573">
        <v>2.7524254401724702</v>
      </c>
      <c r="S573">
        <v>3.1000335771903398</v>
      </c>
      <c r="T573">
        <v>-42.141368025063699</v>
      </c>
      <c r="U573">
        <v>92062.318181818104</v>
      </c>
      <c r="V573">
        <v>-41.496101938431799</v>
      </c>
      <c r="W573">
        <v>161964.5625</v>
      </c>
      <c r="X573">
        <v>0</v>
      </c>
      <c r="Y573">
        <v>8.1632122939483693</v>
      </c>
      <c r="Z573">
        <v>0.36592247112757897</v>
      </c>
      <c r="AA573">
        <v>1.01864679908787</v>
      </c>
      <c r="AB573">
        <v>2.7727942155469201</v>
      </c>
      <c r="AC573">
        <v>0.32390940725703099</v>
      </c>
      <c r="AD573">
        <v>-3.5757072228551401E-2</v>
      </c>
      <c r="AE573">
        <v>30686</v>
      </c>
      <c r="AF573">
        <v>0</v>
      </c>
      <c r="AG573">
        <v>15.9555326834083</v>
      </c>
      <c r="AH573">
        <v>62.430564272766098</v>
      </c>
      <c r="AI573">
        <v>0</v>
      </c>
    </row>
    <row r="574" spans="1:35" x14ac:dyDescent="0.25">
      <c r="A574" t="s">
        <v>1439</v>
      </c>
      <c r="B574" t="s">
        <v>1440</v>
      </c>
      <c r="C574" t="s">
        <v>1441</v>
      </c>
      <c r="D574">
        <v>5168.879891351</v>
      </c>
      <c r="E574">
        <v>50.58</v>
      </c>
      <c r="F574">
        <v>-2.3276665274697002</v>
      </c>
      <c r="G574">
        <v>3.73256767842493</v>
      </c>
      <c r="H574">
        <v>1.6683417085427099</v>
      </c>
      <c r="I574">
        <v>-3.7700339042187898</v>
      </c>
      <c r="J574">
        <v>5.9707394226967203</v>
      </c>
      <c r="K574">
        <v>34.521276595744602</v>
      </c>
      <c r="L574">
        <v>16.0091743119265</v>
      </c>
      <c r="M574">
        <v>13.587622055125999</v>
      </c>
      <c r="N574">
        <v>-6.2643862589602897</v>
      </c>
      <c r="O574">
        <v>2378439</v>
      </c>
      <c r="P574">
        <v>0</v>
      </c>
      <c r="Q574">
        <v>-0.138203356367226</v>
      </c>
      <c r="R574">
        <v>-0.157915515199364</v>
      </c>
      <c r="S574">
        <v>0.18969262181850299</v>
      </c>
      <c r="T574">
        <v>-21.140519361932999</v>
      </c>
      <c r="U574">
        <v>3015482.0454545398</v>
      </c>
      <c r="V574">
        <v>-31.168512831316999</v>
      </c>
      <c r="W574">
        <v>2997015.265625</v>
      </c>
    </row>
    <row r="575" spans="1:35" x14ac:dyDescent="0.25">
      <c r="A575" t="s">
        <v>1444</v>
      </c>
      <c r="B575" t="s">
        <v>1445</v>
      </c>
      <c r="C575" t="s">
        <v>1285</v>
      </c>
      <c r="D575">
        <v>5167.6049999999996</v>
      </c>
      <c r="E575">
        <v>474.55</v>
      </c>
      <c r="F575">
        <v>47.9385621038412</v>
      </c>
      <c r="G575">
        <v>29.146822696965501</v>
      </c>
      <c r="H575">
        <v>11.5407215889058</v>
      </c>
      <c r="I575">
        <v>6.1023459761443597</v>
      </c>
      <c r="J575">
        <v>0.93773048150880201</v>
      </c>
      <c r="K575">
        <v>68.160878809354998</v>
      </c>
      <c r="L575">
        <v>66.275402943237495</v>
      </c>
      <c r="M575">
        <v>14.0200291537223</v>
      </c>
      <c r="N575">
        <v>19.149868759580301</v>
      </c>
      <c r="O575">
        <v>298290</v>
      </c>
      <c r="P575">
        <v>2</v>
      </c>
      <c r="Q575">
        <v>1.93319729352378</v>
      </c>
      <c r="R575">
        <v>2.0537634408602101</v>
      </c>
      <c r="S575">
        <v>2.4013715778780802</v>
      </c>
      <c r="T575">
        <v>307.16625716625703</v>
      </c>
      <c r="U575">
        <v>206574.86363636301</v>
      </c>
      <c r="V575">
        <v>175.69665881048101</v>
      </c>
      <c r="W575">
        <v>209180.15625</v>
      </c>
      <c r="X575">
        <v>0</v>
      </c>
      <c r="Y575">
        <v>18.896923423423399</v>
      </c>
      <c r="Z575">
        <v>3.0238612612612599</v>
      </c>
      <c r="AA575">
        <v>3.6337675675675598</v>
      </c>
      <c r="AB575">
        <v>1.74754684684684</v>
      </c>
      <c r="AC575">
        <v>-2.2105819819819801</v>
      </c>
      <c r="AD575">
        <v>-2.55567207207207</v>
      </c>
      <c r="AE575">
        <v>69297</v>
      </c>
      <c r="AF575">
        <v>0</v>
      </c>
      <c r="AG575">
        <v>8.0514054054054007</v>
      </c>
      <c r="AH575">
        <v>65.644144144144093</v>
      </c>
      <c r="AI575">
        <v>0</v>
      </c>
    </row>
    <row r="576" spans="1:35" x14ac:dyDescent="0.25">
      <c r="A576" t="s">
        <v>1477</v>
      </c>
      <c r="B576" t="s">
        <v>1478</v>
      </c>
      <c r="C576" t="s">
        <v>465</v>
      </c>
      <c r="D576">
        <v>5160.6571307199902</v>
      </c>
      <c r="E576">
        <v>1230.0999999999999</v>
      </c>
      <c r="F576">
        <v>215.430626261404</v>
      </c>
      <c r="G576">
        <v>95.7121832862654</v>
      </c>
      <c r="H576">
        <v>29.757383966244699</v>
      </c>
      <c r="I576">
        <v>24.319008353483198</v>
      </c>
      <c r="J576">
        <v>0</v>
      </c>
      <c r="K576">
        <v>255.52023121387199</v>
      </c>
      <c r="L576">
        <v>233.76746710079999</v>
      </c>
      <c r="M576">
        <v>10.4090794258128</v>
      </c>
      <c r="N576">
        <v>85.7152293488802</v>
      </c>
      <c r="O576">
        <v>28927</v>
      </c>
      <c r="P576">
        <v>10</v>
      </c>
      <c r="Q576">
        <v>4.9976526823439</v>
      </c>
      <c r="R576">
        <v>13.485711649791201</v>
      </c>
      <c r="S576">
        <v>13.833319786809099</v>
      </c>
      <c r="T576">
        <v>350.01555693839401</v>
      </c>
      <c r="U576">
        <v>38780.409090909001</v>
      </c>
      <c r="V576">
        <v>55.187768240343303</v>
      </c>
      <c r="W576">
        <v>24823.953125</v>
      </c>
      <c r="X576">
        <v>0</v>
      </c>
      <c r="Y576">
        <v>10.051854009677699</v>
      </c>
      <c r="Z576">
        <v>-6.0136449126334299E-2</v>
      </c>
      <c r="AA576">
        <v>-0.119909673191884</v>
      </c>
      <c r="AB576">
        <v>0</v>
      </c>
      <c r="AC576">
        <v>-4.54031325982142E-5</v>
      </c>
      <c r="AD576">
        <v>-4.54031325982142E-5</v>
      </c>
      <c r="AE576">
        <v>3043</v>
      </c>
      <c r="AF576">
        <v>0</v>
      </c>
      <c r="AG576">
        <v>1.0264422395876001</v>
      </c>
      <c r="AH576">
        <v>46.751846272983897</v>
      </c>
      <c r="AI576">
        <v>0</v>
      </c>
    </row>
    <row r="577" spans="1:35" x14ac:dyDescent="0.25">
      <c r="A577" t="s">
        <v>1442</v>
      </c>
      <c r="B577" t="s">
        <v>1443</v>
      </c>
      <c r="C577" t="s">
        <v>541</v>
      </c>
      <c r="D577">
        <v>5145.0796456949902</v>
      </c>
      <c r="E577">
        <v>63.1</v>
      </c>
      <c r="F577">
        <v>11.0990565965011</v>
      </c>
      <c r="G577">
        <v>6.9491525423728797</v>
      </c>
      <c r="H577">
        <v>1.69218372280419</v>
      </c>
      <c r="I577">
        <v>-3.7461918899572999</v>
      </c>
      <c r="J577">
        <v>14.1045958795562</v>
      </c>
      <c r="K577">
        <v>32.842105263157897</v>
      </c>
      <c r="L577">
        <v>29.435897435897399</v>
      </c>
      <c r="N577">
        <v>-3.0478013950123501</v>
      </c>
      <c r="O577">
        <v>1741685</v>
      </c>
      <c r="P577">
        <v>10</v>
      </c>
      <c r="Q577">
        <v>-7.9176563737129294E-2</v>
      </c>
      <c r="R577">
        <v>2.0210185933710498</v>
      </c>
      <c r="S577">
        <v>2.3686267303889199</v>
      </c>
      <c r="T577">
        <v>-26.680990734960201</v>
      </c>
      <c r="U577">
        <v>3778328.5</v>
      </c>
      <c r="V577">
        <v>-47.2188996574668</v>
      </c>
      <c r="W577">
        <v>3052232.59375</v>
      </c>
      <c r="X577">
        <v>0</v>
      </c>
      <c r="Y577">
        <v>22.4919374503414</v>
      </c>
      <c r="Z577">
        <v>0.71781327085745805</v>
      </c>
      <c r="AA577">
        <v>1.75134422338931</v>
      </c>
      <c r="AB577">
        <v>5.2569711686290299</v>
      </c>
      <c r="AC577">
        <v>0.15418620886109499</v>
      </c>
      <c r="AD577">
        <v>0.521941488941294</v>
      </c>
      <c r="AE577">
        <v>213562</v>
      </c>
      <c r="AF577">
        <v>0</v>
      </c>
      <c r="AG577">
        <v>11.2122218493557</v>
      </c>
      <c r="AH577">
        <v>56.101147055655098</v>
      </c>
      <c r="AI577">
        <v>0</v>
      </c>
    </row>
    <row r="578" spans="1:35" x14ac:dyDescent="0.25">
      <c r="A578" t="s">
        <v>1437</v>
      </c>
      <c r="B578" t="s">
        <v>1438</v>
      </c>
      <c r="C578" t="s">
        <v>409</v>
      </c>
      <c r="D578">
        <v>5126.1560399199998</v>
      </c>
      <c r="E578">
        <v>631.70000000000005</v>
      </c>
      <c r="F578">
        <v>247.54789706966801</v>
      </c>
      <c r="G578">
        <v>222.95501022494801</v>
      </c>
      <c r="H578">
        <v>63.546925566342999</v>
      </c>
      <c r="I578">
        <v>58.108549953581502</v>
      </c>
      <c r="J578">
        <v>3.6726294126958798</v>
      </c>
      <c r="K578">
        <v>273.56593731519803</v>
      </c>
      <c r="L578">
        <v>265.88473790906397</v>
      </c>
      <c r="M578">
        <v>49.214353378325598</v>
      </c>
      <c r="N578">
        <v>212.95805628756301</v>
      </c>
      <c r="O578">
        <v>1208185</v>
      </c>
      <c r="P578">
        <v>1</v>
      </c>
      <c r="Q578">
        <v>2.97497758578531</v>
      </c>
      <c r="R578">
        <v>4.7769115939625202</v>
      </c>
      <c r="S578">
        <v>5.1245197309803903</v>
      </c>
      <c r="T578">
        <v>184.61567455129199</v>
      </c>
      <c r="U578">
        <v>2821099.66666666</v>
      </c>
      <c r="V578">
        <v>64.640993145551406</v>
      </c>
      <c r="W578">
        <v>1768598.82539682</v>
      </c>
      <c r="X578">
        <v>-2.73602096969408</v>
      </c>
      <c r="Y578">
        <v>0.21073301139185399</v>
      </c>
      <c r="Z578">
        <v>6.4418082452098693E-2</v>
      </c>
      <c r="AA578">
        <v>0.103784199921599</v>
      </c>
      <c r="AB578">
        <v>3.4700002117931601</v>
      </c>
      <c r="AC578">
        <v>2.1795260575987201</v>
      </c>
      <c r="AD578">
        <v>3.1661214544041498</v>
      </c>
      <c r="AE578">
        <v>127208</v>
      </c>
      <c r="AF578">
        <v>0.51163517889264498</v>
      </c>
      <c r="AG578">
        <v>28.620780288862001</v>
      </c>
      <c r="AH578">
        <v>57.452445889820403</v>
      </c>
      <c r="AI578">
        <v>-2.6857128323528698</v>
      </c>
    </row>
    <row r="579" spans="1:35" x14ac:dyDescent="0.25">
      <c r="A579" t="s">
        <v>1460</v>
      </c>
      <c r="B579" t="s">
        <v>1461</v>
      </c>
      <c r="C579" t="s">
        <v>1462</v>
      </c>
      <c r="D579">
        <v>5106.1300553699903</v>
      </c>
      <c r="E579">
        <v>167.2</v>
      </c>
      <c r="F579">
        <v>57.201216903385799</v>
      </c>
      <c r="G579">
        <v>34.243275792854199</v>
      </c>
      <c r="H579">
        <v>31.188701451549601</v>
      </c>
      <c r="I579">
        <v>25.7503258387881</v>
      </c>
      <c r="J579">
        <v>0.897129186602874</v>
      </c>
      <c r="K579">
        <v>82.234332425068104</v>
      </c>
      <c r="L579">
        <v>75.538057742782101</v>
      </c>
      <c r="N579">
        <v>24.246321855468999</v>
      </c>
      <c r="O579">
        <v>12820849</v>
      </c>
      <c r="P579">
        <v>10</v>
      </c>
      <c r="Q579">
        <v>5.0911376492771803</v>
      </c>
      <c r="R579">
        <v>18.918918918918902</v>
      </c>
      <c r="S579">
        <v>19.266527055936699</v>
      </c>
      <c r="T579">
        <v>-18.523172045105099</v>
      </c>
      <c r="U579">
        <v>5830571.6818181798</v>
      </c>
      <c r="V579">
        <v>329.50097770327301</v>
      </c>
      <c r="W579">
        <v>4180269.15625</v>
      </c>
      <c r="X579">
        <v>0</v>
      </c>
      <c r="Y579">
        <v>4.12418043814868</v>
      </c>
      <c r="Z579">
        <v>-6.1671334961165898E-2</v>
      </c>
      <c r="AA579">
        <v>-0.65228341461793304</v>
      </c>
      <c r="AB579">
        <v>1.0499332353201301</v>
      </c>
      <c r="AC579">
        <v>1.48115647623314E-2</v>
      </c>
      <c r="AD579">
        <v>0.673309567464762</v>
      </c>
      <c r="AE579">
        <v>273786</v>
      </c>
      <c r="AF579">
        <v>0</v>
      </c>
      <c r="AG579">
        <v>16.5939061322754</v>
      </c>
      <c r="AH579">
        <v>72.844207144082901</v>
      </c>
      <c r="AI579">
        <v>0</v>
      </c>
    </row>
    <row r="580" spans="1:35" x14ac:dyDescent="0.25">
      <c r="A580" t="s">
        <v>1423</v>
      </c>
      <c r="B580" t="s">
        <v>1424</v>
      </c>
      <c r="C580" t="s">
        <v>924</v>
      </c>
      <c r="D580">
        <v>5076.5825105949998</v>
      </c>
      <c r="E580">
        <v>23.9</v>
      </c>
      <c r="F580">
        <v>-74.7634588886214</v>
      </c>
      <c r="G580">
        <v>-11.317254174397</v>
      </c>
      <c r="H580">
        <v>-23.8853503184713</v>
      </c>
      <c r="I580">
        <v>-29.323725931232801</v>
      </c>
      <c r="J580">
        <v>141.8410041841</v>
      </c>
      <c r="K580">
        <v>155.61497326203201</v>
      </c>
      <c r="L580">
        <v>-56.426618049225098</v>
      </c>
      <c r="M580">
        <v>66.818892843368104</v>
      </c>
      <c r="N580">
        <v>-21.3142081117822</v>
      </c>
      <c r="O580">
        <v>28392517</v>
      </c>
      <c r="P580">
        <v>2</v>
      </c>
      <c r="Q580">
        <v>-4.9701789264413501</v>
      </c>
      <c r="R580">
        <v>-11.645101663585899</v>
      </c>
      <c r="S580">
        <v>-11.297493526567999</v>
      </c>
      <c r="T580">
        <v>-3.9896036620170898</v>
      </c>
      <c r="U580">
        <v>26317504.636363599</v>
      </c>
      <c r="V580">
        <v>-51.662843165943002</v>
      </c>
      <c r="W580">
        <v>24058098.328125</v>
      </c>
      <c r="X580">
        <v>-3.26379420908047E-2</v>
      </c>
      <c r="Y580">
        <v>8.2914831015061294E-2</v>
      </c>
      <c r="Z580">
        <v>-0.78137250881303599</v>
      </c>
      <c r="AA580">
        <v>2.05595493192854E-2</v>
      </c>
      <c r="AB580">
        <v>8.9030349585911992</v>
      </c>
      <c r="AC580">
        <v>-6.8913930465988997</v>
      </c>
      <c r="AD580">
        <v>-5.6526355511035797</v>
      </c>
      <c r="AE580">
        <v>483367</v>
      </c>
      <c r="AF580">
        <v>0.67667238005698804</v>
      </c>
      <c r="AG580">
        <v>32.707442452371097</v>
      </c>
      <c r="AH580">
        <v>18.435462750122898</v>
      </c>
      <c r="AI580">
        <v>-3.26379420908047E-2</v>
      </c>
    </row>
    <row r="581" spans="1:35" x14ac:dyDescent="0.25">
      <c r="A581" t="s">
        <v>1451</v>
      </c>
      <c r="B581" t="s">
        <v>1452</v>
      </c>
      <c r="C581" t="s">
        <v>317</v>
      </c>
      <c r="D581">
        <v>5055</v>
      </c>
      <c r="E581">
        <v>33.35</v>
      </c>
      <c r="F581">
        <v>-31.2611228237304</v>
      </c>
      <c r="G581">
        <v>-1.7673048600883601</v>
      </c>
      <c r="H581">
        <v>4.5454545454545503</v>
      </c>
      <c r="I581">
        <v>-0.89292106730694898</v>
      </c>
      <c r="J581">
        <v>37.631184407795999</v>
      </c>
      <c r="K581">
        <v>26.8060836501901</v>
      </c>
      <c r="L581">
        <v>-12.924281984334099</v>
      </c>
      <c r="M581">
        <v>0.51768906351052901</v>
      </c>
      <c r="N581">
        <v>-11.7642587974736</v>
      </c>
      <c r="O581">
        <v>1640792</v>
      </c>
      <c r="P581">
        <v>1</v>
      </c>
      <c r="Q581">
        <v>-1.03857566765579</v>
      </c>
      <c r="R581">
        <v>-1.6224188790560301</v>
      </c>
      <c r="S581">
        <v>-1.27481074203817</v>
      </c>
      <c r="T581">
        <v>-4.4402757547467004</v>
      </c>
      <c r="U581">
        <v>2656587.2727272701</v>
      </c>
      <c r="V581">
        <v>-36.7913113054653</v>
      </c>
      <c r="W581">
        <v>3042992.75</v>
      </c>
      <c r="X581">
        <v>0</v>
      </c>
      <c r="Y581">
        <v>2.5678785999999998</v>
      </c>
      <c r="Z581">
        <v>9.2306666666663797E-4</v>
      </c>
      <c r="AA581">
        <v>1.39819999999968E-3</v>
      </c>
      <c r="AB581">
        <v>1.7637533333333299E-2</v>
      </c>
      <c r="AC581">
        <v>-3.2485333333333302E-3</v>
      </c>
      <c r="AD581">
        <v>-7.9907999999999993E-3</v>
      </c>
      <c r="AE581">
        <v>184350</v>
      </c>
      <c r="AF581">
        <v>0</v>
      </c>
      <c r="AG581">
        <v>7.0947048666666603</v>
      </c>
      <c r="AH581">
        <v>89.926876199999995</v>
      </c>
      <c r="AI581">
        <v>0</v>
      </c>
    </row>
    <row r="582" spans="1:35" x14ac:dyDescent="0.25">
      <c r="A582" t="s">
        <v>1453</v>
      </c>
      <c r="B582" t="s">
        <v>1454</v>
      </c>
      <c r="C582" t="s">
        <v>1455</v>
      </c>
      <c r="D582">
        <v>5051.5017449050001</v>
      </c>
      <c r="E582">
        <v>189.2</v>
      </c>
      <c r="F582">
        <v>-15.844966516535999</v>
      </c>
      <c r="G582">
        <v>-5.4945054945054901</v>
      </c>
      <c r="H582">
        <v>-20.554272517320999</v>
      </c>
      <c r="I582">
        <v>-25.9926481300825</v>
      </c>
      <c r="J582">
        <v>37.3942917547568</v>
      </c>
      <c r="K582">
        <v>8.9234312032239398</v>
      </c>
      <c r="L582">
        <v>2.4918743228602298</v>
      </c>
      <c r="M582">
        <v>-4.4494437923928096</v>
      </c>
      <c r="N582">
        <v>-15.4914594318907</v>
      </c>
      <c r="O582">
        <v>3752910</v>
      </c>
      <c r="P582">
        <v>1</v>
      </c>
      <c r="Q582">
        <v>0.29154518950436398</v>
      </c>
      <c r="R582">
        <v>-1.02014125032697</v>
      </c>
      <c r="S582">
        <v>-0.67253311330910803</v>
      </c>
      <c r="T582">
        <v>-12.545572120174</v>
      </c>
      <c r="U582">
        <v>11210707.8181818</v>
      </c>
      <c r="V582">
        <v>-84.083582999043799</v>
      </c>
      <c r="W582">
        <v>5787131.359375</v>
      </c>
      <c r="X582">
        <v>-3.1194169641786101E-2</v>
      </c>
      <c r="Y582">
        <v>18.038086030242098</v>
      </c>
      <c r="Z582">
        <v>3.5354367209562101</v>
      </c>
      <c r="AA582">
        <v>5.2137592180390397</v>
      </c>
      <c r="AB582">
        <v>6.67763266672881</v>
      </c>
      <c r="AC582">
        <v>1.3311840852149699</v>
      </c>
      <c r="AD582">
        <v>0.40098901540182003</v>
      </c>
      <c r="AE582">
        <v>267881</v>
      </c>
      <c r="AF582">
        <v>0</v>
      </c>
      <c r="AG582">
        <v>24.337897831704598</v>
      </c>
      <c r="AH582">
        <v>33.277991491018398</v>
      </c>
      <c r="AI582">
        <v>0</v>
      </c>
    </row>
    <row r="583" spans="1:35" x14ac:dyDescent="0.25">
      <c r="A583" t="s">
        <v>1448</v>
      </c>
      <c r="B583" t="s">
        <v>1449</v>
      </c>
      <c r="C583" t="s">
        <v>1450</v>
      </c>
      <c r="D583">
        <v>4996.6057440000004</v>
      </c>
      <c r="E583">
        <v>193.1</v>
      </c>
      <c r="F583">
        <v>16.982009896413</v>
      </c>
      <c r="G583">
        <v>47.742922723794898</v>
      </c>
      <c r="H583">
        <v>8.3309957924263607</v>
      </c>
      <c r="I583">
        <v>2.8926201796648598</v>
      </c>
      <c r="J583">
        <v>3.4179181771103</v>
      </c>
      <c r="K583">
        <v>91.282813273897901</v>
      </c>
      <c r="L583">
        <v>35.318850735809399</v>
      </c>
      <c r="M583">
        <v>16.110698029847899</v>
      </c>
      <c r="N583">
        <v>37.745968786409698</v>
      </c>
      <c r="O583">
        <v>526569</v>
      </c>
      <c r="P583">
        <v>1</v>
      </c>
      <c r="Q583">
        <v>3.1517094017093998</v>
      </c>
      <c r="R583">
        <v>6.6556199944766501</v>
      </c>
      <c r="S583">
        <v>7.0032281314945202</v>
      </c>
      <c r="T583">
        <v>11.546340213064701</v>
      </c>
      <c r="U583">
        <v>644641.95454545401</v>
      </c>
      <c r="V583">
        <v>-71.458267047317705</v>
      </c>
      <c r="W583">
        <v>393340.984375</v>
      </c>
      <c r="X583">
        <v>0</v>
      </c>
      <c r="Y583">
        <v>3.5621860630835398</v>
      </c>
      <c r="Z583">
        <v>0</v>
      </c>
      <c r="AA583">
        <v>0</v>
      </c>
      <c r="AB583">
        <v>35.667666244431203</v>
      </c>
      <c r="AC583">
        <v>-3.1965507823343798E-3</v>
      </c>
      <c r="AD583">
        <v>6.3131877951100507E-2</v>
      </c>
      <c r="AE583">
        <v>6473</v>
      </c>
      <c r="AF583">
        <v>10.107060098676399</v>
      </c>
      <c r="AG583">
        <v>0.35312931906200001</v>
      </c>
      <c r="AH583">
        <v>58.942690625061999</v>
      </c>
      <c r="AI583">
        <v>0</v>
      </c>
    </row>
    <row r="584" spans="1:35" x14ac:dyDescent="0.25">
      <c r="A584" t="s">
        <v>1511</v>
      </c>
      <c r="B584" t="s">
        <v>1512</v>
      </c>
      <c r="C584" t="s">
        <v>336</v>
      </c>
      <c r="D584">
        <v>4988.46582975</v>
      </c>
      <c r="E584">
        <v>784.7</v>
      </c>
      <c r="F584">
        <v>43.323645357554597</v>
      </c>
      <c r="G584">
        <v>55.432306625730398</v>
      </c>
      <c r="H584">
        <v>36.031897373667299</v>
      </c>
      <c r="I584">
        <v>30.593521760905801</v>
      </c>
      <c r="J584">
        <v>14.553332483751699</v>
      </c>
      <c r="K584">
        <v>81.980519480519504</v>
      </c>
      <c r="L584">
        <v>61.660486196950899</v>
      </c>
      <c r="N584">
        <v>45.435352688345098</v>
      </c>
      <c r="O584">
        <v>354140</v>
      </c>
      <c r="P584">
        <v>10</v>
      </c>
      <c r="Q584">
        <v>-6.4162194394752401</v>
      </c>
      <c r="R584">
        <v>26.6973439896665</v>
      </c>
      <c r="S584">
        <v>27.0449521266844</v>
      </c>
      <c r="T584">
        <v>-88.807980737110796</v>
      </c>
      <c r="U584">
        <v>343650.18181818101</v>
      </c>
      <c r="V584">
        <v>286.91984966349003</v>
      </c>
      <c r="W584">
        <v>154462.546875</v>
      </c>
      <c r="X584">
        <v>0</v>
      </c>
      <c r="Y584">
        <v>18.050136709969699</v>
      </c>
      <c r="Z584">
        <v>1.98951182862915</v>
      </c>
      <c r="AA584">
        <v>2.1987020768166001</v>
      </c>
      <c r="AB584">
        <v>10.5855462856094</v>
      </c>
      <c r="AC584">
        <v>-2.24192079923708</v>
      </c>
      <c r="AD584">
        <v>-2.2505067215349799</v>
      </c>
      <c r="AE584">
        <v>34453</v>
      </c>
      <c r="AF584">
        <v>0</v>
      </c>
      <c r="AG584">
        <v>3.5843485763429701</v>
      </c>
      <c r="AH584">
        <v>62.207466172129998</v>
      </c>
      <c r="AI584">
        <v>0</v>
      </c>
    </row>
    <row r="585" spans="1:35" x14ac:dyDescent="0.25">
      <c r="A585" t="s">
        <v>1456</v>
      </c>
      <c r="B585" t="s">
        <v>1457</v>
      </c>
      <c r="C585" t="s">
        <v>714</v>
      </c>
      <c r="D585">
        <v>4970.358617205</v>
      </c>
      <c r="E585">
        <v>230.95</v>
      </c>
      <c r="F585">
        <v>-37.8384093301596</v>
      </c>
      <c r="G585">
        <v>-11.834319526627199</v>
      </c>
      <c r="H585">
        <v>-1.5977844056242001</v>
      </c>
      <c r="I585">
        <v>-7.0361600183856998</v>
      </c>
      <c r="J585">
        <v>27.7332756007794</v>
      </c>
      <c r="K585">
        <v>7.0948295849756402</v>
      </c>
      <c r="L585">
        <v>-19.501568490763301</v>
      </c>
      <c r="M585">
        <v>14.974571109050199</v>
      </c>
      <c r="N585">
        <v>-21.831273464012401</v>
      </c>
      <c r="O585">
        <v>215882</v>
      </c>
      <c r="P585">
        <v>1</v>
      </c>
      <c r="Q585">
        <v>-0.85855333762609998</v>
      </c>
      <c r="R585">
        <v>-2.3673641936165799</v>
      </c>
      <c r="S585">
        <v>-2.0197560565987098</v>
      </c>
      <c r="T585">
        <v>12.936757466532001</v>
      </c>
      <c r="U585">
        <v>406339.636363636</v>
      </c>
      <c r="V585">
        <v>-58.7254487715065</v>
      </c>
      <c r="W585">
        <v>283674.015625</v>
      </c>
      <c r="X585">
        <v>-0.116483873593757</v>
      </c>
      <c r="Y585">
        <v>28.507343153274899</v>
      </c>
      <c r="Z585">
        <v>0.908477406837921</v>
      </c>
      <c r="AA585">
        <v>1.84963753924524</v>
      </c>
      <c r="AB585">
        <v>5.5075262987549802</v>
      </c>
      <c r="AC585">
        <v>-0.24621327094461001</v>
      </c>
      <c r="AD585">
        <v>-0.62322483559213504</v>
      </c>
      <c r="AE585">
        <v>83455</v>
      </c>
      <c r="AF585">
        <v>0</v>
      </c>
      <c r="AG585">
        <v>10.6368281465633</v>
      </c>
      <c r="AH585">
        <v>38.306633994966496</v>
      </c>
      <c r="AI585">
        <v>-0.10447204343234499</v>
      </c>
    </row>
    <row r="586" spans="1:35" x14ac:dyDescent="0.25">
      <c r="A586" t="s">
        <v>1485</v>
      </c>
      <c r="B586" t="s">
        <v>1486</v>
      </c>
      <c r="C586" t="s">
        <v>41</v>
      </c>
      <c r="D586">
        <v>4962.6496551800001</v>
      </c>
      <c r="E586">
        <v>6341</v>
      </c>
      <c r="F586">
        <v>35.296846635617896</v>
      </c>
      <c r="G586">
        <v>35.338185388342197</v>
      </c>
      <c r="H586">
        <v>-0.84363443029264995</v>
      </c>
      <c r="I586">
        <v>-6.2820100430541501</v>
      </c>
      <c r="J586">
        <v>4.8572780318561799</v>
      </c>
      <c r="K586">
        <v>73.583356145633701</v>
      </c>
      <c r="L586">
        <v>53.633687475014199</v>
      </c>
      <c r="M586">
        <v>25.5648798170762</v>
      </c>
      <c r="N586">
        <v>25.341231450957</v>
      </c>
      <c r="O586">
        <v>626</v>
      </c>
      <c r="P586">
        <v>10</v>
      </c>
      <c r="Q586">
        <v>1.29554785220211</v>
      </c>
      <c r="R586">
        <v>3.8997214484679601</v>
      </c>
      <c r="S586">
        <v>4.2473295854858302</v>
      </c>
      <c r="T586">
        <v>334.722222222222</v>
      </c>
      <c r="U586">
        <v>691.04545454545405</v>
      </c>
      <c r="V586">
        <v>353.62318840579701</v>
      </c>
      <c r="W586">
        <v>848.6875</v>
      </c>
      <c r="X586">
        <v>0</v>
      </c>
      <c r="Y586">
        <v>11.5073990102024</v>
      </c>
      <c r="Z586">
        <v>6.6652522136989106E-2</v>
      </c>
      <c r="AA586">
        <v>0.19088808052593501</v>
      </c>
      <c r="AB586">
        <v>0.743332035770355</v>
      </c>
      <c r="AC586">
        <v>-5.9639122759969403E-2</v>
      </c>
      <c r="AD586">
        <v>-7.2442360831324798E-2</v>
      </c>
      <c r="AE586">
        <v>7475</v>
      </c>
      <c r="AF586">
        <v>0</v>
      </c>
      <c r="AG586">
        <v>8.7359709937911205</v>
      </c>
      <c r="AH586">
        <v>74.999993692986095</v>
      </c>
      <c r="AI586">
        <v>0</v>
      </c>
    </row>
    <row r="587" spans="1:35" x14ac:dyDescent="0.25">
      <c r="A587" t="s">
        <v>1446</v>
      </c>
      <c r="B587" t="s">
        <v>1447</v>
      </c>
      <c r="C587" t="s">
        <v>465</v>
      </c>
      <c r="D587">
        <v>4943.4039720000001</v>
      </c>
      <c r="E587">
        <v>338.85</v>
      </c>
      <c r="F587">
        <v>-16.350384857454898</v>
      </c>
      <c r="G587">
        <v>19.502733204020402</v>
      </c>
      <c r="H587">
        <v>4.0853939487021904</v>
      </c>
      <c r="I587">
        <v>-1.3529816640593</v>
      </c>
      <c r="J587">
        <v>20.938468348826898</v>
      </c>
      <c r="K587">
        <v>41.511797870118997</v>
      </c>
      <c r="L587">
        <v>1.9864559819413099</v>
      </c>
      <c r="M587">
        <v>-18.575624707641701</v>
      </c>
      <c r="N587">
        <v>9.5057792666352192</v>
      </c>
      <c r="O587">
        <v>1583295</v>
      </c>
      <c r="P587">
        <v>1</v>
      </c>
      <c r="Q587">
        <v>4.7287899860917904</v>
      </c>
      <c r="R587">
        <v>-2.03816131830007</v>
      </c>
      <c r="S587">
        <v>-1.6905531812821999</v>
      </c>
      <c r="T587">
        <v>321.02191139711698</v>
      </c>
      <c r="U587">
        <v>299561.77272727201</v>
      </c>
      <c r="V587">
        <v>1615.17478957004</v>
      </c>
      <c r="W587">
        <v>272700.234375</v>
      </c>
      <c r="X587">
        <v>0</v>
      </c>
      <c r="Y587">
        <v>12.205245362152599</v>
      </c>
      <c r="Z587">
        <v>0.18521674704031199</v>
      </c>
      <c r="AA587">
        <v>-1.9177099532418699E-2</v>
      </c>
      <c r="AB587">
        <v>5.0714481131828402</v>
      </c>
      <c r="AC587">
        <v>3.2682882769670102E-2</v>
      </c>
      <c r="AD587">
        <v>0.40220333746982601</v>
      </c>
      <c r="AE587">
        <v>84433</v>
      </c>
      <c r="AF587">
        <v>0</v>
      </c>
      <c r="AG587">
        <v>6.0985048407449796</v>
      </c>
      <c r="AH587">
        <v>75</v>
      </c>
      <c r="AI587">
        <v>0</v>
      </c>
    </row>
    <row r="588" spans="1:35" x14ac:dyDescent="0.25">
      <c r="A588" t="s">
        <v>1475</v>
      </c>
      <c r="B588" t="s">
        <v>1476</v>
      </c>
      <c r="C588" t="s">
        <v>61</v>
      </c>
      <c r="D588">
        <v>4940.7891622899997</v>
      </c>
      <c r="E588">
        <v>487.2</v>
      </c>
      <c r="F588">
        <v>45.427865042956597</v>
      </c>
      <c r="G588">
        <v>32.122033898304998</v>
      </c>
      <c r="H588">
        <v>38.075669547966498</v>
      </c>
      <c r="I588">
        <v>32.637293935205001</v>
      </c>
      <c r="J588">
        <v>0.56444991789819099</v>
      </c>
      <c r="K588">
        <v>91.811023622047202</v>
      </c>
      <c r="L588">
        <v>63.764705882352899</v>
      </c>
      <c r="N588">
        <v>22.125079960919798</v>
      </c>
      <c r="O588">
        <v>413314</v>
      </c>
      <c r="P588">
        <v>2</v>
      </c>
      <c r="Q588">
        <v>6.1206708778043897</v>
      </c>
      <c r="R588">
        <v>10.0643849542527</v>
      </c>
      <c r="S588">
        <v>10.411993091270601</v>
      </c>
      <c r="T588">
        <v>204.66453391517101</v>
      </c>
      <c r="U588">
        <v>184079.77272727201</v>
      </c>
      <c r="V588">
        <v>99.3334876632521</v>
      </c>
      <c r="W588">
        <v>165648.359375</v>
      </c>
      <c r="X588">
        <v>0.35141121227287803</v>
      </c>
      <c r="Y588">
        <v>24.214967058935901</v>
      </c>
      <c r="Z588">
        <v>-0.82204614780961505</v>
      </c>
      <c r="AA588">
        <v>-1.7377193993106099</v>
      </c>
      <c r="AB588">
        <v>2.1876727941554601</v>
      </c>
      <c r="AC588">
        <v>8.7929625152966595E-2</v>
      </c>
      <c r="AD588">
        <v>0.50073558167291798</v>
      </c>
      <c r="AE588">
        <v>30390</v>
      </c>
      <c r="AF588">
        <v>0</v>
      </c>
      <c r="AG588">
        <v>5.1789591205993002</v>
      </c>
      <c r="AH588">
        <v>61.514476358495699</v>
      </c>
      <c r="AI588">
        <v>0</v>
      </c>
    </row>
    <row r="589" spans="1:35" x14ac:dyDescent="0.25">
      <c r="A589" t="s">
        <v>1458</v>
      </c>
      <c r="B589" t="s">
        <v>1459</v>
      </c>
      <c r="C589" t="s">
        <v>431</v>
      </c>
      <c r="D589">
        <v>4913.5901820500003</v>
      </c>
      <c r="E589">
        <v>4471.45</v>
      </c>
      <c r="F589">
        <v>17.846688429044899</v>
      </c>
      <c r="G589">
        <v>11.7736754615105</v>
      </c>
      <c r="H589">
        <v>1.81128896377422</v>
      </c>
      <c r="I589">
        <v>-3.62708664898727</v>
      </c>
      <c r="J589">
        <v>17.232665019177201</v>
      </c>
      <c r="K589">
        <v>39.384351620947598</v>
      </c>
      <c r="L589">
        <v>36.183529268441198</v>
      </c>
      <c r="M589">
        <v>18.984869226518601</v>
      </c>
      <c r="N589">
        <v>1.77672152412534</v>
      </c>
      <c r="O589">
        <v>1253</v>
      </c>
      <c r="P589">
        <v>10</v>
      </c>
      <c r="Q589">
        <v>0.98695725820111302</v>
      </c>
      <c r="R589">
        <v>0.108583710204617</v>
      </c>
      <c r="S589">
        <v>0.45619184722248601</v>
      </c>
      <c r="T589">
        <v>-15.679676985195099</v>
      </c>
      <c r="U589">
        <v>1669.6363636363601</v>
      </c>
      <c r="V589">
        <v>39.532293986636901</v>
      </c>
      <c r="W589">
        <v>4239.5</v>
      </c>
      <c r="X589">
        <v>0</v>
      </c>
      <c r="Y589">
        <v>6.9560908589254095E-2</v>
      </c>
      <c r="Z589">
        <v>4.2163586607655498E-3</v>
      </c>
      <c r="AA589">
        <v>4.2163586607655498E-3</v>
      </c>
      <c r="AB589">
        <v>22.371719765307301</v>
      </c>
      <c r="AC589">
        <v>-1.29734112638857E-3</v>
      </c>
      <c r="AD589">
        <v>-1.2252666193681701E-3</v>
      </c>
      <c r="AE589">
        <v>19478</v>
      </c>
      <c r="AF589">
        <v>11.9381600729754</v>
      </c>
      <c r="AG589">
        <v>7.3588882507291897</v>
      </c>
      <c r="AH589">
        <v>66.287275471018106</v>
      </c>
      <c r="AI589">
        <v>0</v>
      </c>
    </row>
    <row r="590" spans="1:35" x14ac:dyDescent="0.25">
      <c r="A590" t="s">
        <v>1469</v>
      </c>
      <c r="B590" t="s">
        <v>1470</v>
      </c>
      <c r="C590" t="s">
        <v>465</v>
      </c>
      <c r="D590">
        <v>4901.2535044199903</v>
      </c>
      <c r="E590">
        <v>916.5</v>
      </c>
      <c r="F590">
        <v>0.62733361543235899</v>
      </c>
      <c r="G590">
        <v>26.851211072664299</v>
      </c>
      <c r="H590">
        <v>5.7581352411723898</v>
      </c>
      <c r="I590">
        <v>0.31975962841089101</v>
      </c>
      <c r="J590">
        <v>4.30987452264048</v>
      </c>
      <c r="K590">
        <v>36.171161132159497</v>
      </c>
      <c r="L590">
        <v>18.964174454828601</v>
      </c>
      <c r="N590">
        <v>16.854257135279099</v>
      </c>
      <c r="O590">
        <v>49812</v>
      </c>
      <c r="P590">
        <v>2</v>
      </c>
      <c r="Q590">
        <v>-0.28288543140028499</v>
      </c>
      <c r="R590">
        <v>6.5509335080251405E-2</v>
      </c>
      <c r="S590">
        <v>0.41311747209812</v>
      </c>
      <c r="T590">
        <v>-7.3988697204045204</v>
      </c>
      <c r="U590">
        <v>154217.909090909</v>
      </c>
      <c r="V590">
        <v>-39.318040615444502</v>
      </c>
      <c r="W590">
        <v>136976.578125</v>
      </c>
      <c r="X590">
        <v>-0.28318353780307598</v>
      </c>
      <c r="Y590">
        <v>24.3035856997762</v>
      </c>
      <c r="Z590">
        <v>7.2982008050652496</v>
      </c>
      <c r="AA590">
        <v>7.4287932202177798</v>
      </c>
      <c r="AB590">
        <v>30.340755249222202</v>
      </c>
      <c r="AC590">
        <v>-7.7667193292456602</v>
      </c>
      <c r="AD590">
        <v>-8.1587347927737994</v>
      </c>
      <c r="AE590">
        <v>67697</v>
      </c>
      <c r="AF590">
        <v>0</v>
      </c>
      <c r="AG590">
        <v>7.20631266963606</v>
      </c>
      <c r="AH590">
        <v>35.2284903937921</v>
      </c>
      <c r="AI590">
        <v>-0.26431381346150501</v>
      </c>
    </row>
    <row r="591" spans="1:35" x14ac:dyDescent="0.25">
      <c r="A591" t="s">
        <v>104</v>
      </c>
      <c r="B591" t="s">
        <v>103</v>
      </c>
      <c r="C591" t="s">
        <v>102</v>
      </c>
      <c r="D591">
        <v>4898.2936035699904</v>
      </c>
      <c r="E591">
        <v>521.75</v>
      </c>
      <c r="F591">
        <v>-35.113412579203299</v>
      </c>
      <c r="G591">
        <v>11.1087672774027</v>
      </c>
      <c r="H591">
        <v>2.8281434765470999</v>
      </c>
      <c r="I591">
        <v>-2.6102321362143899</v>
      </c>
      <c r="J591">
        <v>27.535677107049001</v>
      </c>
      <c r="K591">
        <v>19.738458240131099</v>
      </c>
      <c r="L591">
        <v>-16.776571739807</v>
      </c>
      <c r="M591">
        <v>17.499372536668599</v>
      </c>
      <c r="N591">
        <v>1.1118133400175301</v>
      </c>
      <c r="O591">
        <v>203705</v>
      </c>
      <c r="P591">
        <v>10</v>
      </c>
      <c r="Q591">
        <v>1.8148112010927799</v>
      </c>
      <c r="R591">
        <v>-1.4170996693434099</v>
      </c>
      <c r="S591">
        <v>-1.0694915323255401</v>
      </c>
      <c r="T591">
        <v>32.702517833295303</v>
      </c>
      <c r="U591">
        <v>254635.818181818</v>
      </c>
      <c r="V591">
        <v>16.367614379645001</v>
      </c>
      <c r="W591">
        <v>201477.296875</v>
      </c>
      <c r="X591">
        <v>1.0174106848896899E-2</v>
      </c>
      <c r="Y591">
        <v>10.7827789374457</v>
      </c>
      <c r="Z591">
        <v>-4.4588219424159803E-3</v>
      </c>
      <c r="AA591">
        <v>-1.2210623031336401</v>
      </c>
      <c r="AB591">
        <v>26.0381747553972</v>
      </c>
      <c r="AC591">
        <v>0.94854793577781304</v>
      </c>
      <c r="AD591">
        <v>1.6536224329420599</v>
      </c>
      <c r="AE591">
        <v>95202</v>
      </c>
      <c r="AF591">
        <v>0.209491398647911</v>
      </c>
      <c r="AG591">
        <v>17.438177471282099</v>
      </c>
      <c r="AH591">
        <v>19.055641808500599</v>
      </c>
      <c r="AI591">
        <v>4.1324135787270599E-3</v>
      </c>
    </row>
    <row r="592" spans="1:35" x14ac:dyDescent="0.25">
      <c r="A592" t="s">
        <v>1481</v>
      </c>
      <c r="B592" t="s">
        <v>1482</v>
      </c>
      <c r="C592" t="s">
        <v>118</v>
      </c>
      <c r="D592">
        <v>4897.3385577749996</v>
      </c>
      <c r="E592">
        <v>1171.5999999999999</v>
      </c>
      <c r="F592">
        <v>-18.336840839396299</v>
      </c>
      <c r="I592">
        <v>-5.4383756127614999</v>
      </c>
      <c r="J592">
        <v>14.7106520996927</v>
      </c>
      <c r="K592">
        <v>5.1280900892816996</v>
      </c>
      <c r="N592">
        <v>-9.9969539373852303</v>
      </c>
      <c r="O592">
        <v>170683</v>
      </c>
      <c r="P592">
        <v>10</v>
      </c>
      <c r="Q592">
        <v>-0.310572218676885</v>
      </c>
      <c r="R592">
        <v>-0.82112926436976597</v>
      </c>
      <c r="S592">
        <v>-0.473521127351897</v>
      </c>
      <c r="T592">
        <v>-24.032170483981499</v>
      </c>
      <c r="V592">
        <v>-44.013396137294002</v>
      </c>
      <c r="Y592">
        <v>14.229476980791</v>
      </c>
      <c r="AB592">
        <v>4.7850390290653504</v>
      </c>
      <c r="AE592">
        <v>42794</v>
      </c>
      <c r="AF592">
        <v>0</v>
      </c>
      <c r="AG592">
        <v>5.4482474471036602</v>
      </c>
      <c r="AH592">
        <v>30.1865840172105</v>
      </c>
    </row>
    <row r="593" spans="1:35" x14ac:dyDescent="0.25">
      <c r="A593" t="s">
        <v>1465</v>
      </c>
      <c r="B593" t="s">
        <v>1466</v>
      </c>
      <c r="C593" t="s">
        <v>1084</v>
      </c>
      <c r="D593">
        <v>4892.0731705999997</v>
      </c>
      <c r="E593">
        <v>1050.8</v>
      </c>
      <c r="F593">
        <v>-35.433487782196998</v>
      </c>
      <c r="G593">
        <v>-19.4449768101498</v>
      </c>
      <c r="H593">
        <v>-1.6335127545050301</v>
      </c>
      <c r="I593">
        <v>-7.0718883672665402</v>
      </c>
      <c r="J593">
        <v>61.648267986296098</v>
      </c>
      <c r="K593">
        <v>5.7036515441102296</v>
      </c>
      <c r="L593">
        <v>-17.0966469428007</v>
      </c>
      <c r="M593">
        <v>21.7843331370299</v>
      </c>
      <c r="N593">
        <v>-29.4419307475351</v>
      </c>
      <c r="O593">
        <v>15133</v>
      </c>
      <c r="P593">
        <v>10</v>
      </c>
      <c r="Q593">
        <v>-7.6074553061996397E-2</v>
      </c>
      <c r="R593">
        <v>-2.2602548600130099</v>
      </c>
      <c r="S593">
        <v>-1.91264672299514</v>
      </c>
      <c r="T593">
        <v>-43.482969823722698</v>
      </c>
      <c r="U593">
        <v>21149.545454545401</v>
      </c>
      <c r="V593">
        <v>-10.8459997643454</v>
      </c>
      <c r="W593">
        <v>29628.109375</v>
      </c>
      <c r="X593">
        <v>1.1234491548556</v>
      </c>
      <c r="Y593">
        <v>0.27789167671694098</v>
      </c>
      <c r="Z593">
        <v>-2.27826246506154E-2</v>
      </c>
      <c r="AA593">
        <v>-1.3511920959650999E-2</v>
      </c>
      <c r="AB593">
        <v>12.5083992929106</v>
      </c>
      <c r="AC593">
        <v>0.11565047214544801</v>
      </c>
      <c r="AD593">
        <v>-0.88494767769322602</v>
      </c>
      <c r="AE593">
        <v>70885</v>
      </c>
      <c r="AF593">
        <v>0</v>
      </c>
      <c r="AG593">
        <v>9.4019630361249895</v>
      </c>
      <c r="AH593">
        <v>67.710578299337499</v>
      </c>
      <c r="AI593">
        <v>1.1234491548556</v>
      </c>
    </row>
    <row r="594" spans="1:35" x14ac:dyDescent="0.25">
      <c r="A594" t="s">
        <v>1497</v>
      </c>
      <c r="B594" t="s">
        <v>1498</v>
      </c>
      <c r="C594" t="s">
        <v>431</v>
      </c>
      <c r="D594">
        <v>4891.1640749999997</v>
      </c>
      <c r="E594">
        <v>1120.45</v>
      </c>
      <c r="F594">
        <v>105.48457346344</v>
      </c>
      <c r="G594">
        <v>9.4242882953269191</v>
      </c>
      <c r="H594">
        <v>22.406729666247799</v>
      </c>
      <c r="I594">
        <v>16.968354053486301</v>
      </c>
      <c r="J594">
        <v>10.4020705966352</v>
      </c>
      <c r="K594">
        <v>140.13073296185101</v>
      </c>
      <c r="L594">
        <v>123.821414302836</v>
      </c>
      <c r="N594">
        <v>-0.57266564205831605</v>
      </c>
      <c r="O594">
        <v>111085</v>
      </c>
      <c r="P594">
        <v>5</v>
      </c>
      <c r="Q594">
        <v>-5.1470899470899401</v>
      </c>
      <c r="R594">
        <v>7.5287907869481803</v>
      </c>
      <c r="S594">
        <v>7.8763989239660503</v>
      </c>
      <c r="T594">
        <v>124.786515035007</v>
      </c>
      <c r="U594">
        <v>48715.090909090897</v>
      </c>
      <c r="V594">
        <v>182.25683504421099</v>
      </c>
      <c r="W594">
        <v>34766.8125</v>
      </c>
      <c r="X594">
        <v>-3.0188365741992099E-3</v>
      </c>
      <c r="Y594">
        <v>9.2303101818353905</v>
      </c>
      <c r="Z594">
        <v>-0.56591834940642105</v>
      </c>
      <c r="AA594">
        <v>-2.08864366812311</v>
      </c>
      <c r="AB594">
        <v>1.4189980940273399</v>
      </c>
      <c r="AC594">
        <v>0.25739808166218497</v>
      </c>
      <c r="AD594">
        <v>0.74106883237197396</v>
      </c>
      <c r="AE594">
        <v>19759</v>
      </c>
      <c r="AF594">
        <v>0</v>
      </c>
      <c r="AG594">
        <v>3.25803952405747</v>
      </c>
      <c r="AH594">
        <v>58.4329629905126</v>
      </c>
      <c r="AI594">
        <v>-3.0188365741992099E-3</v>
      </c>
    </row>
    <row r="595" spans="1:35" x14ac:dyDescent="0.25">
      <c r="A595" t="s">
        <v>1471</v>
      </c>
      <c r="B595" t="s">
        <v>1472</v>
      </c>
      <c r="C595" t="s">
        <v>1285</v>
      </c>
      <c r="D595">
        <v>4884.2003104400001</v>
      </c>
      <c r="E595">
        <v>424.65</v>
      </c>
      <c r="F595">
        <v>4.8393738088995502</v>
      </c>
      <c r="G595">
        <v>20.673486786018699</v>
      </c>
      <c r="H595">
        <v>-1.03705429969705</v>
      </c>
      <c r="I595">
        <v>-6.4754299124585497</v>
      </c>
      <c r="J595">
        <v>8.9132226539503101</v>
      </c>
      <c r="K595">
        <v>41.55</v>
      </c>
      <c r="L595">
        <v>23.176214648295801</v>
      </c>
      <c r="N595">
        <v>10.676532848633499</v>
      </c>
      <c r="O595">
        <v>42181</v>
      </c>
      <c r="P595">
        <v>1</v>
      </c>
      <c r="Q595">
        <v>-0.50374882849110403</v>
      </c>
      <c r="R595">
        <v>1.4695340501792</v>
      </c>
      <c r="S595">
        <v>1.8171421871970701</v>
      </c>
      <c r="T595">
        <v>-46.197017819104801</v>
      </c>
      <c r="U595">
        <v>67730.409090909001</v>
      </c>
      <c r="V595">
        <v>-5.3006151497463003</v>
      </c>
      <c r="W595">
        <v>109048.296875</v>
      </c>
      <c r="X595">
        <v>-5.1438895895571997E-2</v>
      </c>
      <c r="Y595">
        <v>0.194629199360042</v>
      </c>
      <c r="Z595">
        <v>-5.9879730905126801E-5</v>
      </c>
      <c r="AA595">
        <v>2.87946312545274E-2</v>
      </c>
      <c r="AB595">
        <v>2.1349140865352099</v>
      </c>
      <c r="AC595">
        <v>6.7337993634414506E-2</v>
      </c>
      <c r="AD595">
        <v>0.35393916522638302</v>
      </c>
      <c r="AE595">
        <v>74371</v>
      </c>
      <c r="AF595">
        <v>0</v>
      </c>
      <c r="AG595">
        <v>18.3951749047303</v>
      </c>
      <c r="AH595">
        <v>70.280239948984701</v>
      </c>
      <c r="AI595">
        <v>-2.1622458859880501E-2</v>
      </c>
    </row>
    <row r="596" spans="1:35" x14ac:dyDescent="0.25">
      <c r="A596" t="s">
        <v>1489</v>
      </c>
      <c r="B596" t="s">
        <v>1490</v>
      </c>
      <c r="C596" t="s">
        <v>88</v>
      </c>
      <c r="D596">
        <v>4876.0207398299999</v>
      </c>
      <c r="E596">
        <v>879.25</v>
      </c>
      <c r="F596">
        <v>-14.828688505533201</v>
      </c>
      <c r="G596">
        <v>22.143502118496901</v>
      </c>
      <c r="H596">
        <v>4.0101733009995799</v>
      </c>
      <c r="I596">
        <v>-1.42820231176192</v>
      </c>
      <c r="J596">
        <v>19.744100085299898</v>
      </c>
      <c r="K596">
        <v>63.932133867810101</v>
      </c>
      <c r="L596">
        <v>3.5081523338630798</v>
      </c>
      <c r="N596">
        <v>12.1465481811116</v>
      </c>
      <c r="O596">
        <v>93661</v>
      </c>
      <c r="P596">
        <v>2</v>
      </c>
      <c r="Q596">
        <v>-0.54295571517447505</v>
      </c>
      <c r="R596">
        <v>0.60644201613364002</v>
      </c>
      <c r="S596">
        <v>0.95405015315150898</v>
      </c>
      <c r="T596">
        <v>-6.1108493639543999</v>
      </c>
      <c r="U596">
        <v>82379.409090909001</v>
      </c>
      <c r="V596">
        <v>58.984587180879899</v>
      </c>
      <c r="W596">
        <v>151718.21875</v>
      </c>
      <c r="X596">
        <v>-4.46702722511815E-3</v>
      </c>
      <c r="Y596">
        <v>17.711608959442401</v>
      </c>
      <c r="Z596">
        <v>2.6223574568810699</v>
      </c>
      <c r="AA596">
        <v>3.63259088198263</v>
      </c>
      <c r="AB596">
        <v>6.12307722209174</v>
      </c>
      <c r="AC596">
        <v>-1.34012779798549</v>
      </c>
      <c r="AD596">
        <v>-2.5115576841379301</v>
      </c>
      <c r="AE596">
        <v>95371</v>
      </c>
      <c r="AF596">
        <v>0</v>
      </c>
      <c r="AG596">
        <v>6.3181385075638703</v>
      </c>
      <c r="AH596">
        <v>68.4347156328202</v>
      </c>
      <c r="AI596">
        <v>0</v>
      </c>
    </row>
    <row r="597" spans="1:35" x14ac:dyDescent="0.25">
      <c r="A597" t="s">
        <v>1473</v>
      </c>
      <c r="B597" t="s">
        <v>1474</v>
      </c>
      <c r="C597" t="s">
        <v>102</v>
      </c>
      <c r="D597">
        <v>4870.3370649600001</v>
      </c>
      <c r="E597">
        <v>650.9</v>
      </c>
      <c r="F597">
        <v>-28.736730714817799</v>
      </c>
      <c r="G597">
        <v>-6.3520610028055504</v>
      </c>
      <c r="H597">
        <v>-4.1666666666666696</v>
      </c>
      <c r="I597">
        <v>-9.6050422794281793</v>
      </c>
      <c r="J597">
        <v>51.874327853740901</v>
      </c>
      <c r="K597">
        <v>16.994697582457</v>
      </c>
      <c r="L597">
        <v>-10.399889875421501</v>
      </c>
      <c r="M597">
        <v>5.7765295953085598</v>
      </c>
      <c r="N597">
        <v>-16.349014940190699</v>
      </c>
      <c r="O597">
        <v>94305</v>
      </c>
      <c r="P597">
        <v>10</v>
      </c>
      <c r="Q597">
        <v>-1.8546441495778101</v>
      </c>
      <c r="R597">
        <v>-3.6417468541820899</v>
      </c>
      <c r="S597">
        <v>-3.2941387171642198</v>
      </c>
      <c r="T597">
        <v>27.298129100186198</v>
      </c>
      <c r="U597">
        <v>80433.318181818104</v>
      </c>
      <c r="V597">
        <v>115.959054685353</v>
      </c>
      <c r="W597">
        <v>242705.6875</v>
      </c>
      <c r="X597">
        <v>0</v>
      </c>
      <c r="Y597">
        <v>1.51508516260375</v>
      </c>
      <c r="Z597">
        <v>7.3763978798242402E-3</v>
      </c>
      <c r="AA597">
        <v>5.6245544475934398E-2</v>
      </c>
      <c r="AB597">
        <v>1.98861123384681</v>
      </c>
      <c r="AC597">
        <v>-8.1844382161519499E-2</v>
      </c>
      <c r="AD597">
        <v>-8.0908885513293699E-2</v>
      </c>
      <c r="AE597">
        <v>85393</v>
      </c>
      <c r="AF597">
        <v>0</v>
      </c>
      <c r="AG597">
        <v>15.644705344973</v>
      </c>
      <c r="AH597">
        <v>46.2795911070789</v>
      </c>
      <c r="AI597">
        <v>0</v>
      </c>
    </row>
    <row r="598" spans="1:35" x14ac:dyDescent="0.25">
      <c r="A598" t="s">
        <v>1479</v>
      </c>
      <c r="B598" t="s">
        <v>1480</v>
      </c>
      <c r="C598" t="s">
        <v>27</v>
      </c>
      <c r="D598">
        <v>4832.1735183599903</v>
      </c>
      <c r="E598">
        <v>289.8</v>
      </c>
      <c r="F598">
        <v>25.878138011063999</v>
      </c>
      <c r="G598">
        <v>16.245487364620899</v>
      </c>
      <c r="H598">
        <v>7.3134604702832799</v>
      </c>
      <c r="I598">
        <v>1.87508485752177</v>
      </c>
      <c r="J598">
        <v>3.5196687370600399</v>
      </c>
      <c r="K598">
        <v>48.425096030729797</v>
      </c>
      <c r="L598">
        <v>44.214978850460298</v>
      </c>
      <c r="N598">
        <v>6.2485334272357003</v>
      </c>
      <c r="O598">
        <v>230015</v>
      </c>
      <c r="P598">
        <v>10</v>
      </c>
      <c r="Q598">
        <v>1.04602510460251</v>
      </c>
      <c r="R598">
        <v>-0.56613484302623995</v>
      </c>
      <c r="S598">
        <v>-0.21852670600837101</v>
      </c>
      <c r="T598">
        <v>-43.8278117231038</v>
      </c>
      <c r="U598">
        <v>508751.409090909</v>
      </c>
      <c r="V598">
        <v>-25.5689558652691</v>
      </c>
      <c r="W598">
        <v>401956.875</v>
      </c>
      <c r="X598">
        <v>0</v>
      </c>
      <c r="Y598">
        <v>12.246615396426501</v>
      </c>
      <c r="Z598">
        <v>0.57725349518032898</v>
      </c>
      <c r="AA598">
        <v>0.26478474232941202</v>
      </c>
      <c r="AB598">
        <v>5.8970609743238498</v>
      </c>
      <c r="AC598">
        <v>0.16581181585513599</v>
      </c>
      <c r="AD598">
        <v>0.52269168939085697</v>
      </c>
      <c r="AE598">
        <v>57087</v>
      </c>
      <c r="AF598">
        <v>0</v>
      </c>
      <c r="AG598">
        <v>10.9225689081794</v>
      </c>
      <c r="AH598">
        <v>49.723356363860198</v>
      </c>
      <c r="AI598">
        <v>0</v>
      </c>
    </row>
    <row r="599" spans="1:35" x14ac:dyDescent="0.25">
      <c r="A599" t="s">
        <v>1467</v>
      </c>
      <c r="B599" t="s">
        <v>1468</v>
      </c>
      <c r="C599" t="s">
        <v>336</v>
      </c>
      <c r="D599">
        <v>4814.5043342700001</v>
      </c>
      <c r="E599">
        <v>863.85</v>
      </c>
      <c r="F599">
        <v>157.345303727382</v>
      </c>
      <c r="G599">
        <v>82.323765301815101</v>
      </c>
      <c r="H599">
        <v>1.58160865475071</v>
      </c>
      <c r="I599">
        <v>-3.8567669580107902</v>
      </c>
      <c r="J599">
        <v>5.22660184059733</v>
      </c>
      <c r="K599">
        <v>182.303921568627</v>
      </c>
      <c r="L599">
        <v>175.68214456677799</v>
      </c>
      <c r="N599">
        <v>72.326811364429801</v>
      </c>
      <c r="O599">
        <v>451348</v>
      </c>
      <c r="P599">
        <v>10</v>
      </c>
      <c r="Q599">
        <v>5.5341762873373703</v>
      </c>
      <c r="R599">
        <v>2.26707706878181</v>
      </c>
      <c r="S599">
        <v>2.6146852057996801</v>
      </c>
      <c r="T599">
        <v>98.366823128175298</v>
      </c>
      <c r="U599">
        <v>175701.818181818</v>
      </c>
      <c r="V599">
        <v>186.80688822520099</v>
      </c>
      <c r="W599">
        <v>307811.1875</v>
      </c>
      <c r="X599">
        <v>2.75428353145485E-2</v>
      </c>
      <c r="Y599">
        <v>18.267530496124301</v>
      </c>
      <c r="Z599">
        <v>2.1181613477654602</v>
      </c>
      <c r="AA599">
        <v>2.4247777114671698</v>
      </c>
      <c r="AB599">
        <v>7.5725302314070797</v>
      </c>
      <c r="AC599">
        <v>1.9290219773803901</v>
      </c>
      <c r="AD599">
        <v>4.6978709082270296</v>
      </c>
      <c r="AE599">
        <v>74731</v>
      </c>
      <c r="AF599">
        <v>0</v>
      </c>
      <c r="AG599">
        <v>13.800451546083</v>
      </c>
      <c r="AH599">
        <v>51.164988826279703</v>
      </c>
      <c r="AI599">
        <v>2.75428353145485E-2</v>
      </c>
    </row>
    <row r="600" spans="1:35" x14ac:dyDescent="0.25">
      <c r="A600" t="s">
        <v>1463</v>
      </c>
      <c r="B600" t="s">
        <v>1464</v>
      </c>
      <c r="C600" t="s">
        <v>323</v>
      </c>
      <c r="D600">
        <v>4785.4091577600002</v>
      </c>
      <c r="E600">
        <v>105.8</v>
      </c>
      <c r="F600">
        <v>96.267621635248702</v>
      </c>
      <c r="G600">
        <v>65.441751368256405</v>
      </c>
      <c r="H600">
        <v>14.0086206896551</v>
      </c>
      <c r="I600">
        <v>8.5702450768936593</v>
      </c>
      <c r="J600">
        <v>7.18336483931947</v>
      </c>
      <c r="K600">
        <v>133.03964757709201</v>
      </c>
      <c r="L600">
        <v>114.604462474645</v>
      </c>
      <c r="M600">
        <v>31.801637578646901</v>
      </c>
      <c r="N600">
        <v>55.444797430871198</v>
      </c>
      <c r="O600">
        <v>1776689</v>
      </c>
      <c r="P600">
        <v>1</v>
      </c>
      <c r="Q600">
        <v>0.189393939393942</v>
      </c>
      <c r="R600">
        <v>-5.9973345179919999</v>
      </c>
      <c r="S600">
        <v>-5.6497263809741298</v>
      </c>
      <c r="T600">
        <v>-20.376799734333702</v>
      </c>
      <c r="U600">
        <v>4005201.86363636</v>
      </c>
      <c r="V600">
        <v>-80.3785926878965</v>
      </c>
      <c r="W600">
        <v>3535644.8125</v>
      </c>
      <c r="X600">
        <v>-5.15137054122851</v>
      </c>
      <c r="Y600">
        <v>3.65168554326497</v>
      </c>
      <c r="Z600">
        <v>2.1957369908403899</v>
      </c>
      <c r="AA600">
        <v>2.68930671098577</v>
      </c>
      <c r="AB600">
        <v>14.906440684246601</v>
      </c>
      <c r="AC600">
        <v>-0.20905820652299101</v>
      </c>
      <c r="AD600">
        <v>10.66931821575</v>
      </c>
      <c r="AE600">
        <v>188447</v>
      </c>
      <c r="AF600">
        <v>0</v>
      </c>
      <c r="AG600">
        <v>27.6158914089301</v>
      </c>
      <c r="AH600">
        <v>43.849874301286199</v>
      </c>
      <c r="AI600">
        <v>0</v>
      </c>
    </row>
    <row r="601" spans="1:35" x14ac:dyDescent="0.25">
      <c r="A601" t="s">
        <v>1491</v>
      </c>
      <c r="B601" t="s">
        <v>1492</v>
      </c>
      <c r="C601" t="s">
        <v>74</v>
      </c>
      <c r="D601">
        <v>4782.7456127599999</v>
      </c>
      <c r="E601">
        <v>445.7</v>
      </c>
      <c r="F601">
        <v>20.748819950118399</v>
      </c>
      <c r="G601">
        <v>21.179989124524099</v>
      </c>
      <c r="H601">
        <v>10.0357980496234</v>
      </c>
      <c r="I601">
        <v>4.59742243686199</v>
      </c>
      <c r="J601">
        <v>1.8622391743325</v>
      </c>
      <c r="K601">
        <v>76.444972288202607</v>
      </c>
      <c r="L601">
        <v>39.085660789514698</v>
      </c>
      <c r="N601">
        <v>11.1830351871389</v>
      </c>
      <c r="O601">
        <v>580536</v>
      </c>
      <c r="P601">
        <v>1</v>
      </c>
      <c r="Q601">
        <v>0.93987090929678996</v>
      </c>
      <c r="R601">
        <v>2.53048079135035</v>
      </c>
      <c r="S601">
        <v>2.8780889283682201</v>
      </c>
      <c r="T601">
        <v>30.326615736552199</v>
      </c>
      <c r="U601">
        <v>378458.136363636</v>
      </c>
      <c r="V601">
        <v>139.31635206384601</v>
      </c>
      <c r="W601">
        <v>445123.03125</v>
      </c>
      <c r="X601">
        <v>-5.8260818361745202E-2</v>
      </c>
      <c r="Y601">
        <v>14.651058347228901</v>
      </c>
      <c r="Z601">
        <v>0.42829535972900601</v>
      </c>
      <c r="AA601">
        <v>6.6214877232134501</v>
      </c>
      <c r="AB601">
        <v>4.0476824768500199</v>
      </c>
      <c r="AC601">
        <v>7.56832898760149E-2</v>
      </c>
      <c r="AD601">
        <v>-3.28740918720105</v>
      </c>
      <c r="AE601">
        <v>63387</v>
      </c>
      <c r="AF601">
        <v>0</v>
      </c>
      <c r="AG601">
        <v>7.2022555754584099</v>
      </c>
      <c r="AH601">
        <v>55.763483972147199</v>
      </c>
      <c r="AI601">
        <v>-2.5778480167197401E-2</v>
      </c>
    </row>
    <row r="602" spans="1:35" x14ac:dyDescent="0.25">
      <c r="A602" t="s">
        <v>1487</v>
      </c>
      <c r="B602" t="s">
        <v>1488</v>
      </c>
      <c r="C602" t="s">
        <v>344</v>
      </c>
      <c r="D602">
        <v>4773.0854870100002</v>
      </c>
      <c r="E602">
        <v>339.75</v>
      </c>
      <c r="F602">
        <v>51.921239842137098</v>
      </c>
      <c r="G602">
        <v>47.7173913043478</v>
      </c>
      <c r="H602">
        <v>5.8741040822686204</v>
      </c>
      <c r="I602">
        <v>0.43572846950712202</v>
      </c>
      <c r="J602">
        <v>1.9131714495952801</v>
      </c>
      <c r="K602">
        <v>91.031768344110205</v>
      </c>
      <c r="L602">
        <v>70.2580806815334</v>
      </c>
      <c r="M602">
        <v>20.613600493688399</v>
      </c>
      <c r="N602">
        <v>37.7204373669625</v>
      </c>
      <c r="O602">
        <v>669489</v>
      </c>
      <c r="P602">
        <v>2</v>
      </c>
      <c r="Q602">
        <v>3.28317373461012</v>
      </c>
      <c r="R602">
        <v>2.7987897125567298</v>
      </c>
      <c r="S602">
        <v>3.1463978495745999</v>
      </c>
      <c r="T602">
        <v>96.342600739046205</v>
      </c>
      <c r="U602">
        <v>628068.5</v>
      </c>
      <c r="V602">
        <v>49.033326580903299</v>
      </c>
      <c r="W602">
        <v>844041.59375</v>
      </c>
      <c r="X602">
        <v>2.75670738263755E-2</v>
      </c>
      <c r="Y602">
        <v>0.32835899729124501</v>
      </c>
      <c r="Z602">
        <v>0</v>
      </c>
      <c r="AA602">
        <v>-7.21499239720779E-3</v>
      </c>
      <c r="AB602">
        <v>8.8957148486142401</v>
      </c>
      <c r="AC602">
        <v>-0.48194067899274001</v>
      </c>
      <c r="AD602">
        <v>-0.999426342977209</v>
      </c>
      <c r="AE602">
        <v>47231</v>
      </c>
      <c r="AF602">
        <v>0</v>
      </c>
      <c r="AG602">
        <v>19.382055370425</v>
      </c>
      <c r="AH602">
        <v>48.8341712184614</v>
      </c>
      <c r="AI602">
        <v>2.75670738263755E-2</v>
      </c>
    </row>
    <row r="603" spans="1:35" x14ac:dyDescent="0.25">
      <c r="A603" t="s">
        <v>1483</v>
      </c>
      <c r="B603" t="s">
        <v>1484</v>
      </c>
      <c r="C603" t="s">
        <v>409</v>
      </c>
      <c r="D603">
        <v>4721.21440755</v>
      </c>
      <c r="E603">
        <v>176.35</v>
      </c>
      <c r="F603">
        <v>103.20838529125599</v>
      </c>
      <c r="G603">
        <v>94.754279403644404</v>
      </c>
      <c r="H603">
        <v>61.788990825688003</v>
      </c>
      <c r="I603">
        <v>56.350615212926499</v>
      </c>
      <c r="J603">
        <v>10.008505812305</v>
      </c>
      <c r="K603">
        <v>143.241379310344</v>
      </c>
      <c r="L603">
        <v>121.54522613065301</v>
      </c>
      <c r="M603">
        <v>34.442934371766398</v>
      </c>
      <c r="N603">
        <v>84.757325466259104</v>
      </c>
      <c r="O603">
        <v>959668</v>
      </c>
      <c r="P603">
        <v>1</v>
      </c>
      <c r="Q603">
        <v>-3.7653478854024498</v>
      </c>
      <c r="R603">
        <v>-5.1371705217859098</v>
      </c>
      <c r="S603">
        <v>-4.7895623847680397</v>
      </c>
      <c r="T603">
        <v>-1.8559729028774301</v>
      </c>
      <c r="U603">
        <v>4853090.9090908999</v>
      </c>
      <c r="V603">
        <v>-63.681103628680297</v>
      </c>
      <c r="W603">
        <v>2275617.5625</v>
      </c>
      <c r="X603">
        <v>-8.3063517471373399E-3</v>
      </c>
      <c r="Y603">
        <v>5.34247031222821</v>
      </c>
      <c r="Z603">
        <v>0.10415982337099799</v>
      </c>
      <c r="AA603">
        <v>4.5016700274030201E-2</v>
      </c>
      <c r="AB603">
        <v>2.6707495908967398</v>
      </c>
      <c r="AC603">
        <v>0.34526062459276202</v>
      </c>
      <c r="AD603">
        <v>0.30940246156457801</v>
      </c>
      <c r="AE603">
        <v>53060</v>
      </c>
      <c r="AF603">
        <v>0.97035415139668801</v>
      </c>
      <c r="AG603">
        <v>13.424138609051001</v>
      </c>
      <c r="AH603">
        <v>50.423681463565998</v>
      </c>
      <c r="AI603">
        <v>-8.3063517471373399E-3</v>
      </c>
    </row>
    <row r="604" spans="1:35" x14ac:dyDescent="0.25">
      <c r="A604" t="s">
        <v>1499</v>
      </c>
      <c r="B604" t="s">
        <v>1500</v>
      </c>
      <c r="C604" t="s">
        <v>38</v>
      </c>
      <c r="D604">
        <v>4697.0683599699996</v>
      </c>
      <c r="E604">
        <v>167.5</v>
      </c>
      <c r="F604">
        <v>64.125032798947899</v>
      </c>
      <c r="G604">
        <v>72.059578839239805</v>
      </c>
      <c r="H604">
        <v>14.686751112632599</v>
      </c>
      <c r="I604">
        <v>9.2483754998711394</v>
      </c>
      <c r="J604">
        <v>3.1343283582089398</v>
      </c>
      <c r="K604">
        <v>124.83221476510001</v>
      </c>
      <c r="L604">
        <v>82.461873638344201</v>
      </c>
      <c r="M604">
        <v>38.641552118581203</v>
      </c>
      <c r="N604">
        <v>62.062624901854598</v>
      </c>
      <c r="O604">
        <v>1933064</v>
      </c>
      <c r="P604">
        <v>1</v>
      </c>
      <c r="Q604">
        <v>-1.1507819415756699</v>
      </c>
      <c r="R604">
        <v>0</v>
      </c>
      <c r="S604">
        <v>0.34760813701786802</v>
      </c>
      <c r="T604">
        <v>-9.63219698687349</v>
      </c>
      <c r="U604">
        <v>4076462.9545454499</v>
      </c>
      <c r="V604">
        <v>-42.6704711097508</v>
      </c>
      <c r="W604">
        <v>4881445.609375</v>
      </c>
      <c r="X604">
        <v>7.7562741710302405E-2</v>
      </c>
      <c r="Y604">
        <v>0.13810857864630699</v>
      </c>
      <c r="Z604">
        <v>0.12566246427884001</v>
      </c>
      <c r="AA604">
        <v>0.117725811638715</v>
      </c>
      <c r="AB604">
        <v>2.62558250250349</v>
      </c>
      <c r="AC604">
        <v>1.7103616311965499</v>
      </c>
      <c r="AD604">
        <v>0.857804240052775</v>
      </c>
      <c r="AE604">
        <v>179444</v>
      </c>
      <c r="AF604">
        <v>0</v>
      </c>
      <c r="AG604">
        <v>27.897151487026001</v>
      </c>
      <c r="AH604">
        <v>59.098874768084698</v>
      </c>
      <c r="AI604">
        <v>1.80378469093724E-2</v>
      </c>
    </row>
    <row r="605" spans="1:35" x14ac:dyDescent="0.25">
      <c r="A605" t="s">
        <v>1505</v>
      </c>
      <c r="B605" t="s">
        <v>1506</v>
      </c>
      <c r="C605" t="s">
        <v>55</v>
      </c>
      <c r="D605">
        <v>4674.4190870749999</v>
      </c>
      <c r="E605">
        <v>456.65</v>
      </c>
      <c r="F605">
        <v>21.418323659456</v>
      </c>
      <c r="G605">
        <v>11.053015564202299</v>
      </c>
      <c r="H605">
        <v>-3.32380649941781</v>
      </c>
      <c r="I605">
        <v>-8.7621821121793104</v>
      </c>
      <c r="J605">
        <v>15.6246578342275</v>
      </c>
      <c r="K605">
        <v>41.772741384663099</v>
      </c>
      <c r="L605">
        <v>39.755164498852302</v>
      </c>
      <c r="N605">
        <v>1.0560616268170899</v>
      </c>
      <c r="O605">
        <v>33944</v>
      </c>
      <c r="P605">
        <v>1</v>
      </c>
      <c r="Q605">
        <v>-0.24030584380120601</v>
      </c>
      <c r="R605">
        <v>-0.87909702626438202</v>
      </c>
      <c r="S605">
        <v>-0.53148888924651305</v>
      </c>
      <c r="T605">
        <v>-50.854230613308602</v>
      </c>
      <c r="U605">
        <v>229101.36363636301</v>
      </c>
      <c r="V605">
        <v>-80.173013008101506</v>
      </c>
      <c r="W605">
        <v>382060.75</v>
      </c>
      <c r="X605">
        <v>-2.5655845080777302E-2</v>
      </c>
      <c r="Y605">
        <v>19.031547379541198</v>
      </c>
      <c r="Z605">
        <v>5.1273094788803002</v>
      </c>
      <c r="AA605">
        <v>4.8019696247809902</v>
      </c>
      <c r="AB605">
        <v>20.267421307378299</v>
      </c>
      <c r="AC605">
        <v>-5.0126962184559201</v>
      </c>
      <c r="AD605">
        <v>-4.69247308276623</v>
      </c>
      <c r="AE605">
        <v>73850</v>
      </c>
      <c r="AF605">
        <v>0</v>
      </c>
      <c r="AG605">
        <v>5.0271446188844804</v>
      </c>
      <c r="AH605">
        <v>54.984763452356603</v>
      </c>
      <c r="AI605">
        <v>-2.4843324483100501E-2</v>
      </c>
    </row>
    <row r="606" spans="1:35" x14ac:dyDescent="0.25">
      <c r="A606" t="s">
        <v>1503</v>
      </c>
      <c r="B606" t="s">
        <v>1504</v>
      </c>
      <c r="C606" t="s">
        <v>438</v>
      </c>
      <c r="D606">
        <v>4673.9285092500004</v>
      </c>
      <c r="E606">
        <v>252.75</v>
      </c>
      <c r="F606">
        <v>-4.1253632072227804</v>
      </c>
      <c r="G606">
        <v>18.162692847124799</v>
      </c>
      <c r="H606">
        <v>4.7451305428926602</v>
      </c>
      <c r="I606">
        <v>-0.69324506986884404</v>
      </c>
      <c r="J606">
        <v>1.6023738872403599</v>
      </c>
      <c r="K606">
        <v>27.105858687452798</v>
      </c>
      <c r="L606">
        <v>14.2114776321735</v>
      </c>
      <c r="M606">
        <v>17.179874343550299</v>
      </c>
      <c r="N606">
        <v>8.1657389097395807</v>
      </c>
      <c r="O606">
        <v>374742</v>
      </c>
      <c r="P606">
        <v>1</v>
      </c>
      <c r="Q606">
        <v>0.99900099900099903</v>
      </c>
      <c r="R606">
        <v>1.8126888217522601</v>
      </c>
      <c r="S606">
        <v>2.1602969587701302</v>
      </c>
      <c r="T606">
        <v>-17.713630734368</v>
      </c>
      <c r="U606">
        <v>624004.54545454495</v>
      </c>
      <c r="V606">
        <v>-44.310151892752202</v>
      </c>
      <c r="W606">
        <v>665753.03125</v>
      </c>
      <c r="X606">
        <v>0</v>
      </c>
      <c r="Y606">
        <v>5.61876115574435</v>
      </c>
      <c r="Z606">
        <v>1.0685849152625101E-2</v>
      </c>
      <c r="AA606">
        <v>2.0722237686845401E-2</v>
      </c>
      <c r="AB606">
        <v>4.4929942581363402</v>
      </c>
      <c r="AC606">
        <v>1.38556506580781</v>
      </c>
      <c r="AD606">
        <v>1.7993951610204499</v>
      </c>
      <c r="AE606">
        <v>223982</v>
      </c>
      <c r="AF606">
        <v>0</v>
      </c>
      <c r="AG606">
        <v>23.972101142167201</v>
      </c>
      <c r="AH606">
        <v>57.482254813758701</v>
      </c>
      <c r="AI606">
        <v>0</v>
      </c>
    </row>
    <row r="607" spans="1:35" x14ac:dyDescent="0.25">
      <c r="A607" t="s">
        <v>1513</v>
      </c>
      <c r="B607" t="s">
        <v>1514</v>
      </c>
      <c r="C607" t="s">
        <v>115</v>
      </c>
      <c r="D607">
        <v>4651.0782737749996</v>
      </c>
      <c r="E607">
        <v>354.35</v>
      </c>
      <c r="F607">
        <v>-16.803889549998001</v>
      </c>
      <c r="G607">
        <v>8.8800122906744594</v>
      </c>
      <c r="H607">
        <v>0.66761363636364202</v>
      </c>
      <c r="I607">
        <v>-4.7707619763978597</v>
      </c>
      <c r="J607">
        <v>8.4803160716805301</v>
      </c>
      <c r="K607">
        <v>26.553571428571399</v>
      </c>
      <c r="L607">
        <v>1.53295128939828</v>
      </c>
      <c r="M607">
        <v>46.617614662982298</v>
      </c>
      <c r="N607">
        <v>-1.11694164671077</v>
      </c>
      <c r="O607">
        <v>58637</v>
      </c>
      <c r="P607">
        <v>2</v>
      </c>
      <c r="Q607">
        <v>-0.169037892660928</v>
      </c>
      <c r="R607">
        <v>2.8293673824724301</v>
      </c>
      <c r="S607">
        <v>3.1769755194903002</v>
      </c>
      <c r="T607">
        <v>-43.904678994747897</v>
      </c>
      <c r="U607">
        <v>74535.545454545398</v>
      </c>
      <c r="V607">
        <v>-33.505324155449401</v>
      </c>
      <c r="W607">
        <v>91098.90625</v>
      </c>
      <c r="X607">
        <v>-0.209418914542226</v>
      </c>
      <c r="Y607">
        <v>0.56584690942176397</v>
      </c>
      <c r="Z607">
        <v>-2.7270422797875001E-2</v>
      </c>
      <c r="AA607">
        <v>-2.7785313177205301E-2</v>
      </c>
      <c r="AB607">
        <v>2.9928564661211299</v>
      </c>
      <c r="AC607">
        <v>-0.49657953719428599</v>
      </c>
      <c r="AD607">
        <v>-0.586523253696419</v>
      </c>
      <c r="AE607">
        <v>22127</v>
      </c>
      <c r="AF607">
        <v>0</v>
      </c>
      <c r="AG607">
        <v>6.0764901811375598</v>
      </c>
      <c r="AH607">
        <v>66.159630058529501</v>
      </c>
      <c r="AI607">
        <v>-0.136055835947203</v>
      </c>
    </row>
    <row r="608" spans="1:35" x14ac:dyDescent="0.25">
      <c r="A608" t="s">
        <v>1495</v>
      </c>
      <c r="B608" t="s">
        <v>1496</v>
      </c>
      <c r="C608" t="s">
        <v>415</v>
      </c>
      <c r="D608">
        <v>4588.4174335999996</v>
      </c>
      <c r="E608">
        <v>4479.8</v>
      </c>
      <c r="F608">
        <v>15.750768972184201</v>
      </c>
      <c r="G608">
        <v>80.6662364897564</v>
      </c>
      <c r="H608">
        <v>13.067730089221399</v>
      </c>
      <c r="I608">
        <v>7.6293544764599801</v>
      </c>
      <c r="J608">
        <v>8.2414393499709693</v>
      </c>
      <c r="K608">
        <v>88.147837043259102</v>
      </c>
      <c r="L608">
        <v>34.087609811580499</v>
      </c>
      <c r="M608">
        <v>36.443929279222999</v>
      </c>
      <c r="N608">
        <v>70.669282552371101</v>
      </c>
      <c r="O608">
        <v>20080</v>
      </c>
      <c r="P608">
        <v>10</v>
      </c>
      <c r="Q608">
        <v>-1.22373382135691</v>
      </c>
      <c r="R608">
        <v>6.5819682856905004</v>
      </c>
      <c r="S608">
        <v>6.9295764227083696</v>
      </c>
      <c r="T608">
        <v>11.2157297147604</v>
      </c>
      <c r="U608">
        <v>30378.8636363636</v>
      </c>
      <c r="V608">
        <v>14.657682864158</v>
      </c>
      <c r="W608">
        <v>32014.828125</v>
      </c>
      <c r="X608">
        <v>0</v>
      </c>
      <c r="Y608">
        <v>25.682862316548501</v>
      </c>
      <c r="Z608">
        <v>-0.16846691548583301</v>
      </c>
      <c r="AA608">
        <v>0.105020005693319</v>
      </c>
      <c r="AB608">
        <v>14.089434542636599</v>
      </c>
      <c r="AC608">
        <v>0.42933166751012097</v>
      </c>
      <c r="AD608">
        <v>0.102894894989876</v>
      </c>
      <c r="AE608">
        <v>25558</v>
      </c>
      <c r="AF608">
        <v>0</v>
      </c>
      <c r="AG608">
        <v>8.5527600740131504</v>
      </c>
      <c r="AH608">
        <v>50.000019768471603</v>
      </c>
      <c r="AI608">
        <v>0</v>
      </c>
    </row>
    <row r="609" spans="1:35" x14ac:dyDescent="0.25">
      <c r="A609" t="s">
        <v>1507</v>
      </c>
      <c r="B609" t="s">
        <v>1508</v>
      </c>
      <c r="C609" t="s">
        <v>85</v>
      </c>
      <c r="D609">
        <v>4574.1462781999999</v>
      </c>
      <c r="E609">
        <v>97.85</v>
      </c>
      <c r="F609">
        <v>4.8954325730187902</v>
      </c>
      <c r="G609">
        <v>-7.3267951229927597</v>
      </c>
      <c r="H609">
        <v>-3.83292383292383</v>
      </c>
      <c r="I609">
        <v>-9.2712994456853401</v>
      </c>
      <c r="J609">
        <v>20.036567384002598</v>
      </c>
      <c r="K609">
        <v>26.128231837606801</v>
      </c>
      <c r="L609">
        <v>23.232273412415001</v>
      </c>
      <c r="M609">
        <v>15.542362382248999</v>
      </c>
      <c r="N609">
        <v>-17.323749060377899</v>
      </c>
      <c r="O609">
        <v>934668</v>
      </c>
      <c r="P609">
        <v>10</v>
      </c>
      <c r="Q609">
        <v>-0.356415478615079</v>
      </c>
      <c r="R609">
        <v>-1.4105793450881601</v>
      </c>
      <c r="S609">
        <v>-1.06297120807029</v>
      </c>
      <c r="T609">
        <v>68.9618082985196</v>
      </c>
      <c r="U609">
        <v>863117.636363636</v>
      </c>
      <c r="V609">
        <v>8.0168912906305092</v>
      </c>
      <c r="W609">
        <v>1285352.53125</v>
      </c>
      <c r="X609">
        <v>0</v>
      </c>
      <c r="Y609">
        <v>7.0049088339625198</v>
      </c>
      <c r="Z609">
        <v>-7.9390464999029499E-4</v>
      </c>
      <c r="AA609">
        <v>-0.45822145478583198</v>
      </c>
      <c r="AB609">
        <v>2.8918054162459401</v>
      </c>
      <c r="AC609">
        <v>-0.34175383927930603</v>
      </c>
      <c r="AD609">
        <v>-0.40168634106800599</v>
      </c>
      <c r="AE609">
        <v>183339</v>
      </c>
      <c r="AF609">
        <v>0</v>
      </c>
      <c r="AG609">
        <v>12.4705441087133</v>
      </c>
      <c r="AH609">
        <v>63.749164473320697</v>
      </c>
      <c r="AI609">
        <v>0</v>
      </c>
    </row>
    <row r="610" spans="1:35" x14ac:dyDescent="0.25">
      <c r="A610" t="s">
        <v>1509</v>
      </c>
      <c r="B610" t="s">
        <v>1510</v>
      </c>
      <c r="C610" t="s">
        <v>61</v>
      </c>
      <c r="D610">
        <v>4568.2166542000004</v>
      </c>
      <c r="E610">
        <v>678.8</v>
      </c>
      <c r="F610">
        <v>30.882767865813602</v>
      </c>
      <c r="G610">
        <v>40.146588211004399</v>
      </c>
      <c r="H610">
        <v>11.3791123143818</v>
      </c>
      <c r="I610">
        <v>5.9407367016202901</v>
      </c>
      <c r="J610">
        <v>3.78609310548025</v>
      </c>
      <c r="K610">
        <v>72.459349593495901</v>
      </c>
      <c r="L610">
        <v>49.2196087052099</v>
      </c>
      <c r="M610">
        <v>14.458009051048901</v>
      </c>
      <c r="N610">
        <v>30.1496342736191</v>
      </c>
      <c r="O610">
        <v>14733</v>
      </c>
      <c r="P610">
        <v>2</v>
      </c>
      <c r="Q610">
        <v>-0.461910697265208</v>
      </c>
      <c r="R610">
        <v>-1.73711638679791</v>
      </c>
      <c r="S610">
        <v>-1.38950824978004</v>
      </c>
      <c r="T610">
        <v>-46.068526246430899</v>
      </c>
      <c r="U610">
        <v>93618</v>
      </c>
      <c r="V610">
        <v>-81.807068237386005</v>
      </c>
      <c r="W610">
        <v>94117.25</v>
      </c>
      <c r="X610">
        <v>0</v>
      </c>
      <c r="Y610">
        <v>27.3901333322186</v>
      </c>
      <c r="Z610">
        <v>-0.57983452449977302</v>
      </c>
      <c r="AA610">
        <v>0.20234951086440101</v>
      </c>
      <c r="AB610">
        <v>11.7528015649472</v>
      </c>
      <c r="AC610">
        <v>0.25176465600478398</v>
      </c>
      <c r="AD610">
        <v>-0.43499718455187802</v>
      </c>
      <c r="AE610">
        <v>12653</v>
      </c>
      <c r="AF610">
        <v>2.9856289734989598</v>
      </c>
      <c r="AG610">
        <v>3.3261280154106201</v>
      </c>
      <c r="AH610">
        <v>55.317699286255497</v>
      </c>
      <c r="AI610">
        <v>0</v>
      </c>
    </row>
    <row r="611" spans="1:35" x14ac:dyDescent="0.25">
      <c r="A611" t="s">
        <v>1546</v>
      </c>
      <c r="B611" t="s">
        <v>1547</v>
      </c>
      <c r="C611" t="s">
        <v>61</v>
      </c>
      <c r="D611">
        <v>4510.6924207499997</v>
      </c>
      <c r="E611">
        <v>120.85</v>
      </c>
      <c r="F611">
        <v>30.584909006567901</v>
      </c>
      <c r="G611">
        <v>62.4327956989247</v>
      </c>
      <c r="H611">
        <v>4.4511668107173596</v>
      </c>
      <c r="I611">
        <v>-0.98720880204413897</v>
      </c>
      <c r="J611">
        <v>2.6479106330161399</v>
      </c>
      <c r="K611">
        <v>82.5528700906344</v>
      </c>
      <c r="L611">
        <v>48.9217498459642</v>
      </c>
      <c r="M611">
        <v>33.082091430371399</v>
      </c>
      <c r="N611">
        <v>52.4358417615394</v>
      </c>
      <c r="O611">
        <v>2452433</v>
      </c>
      <c r="P611">
        <v>2</v>
      </c>
      <c r="Q611">
        <v>-0.53497942386831698</v>
      </c>
      <c r="R611">
        <v>6.0552874067573397</v>
      </c>
      <c r="S611">
        <v>6.4028955437752098</v>
      </c>
      <c r="T611">
        <v>-70.768396775889499</v>
      </c>
      <c r="U611">
        <v>1409859.9090909001</v>
      </c>
      <c r="V611">
        <v>310.435986136005</v>
      </c>
      <c r="W611">
        <v>1440943.625</v>
      </c>
      <c r="X611">
        <v>0</v>
      </c>
      <c r="Y611">
        <v>1.70216649325944</v>
      </c>
      <c r="Z611">
        <v>4.81076916266256E-2</v>
      </c>
      <c r="AA611">
        <v>4.67608917490605E-2</v>
      </c>
      <c r="AB611">
        <v>2.3938961090156901</v>
      </c>
      <c r="AC611">
        <v>1.9517980054459401</v>
      </c>
      <c r="AD611">
        <v>1.98577184043745</v>
      </c>
      <c r="AE611">
        <v>66725</v>
      </c>
      <c r="AF611">
        <v>0</v>
      </c>
      <c r="AG611">
        <v>11.150626758238801</v>
      </c>
      <c r="AH611">
        <v>67.1163251660291</v>
      </c>
      <c r="AI611">
        <v>0</v>
      </c>
    </row>
    <row r="612" spans="1:35" x14ac:dyDescent="0.25">
      <c r="A612" t="s">
        <v>1519</v>
      </c>
      <c r="B612" t="s">
        <v>1520</v>
      </c>
      <c r="C612" t="s">
        <v>512</v>
      </c>
      <c r="D612">
        <v>4490.5032744</v>
      </c>
      <c r="E612">
        <v>652.45000000000005</v>
      </c>
      <c r="F612">
        <v>-18.267822434488298</v>
      </c>
      <c r="G612">
        <v>7.4522397891963097</v>
      </c>
      <c r="H612">
        <v>-1.4128135388334699</v>
      </c>
      <c r="I612">
        <v>-6.8511891515949701</v>
      </c>
      <c r="J612">
        <v>24.9137864970495</v>
      </c>
      <c r="K612">
        <v>40.311827956989198</v>
      </c>
      <c r="L612">
        <v>6.9018404907982403E-2</v>
      </c>
      <c r="N612">
        <v>-2.5447141481889202</v>
      </c>
      <c r="O612">
        <v>25297</v>
      </c>
      <c r="P612">
        <v>2</v>
      </c>
      <c r="Q612">
        <v>-0.81331711766492998</v>
      </c>
      <c r="R612">
        <v>0.17656993704899199</v>
      </c>
      <c r="S612">
        <v>0.52417807406686101</v>
      </c>
      <c r="T612">
        <v>-44.375302343990498</v>
      </c>
      <c r="U612">
        <v>84449.772727272706</v>
      </c>
      <c r="V612">
        <v>-65.6402803433663</v>
      </c>
      <c r="W612">
        <v>95835.484375</v>
      </c>
      <c r="X612">
        <v>0</v>
      </c>
      <c r="Y612">
        <v>0.528589266493109</v>
      </c>
      <c r="Z612">
        <v>-0.1863137855326</v>
      </c>
      <c r="AA612">
        <v>-0.183817648392716</v>
      </c>
      <c r="AB612">
        <v>4.3031324177314696</v>
      </c>
      <c r="AC612">
        <v>-2.2690824117850201E-3</v>
      </c>
      <c r="AD612">
        <v>6.6563657063562999E-3</v>
      </c>
      <c r="AE612">
        <v>65161</v>
      </c>
      <c r="AF612">
        <v>0</v>
      </c>
      <c r="AG612">
        <v>12.0683220860675</v>
      </c>
      <c r="AH612">
        <v>70.319171563724396</v>
      </c>
      <c r="AI612">
        <v>0</v>
      </c>
    </row>
    <row r="613" spans="1:35" x14ac:dyDescent="0.25">
      <c r="A613" t="s">
        <v>1517</v>
      </c>
      <c r="B613" t="s">
        <v>1518</v>
      </c>
      <c r="C613" t="s">
        <v>55</v>
      </c>
      <c r="D613">
        <v>4468.3412883199999</v>
      </c>
      <c r="E613">
        <v>320.5</v>
      </c>
      <c r="F613">
        <v>-3.5856772160522299</v>
      </c>
      <c r="G613">
        <v>11.789326822462501</v>
      </c>
      <c r="H613">
        <v>0.171901859665576</v>
      </c>
      <c r="I613">
        <v>-5.2664737530959203</v>
      </c>
      <c r="J613">
        <v>4.5241809672387001</v>
      </c>
      <c r="K613">
        <v>28.2</v>
      </c>
      <c r="L613">
        <v>14.751163623344</v>
      </c>
      <c r="M613">
        <v>2.7350156374074999</v>
      </c>
      <c r="N613">
        <v>1.79237288507727</v>
      </c>
      <c r="O613">
        <v>164282</v>
      </c>
      <c r="P613">
        <v>10</v>
      </c>
      <c r="Q613">
        <v>-0.186857676736226</v>
      </c>
      <c r="R613">
        <v>-0.48129172488744298</v>
      </c>
      <c r="S613">
        <v>-0.13368358786957399</v>
      </c>
      <c r="T613">
        <v>-30.038583072847899</v>
      </c>
      <c r="U613">
        <v>122393.727272727</v>
      </c>
      <c r="V613">
        <v>139.21311666375399</v>
      </c>
      <c r="W613">
        <v>153712.171875</v>
      </c>
      <c r="X613">
        <v>-3.3022663818016398E-2</v>
      </c>
      <c r="Y613">
        <v>6.5822053245753898</v>
      </c>
      <c r="Z613">
        <v>1.04682293285703</v>
      </c>
      <c r="AA613">
        <v>2.1786294622007301</v>
      </c>
      <c r="AB613">
        <v>6.4719100064249497</v>
      </c>
      <c r="AC613">
        <v>9.8571175140330397E-2</v>
      </c>
      <c r="AD613">
        <v>-0.70195245935933803</v>
      </c>
      <c r="AE613">
        <v>25931</v>
      </c>
      <c r="AF613">
        <v>2.2039804850498901</v>
      </c>
      <c r="AG613">
        <v>5.339762527175</v>
      </c>
      <c r="AH613">
        <v>71.350979386552098</v>
      </c>
      <c r="AI613">
        <v>-2.1156636102133999E-2</v>
      </c>
    </row>
    <row r="614" spans="1:35" x14ac:dyDescent="0.25">
      <c r="A614" t="s">
        <v>1524</v>
      </c>
      <c r="B614" t="s">
        <v>1525</v>
      </c>
      <c r="C614" t="s">
        <v>583</v>
      </c>
      <c r="D614">
        <v>4454.21738972</v>
      </c>
      <c r="E614">
        <v>1491.5</v>
      </c>
      <c r="F614">
        <v>-40.447656025567902</v>
      </c>
      <c r="G614">
        <v>1.5731408335603301</v>
      </c>
      <c r="H614">
        <v>0.117469374056049</v>
      </c>
      <c r="I614">
        <v>-5.32090623870545</v>
      </c>
      <c r="J614">
        <v>35.702313107609697</v>
      </c>
      <c r="K614">
        <v>34.248424842484198</v>
      </c>
      <c r="L614">
        <v>-22.1108151861716</v>
      </c>
      <c r="M614">
        <v>-4.4172420236247998</v>
      </c>
      <c r="N614">
        <v>-8.4238131038248998</v>
      </c>
      <c r="O614">
        <v>40891</v>
      </c>
      <c r="P614">
        <v>2</v>
      </c>
      <c r="Q614">
        <v>0.69538212260329102</v>
      </c>
      <c r="R614">
        <v>0.58672781224710302</v>
      </c>
      <c r="S614">
        <v>0.93433594926497099</v>
      </c>
      <c r="T614">
        <v>61.471331543200101</v>
      </c>
      <c r="U614">
        <v>25056.3181818181</v>
      </c>
      <c r="V614">
        <v>71.2855527164579</v>
      </c>
      <c r="W614">
        <v>54931.875</v>
      </c>
      <c r="X614">
        <v>0</v>
      </c>
      <c r="Y614">
        <v>8.9579794358685803</v>
      </c>
      <c r="Z614">
        <v>-0.71137360096364299</v>
      </c>
      <c r="AA614">
        <v>-1.2216244246538699</v>
      </c>
      <c r="AB614">
        <v>2.1798182815253901</v>
      </c>
      <c r="AC614">
        <v>2.88610403921216E-2</v>
      </c>
      <c r="AD614">
        <v>0.30323545930139301</v>
      </c>
      <c r="AE614">
        <v>88239</v>
      </c>
      <c r="AF614">
        <v>0</v>
      </c>
      <c r="AG614">
        <v>12.191633051707299</v>
      </c>
      <c r="AH614">
        <v>74.193035633757802</v>
      </c>
      <c r="AI614">
        <v>0</v>
      </c>
    </row>
    <row r="615" spans="1:35" x14ac:dyDescent="0.25">
      <c r="A615" t="s">
        <v>34</v>
      </c>
      <c r="B615" t="s">
        <v>33</v>
      </c>
      <c r="C615" t="s">
        <v>35</v>
      </c>
      <c r="D615">
        <v>4449.3999170859997</v>
      </c>
      <c r="E615">
        <v>216.64</v>
      </c>
      <c r="F615">
        <v>1.0503519303601001</v>
      </c>
      <c r="G615">
        <v>10.5080595796776</v>
      </c>
      <c r="H615">
        <v>5.68835983998438</v>
      </c>
      <c r="I615">
        <v>0.24998422722288199</v>
      </c>
      <c r="J615">
        <v>1.7355982274741499</v>
      </c>
      <c r="K615">
        <v>28.646080760095</v>
      </c>
      <c r="L615">
        <v>19.3871927697564</v>
      </c>
      <c r="M615">
        <v>13.326386770682401</v>
      </c>
      <c r="N615">
        <v>0.51110564229237898</v>
      </c>
      <c r="O615">
        <v>1462278</v>
      </c>
      <c r="P615">
        <v>0</v>
      </c>
      <c r="Q615">
        <v>-4.1526323074795098E-2</v>
      </c>
      <c r="R615">
        <v>-0.175099069210222</v>
      </c>
      <c r="S615">
        <v>0.17250906780764599</v>
      </c>
      <c r="T615">
        <v>-27.139182051145301</v>
      </c>
      <c r="U615">
        <v>2630361.81818181</v>
      </c>
      <c r="V615">
        <v>-37.616365807469101</v>
      </c>
      <c r="W615">
        <v>2700842.21875</v>
      </c>
    </row>
    <row r="616" spans="1:35" x14ac:dyDescent="0.25">
      <c r="A616" t="s">
        <v>1542</v>
      </c>
      <c r="B616" t="s">
        <v>1543</v>
      </c>
      <c r="C616" t="s">
        <v>896</v>
      </c>
      <c r="D616">
        <v>4440.9511099250003</v>
      </c>
      <c r="E616">
        <v>358.85</v>
      </c>
      <c r="F616">
        <v>-41.871893044808601</v>
      </c>
      <c r="G616">
        <v>11.1679058240396</v>
      </c>
      <c r="H616">
        <v>12.175679899968699</v>
      </c>
      <c r="I616">
        <v>6.7373042872072499</v>
      </c>
      <c r="J616">
        <v>41.981329246203103</v>
      </c>
      <c r="K616">
        <v>40.725490196078397</v>
      </c>
      <c r="L616">
        <v>-23.535052205412299</v>
      </c>
      <c r="N616">
        <v>1.17095188665441</v>
      </c>
      <c r="O616">
        <v>234606</v>
      </c>
      <c r="P616">
        <v>1</v>
      </c>
      <c r="Q616">
        <v>-0.91122463067788295</v>
      </c>
      <c r="R616">
        <v>0.111591574836109</v>
      </c>
      <c r="S616">
        <v>0.45919971185397801</v>
      </c>
      <c r="T616">
        <v>-63.391947370638398</v>
      </c>
      <c r="U616">
        <v>615299.59090909001</v>
      </c>
      <c r="V616">
        <v>-13.940794541652901</v>
      </c>
      <c r="W616">
        <v>465446.0625</v>
      </c>
      <c r="X616">
        <v>2.3874583963272098</v>
      </c>
      <c r="Y616">
        <v>22.571073878821402</v>
      </c>
      <c r="Z616">
        <v>1.39165715876469</v>
      </c>
      <c r="AA616">
        <v>1.2665725477770799</v>
      </c>
      <c r="AB616">
        <v>4.4965105792118401</v>
      </c>
      <c r="AC616">
        <v>6.5388968906089098E-2</v>
      </c>
      <c r="AD616">
        <v>-6.5225401561455898E-2</v>
      </c>
      <c r="AE616">
        <v>121296</v>
      </c>
      <c r="AF616">
        <v>0</v>
      </c>
      <c r="AG616">
        <v>16.725449155364199</v>
      </c>
      <c r="AH616">
        <v>55.483261336608201</v>
      </c>
      <c r="AI616">
        <v>2.3874583963272098</v>
      </c>
    </row>
    <row r="617" spans="1:35" x14ac:dyDescent="0.25">
      <c r="A617" t="s">
        <v>1515</v>
      </c>
      <c r="B617" t="s">
        <v>1516</v>
      </c>
      <c r="C617" t="s">
        <v>381</v>
      </c>
      <c r="D617">
        <v>4430.5222848000003</v>
      </c>
      <c r="E617">
        <v>632.65</v>
      </c>
      <c r="F617">
        <v>-7.3163968629112697</v>
      </c>
      <c r="G617">
        <v>7.7951950928607898</v>
      </c>
      <c r="H617">
        <v>1.61419852232572</v>
      </c>
      <c r="I617">
        <v>-3.8241770904357799</v>
      </c>
      <c r="J617">
        <v>8.5039121157038</v>
      </c>
      <c r="K617">
        <v>25.277227722772199</v>
      </c>
      <c r="L617">
        <v>11.020443976485</v>
      </c>
      <c r="M617">
        <v>5.0742030013583204</v>
      </c>
      <c r="N617">
        <v>-2.20175884452444</v>
      </c>
      <c r="O617">
        <v>47210</v>
      </c>
      <c r="P617">
        <v>2</v>
      </c>
      <c r="Q617">
        <v>0.61227735368957104</v>
      </c>
      <c r="R617">
        <v>-0.73742841452891505</v>
      </c>
      <c r="S617">
        <v>-0.38982027751104698</v>
      </c>
      <c r="T617">
        <v>-17.985511526501298</v>
      </c>
      <c r="U617">
        <v>65073.727272727199</v>
      </c>
      <c r="V617">
        <v>-62.363276890206897</v>
      </c>
      <c r="W617">
        <v>84807.46875</v>
      </c>
      <c r="X617">
        <v>0</v>
      </c>
      <c r="Y617">
        <v>3.8208707470171701</v>
      </c>
      <c r="Z617">
        <v>-9.8138006323023497E-2</v>
      </c>
      <c r="AA617">
        <v>-0.124605520638955</v>
      </c>
      <c r="AB617">
        <v>2.0894192957248299</v>
      </c>
      <c r="AC617">
        <v>-0.210836054973633</v>
      </c>
      <c r="AD617">
        <v>-0.28596808740737201</v>
      </c>
      <c r="AE617">
        <v>37525</v>
      </c>
      <c r="AF617">
        <v>0</v>
      </c>
      <c r="AG617">
        <v>18.262133557839</v>
      </c>
      <c r="AH617">
        <v>68.535822330867006</v>
      </c>
      <c r="AI617">
        <v>0</v>
      </c>
    </row>
    <row r="618" spans="1:35" x14ac:dyDescent="0.25">
      <c r="A618" t="s">
        <v>1530</v>
      </c>
      <c r="B618" t="s">
        <v>1531</v>
      </c>
      <c r="C618" t="s">
        <v>431</v>
      </c>
      <c r="D618">
        <v>4413.1178274200001</v>
      </c>
      <c r="E618">
        <v>1067.5999999999999</v>
      </c>
      <c r="F618">
        <v>51.325455545188497</v>
      </c>
      <c r="G618">
        <v>27.299827103082301</v>
      </c>
      <c r="H618">
        <v>23.995354239256599</v>
      </c>
      <c r="I618">
        <v>18.556978626495098</v>
      </c>
      <c r="J618">
        <v>2.3463844136380798</v>
      </c>
      <c r="K618">
        <v>70</v>
      </c>
      <c r="L618">
        <v>69.662296384584806</v>
      </c>
      <c r="N618">
        <v>17.302873165697001</v>
      </c>
      <c r="O618">
        <v>81632</v>
      </c>
      <c r="P618">
        <v>5</v>
      </c>
      <c r="Q618">
        <v>0.85017948233515905</v>
      </c>
      <c r="R618">
        <v>4.6410193580004799</v>
      </c>
      <c r="S618">
        <v>4.98862749501835</v>
      </c>
      <c r="T618">
        <v>96.850659528804599</v>
      </c>
      <c r="U618">
        <v>182803.818181818</v>
      </c>
      <c r="V618">
        <v>2.1459764505674599</v>
      </c>
      <c r="W618">
        <v>85840.609375</v>
      </c>
      <c r="X618">
        <v>-5.9968940405496997E-5</v>
      </c>
      <c r="Y618">
        <v>9.9892662792944904</v>
      </c>
      <c r="Z618">
        <v>-1.82474691248111</v>
      </c>
      <c r="AA618">
        <v>-1.4251306849146199</v>
      </c>
      <c r="AB618">
        <v>1.7063802179065</v>
      </c>
      <c r="AC618">
        <v>0.90028251847577101</v>
      </c>
      <c r="AD618">
        <v>0.865335018764401</v>
      </c>
      <c r="AE618">
        <v>35643</v>
      </c>
      <c r="AF618">
        <v>0</v>
      </c>
      <c r="AG618">
        <v>12.871954054580399</v>
      </c>
      <c r="AH618">
        <v>48.739171018632597</v>
      </c>
      <c r="AI618">
        <v>-7.7959622528567198E-4</v>
      </c>
    </row>
    <row r="619" spans="1:35" x14ac:dyDescent="0.25">
      <c r="A619" t="s">
        <v>1526</v>
      </c>
      <c r="B619" t="s">
        <v>1527</v>
      </c>
      <c r="C619" t="s">
        <v>328</v>
      </c>
      <c r="D619">
        <v>4375.9530506499996</v>
      </c>
      <c r="E619">
        <v>2207.35</v>
      </c>
      <c r="F619">
        <v>-39.490240492912001</v>
      </c>
      <c r="G619">
        <v>-17.206781441056201</v>
      </c>
      <c r="H619">
        <v>5.1795201677268601</v>
      </c>
      <c r="I619">
        <v>-0.25885544503464097</v>
      </c>
      <c r="J619">
        <v>43.8331030421093</v>
      </c>
      <c r="K619">
        <v>12.962820808065301</v>
      </c>
      <c r="L619">
        <v>-21.153399653515699</v>
      </c>
      <c r="M619">
        <v>-1.27445170931537</v>
      </c>
      <c r="N619">
        <v>-27.203735378441401</v>
      </c>
      <c r="O619">
        <v>10344</v>
      </c>
      <c r="P619">
        <v>10</v>
      </c>
      <c r="Q619">
        <v>-0.262069900368261</v>
      </c>
      <c r="R619">
        <v>0.29534043664947601</v>
      </c>
      <c r="S619">
        <v>0.64294857366734504</v>
      </c>
      <c r="T619">
        <v>-17.590822179732299</v>
      </c>
      <c r="U619">
        <v>33899.5</v>
      </c>
      <c r="V619">
        <v>-31.510295967688499</v>
      </c>
      <c r="W619">
        <v>54975.921875</v>
      </c>
      <c r="X619">
        <v>-1.4410589198836501</v>
      </c>
      <c r="Y619">
        <v>30.969927439662399</v>
      </c>
      <c r="Z619">
        <v>-0.85056958187706</v>
      </c>
      <c r="AA619">
        <v>-1.7003726640727299</v>
      </c>
      <c r="AB619">
        <v>14.8170515528883</v>
      </c>
      <c r="AC619">
        <v>0.65424340905718004</v>
      </c>
      <c r="AD619">
        <v>3.6425863383118702</v>
      </c>
      <c r="AE619">
        <v>26022</v>
      </c>
      <c r="AF619">
        <v>0</v>
      </c>
      <c r="AG619">
        <v>6.1020173968808198</v>
      </c>
      <c r="AH619">
        <v>44.344132333224202</v>
      </c>
      <c r="AI619">
        <v>-1.05407921090261E-4</v>
      </c>
    </row>
    <row r="620" spans="1:35" x14ac:dyDescent="0.25">
      <c r="A620" t="s">
        <v>1501</v>
      </c>
      <c r="B620" t="s">
        <v>1502</v>
      </c>
      <c r="C620" t="s">
        <v>541</v>
      </c>
      <c r="D620">
        <v>4342.7635268249996</v>
      </c>
      <c r="E620">
        <v>447.8</v>
      </c>
      <c r="F620">
        <v>-38.904468333853004</v>
      </c>
      <c r="G620">
        <v>-11.589338598223</v>
      </c>
      <c r="H620">
        <v>-15.565192797209299</v>
      </c>
      <c r="I620">
        <v>-21.0035684099708</v>
      </c>
      <c r="J620">
        <v>57.157213041536401</v>
      </c>
      <c r="K620">
        <v>21.503188169854798</v>
      </c>
      <c r="L620">
        <v>-20.567627494456701</v>
      </c>
      <c r="M620">
        <v>5.0697481797128097</v>
      </c>
      <c r="N620">
        <v>-21.586292535608301</v>
      </c>
      <c r="O620">
        <v>898082</v>
      </c>
      <c r="P620">
        <v>10</v>
      </c>
      <c r="Q620">
        <v>-6.96998026384128</v>
      </c>
      <c r="R620">
        <v>-17.585350142633601</v>
      </c>
      <c r="S620">
        <v>-17.237742005615701</v>
      </c>
      <c r="T620">
        <v>-46.1938307093737</v>
      </c>
      <c r="U620">
        <v>331168.318181818</v>
      </c>
      <c r="V620">
        <v>957.46279201205698</v>
      </c>
      <c r="W620">
        <v>312445.125</v>
      </c>
      <c r="X620">
        <v>0</v>
      </c>
      <c r="Y620">
        <v>12.743810594255701</v>
      </c>
      <c r="Z620">
        <v>-0.19635671473538299</v>
      </c>
      <c r="AA620">
        <v>0.12979201676957899</v>
      </c>
      <c r="AB620">
        <v>1.9969520229300399</v>
      </c>
      <c r="AC620">
        <v>-0.14939177622556801</v>
      </c>
      <c r="AD620">
        <v>-0.41481927138617403</v>
      </c>
      <c r="AE620">
        <v>52126</v>
      </c>
      <c r="AF620">
        <v>0</v>
      </c>
      <c r="AG620">
        <v>5.86290398872229</v>
      </c>
      <c r="AH620">
        <v>74.820951713909295</v>
      </c>
      <c r="AI620">
        <v>0</v>
      </c>
    </row>
    <row r="621" spans="1:35" x14ac:dyDescent="0.25">
      <c r="A621" t="s">
        <v>1528</v>
      </c>
      <c r="B621" t="s">
        <v>1529</v>
      </c>
      <c r="C621" t="s">
        <v>115</v>
      </c>
      <c r="D621">
        <v>4338.8800528599904</v>
      </c>
      <c r="E621">
        <v>334.35</v>
      </c>
      <c r="F621">
        <v>-5.89359214257437</v>
      </c>
      <c r="G621">
        <v>7.2493985565356898</v>
      </c>
      <c r="H621">
        <v>2.24770642201835</v>
      </c>
      <c r="I621">
        <v>-3.1906691907431401</v>
      </c>
      <c r="J621">
        <v>16.345147300732702</v>
      </c>
      <c r="K621">
        <v>28.0543852929911</v>
      </c>
      <c r="L621">
        <v>12.4432486968219</v>
      </c>
      <c r="N621">
        <v>-2.7475553808495401</v>
      </c>
      <c r="O621">
        <v>126553</v>
      </c>
      <c r="P621">
        <v>4</v>
      </c>
      <c r="Q621">
        <v>2.3729332516840098</v>
      </c>
      <c r="R621">
        <v>-1.5169366715758399</v>
      </c>
      <c r="S621">
        <v>-1.16932853455797</v>
      </c>
      <c r="T621">
        <v>27.527308637994199</v>
      </c>
      <c r="U621">
        <v>204780.136363636</v>
      </c>
      <c r="V621">
        <v>-14.610645920907899</v>
      </c>
      <c r="W621">
        <v>233158.859375</v>
      </c>
      <c r="X621">
        <v>-1.41843367924963E-2</v>
      </c>
      <c r="Y621">
        <v>10.535424405193901</v>
      </c>
      <c r="Z621">
        <v>-5.0997251340216803E-3</v>
      </c>
      <c r="AA621">
        <v>-0.53026182330679905</v>
      </c>
      <c r="AB621">
        <v>16.308993307467802</v>
      </c>
      <c r="AC621">
        <v>-4.9331887425623196E-3</v>
      </c>
      <c r="AD621">
        <v>8.6634446470860205</v>
      </c>
      <c r="AE621">
        <v>162162</v>
      </c>
      <c r="AF621">
        <v>2.9361796508295099</v>
      </c>
      <c r="AG621">
        <v>11.297856905058801</v>
      </c>
      <c r="AH621">
        <v>36.821678883432597</v>
      </c>
      <c r="AI621">
        <v>-4.0184378302754401E-3</v>
      </c>
    </row>
    <row r="622" spans="1:35" x14ac:dyDescent="0.25">
      <c r="A622" t="s">
        <v>1532</v>
      </c>
      <c r="B622" t="s">
        <v>1533</v>
      </c>
      <c r="C622" t="s">
        <v>465</v>
      </c>
      <c r="D622">
        <v>4331.3142711</v>
      </c>
      <c r="E622">
        <v>107</v>
      </c>
      <c r="F622">
        <v>-33.885380697328401</v>
      </c>
      <c r="G622">
        <v>2.0019065776930298</v>
      </c>
      <c r="H622">
        <v>6.9465267366316796</v>
      </c>
      <c r="I622">
        <v>1.5081511238701799</v>
      </c>
      <c r="J622">
        <v>24.2056074766355</v>
      </c>
      <c r="K622">
        <v>13.347457627118599</v>
      </c>
      <c r="L622">
        <v>-15.5485398579321</v>
      </c>
      <c r="M622">
        <v>5.3637728049984403</v>
      </c>
      <c r="N622">
        <v>-7.9950473596922</v>
      </c>
      <c r="O622">
        <v>1785433</v>
      </c>
      <c r="P622">
        <v>1</v>
      </c>
      <c r="Q622">
        <v>-1.4732965009207999</v>
      </c>
      <c r="R622">
        <v>-2.3722627737226198</v>
      </c>
      <c r="S622">
        <v>-2.0246546367047502</v>
      </c>
      <c r="T622">
        <v>31.699305666712601</v>
      </c>
      <c r="U622">
        <v>3461372.2272727201</v>
      </c>
      <c r="V622">
        <v>-13.4631313902399</v>
      </c>
      <c r="W622">
        <v>2512571.90625</v>
      </c>
      <c r="X622">
        <v>-2.6191523869265099E-2</v>
      </c>
      <c r="Y622">
        <v>14.6229467084859</v>
      </c>
      <c r="Z622">
        <v>-0.52281727675810197</v>
      </c>
      <c r="AA622">
        <v>0.161604129020155</v>
      </c>
      <c r="AB622">
        <v>3.2827400447183401</v>
      </c>
      <c r="AC622">
        <v>-2.9550598744130001</v>
      </c>
      <c r="AD622">
        <v>-3.1876952891687198</v>
      </c>
      <c r="AE622">
        <v>140158</v>
      </c>
      <c r="AF622">
        <v>1.89669389146256</v>
      </c>
      <c r="AG622">
        <v>17.423405102127099</v>
      </c>
      <c r="AH622">
        <v>49.954740704846103</v>
      </c>
      <c r="AI622">
        <v>0</v>
      </c>
    </row>
    <row r="623" spans="1:35" x14ac:dyDescent="0.25">
      <c r="A623" t="s">
        <v>1521</v>
      </c>
      <c r="B623" t="s">
        <v>1522</v>
      </c>
      <c r="C623" t="s">
        <v>1523</v>
      </c>
      <c r="D623">
        <v>4326.8242757999997</v>
      </c>
      <c r="E623">
        <v>669.6</v>
      </c>
      <c r="F623">
        <v>126.62383229029</v>
      </c>
      <c r="G623">
        <v>31.306990881458901</v>
      </c>
      <c r="H623">
        <v>9.4922737306843299</v>
      </c>
      <c r="I623">
        <v>4.0538981179228299</v>
      </c>
      <c r="J623">
        <v>0.95579450418159495</v>
      </c>
      <c r="K623">
        <v>153.54032563422899</v>
      </c>
      <c r="L623">
        <v>144.960673129687</v>
      </c>
      <c r="M623">
        <v>34.3021583970555</v>
      </c>
      <c r="N623">
        <v>21.310036944073701</v>
      </c>
      <c r="O623">
        <v>593458</v>
      </c>
      <c r="P623">
        <v>2</v>
      </c>
      <c r="Q623">
        <v>4.7231779793556496</v>
      </c>
      <c r="R623">
        <v>1.9876627827279001</v>
      </c>
      <c r="S623">
        <v>2.3352709197457702</v>
      </c>
      <c r="T623">
        <v>63.042839206679297</v>
      </c>
      <c r="U623">
        <v>218216.27272727201</v>
      </c>
      <c r="V623">
        <v>61.697687028121301</v>
      </c>
      <c r="W623">
        <v>322462.15625</v>
      </c>
      <c r="X623">
        <v>0</v>
      </c>
      <c r="Y623">
        <v>0.25312323312665502</v>
      </c>
      <c r="Z623">
        <v>4.4778293851694198E-2</v>
      </c>
      <c r="AA623">
        <v>5.92630883951678E-2</v>
      </c>
      <c r="AB623">
        <v>3.07841572385863</v>
      </c>
      <c r="AC623">
        <v>-0.40789615978257898</v>
      </c>
      <c r="AD623">
        <v>2.2836929864364</v>
      </c>
      <c r="AE623">
        <v>62916</v>
      </c>
      <c r="AF623">
        <v>0</v>
      </c>
      <c r="AG623">
        <v>13.7481616260885</v>
      </c>
      <c r="AH623">
        <v>73.0001981230197</v>
      </c>
      <c r="AI623">
        <v>0</v>
      </c>
    </row>
    <row r="624" spans="1:35" x14ac:dyDescent="0.25">
      <c r="A624" t="s">
        <v>1550</v>
      </c>
      <c r="B624" t="s">
        <v>1551</v>
      </c>
      <c r="C624" t="s">
        <v>1226</v>
      </c>
      <c r="D624">
        <v>4324.0494591349998</v>
      </c>
      <c r="E624">
        <v>692.7</v>
      </c>
      <c r="F624">
        <v>160.64020305911299</v>
      </c>
      <c r="G624">
        <v>126.483570377636</v>
      </c>
      <c r="H624">
        <v>22.212420606916002</v>
      </c>
      <c r="I624">
        <v>16.774044994154501</v>
      </c>
      <c r="J624">
        <v>0.33203406958277598</v>
      </c>
      <c r="K624">
        <v>190.98928796471299</v>
      </c>
      <c r="L624">
        <v>178.97704389850901</v>
      </c>
      <c r="M624">
        <v>15.201022595764201</v>
      </c>
      <c r="N624">
        <v>116.48661644025</v>
      </c>
      <c r="O624">
        <v>422334</v>
      </c>
      <c r="P624">
        <v>2</v>
      </c>
      <c r="Q624">
        <v>3.6433006658188098</v>
      </c>
      <c r="R624">
        <v>9.7955301949595892</v>
      </c>
      <c r="S624">
        <v>10.143138331977401</v>
      </c>
      <c r="T624">
        <v>79.892660902159506</v>
      </c>
      <c r="U624">
        <v>175478.318181818</v>
      </c>
      <c r="V624">
        <v>230.03868245223299</v>
      </c>
      <c r="W624">
        <v>431132</v>
      </c>
      <c r="X624">
        <v>0</v>
      </c>
      <c r="Y624">
        <v>3.1203396007637401</v>
      </c>
      <c r="Z624">
        <v>1.11053954409684</v>
      </c>
      <c r="AA624">
        <v>0.93163740275668905</v>
      </c>
      <c r="AB624">
        <v>6.4152828690236996</v>
      </c>
      <c r="AC624">
        <v>0.39641944702521897</v>
      </c>
      <c r="AD624">
        <v>-0.208541671880041</v>
      </c>
      <c r="AE624">
        <v>45957</v>
      </c>
      <c r="AF624">
        <v>0</v>
      </c>
      <c r="AG624">
        <v>15.236350911948</v>
      </c>
      <c r="AH624">
        <v>60.2386346983659</v>
      </c>
      <c r="AI624">
        <v>0</v>
      </c>
    </row>
    <row r="625" spans="1:35" x14ac:dyDescent="0.25">
      <c r="A625" t="s">
        <v>1538</v>
      </c>
      <c r="B625" t="s">
        <v>1539</v>
      </c>
      <c r="C625" t="s">
        <v>27</v>
      </c>
      <c r="D625">
        <v>4311.0464970800003</v>
      </c>
      <c r="E625">
        <v>20.2</v>
      </c>
      <c r="F625">
        <v>138.987999924934</v>
      </c>
      <c r="G625">
        <v>14.4475920679886</v>
      </c>
      <c r="H625">
        <v>12.534818941504099</v>
      </c>
      <c r="I625">
        <v>7.0964433287426703</v>
      </c>
      <c r="J625">
        <v>17.326732673267301</v>
      </c>
      <c r="K625">
        <v>158.97435897435801</v>
      </c>
      <c r="L625">
        <v>157.32484076433099</v>
      </c>
      <c r="M625">
        <v>2.27625861394618</v>
      </c>
      <c r="N625">
        <v>4.4506381306034299</v>
      </c>
      <c r="O625">
        <v>22686054</v>
      </c>
      <c r="P625">
        <v>1</v>
      </c>
      <c r="Q625">
        <v>-1.94174757281554</v>
      </c>
      <c r="R625">
        <v>-11.208791208791199</v>
      </c>
      <c r="S625">
        <v>-10.861183071773301</v>
      </c>
      <c r="T625">
        <v>-41.289900212477399</v>
      </c>
      <c r="U625">
        <v>65249887</v>
      </c>
      <c r="V625">
        <v>-58.090355360463697</v>
      </c>
      <c r="W625">
        <v>40974577.875</v>
      </c>
      <c r="X625">
        <v>0</v>
      </c>
      <c r="Y625">
        <v>7.8478410652531103</v>
      </c>
      <c r="Z625">
        <v>0.20107237177495699</v>
      </c>
      <c r="AA625">
        <v>0.96844577640901397</v>
      </c>
      <c r="AB625">
        <v>13.5896462846507</v>
      </c>
      <c r="AC625">
        <v>-0.99293738791715302</v>
      </c>
      <c r="AD625">
        <v>-1.2987342325795601</v>
      </c>
      <c r="AE625">
        <v>715015</v>
      </c>
      <c r="AF625">
        <v>0</v>
      </c>
      <c r="AG625">
        <v>49.989844180518602</v>
      </c>
      <c r="AH625">
        <v>0</v>
      </c>
      <c r="AI625">
        <v>0</v>
      </c>
    </row>
    <row r="626" spans="1:35" x14ac:dyDescent="0.25">
      <c r="A626" t="s">
        <v>1536</v>
      </c>
      <c r="B626" t="s">
        <v>1537</v>
      </c>
      <c r="C626" t="s">
        <v>1455</v>
      </c>
      <c r="D626">
        <v>4303.6320732199902</v>
      </c>
      <c r="E626">
        <v>639.45000000000005</v>
      </c>
      <c r="F626">
        <v>-0.38977821835045001</v>
      </c>
      <c r="G626">
        <v>5.2852556186712798</v>
      </c>
      <c r="H626">
        <v>-6.7653276955602504</v>
      </c>
      <c r="I626">
        <v>-12.2037033083217</v>
      </c>
      <c r="J626">
        <v>23.387285948862299</v>
      </c>
      <c r="K626">
        <v>33.121682106797103</v>
      </c>
      <c r="L626">
        <v>17.947062621045799</v>
      </c>
      <c r="N626">
        <v>-4.7116983187139496</v>
      </c>
      <c r="O626">
        <v>121017</v>
      </c>
      <c r="P626">
        <v>4</v>
      </c>
      <c r="Q626">
        <v>-1.6760206042899899</v>
      </c>
      <c r="R626">
        <v>-4.2596197035484202</v>
      </c>
      <c r="S626">
        <v>-3.9120115665305502</v>
      </c>
      <c r="T626">
        <v>-38.283397506183498</v>
      </c>
      <c r="U626">
        <v>604099.09090909001</v>
      </c>
      <c r="V626">
        <v>-59.072323587601602</v>
      </c>
      <c r="W626">
        <v>601458.921875</v>
      </c>
      <c r="X626">
        <v>-8.5493045396027798E-2</v>
      </c>
      <c r="Y626">
        <v>10.6807102090649</v>
      </c>
      <c r="Z626">
        <v>2.4874598959363099</v>
      </c>
      <c r="AA626">
        <v>4.3540784267852999</v>
      </c>
      <c r="AB626">
        <v>8.5798774541553193</v>
      </c>
      <c r="AC626">
        <v>1.07292745324727E-4</v>
      </c>
      <c r="AD626">
        <v>-1.5706698089734601</v>
      </c>
      <c r="AE626">
        <v>178931</v>
      </c>
      <c r="AF626">
        <v>0</v>
      </c>
      <c r="AG626">
        <v>19.434595339819602</v>
      </c>
      <c r="AH626">
        <v>19.0501382323462</v>
      </c>
      <c r="AI626">
        <v>-6.0446617083797995E-4</v>
      </c>
    </row>
    <row r="627" spans="1:35" x14ac:dyDescent="0.25">
      <c r="A627" t="s">
        <v>1562</v>
      </c>
      <c r="B627" t="s">
        <v>1563</v>
      </c>
      <c r="C627" t="s">
        <v>983</v>
      </c>
      <c r="D627">
        <v>4294.405863</v>
      </c>
      <c r="E627">
        <v>595.25</v>
      </c>
      <c r="F627">
        <v>65.580971612326195</v>
      </c>
      <c r="G627">
        <v>40.637920850561102</v>
      </c>
      <c r="H627">
        <v>13.4133561970086</v>
      </c>
      <c r="I627">
        <v>7.9749805842471604</v>
      </c>
      <c r="J627">
        <v>2.57874842503149</v>
      </c>
      <c r="K627">
        <v>97.658973933255794</v>
      </c>
      <c r="L627">
        <v>83.917812451722497</v>
      </c>
      <c r="N627">
        <v>30.640966913175902</v>
      </c>
      <c r="O627">
        <v>170429</v>
      </c>
      <c r="P627">
        <v>2</v>
      </c>
      <c r="Q627">
        <v>0.21043771043771001</v>
      </c>
      <c r="R627">
        <v>5.2515250640969002</v>
      </c>
      <c r="S627">
        <v>5.5991332011147703</v>
      </c>
      <c r="T627">
        <v>-1.1730800454619199</v>
      </c>
      <c r="U627">
        <v>145790.818181818</v>
      </c>
      <c r="V627">
        <v>12.883333995681401</v>
      </c>
      <c r="W627">
        <v>227779.984375</v>
      </c>
      <c r="X627">
        <v>0</v>
      </c>
      <c r="Y627">
        <v>8.26990474421304</v>
      </c>
      <c r="Z627">
        <v>0.99555309777202605</v>
      </c>
      <c r="AA627">
        <v>1.7730261654125301</v>
      </c>
      <c r="AB627">
        <v>4.9616263715500599</v>
      </c>
      <c r="AC627">
        <v>0.59773934786098104</v>
      </c>
      <c r="AD627">
        <v>1.7754799530460601</v>
      </c>
      <c r="AE627">
        <v>37830</v>
      </c>
      <c r="AF627">
        <v>0</v>
      </c>
      <c r="AG627">
        <v>16.3951577391929</v>
      </c>
      <c r="AH627">
        <v>51.316233679424798</v>
      </c>
      <c r="AI627">
        <v>0</v>
      </c>
    </row>
    <row r="628" spans="1:35" x14ac:dyDescent="0.25">
      <c r="A628" t="s">
        <v>1540</v>
      </c>
      <c r="B628" t="s">
        <v>1541</v>
      </c>
      <c r="C628" t="s">
        <v>88</v>
      </c>
      <c r="D628">
        <v>4286.9366699699904</v>
      </c>
      <c r="E628">
        <v>1092.05</v>
      </c>
      <c r="F628">
        <v>-27.608639119627199</v>
      </c>
      <c r="G628">
        <v>6.5258742623030601</v>
      </c>
      <c r="H628">
        <v>1.95593315283354</v>
      </c>
      <c r="I628">
        <v>-3.48244245992796</v>
      </c>
      <c r="J628">
        <v>59.791218350808101</v>
      </c>
      <c r="K628">
        <v>25.3716778600539</v>
      </c>
      <c r="L628">
        <v>-9.2717982802309695</v>
      </c>
      <c r="M628">
        <v>23.280796314353001</v>
      </c>
      <c r="N628">
        <v>-3.4710796750821702</v>
      </c>
      <c r="O628">
        <v>9053</v>
      </c>
      <c r="P628">
        <v>10</v>
      </c>
      <c r="Q628">
        <v>-0.492049751697124</v>
      </c>
      <c r="R628">
        <v>-1.6126852560926199</v>
      </c>
      <c r="S628">
        <v>-1.2650771190747501</v>
      </c>
      <c r="T628">
        <v>-57.569366329208798</v>
      </c>
      <c r="U628">
        <v>15723.1363636363</v>
      </c>
      <c r="V628">
        <v>35.6457896314054</v>
      </c>
      <c r="W628">
        <v>21020.484375</v>
      </c>
      <c r="X628">
        <v>0</v>
      </c>
      <c r="Y628">
        <v>3.5301727432810202</v>
      </c>
      <c r="Z628">
        <v>-0.21136528534403001</v>
      </c>
      <c r="AA628">
        <v>-6.5277095754707706E-2</v>
      </c>
      <c r="AB628">
        <v>0.988523426922855</v>
      </c>
      <c r="AC628">
        <v>9.0956320332749002E-2</v>
      </c>
      <c r="AD628">
        <v>0.41867299208610798</v>
      </c>
      <c r="AE628">
        <v>19437</v>
      </c>
      <c r="AF628">
        <v>0</v>
      </c>
      <c r="AG628">
        <v>6.2423146005297196</v>
      </c>
      <c r="AH628">
        <v>74.049148054412797</v>
      </c>
      <c r="AI628">
        <v>0</v>
      </c>
    </row>
    <row r="629" spans="1:35" x14ac:dyDescent="0.25">
      <c r="A629" t="s">
        <v>1534</v>
      </c>
      <c r="B629" t="s">
        <v>1535</v>
      </c>
      <c r="C629" t="s">
        <v>535</v>
      </c>
      <c r="D629">
        <v>4271.7897484799996</v>
      </c>
      <c r="E629">
        <v>47.75</v>
      </c>
      <c r="F629">
        <v>42.952048049492497</v>
      </c>
      <c r="G629">
        <v>31.485507246376802</v>
      </c>
      <c r="H629">
        <v>-3.5353535353535301</v>
      </c>
      <c r="I629">
        <v>-8.9737291481150407</v>
      </c>
      <c r="J629">
        <v>13.1937172774869</v>
      </c>
      <c r="K629">
        <v>81.45</v>
      </c>
      <c r="L629">
        <v>61.288888888888899</v>
      </c>
      <c r="M629">
        <v>-20.941272409253099</v>
      </c>
      <c r="N629">
        <v>21.488553308991499</v>
      </c>
      <c r="O629">
        <v>673563</v>
      </c>
      <c r="P629">
        <v>1</v>
      </c>
      <c r="Q629">
        <v>0.42060988433228702</v>
      </c>
      <c r="R629">
        <v>-2.7494908350305498</v>
      </c>
      <c r="S629">
        <v>-2.4018826980126802</v>
      </c>
      <c r="T629">
        <v>-37.376997054623303</v>
      </c>
      <c r="U629">
        <v>972781.72727272694</v>
      </c>
      <c r="V629">
        <v>-31.502601844121202</v>
      </c>
      <c r="W629">
        <v>5557323.9859374901</v>
      </c>
      <c r="X629">
        <v>-6.0201917335689298E-3</v>
      </c>
      <c r="Y629">
        <v>2.6900560892046501</v>
      </c>
      <c r="Z629">
        <v>4.4447680486307999E-3</v>
      </c>
      <c r="AA629">
        <v>1.5327375171557399E-2</v>
      </c>
      <c r="AB629">
        <v>32.209001309602797</v>
      </c>
      <c r="AC629">
        <v>0.146663970762723</v>
      </c>
      <c r="AD629">
        <v>0.69589759676330198</v>
      </c>
      <c r="AE629">
        <v>220907</v>
      </c>
      <c r="AF629">
        <v>0</v>
      </c>
      <c r="AG629">
        <v>11.2883472841071</v>
      </c>
      <c r="AH629">
        <v>32.618737904882799</v>
      </c>
      <c r="AI629">
        <v>-6.0201917335689298E-3</v>
      </c>
    </row>
    <row r="630" spans="1:35" x14ac:dyDescent="0.25">
      <c r="A630" t="s">
        <v>1558</v>
      </c>
      <c r="B630" t="s">
        <v>1559</v>
      </c>
      <c r="C630" t="s">
        <v>535</v>
      </c>
      <c r="D630">
        <v>4221.276270675</v>
      </c>
      <c r="E630">
        <v>759.9</v>
      </c>
      <c r="F630">
        <v>24.1934039322439</v>
      </c>
      <c r="G630">
        <v>-6.6920432220039299</v>
      </c>
      <c r="H630">
        <v>-2.1755921730174999</v>
      </c>
      <c r="I630">
        <v>-7.6139677857789998</v>
      </c>
      <c r="J630">
        <v>23.4307145677062</v>
      </c>
      <c r="K630">
        <v>47.353112274578201</v>
      </c>
      <c r="L630">
        <v>42.530244771640199</v>
      </c>
      <c r="M630">
        <v>6.1835703750439297</v>
      </c>
      <c r="N630">
        <v>-16.6889971593891</v>
      </c>
      <c r="O630">
        <v>56725</v>
      </c>
      <c r="P630">
        <v>10</v>
      </c>
      <c r="Q630">
        <v>-1.5992230495305899</v>
      </c>
      <c r="R630">
        <v>-1.0740089826205801</v>
      </c>
      <c r="S630">
        <v>-0.72640084560271301</v>
      </c>
      <c r="T630">
        <v>69.070966588179104</v>
      </c>
      <c r="U630">
        <v>29625.409090909001</v>
      </c>
      <c r="V630">
        <v>165.92752332286301</v>
      </c>
      <c r="W630">
        <v>31085.03125</v>
      </c>
      <c r="X630">
        <v>0</v>
      </c>
      <c r="Y630">
        <v>10.578001996742</v>
      </c>
      <c r="Z630">
        <v>-0.43158833269367602</v>
      </c>
      <c r="AA630">
        <v>-0.46031759186168802</v>
      </c>
      <c r="AB630">
        <v>1.5926206783013901</v>
      </c>
      <c r="AC630">
        <v>5.5980344532677801E-3</v>
      </c>
      <c r="AD630">
        <v>6.2180259160822197E-2</v>
      </c>
      <c r="AE630">
        <v>23837</v>
      </c>
      <c r="AF630">
        <v>0</v>
      </c>
      <c r="AG630">
        <v>4.8800627521367899</v>
      </c>
      <c r="AH630">
        <v>73.726944307588298</v>
      </c>
      <c r="AI630">
        <v>0</v>
      </c>
    </row>
    <row r="631" spans="1:35" x14ac:dyDescent="0.25">
      <c r="A631" t="s">
        <v>1544</v>
      </c>
      <c r="B631" t="s">
        <v>1545</v>
      </c>
      <c r="C631" t="s">
        <v>344</v>
      </c>
      <c r="D631">
        <v>4195.8090359799999</v>
      </c>
      <c r="E631">
        <v>790.4</v>
      </c>
      <c r="F631">
        <v>92.155835592028396</v>
      </c>
      <c r="G631">
        <v>29.171433240725602</v>
      </c>
      <c r="H631">
        <v>-5.57878389678653</v>
      </c>
      <c r="I631">
        <v>-11.017159509548</v>
      </c>
      <c r="J631">
        <v>18.281882591093101</v>
      </c>
      <c r="K631">
        <v>144.2521631644</v>
      </c>
      <c r="L631">
        <v>110.492676431424</v>
      </c>
      <c r="M631">
        <v>17.4537629253985</v>
      </c>
      <c r="N631">
        <v>19.174479303340298</v>
      </c>
      <c r="O631">
        <v>110405</v>
      </c>
      <c r="P631">
        <v>10</v>
      </c>
      <c r="Q631">
        <v>1.3788238312063099</v>
      </c>
      <c r="R631">
        <v>0.21554456700899299</v>
      </c>
      <c r="S631">
        <v>0.56315270402686202</v>
      </c>
      <c r="T631">
        <v>-30.6108981207969</v>
      </c>
      <c r="U631">
        <v>409364</v>
      </c>
      <c r="V631">
        <v>-32.154905949081602</v>
      </c>
      <c r="W631">
        <v>373508.296875</v>
      </c>
      <c r="X631">
        <v>0</v>
      </c>
      <c r="Y631">
        <v>0.45144023484067097</v>
      </c>
      <c r="Z631">
        <v>0.21342802751619599</v>
      </c>
      <c r="AA631">
        <v>0.20975216331041199</v>
      </c>
      <c r="AB631">
        <v>4.87063770031759</v>
      </c>
      <c r="AC631">
        <v>2.32567149676448</v>
      </c>
      <c r="AD631">
        <v>4.0090132925498603</v>
      </c>
      <c r="AE631">
        <v>41374</v>
      </c>
      <c r="AF631">
        <v>0</v>
      </c>
      <c r="AG631">
        <v>14.9869357948194</v>
      </c>
      <c r="AH631">
        <v>62.962488504194098</v>
      </c>
      <c r="AI631">
        <v>0</v>
      </c>
    </row>
    <row r="632" spans="1:35" x14ac:dyDescent="0.25">
      <c r="A632" t="s">
        <v>1556</v>
      </c>
      <c r="B632" t="s">
        <v>1557</v>
      </c>
      <c r="C632" t="s">
        <v>583</v>
      </c>
      <c r="D632">
        <v>4189.2800762999996</v>
      </c>
      <c r="E632">
        <v>680.5</v>
      </c>
      <c r="F632">
        <v>87.097121424754604</v>
      </c>
      <c r="G632">
        <v>47.710006511829803</v>
      </c>
      <c r="H632">
        <v>26.569329489444801</v>
      </c>
      <c r="I632">
        <v>21.1309538766833</v>
      </c>
      <c r="J632">
        <v>1.1388684790595001</v>
      </c>
      <c r="K632">
        <v>113.993710691823</v>
      </c>
      <c r="L632">
        <v>105.43396226415</v>
      </c>
      <c r="M632">
        <v>18.604455290104902</v>
      </c>
      <c r="N632">
        <v>37.713052574444497</v>
      </c>
      <c r="O632">
        <v>42604</v>
      </c>
      <c r="P632">
        <v>10</v>
      </c>
      <c r="Q632">
        <v>0.10297146219476901</v>
      </c>
      <c r="R632">
        <v>1.4989932135132999</v>
      </c>
      <c r="S632">
        <v>1.84660135053117</v>
      </c>
      <c r="T632">
        <v>-3.5169961727472399</v>
      </c>
      <c r="U632">
        <v>103092.09090908999</v>
      </c>
      <c r="V632">
        <v>-81.908361289226704</v>
      </c>
      <c r="W632">
        <v>80150.125</v>
      </c>
      <c r="X632">
        <v>1.9972187420268399</v>
      </c>
      <c r="Y632">
        <v>6.7199275220385504</v>
      </c>
      <c r="Z632">
        <v>0.77010359858907595</v>
      </c>
      <c r="AA632">
        <v>0.95352860575132603</v>
      </c>
      <c r="AB632">
        <v>2.6830855580560198</v>
      </c>
      <c r="AC632">
        <v>0.24146043352293001</v>
      </c>
      <c r="AD632">
        <v>-0.79355633762347599</v>
      </c>
      <c r="AE632">
        <v>29342</v>
      </c>
      <c r="AF632">
        <v>0</v>
      </c>
      <c r="AG632">
        <v>10.3370656099874</v>
      </c>
      <c r="AH632">
        <v>76.248298069415398</v>
      </c>
      <c r="AI632">
        <v>1.9923506024829201</v>
      </c>
    </row>
    <row r="633" spans="1:35" x14ac:dyDescent="0.25">
      <c r="A633" t="s">
        <v>1548</v>
      </c>
      <c r="B633" t="s">
        <v>1549</v>
      </c>
      <c r="C633" t="s">
        <v>323</v>
      </c>
      <c r="D633">
        <v>4178.4200848500004</v>
      </c>
      <c r="E633">
        <v>1159.1500000000001</v>
      </c>
      <c r="F633">
        <v>-3.3760156881516101</v>
      </c>
      <c r="G633">
        <v>30.234256502443699</v>
      </c>
      <c r="H633">
        <v>-8.0112689469089595</v>
      </c>
      <c r="I633">
        <v>-13.4496445596704</v>
      </c>
      <c r="J633">
        <v>17.154811715481099</v>
      </c>
      <c r="K633">
        <v>36.797073228299901</v>
      </c>
      <c r="L633">
        <v>14.960825151244601</v>
      </c>
      <c r="N633">
        <v>20.2373025650584</v>
      </c>
      <c r="O633">
        <v>34327</v>
      </c>
      <c r="P633">
        <v>10</v>
      </c>
      <c r="Q633">
        <v>1.0813167647700099</v>
      </c>
      <c r="R633">
        <v>6.9063754478368503E-2</v>
      </c>
      <c r="S633">
        <v>0.41667189149623701</v>
      </c>
      <c r="T633">
        <v>-37.530482256596898</v>
      </c>
      <c r="U633">
        <v>77748.681818181794</v>
      </c>
      <c r="V633">
        <v>-53.0968614644677</v>
      </c>
      <c r="W633">
        <v>134292.9375</v>
      </c>
      <c r="X633">
        <v>0</v>
      </c>
      <c r="Y633">
        <v>5.2320162366548599</v>
      </c>
      <c r="Z633">
        <v>1.5969673954502701</v>
      </c>
      <c r="AA633">
        <v>1.5135029273216301</v>
      </c>
      <c r="AB633">
        <v>6.7267690243521798</v>
      </c>
      <c r="AC633">
        <v>0.37072418187833001</v>
      </c>
      <c r="AD633">
        <v>0.31567583577402603</v>
      </c>
      <c r="AE633">
        <v>70352</v>
      </c>
      <c r="AF633">
        <v>0</v>
      </c>
      <c r="AG633">
        <v>8.9643451494524999</v>
      </c>
      <c r="AH633">
        <v>39.406881926978599</v>
      </c>
      <c r="AI633">
        <v>0</v>
      </c>
    </row>
    <row r="634" spans="1:35" x14ac:dyDescent="0.25">
      <c r="A634" t="s">
        <v>1552</v>
      </c>
      <c r="B634" t="s">
        <v>1553</v>
      </c>
      <c r="C634" t="s">
        <v>541</v>
      </c>
      <c r="D634">
        <v>4145.1043903500004</v>
      </c>
      <c r="E634">
        <v>214.6</v>
      </c>
      <c r="F634">
        <v>-18.615651248318201</v>
      </c>
      <c r="G634">
        <v>0.94073377234242705</v>
      </c>
      <c r="H634">
        <v>9.7979022767971298</v>
      </c>
      <c r="I634">
        <v>4.3595266640356298</v>
      </c>
      <c r="J634">
        <v>26.2348555452003</v>
      </c>
      <c r="K634">
        <v>15.036183328866199</v>
      </c>
      <c r="L634">
        <v>-0.27881040892192999</v>
      </c>
      <c r="M634">
        <v>2.54059207062256</v>
      </c>
      <c r="N634">
        <v>-9.0562201650428094</v>
      </c>
      <c r="O634">
        <v>1469776</v>
      </c>
      <c r="P634">
        <v>1</v>
      </c>
      <c r="Q634">
        <v>0.68027210884353195</v>
      </c>
      <c r="R634">
        <v>-2.8519692168402</v>
      </c>
      <c r="S634">
        <v>-2.5043610798223299</v>
      </c>
      <c r="T634">
        <v>8.3074802731390507E-2</v>
      </c>
      <c r="U634">
        <v>1448784.5</v>
      </c>
      <c r="V634">
        <v>-84.340097133896904</v>
      </c>
      <c r="W634">
        <v>810801.25</v>
      </c>
      <c r="X634">
        <v>0</v>
      </c>
      <c r="Y634">
        <v>13.519280641751999</v>
      </c>
      <c r="Z634">
        <v>-0.95660287874322503</v>
      </c>
      <c r="AA634">
        <v>-1.3511127666744001</v>
      </c>
      <c r="AB634">
        <v>7.6931724143640601</v>
      </c>
      <c r="AC634">
        <v>0.59938481676940703</v>
      </c>
      <c r="AD634">
        <v>0.69420358186854503</v>
      </c>
      <c r="AE634">
        <v>136351</v>
      </c>
      <c r="AF634">
        <v>0</v>
      </c>
      <c r="AG634">
        <v>15.363005877186801</v>
      </c>
      <c r="AH634">
        <v>50.0936730805631</v>
      </c>
      <c r="AI634">
        <v>0</v>
      </c>
    </row>
    <row r="635" spans="1:35" x14ac:dyDescent="0.25">
      <c r="A635" t="s">
        <v>1566</v>
      </c>
      <c r="B635" t="s">
        <v>1567</v>
      </c>
      <c r="C635" t="s">
        <v>512</v>
      </c>
      <c r="D635">
        <v>4137.5896855499996</v>
      </c>
      <c r="E635">
        <v>648.9</v>
      </c>
      <c r="F635">
        <v>24.7976027472365</v>
      </c>
      <c r="G635">
        <v>18.748284381004598</v>
      </c>
      <c r="H635">
        <v>1.4937045436771601</v>
      </c>
      <c r="I635">
        <v>-3.9446710690843299</v>
      </c>
      <c r="J635">
        <v>7.8517491138850399</v>
      </c>
      <c r="K635">
        <v>48.830275229357703</v>
      </c>
      <c r="L635">
        <v>43.134443586632798</v>
      </c>
      <c r="M635">
        <v>-5.1441296978185402</v>
      </c>
      <c r="N635">
        <v>8.7513304436194108</v>
      </c>
      <c r="O635">
        <v>28234</v>
      </c>
      <c r="P635">
        <v>2</v>
      </c>
      <c r="Q635">
        <v>1.3985467614657201</v>
      </c>
      <c r="R635">
        <v>-2.7355167503559898</v>
      </c>
      <c r="S635">
        <v>-2.3879086133381202</v>
      </c>
      <c r="T635">
        <v>-26.674457862615199</v>
      </c>
      <c r="U635">
        <v>53035.045454545398</v>
      </c>
      <c r="V635">
        <v>-44.033460196638103</v>
      </c>
      <c r="W635">
        <v>63813.125</v>
      </c>
      <c r="X635">
        <v>-0.12861333127017299</v>
      </c>
      <c r="Y635">
        <v>29.2787773871894</v>
      </c>
      <c r="Z635">
        <v>0.61806126375732895</v>
      </c>
      <c r="AA635">
        <v>0.95186484632921498</v>
      </c>
      <c r="AB635">
        <v>0.51703504727879102</v>
      </c>
      <c r="AC635">
        <v>-3.8800701138179398E-2</v>
      </c>
      <c r="AD635">
        <v>6.3173750337056495E-2</v>
      </c>
      <c r="AE635">
        <v>25643</v>
      </c>
      <c r="AF635">
        <v>0</v>
      </c>
      <c r="AG635">
        <v>17.8745237271192</v>
      </c>
      <c r="AH635">
        <v>39.003706832971503</v>
      </c>
      <c r="AI635">
        <v>-9.2459432285927706E-2</v>
      </c>
    </row>
    <row r="636" spans="1:35" x14ac:dyDescent="0.25">
      <c r="A636" t="s">
        <v>1554</v>
      </c>
      <c r="B636" t="s">
        <v>1555</v>
      </c>
      <c r="C636" t="s">
        <v>323</v>
      </c>
      <c r="D636">
        <v>4120.9603467999996</v>
      </c>
      <c r="E636">
        <v>3265.15</v>
      </c>
      <c r="F636">
        <v>130.228171340871</v>
      </c>
      <c r="G636">
        <v>115.599722671596</v>
      </c>
      <c r="H636">
        <v>17.171155329876299</v>
      </c>
      <c r="I636">
        <v>11.7327797171148</v>
      </c>
      <c r="J636">
        <v>4.4944336401084097</v>
      </c>
      <c r="K636">
        <v>205.72565543071099</v>
      </c>
      <c r="L636">
        <v>148.56501218026699</v>
      </c>
      <c r="M636">
        <v>38.510782090350801</v>
      </c>
      <c r="N636">
        <v>105.602768734211</v>
      </c>
      <c r="O636">
        <v>30306</v>
      </c>
      <c r="P636">
        <v>10</v>
      </c>
      <c r="Q636">
        <v>1.6547322540473199</v>
      </c>
      <c r="R636">
        <v>2.9025700824128098</v>
      </c>
      <c r="S636">
        <v>3.2501782194306799</v>
      </c>
      <c r="T636">
        <v>-36.153538247624603</v>
      </c>
      <c r="U636">
        <v>44273.909090909001</v>
      </c>
      <c r="V636">
        <v>-79.159388796435096</v>
      </c>
      <c r="W636">
        <v>94195.015625</v>
      </c>
      <c r="X636">
        <v>-0.10912019581775199</v>
      </c>
      <c r="Y636">
        <v>6.7578682870911804</v>
      </c>
      <c r="Z636">
        <v>-0.33894291680933603</v>
      </c>
      <c r="AA636">
        <v>0.21049285773244</v>
      </c>
      <c r="AB636">
        <v>20.1918426574072</v>
      </c>
      <c r="AC636">
        <v>2.0578198299299402</v>
      </c>
      <c r="AD636">
        <v>2.49021640015747</v>
      </c>
      <c r="AE636">
        <v>25223</v>
      </c>
      <c r="AF636">
        <v>0</v>
      </c>
      <c r="AG636">
        <v>21.3926090864854</v>
      </c>
      <c r="AH636">
        <v>36.0332969365518</v>
      </c>
      <c r="AI636">
        <v>-0.10912019581775199</v>
      </c>
    </row>
    <row r="637" spans="1:35" x14ac:dyDescent="0.25">
      <c r="A637" t="s">
        <v>1577</v>
      </c>
      <c r="B637" t="s">
        <v>1578</v>
      </c>
      <c r="C637" t="s">
        <v>352</v>
      </c>
      <c r="D637">
        <v>4112.0752961999997</v>
      </c>
      <c r="E637">
        <v>6</v>
      </c>
      <c r="F637">
        <v>-24.586840839396299</v>
      </c>
      <c r="G637">
        <v>-16.083916083916002</v>
      </c>
      <c r="H637">
        <v>0.84033613445377797</v>
      </c>
      <c r="I637">
        <v>-4.5980394783077196</v>
      </c>
      <c r="J637">
        <v>57.499999999999901</v>
      </c>
      <c r="K637">
        <v>16.504854368932001</v>
      </c>
      <c r="L637">
        <v>-6.25</v>
      </c>
      <c r="M637">
        <v>18.204927370905001</v>
      </c>
      <c r="N637">
        <v>-26.080870021301301</v>
      </c>
      <c r="O637">
        <v>19884944</v>
      </c>
      <c r="P637">
        <v>10</v>
      </c>
      <c r="Q637">
        <v>0</v>
      </c>
      <c r="R637">
        <v>0.84033613445377797</v>
      </c>
      <c r="S637">
        <v>1.1879442714716399</v>
      </c>
      <c r="T637">
        <v>-32.065673291030897</v>
      </c>
      <c r="U637">
        <v>26242879.727272701</v>
      </c>
      <c r="V637">
        <v>-1.1670177728395601</v>
      </c>
      <c r="W637">
        <v>34462513.59375</v>
      </c>
      <c r="X637">
        <v>0</v>
      </c>
      <c r="Y637">
        <v>22.330812829438401</v>
      </c>
      <c r="Z637">
        <v>7.0170991340226793E-2</v>
      </c>
      <c r="AA637">
        <v>0.11347992592237301</v>
      </c>
      <c r="AB637">
        <v>4.7005552397987698</v>
      </c>
      <c r="AC637">
        <v>-0.26358675897827699</v>
      </c>
      <c r="AD637">
        <v>1.02932193481754</v>
      </c>
      <c r="AE637">
        <v>1457887</v>
      </c>
      <c r="AF637">
        <v>19.007891196017201</v>
      </c>
      <c r="AG637">
        <v>19.232145844479501</v>
      </c>
      <c r="AH637">
        <v>23.999999992996202</v>
      </c>
      <c r="AI637">
        <v>0</v>
      </c>
    </row>
    <row r="638" spans="1:35" x14ac:dyDescent="0.25">
      <c r="A638" t="s">
        <v>1589</v>
      </c>
      <c r="B638" t="s">
        <v>1590</v>
      </c>
      <c r="C638" t="s">
        <v>512</v>
      </c>
      <c r="D638">
        <v>4076.4998013750001</v>
      </c>
      <c r="E638">
        <v>442.7</v>
      </c>
      <c r="F638">
        <v>-18.336840839396299</v>
      </c>
      <c r="G638">
        <v>14.0391550747037</v>
      </c>
      <c r="H638">
        <v>-5.8986077160165804</v>
      </c>
      <c r="I638">
        <v>-11.336983328778</v>
      </c>
      <c r="J638">
        <v>19.1890670883216</v>
      </c>
      <c r="K638">
        <v>43.268608414239402</v>
      </c>
      <c r="N638">
        <v>4.0422011373185196</v>
      </c>
      <c r="O638">
        <v>60001</v>
      </c>
      <c r="P638">
        <v>10</v>
      </c>
      <c r="Q638">
        <v>-1.1278615298715799</v>
      </c>
      <c r="R638">
        <v>-0.21413276231263101</v>
      </c>
      <c r="S638">
        <v>0.13347537470523699</v>
      </c>
      <c r="T638">
        <v>-47.740238474737097</v>
      </c>
      <c r="U638">
        <v>264424.409090909</v>
      </c>
      <c r="V638">
        <v>-48.676737263489201</v>
      </c>
      <c r="W638">
        <v>208981.734375</v>
      </c>
      <c r="X638">
        <v>0</v>
      </c>
      <c r="Y638">
        <v>10.010362559992201</v>
      </c>
      <c r="Z638">
        <v>-1.3627384222185499</v>
      </c>
      <c r="AA638">
        <v>-1.0515749482077901</v>
      </c>
      <c r="AB638">
        <v>1.8156991053951199</v>
      </c>
      <c r="AC638">
        <v>-1.9307103958021199</v>
      </c>
      <c r="AD638">
        <v>-2.2510057076183001</v>
      </c>
      <c r="AE638">
        <v>105011</v>
      </c>
      <c r="AF638">
        <v>0</v>
      </c>
      <c r="AG638">
        <v>7.6861143288738996</v>
      </c>
      <c r="AH638">
        <v>74.608491126361201</v>
      </c>
      <c r="AI638">
        <v>0</v>
      </c>
    </row>
    <row r="639" spans="1:35" x14ac:dyDescent="0.25">
      <c r="A639" t="s">
        <v>1579</v>
      </c>
      <c r="B639" t="s">
        <v>1580</v>
      </c>
      <c r="C639" t="s">
        <v>443</v>
      </c>
      <c r="D639">
        <v>4072.0778883399998</v>
      </c>
      <c r="E639">
        <v>481.1</v>
      </c>
      <c r="F639">
        <v>-18.336840839396299</v>
      </c>
      <c r="G639">
        <v>22.060129392363301</v>
      </c>
      <c r="H639">
        <v>3.1739223675745198</v>
      </c>
      <c r="I639">
        <v>-2.2644532451869699</v>
      </c>
      <c r="J639">
        <v>3.56474745375181</v>
      </c>
      <c r="K639">
        <v>57.556901915834203</v>
      </c>
      <c r="N639">
        <v>12.063175454977999</v>
      </c>
      <c r="O639">
        <v>186283</v>
      </c>
      <c r="P639">
        <v>2</v>
      </c>
      <c r="Q639">
        <v>-0.31081641110650599</v>
      </c>
      <c r="R639">
        <v>1.1032888515288399</v>
      </c>
      <c r="S639">
        <v>1.45089698854671</v>
      </c>
      <c r="T639">
        <v>-36.7318312423157</v>
      </c>
      <c r="U639">
        <v>515520.136363636</v>
      </c>
      <c r="V639">
        <v>-35.896888839947799</v>
      </c>
      <c r="W639">
        <v>820771.296875</v>
      </c>
      <c r="X639">
        <v>-5.80230335430513E-2</v>
      </c>
      <c r="Y639">
        <v>10.2277931537744</v>
      </c>
      <c r="Z639">
        <v>-1.5274208311176201</v>
      </c>
      <c r="AA639">
        <v>1.36895596536395</v>
      </c>
      <c r="AB639">
        <v>6.7845542368204397</v>
      </c>
      <c r="AC639">
        <v>0.92859424083570696</v>
      </c>
      <c r="AD639">
        <v>-0.62811417957928495</v>
      </c>
      <c r="AE639">
        <v>133957</v>
      </c>
      <c r="AF639">
        <v>2.6073175148248802</v>
      </c>
      <c r="AG639">
        <v>13.700235212038701</v>
      </c>
      <c r="AH639">
        <v>27.268584008167299</v>
      </c>
      <c r="AI639">
        <v>-5.80230335430513E-2</v>
      </c>
    </row>
    <row r="640" spans="1:35" x14ac:dyDescent="0.25">
      <c r="A640" t="s">
        <v>1564</v>
      </c>
      <c r="B640" t="s">
        <v>1565</v>
      </c>
      <c r="C640" t="s">
        <v>714</v>
      </c>
      <c r="D640">
        <v>4068.7181581499999</v>
      </c>
      <c r="E640">
        <v>107.85</v>
      </c>
      <c r="F640">
        <v>-18.336840839396299</v>
      </c>
      <c r="G640">
        <v>35.150375939849603</v>
      </c>
      <c r="H640">
        <v>32.7384615384615</v>
      </c>
      <c r="I640">
        <v>27.300085925699999</v>
      </c>
      <c r="J640">
        <v>8.9476124246638804</v>
      </c>
      <c r="K640">
        <v>75.081168831168796</v>
      </c>
      <c r="N640">
        <v>25.1534220024643</v>
      </c>
      <c r="O640">
        <v>1791897</v>
      </c>
      <c r="P640">
        <v>10</v>
      </c>
      <c r="Q640">
        <v>1.9858156028368701</v>
      </c>
      <c r="R640">
        <v>13.9461172741679</v>
      </c>
      <c r="S640">
        <v>14.2937254111858</v>
      </c>
      <c r="T640">
        <v>-74.348567180626603</v>
      </c>
      <c r="U640">
        <v>2294928.31818181</v>
      </c>
      <c r="V640">
        <v>-35.7666805631779</v>
      </c>
      <c r="W640">
        <v>1119313.921875</v>
      </c>
      <c r="X640">
        <v>0</v>
      </c>
      <c r="Y640">
        <v>10.9235738099658</v>
      </c>
      <c r="Z640">
        <v>0.56756335969704697</v>
      </c>
      <c r="AA640">
        <v>1.8131213635977801</v>
      </c>
      <c r="AB640">
        <v>3.43637882842622</v>
      </c>
      <c r="AC640">
        <v>5.4535847993190299E-2</v>
      </c>
      <c r="AD640">
        <v>0.32357297097683702</v>
      </c>
      <c r="AE640">
        <v>89747</v>
      </c>
      <c r="AF640">
        <v>0</v>
      </c>
      <c r="AG640">
        <v>5.6739717332735697</v>
      </c>
      <c r="AH640">
        <v>77.970286750396298</v>
      </c>
      <c r="AI640">
        <v>0</v>
      </c>
    </row>
    <row r="641" spans="1:35" x14ac:dyDescent="0.25">
      <c r="A641" t="s">
        <v>1581</v>
      </c>
      <c r="B641" t="s">
        <v>1582</v>
      </c>
      <c r="C641" t="s">
        <v>1261</v>
      </c>
      <c r="D641">
        <v>4060.8879999999999</v>
      </c>
      <c r="E641">
        <v>114</v>
      </c>
      <c r="F641">
        <v>-5.4655537106834302</v>
      </c>
      <c r="G641">
        <v>8.5714285714285694</v>
      </c>
      <c r="H641">
        <v>0</v>
      </c>
      <c r="I641">
        <v>-5.4383756127614999</v>
      </c>
      <c r="J641">
        <v>0</v>
      </c>
      <c r="K641">
        <v>9.6259255697663306</v>
      </c>
      <c r="L641">
        <v>12.871287128712799</v>
      </c>
      <c r="N641">
        <v>-1.42552536595666</v>
      </c>
      <c r="O641">
        <v>600000</v>
      </c>
      <c r="P641">
        <v>100</v>
      </c>
      <c r="Q641">
        <v>0</v>
      </c>
      <c r="R641">
        <v>0</v>
      </c>
      <c r="S641">
        <v>0.34760813701786802</v>
      </c>
      <c r="T641">
        <v>0</v>
      </c>
      <c r="U641">
        <v>600000</v>
      </c>
      <c r="V641">
        <v>0</v>
      </c>
      <c r="W641">
        <v>600000</v>
      </c>
      <c r="X641">
        <v>0.25610162112326401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F641">
        <v>39.754297385202399</v>
      </c>
      <c r="AG641">
        <v>2.5776733167720902</v>
      </c>
      <c r="AH641">
        <v>78.241529438881301</v>
      </c>
      <c r="AI641">
        <v>0.25610162112326401</v>
      </c>
    </row>
    <row r="642" spans="1:35" x14ac:dyDescent="0.25">
      <c r="A642" t="s">
        <v>1570</v>
      </c>
      <c r="B642" t="s">
        <v>1571</v>
      </c>
      <c r="C642" t="s">
        <v>85</v>
      </c>
      <c r="D642">
        <v>4058.3381749199998</v>
      </c>
      <c r="E642">
        <v>764.75</v>
      </c>
      <c r="F642">
        <v>-18.336840839396299</v>
      </c>
      <c r="G642">
        <v>99.5694154488517</v>
      </c>
      <c r="H642">
        <v>34.119607155384003</v>
      </c>
      <c r="I642">
        <v>28.681231542622498</v>
      </c>
      <c r="J642">
        <v>6.1392611964694304</v>
      </c>
      <c r="K642">
        <v>119.75574712643601</v>
      </c>
      <c r="N642">
        <v>89.5724615114665</v>
      </c>
      <c r="O642">
        <v>312563</v>
      </c>
      <c r="P642">
        <v>2</v>
      </c>
      <c r="Q642">
        <v>-7.8395505324364304E-2</v>
      </c>
      <c r="R642">
        <v>-0.53973208479645896</v>
      </c>
      <c r="S642">
        <v>-0.19212394777858999</v>
      </c>
      <c r="T642">
        <v>-12.913022521028999</v>
      </c>
      <c r="U642">
        <v>603060.54545454495</v>
      </c>
      <c r="V642">
        <v>-89.8513695779085</v>
      </c>
      <c r="W642">
        <v>501203.359375</v>
      </c>
      <c r="X642">
        <v>-0.98039146445928704</v>
      </c>
      <c r="Y642">
        <v>8.91345159702297</v>
      </c>
      <c r="Z642">
        <v>-0.39901347474735599</v>
      </c>
      <c r="AA642">
        <v>0.24544585539618399</v>
      </c>
      <c r="AB642">
        <v>11.9377484728598</v>
      </c>
      <c r="AC642">
        <v>0.78176761161581598</v>
      </c>
      <c r="AD642">
        <v>0.43602598482155802</v>
      </c>
      <c r="AE642">
        <v>43390</v>
      </c>
      <c r="AF642">
        <v>0</v>
      </c>
      <c r="AG642">
        <v>9.4127791710588493</v>
      </c>
      <c r="AH642">
        <v>66.019669779559806</v>
      </c>
      <c r="AI642">
        <v>-0.98039146445928704</v>
      </c>
    </row>
    <row r="643" spans="1:35" x14ac:dyDescent="0.25">
      <c r="A643" t="s">
        <v>1587</v>
      </c>
      <c r="B643" t="s">
        <v>1588</v>
      </c>
      <c r="C643" t="s">
        <v>762</v>
      </c>
      <c r="D643">
        <v>4037.18857695</v>
      </c>
      <c r="E643">
        <v>1194.0999999999999</v>
      </c>
      <c r="F643">
        <v>-18.137343362245499</v>
      </c>
      <c r="G643">
        <v>-2.73885673250351</v>
      </c>
      <c r="H643">
        <v>-6.4588147741960702</v>
      </c>
      <c r="I643">
        <v>-11.897190386957501</v>
      </c>
      <c r="J643">
        <v>19.440467563979901</v>
      </c>
      <c r="K643">
        <v>20.543105188774401</v>
      </c>
      <c r="L643">
        <v>0.19949747715079399</v>
      </c>
      <c r="N643">
        <v>-12.7358106698887</v>
      </c>
      <c r="O643">
        <v>130989</v>
      </c>
      <c r="P643">
        <v>10</v>
      </c>
      <c r="Q643">
        <v>-3.37042282014971</v>
      </c>
      <c r="R643">
        <v>-2.1750706590750899</v>
      </c>
      <c r="S643">
        <v>-1.82746252205722</v>
      </c>
      <c r="T643">
        <v>200.87513781697899</v>
      </c>
      <c r="U643">
        <v>76690.363636363603</v>
      </c>
      <c r="V643">
        <v>37.090916702424899</v>
      </c>
      <c r="W643">
        <v>71715.09375</v>
      </c>
      <c r="X643">
        <v>-0.19840588412949201</v>
      </c>
      <c r="Y643">
        <v>0.534100094341184</v>
      </c>
      <c r="Z643">
        <v>0.48245116168332403</v>
      </c>
      <c r="AA643">
        <v>0.46276999787333301</v>
      </c>
      <c r="AB643">
        <v>0.92788676878426701</v>
      </c>
      <c r="AC643">
        <v>0.248231184724685</v>
      </c>
      <c r="AD643">
        <v>0.488234619203121</v>
      </c>
      <c r="AE643">
        <v>21255</v>
      </c>
      <c r="AF643">
        <v>20.3644237037973</v>
      </c>
      <c r="AG643">
        <v>8.6234319921759894</v>
      </c>
      <c r="AH643">
        <v>52.811712277047697</v>
      </c>
      <c r="AI643">
        <v>-0.20284286475574401</v>
      </c>
    </row>
    <row r="644" spans="1:35" x14ac:dyDescent="0.25">
      <c r="A644" t="s">
        <v>1624</v>
      </c>
      <c r="B644" t="s">
        <v>1625</v>
      </c>
      <c r="C644" t="s">
        <v>344</v>
      </c>
      <c r="D644">
        <v>4035.1134407199902</v>
      </c>
      <c r="E644">
        <v>222</v>
      </c>
      <c r="F644">
        <v>150.26569999544901</v>
      </c>
      <c r="G644">
        <v>57.335223245924801</v>
      </c>
      <c r="H644">
        <v>40.729001584785998</v>
      </c>
      <c r="I644">
        <v>35.2906259720245</v>
      </c>
      <c r="J644">
        <v>4.4594594594594597</v>
      </c>
      <c r="K644">
        <v>180.12618296529899</v>
      </c>
      <c r="L644">
        <v>168.602540834845</v>
      </c>
      <c r="M644">
        <v>31.808602394440001</v>
      </c>
      <c r="N644">
        <v>47.338269308539601</v>
      </c>
      <c r="O644">
        <v>557138</v>
      </c>
      <c r="P644">
        <v>10</v>
      </c>
      <c r="Q644">
        <v>-0.84859312192943503</v>
      </c>
      <c r="R644">
        <v>1.62508583199817</v>
      </c>
      <c r="S644">
        <v>1.9726939690160401</v>
      </c>
      <c r="T644">
        <v>-65.673540732087602</v>
      </c>
      <c r="U644">
        <v>1543727.0454545401</v>
      </c>
      <c r="V644">
        <v>-25.003970978206699</v>
      </c>
      <c r="W644">
        <v>995108.453125</v>
      </c>
      <c r="X644">
        <v>0</v>
      </c>
      <c r="Y644">
        <v>4.8197351042824098E-2</v>
      </c>
      <c r="Z644">
        <v>5.10544233827638E-3</v>
      </c>
      <c r="AA644">
        <v>5.10544233827638E-3</v>
      </c>
      <c r="AB644">
        <v>0.72322882711304204</v>
      </c>
      <c r="AC644">
        <v>-0.16165125530736199</v>
      </c>
      <c r="AD644">
        <v>0.41457068495737398</v>
      </c>
      <c r="AE644">
        <v>60136</v>
      </c>
      <c r="AF644">
        <v>0</v>
      </c>
      <c r="AG644">
        <v>10.9294208913568</v>
      </c>
      <c r="AH644">
        <v>51.156979462061102</v>
      </c>
      <c r="AI644">
        <v>0</v>
      </c>
    </row>
    <row r="645" spans="1:35" x14ac:dyDescent="0.25">
      <c r="A645" t="s">
        <v>1597</v>
      </c>
      <c r="B645" t="s">
        <v>1598</v>
      </c>
      <c r="C645" t="s">
        <v>323</v>
      </c>
      <c r="D645">
        <v>4019.812003</v>
      </c>
      <c r="E645">
        <v>445.25</v>
      </c>
      <c r="F645">
        <v>14.454689133762001</v>
      </c>
      <c r="G645">
        <v>37.997830466449699</v>
      </c>
      <c r="H645">
        <v>7.8217701900956502</v>
      </c>
      <c r="I645">
        <v>2.3833945773341498</v>
      </c>
      <c r="J645">
        <v>9.4890510948905096</v>
      </c>
      <c r="K645">
        <v>66.045123997762403</v>
      </c>
      <c r="L645">
        <v>32.791529973158298</v>
      </c>
      <c r="M645">
        <v>4.2411220978464099</v>
      </c>
      <c r="N645">
        <v>28.000876529064399</v>
      </c>
      <c r="O645">
        <v>345638</v>
      </c>
      <c r="P645">
        <v>10</v>
      </c>
      <c r="Q645">
        <v>5.6179775280898799E-2</v>
      </c>
      <c r="R645">
        <v>2.0162676137014501</v>
      </c>
      <c r="S645">
        <v>2.3638757507193202</v>
      </c>
      <c r="T645">
        <v>-25.6023694417777</v>
      </c>
      <c r="U645">
        <v>914770.45454545401</v>
      </c>
      <c r="V645">
        <v>-14.276077073603799</v>
      </c>
      <c r="W645">
        <v>890076.0625</v>
      </c>
      <c r="X645">
        <v>-2.8000925839807298</v>
      </c>
      <c r="Y645">
        <v>18.289939579217901</v>
      </c>
      <c r="Z645">
        <v>-0.55341753664430704</v>
      </c>
      <c r="AA645">
        <v>3.2103457840815102</v>
      </c>
      <c r="AB645">
        <v>18.8491498549146</v>
      </c>
      <c r="AC645">
        <v>-0.13692391758280201</v>
      </c>
      <c r="AD645">
        <v>-2.9718640836517101</v>
      </c>
      <c r="AE645">
        <v>112775</v>
      </c>
      <c r="AF645">
        <v>23.1274237369459</v>
      </c>
      <c r="AG645">
        <v>18.700526398412102</v>
      </c>
      <c r="AH645">
        <v>28.274450120563301</v>
      </c>
      <c r="AI645">
        <v>-2.6186037574245802</v>
      </c>
    </row>
    <row r="646" spans="1:35" x14ac:dyDescent="0.25">
      <c r="A646" t="s">
        <v>1593</v>
      </c>
      <c r="B646" t="s">
        <v>1594</v>
      </c>
      <c r="C646" t="s">
        <v>512</v>
      </c>
      <c r="D646">
        <v>4016.1138647349999</v>
      </c>
      <c r="E646">
        <v>1724.95</v>
      </c>
      <c r="F646">
        <v>59.575592763821703</v>
      </c>
      <c r="G646">
        <v>88.601574458779794</v>
      </c>
      <c r="H646">
        <v>4.7646522927421797</v>
      </c>
      <c r="I646">
        <v>-0.673723320019321</v>
      </c>
      <c r="J646">
        <v>5.8001681208150897</v>
      </c>
      <c r="K646">
        <v>146.05235004635901</v>
      </c>
      <c r="L646">
        <v>77.912433603218005</v>
      </c>
      <c r="M646">
        <v>26.715142901338599</v>
      </c>
      <c r="N646">
        <v>78.604620521394494</v>
      </c>
      <c r="O646">
        <v>14966</v>
      </c>
      <c r="P646">
        <v>10</v>
      </c>
      <c r="Q646">
        <v>-1.37789085503558</v>
      </c>
      <c r="R646">
        <v>2.08616914245132</v>
      </c>
      <c r="S646">
        <v>2.4337772794691901</v>
      </c>
      <c r="T646">
        <v>-20.986220368512701</v>
      </c>
      <c r="U646">
        <v>30547.5</v>
      </c>
      <c r="V646">
        <v>7.60713258556226</v>
      </c>
      <c r="W646">
        <v>37757.890625</v>
      </c>
      <c r="X646">
        <v>-6.2936298821455197E-2</v>
      </c>
      <c r="Y646">
        <v>4.0985272554233498</v>
      </c>
      <c r="Z646">
        <v>-0.43563001272510898</v>
      </c>
      <c r="AA646">
        <v>8.0729954689348696E-2</v>
      </c>
      <c r="AB646">
        <v>0.59975122907998801</v>
      </c>
      <c r="AC646">
        <v>-0.17193423113902701</v>
      </c>
      <c r="AD646">
        <v>-0.17074755131892599</v>
      </c>
      <c r="AE646">
        <v>12693</v>
      </c>
      <c r="AF646">
        <v>0</v>
      </c>
      <c r="AG646">
        <v>9.9032401234282101</v>
      </c>
      <c r="AH646">
        <v>74.614447971527497</v>
      </c>
      <c r="AI646">
        <v>0</v>
      </c>
    </row>
    <row r="647" spans="1:35" x14ac:dyDescent="0.25">
      <c r="A647" t="s">
        <v>1572</v>
      </c>
      <c r="B647" t="s">
        <v>1573</v>
      </c>
      <c r="C647" t="s">
        <v>1312</v>
      </c>
      <c r="D647">
        <v>4007.75497808</v>
      </c>
      <c r="E647">
        <v>2413.1999999999998</v>
      </c>
      <c r="F647">
        <v>-52.464507383227897</v>
      </c>
      <c r="G647">
        <v>-0.32835635958120202</v>
      </c>
      <c r="H647">
        <v>1.1293871136720699</v>
      </c>
      <c r="I647">
        <v>-4.3089884990894296</v>
      </c>
      <c r="J647">
        <v>57.966600364660998</v>
      </c>
      <c r="K647">
        <v>20.224187320961398</v>
      </c>
      <c r="L647">
        <v>-34.127666543831602</v>
      </c>
      <c r="M647">
        <v>-2.1144729250643</v>
      </c>
      <c r="N647">
        <v>-10.3253102969664</v>
      </c>
      <c r="O647">
        <v>12464</v>
      </c>
      <c r="P647">
        <v>10</v>
      </c>
      <c r="Q647">
        <v>0.92004014720642302</v>
      </c>
      <c r="R647">
        <v>-2.12722811429036</v>
      </c>
      <c r="S647">
        <v>-1.7796199772724901</v>
      </c>
      <c r="T647">
        <v>13.712252531703299</v>
      </c>
      <c r="U647">
        <v>16532.545454545401</v>
      </c>
      <c r="V647">
        <v>3.7715427524768899</v>
      </c>
      <c r="W647">
        <v>40535.765625</v>
      </c>
      <c r="X647">
        <v>9.6521748987335301E-2</v>
      </c>
      <c r="Y647">
        <v>27.814376613850602</v>
      </c>
      <c r="Z647">
        <v>2.9760051063453199</v>
      </c>
      <c r="AA647">
        <v>3.9949520196480699</v>
      </c>
      <c r="AB647">
        <v>32.867081323163703</v>
      </c>
      <c r="AC647">
        <v>-3.6109105126036098</v>
      </c>
      <c r="AD647">
        <v>-4.3801318783482097</v>
      </c>
      <c r="AE647">
        <v>24979</v>
      </c>
      <c r="AF647">
        <v>0.50122548288796498</v>
      </c>
      <c r="AG647">
        <v>4.0334190078061098</v>
      </c>
      <c r="AH647">
        <v>31.608996415984301</v>
      </c>
      <c r="AI647">
        <v>9.6521748987335301E-2</v>
      </c>
    </row>
    <row r="648" spans="1:35" x14ac:dyDescent="0.25">
      <c r="A648" t="s">
        <v>1605</v>
      </c>
      <c r="B648" t="s">
        <v>1606</v>
      </c>
      <c r="C648" t="s">
        <v>88</v>
      </c>
      <c r="D648">
        <v>4006.1270256600001</v>
      </c>
      <c r="E648">
        <v>1587.1</v>
      </c>
      <c r="F648">
        <v>-5.4563287483579002</v>
      </c>
      <c r="G648">
        <v>30.566410266957298</v>
      </c>
      <c r="H648">
        <v>-3.1665649786455199</v>
      </c>
      <c r="I648">
        <v>-8.6049405914070203</v>
      </c>
      <c r="J648">
        <v>9.0006930880221798</v>
      </c>
      <c r="K648">
        <v>39.219298245613999</v>
      </c>
      <c r="L648">
        <v>12.880512091038399</v>
      </c>
      <c r="N648">
        <v>20.569456329572098</v>
      </c>
      <c r="O648">
        <v>16888</v>
      </c>
      <c r="P648">
        <v>10</v>
      </c>
      <c r="Q648">
        <v>-1.19836897313785</v>
      </c>
      <c r="R648">
        <v>0.39535692823481</v>
      </c>
      <c r="S648">
        <v>0.74296506525267902</v>
      </c>
      <c r="T648">
        <v>-39.512893982808002</v>
      </c>
      <c r="U648">
        <v>42018.863636363603</v>
      </c>
      <c r="V648">
        <v>-53.326147638393699</v>
      </c>
      <c r="W648">
        <v>44719.046875</v>
      </c>
      <c r="X648">
        <v>-2.8068131459590899E-3</v>
      </c>
      <c r="Y648">
        <v>19.876214728583498</v>
      </c>
      <c r="Z648">
        <v>-0.13436214529701099</v>
      </c>
      <c r="AA648">
        <v>0.99322290956175097</v>
      </c>
      <c r="AB648">
        <v>4.3039752974780798</v>
      </c>
      <c r="AC648">
        <v>0.18205792011296401</v>
      </c>
      <c r="AD648">
        <v>0.31166452199410699</v>
      </c>
      <c r="AE648">
        <v>47581</v>
      </c>
      <c r="AF648">
        <v>0</v>
      </c>
      <c r="AG648">
        <v>10.314569172626801</v>
      </c>
      <c r="AH648">
        <v>60.185046775140101</v>
      </c>
      <c r="AI648">
        <v>0</v>
      </c>
    </row>
    <row r="649" spans="1:35" x14ac:dyDescent="0.25">
      <c r="A649" t="s">
        <v>1560</v>
      </c>
      <c r="B649" t="s">
        <v>1561</v>
      </c>
      <c r="C649" t="s">
        <v>917</v>
      </c>
      <c r="D649">
        <v>3998.5174154800002</v>
      </c>
      <c r="E649">
        <v>607.4</v>
      </c>
      <c r="F649">
        <v>-18.336840839396299</v>
      </c>
      <c r="H649">
        <v>18.459288152120902</v>
      </c>
      <c r="I649">
        <v>13.020912539359401</v>
      </c>
      <c r="J649">
        <v>20.530128416200199</v>
      </c>
      <c r="K649">
        <v>74.5402298850574</v>
      </c>
      <c r="N649">
        <v>-9.9969539373852303</v>
      </c>
      <c r="O649">
        <v>279583</v>
      </c>
      <c r="P649">
        <v>2</v>
      </c>
      <c r="Q649">
        <v>-0.81645983017635504</v>
      </c>
      <c r="R649">
        <v>-6.4819091608929904</v>
      </c>
      <c r="S649">
        <v>-6.1343010238751203</v>
      </c>
      <c r="T649">
        <v>15.2914833340893</v>
      </c>
      <c r="U649">
        <v>577471.5</v>
      </c>
      <c r="V649">
        <v>-38.732948382219199</v>
      </c>
      <c r="W649">
        <v>438660.6875</v>
      </c>
      <c r="Y649">
        <v>16.587248501464401</v>
      </c>
      <c r="Z649">
        <v>16.587248501464401</v>
      </c>
      <c r="AB649">
        <v>12.4736369342567</v>
      </c>
      <c r="AC649">
        <v>12.4736369342567</v>
      </c>
      <c r="AE649">
        <v>27612</v>
      </c>
      <c r="AF649">
        <v>0</v>
      </c>
      <c r="AG649">
        <v>4.2993999149397899</v>
      </c>
      <c r="AH649">
        <v>51.236893284209003</v>
      </c>
      <c r="AI649">
        <v>-19.509517504868601</v>
      </c>
    </row>
    <row r="650" spans="1:35" x14ac:dyDescent="0.25">
      <c r="A650" t="s">
        <v>1585</v>
      </c>
      <c r="B650" t="s">
        <v>1586</v>
      </c>
      <c r="C650" t="s">
        <v>102</v>
      </c>
      <c r="D650">
        <v>3994.8477518099999</v>
      </c>
      <c r="E650">
        <v>1250.45</v>
      </c>
      <c r="F650">
        <v>-65.190656424750202</v>
      </c>
      <c r="G650">
        <v>-20.378860235593699</v>
      </c>
      <c r="H650">
        <v>-5.3119794033015104</v>
      </c>
      <c r="I650">
        <v>-10.750355016063001</v>
      </c>
      <c r="J650">
        <v>101.92730616977801</v>
      </c>
      <c r="K650">
        <v>13.5740236148955</v>
      </c>
      <c r="L650">
        <v>-46.8538155853539</v>
      </c>
      <c r="M650">
        <v>23.570646909708898</v>
      </c>
      <c r="N650">
        <v>-30.375814172978899</v>
      </c>
      <c r="O650">
        <v>122793</v>
      </c>
      <c r="P650">
        <v>10</v>
      </c>
      <c r="Q650">
        <v>-1.73667046481473</v>
      </c>
      <c r="R650">
        <v>-4.0808499213746003</v>
      </c>
      <c r="S650">
        <v>-3.7332417843567298</v>
      </c>
      <c r="T650">
        <v>70.8566976025824</v>
      </c>
      <c r="U650">
        <v>78992.090909090897</v>
      </c>
      <c r="V650">
        <v>71.611253196930903</v>
      </c>
      <c r="W650">
        <v>164800.484375</v>
      </c>
      <c r="X650">
        <v>0</v>
      </c>
      <c r="Y650">
        <v>2.8197852083089199</v>
      </c>
      <c r="Z650">
        <v>4.1602343900266599E-3</v>
      </c>
      <c r="AA650">
        <v>-5.4630949302412104E-3</v>
      </c>
      <c r="AB650">
        <v>10.835416476732499</v>
      </c>
      <c r="AC650">
        <v>-1.8488005177803499</v>
      </c>
      <c r="AD650">
        <v>-2.3237648579458301</v>
      </c>
      <c r="AE650">
        <v>148714</v>
      </c>
      <c r="AF650">
        <v>0</v>
      </c>
      <c r="AG650">
        <v>27.822312885176</v>
      </c>
      <c r="AH650">
        <v>50.972536018360003</v>
      </c>
      <c r="AI650">
        <v>0</v>
      </c>
    </row>
    <row r="651" spans="1:35" x14ac:dyDescent="0.25">
      <c r="A651" t="s">
        <v>1568</v>
      </c>
      <c r="B651" t="s">
        <v>1569</v>
      </c>
      <c r="C651" t="s">
        <v>115</v>
      </c>
      <c r="D651">
        <v>3985.8435924999999</v>
      </c>
      <c r="E651">
        <v>204.75</v>
      </c>
      <c r="F651">
        <v>29.071366504016201</v>
      </c>
      <c r="G651">
        <v>60.588235294117602</v>
      </c>
      <c r="H651">
        <v>4.1984732824427402</v>
      </c>
      <c r="I651">
        <v>-1.23990233031875</v>
      </c>
      <c r="J651">
        <v>11.550671550671501</v>
      </c>
      <c r="K651">
        <v>102.222222222222</v>
      </c>
      <c r="L651">
        <v>47.408207343412499</v>
      </c>
      <c r="M651">
        <v>20.1124433981431</v>
      </c>
      <c r="N651">
        <v>50.591281356732402</v>
      </c>
      <c r="O651">
        <v>434944</v>
      </c>
      <c r="P651">
        <v>2</v>
      </c>
      <c r="Q651">
        <v>1.7391304347826</v>
      </c>
      <c r="R651">
        <v>-3.6243822075782401</v>
      </c>
      <c r="S651">
        <v>-3.2767740705603798</v>
      </c>
      <c r="T651">
        <v>19.2561842978333</v>
      </c>
      <c r="U651">
        <v>668627.77272727201</v>
      </c>
      <c r="V651">
        <v>-45.190371417698103</v>
      </c>
      <c r="W651">
        <v>935130.375</v>
      </c>
      <c r="X651">
        <v>0</v>
      </c>
      <c r="Y651">
        <v>2.44124920463747E-2</v>
      </c>
      <c r="Z651">
        <v>-2.3364799781716399E-2</v>
      </c>
      <c r="AA651">
        <v>9.9467651150689207E-4</v>
      </c>
      <c r="AB651">
        <v>9.1407070403001498</v>
      </c>
      <c r="AC651">
        <v>-0.14483398849022999</v>
      </c>
      <c r="AD651">
        <v>-0.158717551960741</v>
      </c>
      <c r="AE651">
        <v>61537</v>
      </c>
      <c r="AF651">
        <v>0</v>
      </c>
      <c r="AG651">
        <v>12.3684222219013</v>
      </c>
      <c r="AH651">
        <v>58.744871230794502</v>
      </c>
      <c r="AI651">
        <v>0</v>
      </c>
    </row>
    <row r="652" spans="1:35" x14ac:dyDescent="0.25">
      <c r="A652" t="s">
        <v>1574</v>
      </c>
      <c r="B652" t="s">
        <v>1575</v>
      </c>
      <c r="C652" t="s">
        <v>1576</v>
      </c>
      <c r="D652">
        <v>3984.5900365699899</v>
      </c>
      <c r="E652">
        <v>215.65</v>
      </c>
      <c r="F652">
        <v>150.21857634615699</v>
      </c>
      <c r="G652">
        <v>69.870027569909396</v>
      </c>
      <c r="H652">
        <v>53.8708526578665</v>
      </c>
      <c r="I652">
        <v>48.432477045105003</v>
      </c>
      <c r="J652">
        <v>9.9930442847206091</v>
      </c>
      <c r="K652">
        <v>170.91708542713499</v>
      </c>
      <c r="L652">
        <v>168.55541718555401</v>
      </c>
      <c r="M652">
        <v>-4.2069822865039104</v>
      </c>
      <c r="N652">
        <v>59.873073632524097</v>
      </c>
      <c r="O652">
        <v>668870</v>
      </c>
      <c r="P652">
        <v>10</v>
      </c>
      <c r="Q652">
        <v>-3.6631672995309299</v>
      </c>
      <c r="R652">
        <v>12.6698014629049</v>
      </c>
      <c r="S652">
        <v>13.017409599922701</v>
      </c>
      <c r="T652">
        <v>-53.960699988436303</v>
      </c>
      <c r="U652">
        <v>1184891.63636363</v>
      </c>
      <c r="V652">
        <v>-54.931359720344901</v>
      </c>
      <c r="W652">
        <v>586092.609375</v>
      </c>
      <c r="X652">
        <v>-0.34503602552076901</v>
      </c>
      <c r="Y652">
        <v>4.1332124982705398</v>
      </c>
      <c r="Z652">
        <v>-6.8802015493313995E-2</v>
      </c>
      <c r="AA652">
        <v>4.7042633460241803E-2</v>
      </c>
      <c r="AB652">
        <v>12.4841983275477</v>
      </c>
      <c r="AC652">
        <v>-0.162844137087198</v>
      </c>
      <c r="AD652">
        <v>-0.48702516023213599</v>
      </c>
      <c r="AE652">
        <v>34327</v>
      </c>
      <c r="AF652">
        <v>0</v>
      </c>
      <c r="AG652">
        <v>5.0942764761255601</v>
      </c>
      <c r="AH652">
        <v>71.979503259202403</v>
      </c>
      <c r="AI652">
        <v>-1.45679164638892E-2</v>
      </c>
    </row>
    <row r="653" spans="1:35" x14ac:dyDescent="0.25">
      <c r="A653" t="s">
        <v>1583</v>
      </c>
      <c r="B653" t="s">
        <v>1584</v>
      </c>
      <c r="C653" t="s">
        <v>344</v>
      </c>
      <c r="D653">
        <v>3982.1783460000001</v>
      </c>
      <c r="E653">
        <v>682.2</v>
      </c>
      <c r="F653">
        <v>124.871715310336</v>
      </c>
      <c r="G653">
        <v>80.882937823147302</v>
      </c>
      <c r="H653">
        <v>8.7864774358156605</v>
      </c>
      <c r="I653">
        <v>3.3481018230541499</v>
      </c>
      <c r="J653">
        <v>9.9384344766930397</v>
      </c>
      <c r="K653">
        <v>152.76028158577199</v>
      </c>
      <c r="L653">
        <v>143.208556149732</v>
      </c>
      <c r="N653">
        <v>70.885983885762002</v>
      </c>
      <c r="O653">
        <v>80644</v>
      </c>
      <c r="P653">
        <v>2</v>
      </c>
      <c r="Q653">
        <v>-1.3163604802545701</v>
      </c>
      <c r="R653">
        <v>-3.3779477374123501</v>
      </c>
      <c r="S653">
        <v>-3.03033960039448</v>
      </c>
      <c r="T653">
        <v>-32.664801903728097</v>
      </c>
      <c r="U653">
        <v>148987.45454545401</v>
      </c>
      <c r="V653">
        <v>-21.1960717252162</v>
      </c>
      <c r="W653">
        <v>173888.15625</v>
      </c>
      <c r="X653">
        <v>0</v>
      </c>
      <c r="Y653">
        <v>0.163956794817044</v>
      </c>
      <c r="Z653">
        <v>0</v>
      </c>
      <c r="AA653">
        <v>0</v>
      </c>
      <c r="AB653">
        <v>0.46084834091958499</v>
      </c>
      <c r="AC653">
        <v>0.37905222188659798</v>
      </c>
      <c r="AD653">
        <v>0.394476444425927</v>
      </c>
      <c r="AE653">
        <v>35657</v>
      </c>
      <c r="AF653">
        <v>0</v>
      </c>
      <c r="AG653">
        <v>25.419285399328501</v>
      </c>
      <c r="AH653">
        <v>60.607349811298398</v>
      </c>
      <c r="AI653">
        <v>0</v>
      </c>
    </row>
    <row r="654" spans="1:35" x14ac:dyDescent="0.25">
      <c r="A654" t="s">
        <v>1595</v>
      </c>
      <c r="B654" t="s">
        <v>1596</v>
      </c>
      <c r="C654" t="s">
        <v>91</v>
      </c>
      <c r="D654">
        <v>3971.5496146</v>
      </c>
      <c r="E654">
        <v>14.9</v>
      </c>
      <c r="F654">
        <v>-13.407263374607499</v>
      </c>
      <c r="G654">
        <v>-7.4534161490683202</v>
      </c>
      <c r="H654">
        <v>-5.09554140127387</v>
      </c>
      <c r="I654">
        <v>-10.5339170140353</v>
      </c>
      <c r="J654">
        <v>36.577181208053602</v>
      </c>
      <c r="K654">
        <v>15.9533073929961</v>
      </c>
      <c r="L654">
        <v>4.92957746478874</v>
      </c>
      <c r="M654">
        <v>-19.599540863045199</v>
      </c>
      <c r="N654">
        <v>-17.4503700864535</v>
      </c>
      <c r="O654">
        <v>4578858</v>
      </c>
      <c r="P654">
        <v>1</v>
      </c>
      <c r="Q654">
        <v>0</v>
      </c>
      <c r="R654">
        <v>-2.9315960912052001</v>
      </c>
      <c r="S654">
        <v>-2.5839879541873301</v>
      </c>
      <c r="T654">
        <v>15.205278824794201</v>
      </c>
      <c r="U654">
        <v>12220627</v>
      </c>
      <c r="V654">
        <v>-42.994846594237899</v>
      </c>
      <c r="W654">
        <v>9878588.8125</v>
      </c>
      <c r="X654">
        <v>-1.24267385965559E-2</v>
      </c>
      <c r="Y654">
        <v>6.6756313473861698E-2</v>
      </c>
      <c r="Z654">
        <v>-1.56416813597579E-3</v>
      </c>
      <c r="AA654">
        <v>4.0001921716138304E-3</v>
      </c>
      <c r="AB654">
        <v>6.1030559591108497</v>
      </c>
      <c r="AC654">
        <v>-0.35789175248599497</v>
      </c>
      <c r="AD654">
        <v>0.10453351703522799</v>
      </c>
      <c r="AE654">
        <v>279607</v>
      </c>
      <c r="AF654">
        <v>0</v>
      </c>
      <c r="AG654">
        <v>12.039832088117199</v>
      </c>
      <c r="AH654">
        <v>30.625151767908701</v>
      </c>
      <c r="AI654">
        <v>0</v>
      </c>
    </row>
    <row r="655" spans="1:35" x14ac:dyDescent="0.25">
      <c r="A655" t="s">
        <v>1599</v>
      </c>
      <c r="B655" t="s">
        <v>1600</v>
      </c>
      <c r="C655" t="s">
        <v>415</v>
      </c>
      <c r="D655">
        <v>3951.7178776999999</v>
      </c>
      <c r="E655">
        <v>255.4</v>
      </c>
      <c r="F655">
        <v>110.31132388755</v>
      </c>
      <c r="G655">
        <v>93.411586520257401</v>
      </c>
      <c r="H655">
        <v>9.6372612148529804</v>
      </c>
      <c r="I655">
        <v>4.1988856020914698</v>
      </c>
      <c r="J655">
        <v>5.0117462803445498</v>
      </c>
      <c r="K655">
        <v>166.45800730307701</v>
      </c>
      <c r="L655">
        <v>128.64816472694699</v>
      </c>
      <c r="M655">
        <v>52.712699614777001</v>
      </c>
      <c r="N655">
        <v>83.414632582872201</v>
      </c>
      <c r="O655">
        <v>1538155</v>
      </c>
      <c r="P655">
        <v>2</v>
      </c>
      <c r="Q655">
        <v>0.908731726590285</v>
      </c>
      <c r="R655">
        <v>4.13863404689093</v>
      </c>
      <c r="S655">
        <v>4.4862421839087903</v>
      </c>
      <c r="T655">
        <v>96.457605578935897</v>
      </c>
      <c r="U655">
        <v>1315306.36363636</v>
      </c>
      <c r="V655">
        <v>84.364073963536001</v>
      </c>
      <c r="W655">
        <v>892246.34375</v>
      </c>
      <c r="X655">
        <v>5.12680396610889E-2</v>
      </c>
      <c r="Y655">
        <v>15.419226290301999</v>
      </c>
      <c r="Z655">
        <v>2.25494525903129</v>
      </c>
      <c r="AA655">
        <v>3.5834962669016699</v>
      </c>
      <c r="AB655">
        <v>1.8414800544735701</v>
      </c>
      <c r="AC655">
        <v>0.27560224165658298</v>
      </c>
      <c r="AD655">
        <v>0.51871015892547501</v>
      </c>
      <c r="AE655">
        <v>34408</v>
      </c>
      <c r="AF655">
        <v>0</v>
      </c>
      <c r="AG655">
        <v>11.690556878894</v>
      </c>
      <c r="AH655">
        <v>58.504263914794798</v>
      </c>
      <c r="AI655">
        <v>5.12680396610889E-2</v>
      </c>
    </row>
    <row r="656" spans="1:35" x14ac:dyDescent="0.25">
      <c r="A656" t="s">
        <v>1591</v>
      </c>
      <c r="B656" t="s">
        <v>1592</v>
      </c>
      <c r="C656" t="s">
        <v>88</v>
      </c>
      <c r="D656">
        <v>3948.9270163199999</v>
      </c>
      <c r="E656">
        <v>933.85</v>
      </c>
      <c r="F656">
        <v>-55.8029405481049</v>
      </c>
      <c r="G656">
        <v>-9.4053162592161303</v>
      </c>
      <c r="H656">
        <v>-17.8310602727672</v>
      </c>
      <c r="I656">
        <v>-23.269435885528701</v>
      </c>
      <c r="J656">
        <v>85.897092680837304</v>
      </c>
      <c r="K656">
        <v>14.5828220858895</v>
      </c>
      <c r="L656">
        <v>-37.466099708708597</v>
      </c>
      <c r="N656">
        <v>-19.4022701966013</v>
      </c>
      <c r="O656">
        <v>64103</v>
      </c>
      <c r="P656">
        <v>10</v>
      </c>
      <c r="Q656">
        <v>-1.7413720538720401</v>
      </c>
      <c r="R656">
        <v>-5.3418478536313296</v>
      </c>
      <c r="S656">
        <v>-4.9942397166134596</v>
      </c>
      <c r="T656">
        <v>1.88016528925619</v>
      </c>
      <c r="U656">
        <v>54700.045454545398</v>
      </c>
      <c r="V656">
        <v>28.622737670050899</v>
      </c>
      <c r="W656">
        <v>96187.453125</v>
      </c>
      <c r="X656">
        <v>0.16169132256969401</v>
      </c>
      <c r="Y656">
        <v>3.6228502428318002E-2</v>
      </c>
      <c r="Z656">
        <v>2.5487267701846E-3</v>
      </c>
      <c r="AA656">
        <v>-0.135133060143838</v>
      </c>
      <c r="AB656">
        <v>1.1668980897738099</v>
      </c>
      <c r="AC656">
        <v>-3.78410113386329E-2</v>
      </c>
      <c r="AD656">
        <v>2.1212915724652701E-2</v>
      </c>
      <c r="AE656">
        <v>95833</v>
      </c>
      <c r="AF656">
        <v>0</v>
      </c>
      <c r="AG656">
        <v>16.199026246783401</v>
      </c>
      <c r="AH656">
        <v>71.374349527142499</v>
      </c>
      <c r="AI656">
        <v>3.1041999888415699E-2</v>
      </c>
    </row>
    <row r="657" spans="1:35" x14ac:dyDescent="0.25">
      <c r="A657" t="s">
        <v>1603</v>
      </c>
      <c r="B657" t="s">
        <v>1604</v>
      </c>
      <c r="C657" t="s">
        <v>331</v>
      </c>
      <c r="D657">
        <v>3937.4028905</v>
      </c>
      <c r="E657">
        <v>175.65</v>
      </c>
      <c r="F657">
        <v>-19.8507180471338</v>
      </c>
      <c r="G657">
        <v>-1.40331181588548</v>
      </c>
      <c r="H657">
        <v>1.88515081206496</v>
      </c>
      <c r="I657">
        <v>-3.5532248006965301</v>
      </c>
      <c r="J657">
        <v>32.621690862510597</v>
      </c>
      <c r="K657">
        <v>14.991816693944299</v>
      </c>
      <c r="L657">
        <v>-1.5138772077375799</v>
      </c>
      <c r="M657">
        <v>2.9751693051896799</v>
      </c>
      <c r="N657">
        <v>-11.4002657532707</v>
      </c>
      <c r="O657">
        <v>275470</v>
      </c>
      <c r="P657">
        <v>10</v>
      </c>
      <c r="Q657">
        <v>1.0935251798561101</v>
      </c>
      <c r="R657">
        <v>0.94827586206896797</v>
      </c>
      <c r="S657">
        <v>1.2958839990868301</v>
      </c>
      <c r="T657">
        <v>121.645585916127</v>
      </c>
      <c r="U657">
        <v>314214.18181818101</v>
      </c>
      <c r="V657">
        <v>-72.897907943204302</v>
      </c>
      <c r="W657">
        <v>261736.96875</v>
      </c>
      <c r="X657">
        <v>0</v>
      </c>
      <c r="Y657">
        <v>9.9602597583098404</v>
      </c>
      <c r="Z657">
        <v>-1.2971190952601299</v>
      </c>
      <c r="AA657">
        <v>-1.09478747028923</v>
      </c>
      <c r="AB657">
        <v>4.7343464444485202</v>
      </c>
      <c r="AC657">
        <v>-3.23127810483834E-2</v>
      </c>
      <c r="AD657">
        <v>-7.8464566896471397E-2</v>
      </c>
      <c r="AE657">
        <v>102999</v>
      </c>
      <c r="AF657">
        <v>0</v>
      </c>
      <c r="AG657">
        <v>9.47851006117404</v>
      </c>
      <c r="AH657">
        <v>69.389052044101405</v>
      </c>
      <c r="AI657">
        <v>0</v>
      </c>
    </row>
    <row r="658" spans="1:35" x14ac:dyDescent="0.25">
      <c r="A658" t="s">
        <v>1601</v>
      </c>
      <c r="B658" t="s">
        <v>1602</v>
      </c>
      <c r="C658" t="s">
        <v>512</v>
      </c>
      <c r="D658">
        <v>3917.3259949799999</v>
      </c>
      <c r="E658">
        <v>478.7</v>
      </c>
      <c r="F658">
        <v>-18.336840839396299</v>
      </c>
      <c r="I658">
        <v>-5.4383756127614999</v>
      </c>
      <c r="J658">
        <v>14.2678086484228</v>
      </c>
      <c r="K658">
        <v>18.784119106699698</v>
      </c>
      <c r="N658">
        <v>-9.9969539373852303</v>
      </c>
      <c r="O658">
        <v>377215</v>
      </c>
      <c r="P658">
        <v>10</v>
      </c>
      <c r="Q658">
        <v>-3.0873570199412899</v>
      </c>
      <c r="R658">
        <v>-3.7788944723618099</v>
      </c>
      <c r="S658">
        <v>-3.4312863353439398</v>
      </c>
      <c r="T658">
        <v>-81.703575761015102</v>
      </c>
      <c r="V658">
        <v>-54.072886304475396</v>
      </c>
      <c r="X658">
        <v>-33.339321941896898</v>
      </c>
      <c r="Y658">
        <v>12.180341835896501</v>
      </c>
      <c r="AA658">
        <v>12.180341835896501</v>
      </c>
      <c r="AB658">
        <v>7.1710124176539001</v>
      </c>
      <c r="AD658">
        <v>7.1710124176539001</v>
      </c>
      <c r="AE658">
        <v>44791</v>
      </c>
      <c r="AF658">
        <v>0</v>
      </c>
      <c r="AG658">
        <v>6.7520485555440803</v>
      </c>
      <c r="AH658">
        <v>66.660678058103002</v>
      </c>
    </row>
    <row r="659" spans="1:35" x14ac:dyDescent="0.25">
      <c r="A659" t="s">
        <v>1632</v>
      </c>
      <c r="B659" t="s">
        <v>1633</v>
      </c>
      <c r="C659" t="s">
        <v>381</v>
      </c>
      <c r="D659">
        <v>3911.2714564500002</v>
      </c>
      <c r="E659">
        <v>464</v>
      </c>
      <c r="F659">
        <v>34.294738107972101</v>
      </c>
      <c r="G659">
        <v>33.3333333333333</v>
      </c>
      <c r="H659">
        <v>27.5601374570446</v>
      </c>
      <c r="I659">
        <v>22.1217618442831</v>
      </c>
      <c r="J659">
        <v>6.0344827586206797</v>
      </c>
      <c r="K659">
        <v>77.031667302556201</v>
      </c>
      <c r="L659">
        <v>52.631578947368403</v>
      </c>
      <c r="M659">
        <v>36.9409234947518</v>
      </c>
      <c r="N659">
        <v>23.3363793959481</v>
      </c>
      <c r="O659">
        <v>225569</v>
      </c>
      <c r="P659">
        <v>10</v>
      </c>
      <c r="Q659">
        <v>-1.0766442809935</v>
      </c>
      <c r="R659">
        <v>-1.24507821645206</v>
      </c>
      <c r="S659">
        <v>-0.89747007943419499</v>
      </c>
      <c r="T659">
        <v>-41.762945712817697</v>
      </c>
      <c r="U659">
        <v>393317.68181818101</v>
      </c>
      <c r="V659">
        <v>-95.026512376227203</v>
      </c>
      <c r="W659">
        <v>155444.3125</v>
      </c>
      <c r="X659">
        <v>0</v>
      </c>
      <c r="Y659">
        <v>3.2379112881862101E-3</v>
      </c>
      <c r="Z659">
        <v>0</v>
      </c>
      <c r="AA659">
        <v>0</v>
      </c>
      <c r="AB659">
        <v>0.71923363676559504</v>
      </c>
      <c r="AC659">
        <v>3.6732304724867901E-3</v>
      </c>
      <c r="AD659">
        <v>2.13858044452684E-2</v>
      </c>
      <c r="AE659">
        <v>12760</v>
      </c>
      <c r="AF659">
        <v>0</v>
      </c>
      <c r="AG659">
        <v>4.3077051855389099</v>
      </c>
      <c r="AH659">
        <v>73.059371660529195</v>
      </c>
      <c r="AI659">
        <v>0</v>
      </c>
    </row>
    <row r="660" spans="1:35" x14ac:dyDescent="0.25">
      <c r="A660" t="s">
        <v>1617</v>
      </c>
      <c r="B660" t="s">
        <v>1618</v>
      </c>
      <c r="C660" t="s">
        <v>91</v>
      </c>
      <c r="D660">
        <v>3911.0354252449902</v>
      </c>
      <c r="E660">
        <v>482.6</v>
      </c>
      <c r="F660">
        <v>50.848084664547599</v>
      </c>
      <c r="G660">
        <v>66.155964882079502</v>
      </c>
      <c r="H660">
        <v>19.0722921292869</v>
      </c>
      <c r="I660">
        <v>13.633916516525399</v>
      </c>
      <c r="J660">
        <v>5.8640696228760802</v>
      </c>
      <c r="K660">
        <v>133.36557059961299</v>
      </c>
      <c r="L660">
        <v>69.184925503943902</v>
      </c>
      <c r="N660">
        <v>56.159010944694302</v>
      </c>
      <c r="O660">
        <v>237946</v>
      </c>
      <c r="P660">
        <v>5</v>
      </c>
      <c r="Q660">
        <v>-3.6630402235752002</v>
      </c>
      <c r="R660">
        <v>1.80360721442886</v>
      </c>
      <c r="S660">
        <v>2.1512153514467198</v>
      </c>
      <c r="T660">
        <v>-18.396504657256099</v>
      </c>
      <c r="U660">
        <v>336821.545454545</v>
      </c>
      <c r="V660">
        <v>83.429051579929194</v>
      </c>
      <c r="W660">
        <v>297566.3125</v>
      </c>
      <c r="X660">
        <v>-3.3302434224778299</v>
      </c>
      <c r="Y660">
        <v>9.8604434595690709</v>
      </c>
      <c r="Z660">
        <v>-0.792569755566921</v>
      </c>
      <c r="AA660">
        <v>-1.0034164326839701</v>
      </c>
      <c r="AB660">
        <v>4.2818591995880304</v>
      </c>
      <c r="AC660">
        <v>0.124908464737159</v>
      </c>
      <c r="AD660">
        <v>0.19241249891078499</v>
      </c>
      <c r="AE660">
        <v>62851</v>
      </c>
      <c r="AF660">
        <v>0</v>
      </c>
      <c r="AG660">
        <v>9.0141760905403991</v>
      </c>
      <c r="AH660">
        <v>57.697678990689298</v>
      </c>
      <c r="AI660">
        <v>0</v>
      </c>
    </row>
    <row r="661" spans="1:35" x14ac:dyDescent="0.25">
      <c r="A661" t="s">
        <v>1615</v>
      </c>
      <c r="B661" t="s">
        <v>1616</v>
      </c>
      <c r="C661" t="s">
        <v>27</v>
      </c>
      <c r="D661">
        <v>3897.1047718049999</v>
      </c>
      <c r="E661">
        <v>125</v>
      </c>
      <c r="F661">
        <v>23.708613706058198</v>
      </c>
      <c r="G661">
        <v>4.6901172529313104</v>
      </c>
      <c r="H661">
        <v>10.7174490699734</v>
      </c>
      <c r="I661">
        <v>5.2790734572119096</v>
      </c>
      <c r="J661">
        <v>12.9599999999999</v>
      </c>
      <c r="K661">
        <v>54.035736290819401</v>
      </c>
      <c r="L661">
        <v>42.045454545454497</v>
      </c>
      <c r="M661">
        <v>-4.8113530299696698</v>
      </c>
      <c r="N661">
        <v>-5.3068366844539101</v>
      </c>
      <c r="O661">
        <v>697978</v>
      </c>
      <c r="P661">
        <v>10</v>
      </c>
      <c r="Q661">
        <v>4.0016006402558701E-2</v>
      </c>
      <c r="R661">
        <v>0.120144173007613</v>
      </c>
      <c r="S661">
        <v>0.46775231002548201</v>
      </c>
      <c r="T661">
        <v>-19.232709700711801</v>
      </c>
      <c r="U661">
        <v>2016553.7272727201</v>
      </c>
      <c r="V661">
        <v>-47.536624048225697</v>
      </c>
      <c r="W661">
        <v>1509333.1875</v>
      </c>
      <c r="X661">
        <v>-2.48971727148781E-2</v>
      </c>
      <c r="Y661">
        <v>39.777628712423798</v>
      </c>
      <c r="Z661">
        <v>-0.18488924891278899</v>
      </c>
      <c r="AA661">
        <v>0.32676326750898699</v>
      </c>
      <c r="AB661">
        <v>12.3002481120448</v>
      </c>
      <c r="AC661">
        <v>2.5279805528285199E-2</v>
      </c>
      <c r="AD661">
        <v>-0.138550444416424</v>
      </c>
      <c r="AE661">
        <v>170186</v>
      </c>
      <c r="AF661">
        <v>0</v>
      </c>
      <c r="AG661">
        <v>16.890720807255601</v>
      </c>
      <c r="AH661">
        <v>14.8205674803115</v>
      </c>
      <c r="AI661">
        <v>-1.08858008809065E-2</v>
      </c>
    </row>
    <row r="662" spans="1:35" x14ac:dyDescent="0.25">
      <c r="A662" t="s">
        <v>1607</v>
      </c>
      <c r="B662" t="s">
        <v>1608</v>
      </c>
      <c r="C662" t="s">
        <v>1212</v>
      </c>
      <c r="D662">
        <v>3870.8179039800002</v>
      </c>
      <c r="E662">
        <v>83.95</v>
      </c>
      <c r="F662">
        <v>6.4958729152505397</v>
      </c>
      <c r="G662">
        <v>19.162526614620202</v>
      </c>
      <c r="H662">
        <v>12.0080053368912</v>
      </c>
      <c r="I662">
        <v>6.5696297241297499</v>
      </c>
      <c r="J662">
        <v>3.87135199523525</v>
      </c>
      <c r="K662">
        <v>61.1324376199616</v>
      </c>
      <c r="L662">
        <v>24.8327137546468</v>
      </c>
      <c r="M662">
        <v>-20.905514920298302</v>
      </c>
      <c r="N662">
        <v>9.1655726772350601</v>
      </c>
      <c r="O662">
        <v>816868</v>
      </c>
      <c r="P662">
        <v>1</v>
      </c>
      <c r="Q662">
        <v>0.65947242206234602</v>
      </c>
      <c r="R662">
        <v>0.96211665664461399</v>
      </c>
      <c r="S662">
        <v>1.3097247936624801</v>
      </c>
      <c r="T662">
        <v>28.947260414529001</v>
      </c>
      <c r="U662">
        <v>875730.636363636</v>
      </c>
      <c r="V662">
        <v>-39.522841775221004</v>
      </c>
      <c r="W662">
        <v>726487.8125</v>
      </c>
      <c r="X662">
        <v>0</v>
      </c>
      <c r="Y662">
        <v>9.2879022921869794</v>
      </c>
      <c r="Z662">
        <v>3.0925385050244E-2</v>
      </c>
      <c r="AA662">
        <v>-6.3416736170314103E-3</v>
      </c>
      <c r="AB662">
        <v>0.51019327622640998</v>
      </c>
      <c r="AC662">
        <v>2.6343563065856501E-2</v>
      </c>
      <c r="AD662">
        <v>5.7754512398409799E-2</v>
      </c>
      <c r="AE662">
        <v>77943</v>
      </c>
      <c r="AF662">
        <v>0</v>
      </c>
      <c r="AG662">
        <v>9.9455761524431292</v>
      </c>
      <c r="AH662">
        <v>72.336917272529604</v>
      </c>
      <c r="AI662">
        <v>0</v>
      </c>
    </row>
    <row r="663" spans="1:35" x14ac:dyDescent="0.25">
      <c r="A663" t="s">
        <v>1636</v>
      </c>
      <c r="B663" t="s">
        <v>1637</v>
      </c>
      <c r="C663" t="s">
        <v>85</v>
      </c>
      <c r="D663">
        <v>3827.2717837599998</v>
      </c>
      <c r="E663">
        <v>77.900000000000006</v>
      </c>
      <c r="F663">
        <v>-8.6957430209585596</v>
      </c>
      <c r="G663">
        <v>19.938414164742099</v>
      </c>
      <c r="H663">
        <v>7.4482758620689697</v>
      </c>
      <c r="I663">
        <v>2.00990024930746</v>
      </c>
      <c r="J663">
        <v>2.50320924261873</v>
      </c>
      <c r="K663">
        <v>33.048676345004203</v>
      </c>
      <c r="L663">
        <v>9.6410978184377303</v>
      </c>
      <c r="N663">
        <v>9.9414602273568704</v>
      </c>
      <c r="O663">
        <v>2228688</v>
      </c>
      <c r="P663">
        <v>10</v>
      </c>
      <c r="Q663">
        <v>1.69712793733682</v>
      </c>
      <c r="R663">
        <v>7.4482758620689697</v>
      </c>
      <c r="S663">
        <v>7.7958839990868398</v>
      </c>
      <c r="T663">
        <v>7.2617051463949398</v>
      </c>
      <c r="U663">
        <v>645319.68181818095</v>
      </c>
      <c r="V663">
        <v>214.070909072973</v>
      </c>
      <c r="W663">
        <v>687992.28125</v>
      </c>
      <c r="X663">
        <v>0.20014256715457801</v>
      </c>
      <c r="Y663">
        <v>40.284724136975001</v>
      </c>
      <c r="Z663">
        <v>0.51380339654585305</v>
      </c>
      <c r="AA663">
        <v>1.6991803737572699</v>
      </c>
      <c r="AB663">
        <v>13.785814421615299</v>
      </c>
      <c r="AC663">
        <v>-0.28080962856109398</v>
      </c>
      <c r="AD663">
        <v>-1.2859113906891</v>
      </c>
      <c r="AE663">
        <v>60495</v>
      </c>
      <c r="AF663">
        <v>0</v>
      </c>
      <c r="AG663">
        <v>6.7255844221002201</v>
      </c>
      <c r="AH663">
        <v>32.321650816883</v>
      </c>
      <c r="AI663">
        <v>0</v>
      </c>
    </row>
    <row r="664" spans="1:35" x14ac:dyDescent="0.25">
      <c r="A664" t="s">
        <v>1613</v>
      </c>
      <c r="B664" t="s">
        <v>1614</v>
      </c>
      <c r="C664" t="s">
        <v>541</v>
      </c>
      <c r="D664">
        <v>3798.7044529199902</v>
      </c>
      <c r="E664">
        <v>9086.35</v>
      </c>
      <c r="F664">
        <v>-43.960981367194002</v>
      </c>
      <c r="G664">
        <v>-4.0517209518429</v>
      </c>
      <c r="H664">
        <v>-4.46583465634889</v>
      </c>
      <c r="I664">
        <v>-9.9042102691104006</v>
      </c>
      <c r="J664">
        <v>42.521474519471496</v>
      </c>
      <c r="K664">
        <v>9.7385265700483199</v>
      </c>
      <c r="L664">
        <v>-25.624140527797699</v>
      </c>
      <c r="M664">
        <v>6.27549088625232</v>
      </c>
      <c r="N664">
        <v>-14.048674889228099</v>
      </c>
      <c r="O664">
        <v>1500</v>
      </c>
      <c r="P664">
        <v>10</v>
      </c>
      <c r="Q664">
        <v>-0.60764173749438599</v>
      </c>
      <c r="R664">
        <v>-2.5257997382479598</v>
      </c>
      <c r="S664">
        <v>-2.1781916012300901</v>
      </c>
      <c r="T664">
        <v>22.4489795918367</v>
      </c>
      <c r="U664">
        <v>905.13636363636294</v>
      </c>
      <c r="V664">
        <v>27.226463104325699</v>
      </c>
      <c r="W664">
        <v>1047.859375</v>
      </c>
      <c r="X664">
        <v>0</v>
      </c>
      <c r="Y664">
        <v>2.5740337326015998</v>
      </c>
      <c r="Z664">
        <v>-2.7820106910072001E-2</v>
      </c>
      <c r="AA664">
        <v>0</v>
      </c>
      <c r="AB664">
        <v>0.33925609611702501</v>
      </c>
      <c r="AC664">
        <v>-4.7265302743409003E-2</v>
      </c>
      <c r="AD664">
        <v>-0.18922967182862799</v>
      </c>
      <c r="AE664">
        <v>17234</v>
      </c>
      <c r="AF664">
        <v>0.48131672854795399</v>
      </c>
      <c r="AG664">
        <v>9.4372733599854399</v>
      </c>
      <c r="AH664">
        <v>74.990590257956896</v>
      </c>
      <c r="AI664">
        <v>0</v>
      </c>
    </row>
    <row r="665" spans="1:35" x14ac:dyDescent="0.25">
      <c r="A665" t="s">
        <v>1626</v>
      </c>
      <c r="B665" t="s">
        <v>1627</v>
      </c>
      <c r="C665" t="s">
        <v>465</v>
      </c>
      <c r="D665">
        <v>3785.7800624649999</v>
      </c>
      <c r="E665">
        <v>155.44999999999999</v>
      </c>
      <c r="F665">
        <v>61.999586074756799</v>
      </c>
      <c r="G665">
        <v>14.301470588235199</v>
      </c>
      <c r="H665">
        <v>9.4718309859154797</v>
      </c>
      <c r="I665">
        <v>4.0334553731539797</v>
      </c>
      <c r="J665">
        <v>8.0733354776455499</v>
      </c>
      <c r="K665">
        <v>89.920586438607202</v>
      </c>
      <c r="L665">
        <v>80.336426914153094</v>
      </c>
      <c r="M665">
        <v>8.1633888100327301</v>
      </c>
      <c r="N665">
        <v>4.3045166508500499</v>
      </c>
      <c r="O665">
        <v>230175</v>
      </c>
      <c r="P665">
        <v>1</v>
      </c>
      <c r="Q665">
        <v>0.38747174685178798</v>
      </c>
      <c r="R665">
        <v>5.5687606112054198</v>
      </c>
      <c r="S665">
        <v>5.9163687482232898</v>
      </c>
      <c r="T665">
        <v>-11.6688796616803</v>
      </c>
      <c r="U665">
        <v>369919.59090909001</v>
      </c>
      <c r="V665">
        <v>-15.7981570158142</v>
      </c>
      <c r="W665">
        <v>680177.375</v>
      </c>
      <c r="X665">
        <v>0</v>
      </c>
      <c r="Y665">
        <v>7.6747300415232704</v>
      </c>
      <c r="Z665">
        <v>3.1227382012262002</v>
      </c>
      <c r="AA665">
        <v>3.2223944236625202</v>
      </c>
      <c r="AB665">
        <v>0.319590355497886</v>
      </c>
      <c r="AC665">
        <v>-3.5227321164865701</v>
      </c>
      <c r="AD665">
        <v>-3.6272226719264</v>
      </c>
      <c r="AE665">
        <v>41944</v>
      </c>
      <c r="AF665">
        <v>0</v>
      </c>
      <c r="AG665">
        <v>11.3055562732906</v>
      </c>
      <c r="AH665">
        <v>73.977278324020205</v>
      </c>
      <c r="AI665">
        <v>0</v>
      </c>
    </row>
    <row r="666" spans="1:35" x14ac:dyDescent="0.25">
      <c r="A666" t="s">
        <v>1642</v>
      </c>
      <c r="B666" t="s">
        <v>1643</v>
      </c>
      <c r="C666" t="s">
        <v>561</v>
      </c>
      <c r="D666">
        <v>3779.651744625</v>
      </c>
      <c r="E666">
        <v>2712.7</v>
      </c>
      <c r="F666">
        <v>20.993907253774999</v>
      </c>
      <c r="G666">
        <v>42.7962309838395</v>
      </c>
      <c r="H666">
        <v>12.4458538000787</v>
      </c>
      <c r="I666">
        <v>7.0074781873172496</v>
      </c>
      <c r="J666">
        <v>0.989788771334843</v>
      </c>
      <c r="K666">
        <v>59.570588235294103</v>
      </c>
      <c r="L666">
        <v>39.330748093171302</v>
      </c>
      <c r="M666">
        <v>10.005529303875599</v>
      </c>
      <c r="N666">
        <v>32.7992770464543</v>
      </c>
      <c r="O666">
        <v>107755</v>
      </c>
      <c r="P666">
        <v>10</v>
      </c>
      <c r="Q666">
        <v>7.1006968434767099</v>
      </c>
      <c r="R666">
        <v>10.704374795951599</v>
      </c>
      <c r="S666">
        <v>11.0519829329695</v>
      </c>
      <c r="T666">
        <v>220.947757193066</v>
      </c>
      <c r="U666">
        <v>12702.272727272701</v>
      </c>
      <c r="V666">
        <v>4968.43838193791</v>
      </c>
      <c r="W666">
        <v>11394.640625</v>
      </c>
      <c r="X666">
        <v>0</v>
      </c>
      <c r="Y666">
        <v>19.882580193365399</v>
      </c>
      <c r="Z666">
        <v>-6.0773897178925999E-2</v>
      </c>
      <c r="AA666">
        <v>8.1313316613645201E-2</v>
      </c>
      <c r="AB666">
        <v>1.0983663957674701</v>
      </c>
      <c r="AC666">
        <v>-0.34172500967497099</v>
      </c>
      <c r="AD666">
        <v>-0.76913927100138801</v>
      </c>
      <c r="AE666">
        <v>17199</v>
      </c>
      <c r="AF666">
        <v>0</v>
      </c>
      <c r="AG666">
        <v>7.6311616164154499</v>
      </c>
      <c r="AH666">
        <v>64.540324107347701</v>
      </c>
      <c r="AI666">
        <v>0</v>
      </c>
    </row>
    <row r="667" spans="1:35" x14ac:dyDescent="0.25">
      <c r="A667" t="s">
        <v>1622</v>
      </c>
      <c r="B667" t="s">
        <v>1623</v>
      </c>
      <c r="C667" t="s">
        <v>344</v>
      </c>
      <c r="D667">
        <v>3777.9449736699999</v>
      </c>
      <c r="E667">
        <v>3910.15</v>
      </c>
      <c r="F667">
        <v>91.148573427566802</v>
      </c>
      <c r="G667">
        <v>53.694823316693501</v>
      </c>
      <c r="H667">
        <v>-13.4702413224603</v>
      </c>
      <c r="I667">
        <v>-18.908616935221801</v>
      </c>
      <c r="J667">
        <v>20.199992327659999</v>
      </c>
      <c r="K667">
        <v>148.86392566191401</v>
      </c>
      <c r="L667">
        <v>109.48541426696301</v>
      </c>
      <c r="M667">
        <v>91.469032468806404</v>
      </c>
      <c r="N667">
        <v>43.697869379308301</v>
      </c>
      <c r="O667">
        <v>1748</v>
      </c>
      <c r="P667">
        <v>10</v>
      </c>
      <c r="Q667">
        <v>0.17549253196013301</v>
      </c>
      <c r="R667">
        <v>-2.07488104182318</v>
      </c>
      <c r="S667">
        <v>-1.7272729048053099</v>
      </c>
      <c r="T667">
        <v>-42.310231023102297</v>
      </c>
      <c r="U667">
        <v>4814.6363636363603</v>
      </c>
      <c r="V667">
        <v>-21.789709172259499</v>
      </c>
      <c r="W667">
        <v>7034.03125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5969</v>
      </c>
      <c r="AF667">
        <v>0</v>
      </c>
      <c r="AG667">
        <v>9.6813713860075996</v>
      </c>
      <c r="AH667">
        <v>67.9300957977417</v>
      </c>
      <c r="AI667">
        <v>0</v>
      </c>
    </row>
    <row r="668" spans="1:35" x14ac:dyDescent="0.25">
      <c r="A668" t="s">
        <v>78</v>
      </c>
      <c r="B668" t="s">
        <v>77</v>
      </c>
      <c r="C668" t="s">
        <v>79</v>
      </c>
      <c r="D668">
        <v>3742.3508326000001</v>
      </c>
      <c r="E668">
        <v>292.7</v>
      </c>
      <c r="F668">
        <v>41.980836827315898</v>
      </c>
      <c r="G668">
        <v>79.669756307163397</v>
      </c>
      <c r="H668">
        <v>32.593431483578698</v>
      </c>
      <c r="I668">
        <v>27.155055870817201</v>
      </c>
      <c r="J668">
        <v>7.94328664161256</v>
      </c>
      <c r="K668">
        <v>110.477115018156</v>
      </c>
      <c r="L668">
        <v>60.3176776667122</v>
      </c>
      <c r="M668">
        <v>104.64434653479201</v>
      </c>
      <c r="N668">
        <v>69.672802369778196</v>
      </c>
      <c r="O668">
        <v>1849340</v>
      </c>
      <c r="P668">
        <v>1</v>
      </c>
      <c r="Q668">
        <v>0.44612216884008599</v>
      </c>
      <c r="R668">
        <v>5.3825382538253699</v>
      </c>
      <c r="S668">
        <v>5.73014639084324</v>
      </c>
      <c r="T668">
        <v>954.18146372606498</v>
      </c>
      <c r="U668">
        <v>349816.36363636301</v>
      </c>
      <c r="V668">
        <v>521.30109925551596</v>
      </c>
      <c r="W668">
        <v>244729.53125</v>
      </c>
      <c r="X668">
        <v>2.1455609347071899E-2</v>
      </c>
      <c r="Y668">
        <v>0</v>
      </c>
      <c r="Z668">
        <v>0</v>
      </c>
      <c r="AA668">
        <v>0</v>
      </c>
      <c r="AB668">
        <v>5.4468471054163997E-2</v>
      </c>
      <c r="AC668">
        <v>9.46221495096926E-3</v>
      </c>
      <c r="AD668">
        <v>-4.9142858382441403E-2</v>
      </c>
      <c r="AE668">
        <v>25886</v>
      </c>
      <c r="AF668">
        <v>0</v>
      </c>
      <c r="AG668">
        <v>11.315236198360401</v>
      </c>
      <c r="AH668">
        <v>74.997226041741001</v>
      </c>
      <c r="AI668">
        <v>0</v>
      </c>
    </row>
    <row r="669" spans="1:35" x14ac:dyDescent="0.25">
      <c r="A669" t="s">
        <v>1609</v>
      </c>
      <c r="B669" t="s">
        <v>1610</v>
      </c>
      <c r="C669" t="s">
        <v>344</v>
      </c>
      <c r="D669">
        <v>3735.4763250000001</v>
      </c>
      <c r="E669">
        <v>748.15</v>
      </c>
      <c r="F669">
        <v>-33.097009461932402</v>
      </c>
      <c r="G669">
        <v>-0.815325467320691</v>
      </c>
      <c r="H669">
        <v>-9.4852096061944202</v>
      </c>
      <c r="I669">
        <v>-14.9235852189559</v>
      </c>
      <c r="J669">
        <v>88.451513733876894</v>
      </c>
      <c r="K669">
        <v>7.3385939741750201</v>
      </c>
      <c r="L669">
        <v>-14.760168622536099</v>
      </c>
      <c r="N669">
        <v>-10.812279404705899</v>
      </c>
      <c r="O669">
        <v>72181</v>
      </c>
      <c r="P669">
        <v>2</v>
      </c>
      <c r="Q669">
        <v>1.6853550798504799</v>
      </c>
      <c r="R669">
        <v>-11.3618861441857</v>
      </c>
      <c r="S669">
        <v>-11.014278007167899</v>
      </c>
      <c r="T669">
        <v>-66.678823018899195</v>
      </c>
      <c r="U669">
        <v>59292.272727272699</v>
      </c>
      <c r="V669">
        <v>99.549375207342607</v>
      </c>
      <c r="W669">
        <v>58614.859375</v>
      </c>
      <c r="X669">
        <v>9.8481416556694498E-2</v>
      </c>
      <c r="Y669">
        <v>8.0360638947430605</v>
      </c>
      <c r="Z669">
        <v>-0.116215950050225</v>
      </c>
      <c r="AA669">
        <v>2.98891099249587E-2</v>
      </c>
      <c r="AB669">
        <v>0.62030686809399005</v>
      </c>
      <c r="AC669">
        <v>8.5420811092946705E-2</v>
      </c>
      <c r="AD669">
        <v>0.44287486951212302</v>
      </c>
      <c r="AE669">
        <v>72330</v>
      </c>
      <c r="AF669">
        <v>0</v>
      </c>
      <c r="AG669">
        <v>14.444391483326999</v>
      </c>
      <c r="AH669">
        <v>65.099515471430493</v>
      </c>
      <c r="AI669">
        <v>9.8481416556694498E-2</v>
      </c>
    </row>
    <row r="670" spans="1:35" x14ac:dyDescent="0.25">
      <c r="A670" t="s">
        <v>1628</v>
      </c>
      <c r="B670" t="s">
        <v>1629</v>
      </c>
      <c r="C670" t="s">
        <v>1261</v>
      </c>
      <c r="D670">
        <v>3730.8735000000001</v>
      </c>
      <c r="E670">
        <v>71.28</v>
      </c>
      <c r="F670">
        <v>8.29311119471277</v>
      </c>
      <c r="G670">
        <v>8.36120401337792</v>
      </c>
      <c r="H670">
        <v>0.46511627906976499</v>
      </c>
      <c r="I670">
        <v>-4.9732593336917397</v>
      </c>
      <c r="J670">
        <v>2.3849607182940602</v>
      </c>
      <c r="K670">
        <v>31.975560081466401</v>
      </c>
      <c r="L670">
        <v>26.629952034108999</v>
      </c>
      <c r="M670">
        <v>-1.98098297583497</v>
      </c>
      <c r="N670">
        <v>-1.6357499240072999</v>
      </c>
      <c r="O670">
        <v>292769</v>
      </c>
      <c r="P670">
        <v>102</v>
      </c>
      <c r="Q670">
        <v>0.210881484605659</v>
      </c>
      <c r="R670">
        <v>0.86316683175321796</v>
      </c>
      <c r="S670">
        <v>1.21077496877108</v>
      </c>
      <c r="T670">
        <v>-42.514058842933601</v>
      </c>
      <c r="U670">
        <v>367508.77272727201</v>
      </c>
      <c r="V670">
        <v>-13.3906648443647</v>
      </c>
      <c r="W670">
        <v>259325.765625</v>
      </c>
      <c r="Y670">
        <v>9.1274763135228199</v>
      </c>
      <c r="Z670">
        <v>0</v>
      </c>
      <c r="AB670">
        <v>24.907783979328102</v>
      </c>
      <c r="AC670">
        <v>-1.6341030146425399</v>
      </c>
      <c r="AF670">
        <v>0</v>
      </c>
      <c r="AG670">
        <v>33.813781912144698</v>
      </c>
      <c r="AH670">
        <v>18.477174849267801</v>
      </c>
      <c r="AI670">
        <v>0</v>
      </c>
    </row>
    <row r="671" spans="1:35" x14ac:dyDescent="0.25">
      <c r="A671" t="s">
        <v>1634</v>
      </c>
      <c r="B671" t="s">
        <v>1635</v>
      </c>
      <c r="C671" t="s">
        <v>35</v>
      </c>
      <c r="D671">
        <v>3724.7253936799998</v>
      </c>
      <c r="E671">
        <v>123.24</v>
      </c>
      <c r="F671">
        <v>8.7409071498798205</v>
      </c>
      <c r="G671">
        <v>32.801724137930997</v>
      </c>
      <c r="H671">
        <v>3.7810526315789401</v>
      </c>
      <c r="I671">
        <v>-1.6573229811825601</v>
      </c>
      <c r="J671">
        <v>3.05095748133723</v>
      </c>
      <c r="K671">
        <v>46.018957345971501</v>
      </c>
      <c r="L671">
        <v>27.077747989276101</v>
      </c>
      <c r="M671">
        <v>15.735393683294401</v>
      </c>
      <c r="N671">
        <v>22.8047702005457</v>
      </c>
      <c r="O671">
        <v>335037</v>
      </c>
      <c r="P671">
        <v>0</v>
      </c>
      <c r="Q671">
        <v>0.407365162131334</v>
      </c>
      <c r="R671">
        <v>-1.2025012025012001</v>
      </c>
      <c r="S671">
        <v>-0.85489306548333299</v>
      </c>
      <c r="T671">
        <v>-44.223248845049298</v>
      </c>
      <c r="U671">
        <v>582208.54545454495</v>
      </c>
      <c r="V671">
        <v>-16.992178305885901</v>
      </c>
      <c r="W671">
        <v>600808.765625</v>
      </c>
    </row>
    <row r="672" spans="1:35" x14ac:dyDescent="0.25">
      <c r="A672" t="s">
        <v>1644</v>
      </c>
      <c r="B672" t="s">
        <v>1645</v>
      </c>
      <c r="C672" t="s">
        <v>88</v>
      </c>
      <c r="D672">
        <v>3721.7355604199902</v>
      </c>
      <c r="E672">
        <v>1644.5</v>
      </c>
      <c r="F672">
        <v>-48.963290955405498</v>
      </c>
      <c r="G672">
        <v>-20.916588521003099</v>
      </c>
      <c r="H672">
        <v>-9.0934217799889403</v>
      </c>
      <c r="I672">
        <v>-14.5317973927504</v>
      </c>
      <c r="J672">
        <v>61.1432046214655</v>
      </c>
      <c r="K672">
        <v>2.74593108618912</v>
      </c>
      <c r="L672">
        <v>-30.626450116009199</v>
      </c>
      <c r="N672">
        <v>-30.913542458388299</v>
      </c>
      <c r="O672">
        <v>13902</v>
      </c>
      <c r="P672">
        <v>10</v>
      </c>
      <c r="Q672">
        <v>-2.06062771722946</v>
      </c>
      <c r="R672">
        <v>-2.6951865329428002</v>
      </c>
      <c r="S672">
        <v>-2.3475783959249399</v>
      </c>
      <c r="T672">
        <v>27.179581008141898</v>
      </c>
      <c r="U672">
        <v>16445.272727272699</v>
      </c>
      <c r="V672">
        <v>78.139415684264407</v>
      </c>
      <c r="W672">
        <v>21951.421875</v>
      </c>
      <c r="X672">
        <v>0</v>
      </c>
      <c r="Y672">
        <v>11.069980314063599</v>
      </c>
      <c r="Z672">
        <v>-0.63747171111003198</v>
      </c>
      <c r="AA672">
        <v>-0.44795724009253601</v>
      </c>
      <c r="AB672">
        <v>3.1943244733535998</v>
      </c>
      <c r="AC672">
        <v>-0.34400986561643698</v>
      </c>
      <c r="AD672">
        <v>-0.54390553926715901</v>
      </c>
      <c r="AE672">
        <v>70799</v>
      </c>
      <c r="AF672">
        <v>0</v>
      </c>
      <c r="AG672">
        <v>5.9120069233282502</v>
      </c>
      <c r="AH672">
        <v>79.170804936164799</v>
      </c>
      <c r="AI672">
        <v>0</v>
      </c>
    </row>
    <row r="673" spans="1:35" x14ac:dyDescent="0.25">
      <c r="A673" t="s">
        <v>1619</v>
      </c>
      <c r="B673" t="s">
        <v>1620</v>
      </c>
      <c r="C673" t="s">
        <v>1621</v>
      </c>
      <c r="D673">
        <v>3714.6225268049998</v>
      </c>
      <c r="E673">
        <v>183.4</v>
      </c>
      <c r="F673">
        <v>-4.6004067308691603</v>
      </c>
      <c r="G673">
        <v>10.4154124021673</v>
      </c>
      <c r="H673">
        <v>12.102689486552499</v>
      </c>
      <c r="I673">
        <v>6.6643138737910697</v>
      </c>
      <c r="J673">
        <v>7.6335877862595298</v>
      </c>
      <c r="K673">
        <v>30.301953818827698</v>
      </c>
      <c r="L673">
        <v>13.736434108527099</v>
      </c>
      <c r="M673">
        <v>1.3448587658832301</v>
      </c>
      <c r="N673">
        <v>0.41845846478214099</v>
      </c>
      <c r="O673">
        <v>417251</v>
      </c>
      <c r="P673">
        <v>10</v>
      </c>
      <c r="Q673">
        <v>0.46562585592987898</v>
      </c>
      <c r="R673">
        <v>-3.1167459059693599</v>
      </c>
      <c r="S673">
        <v>-2.7691377689514902</v>
      </c>
      <c r="T673">
        <v>76.380499063674307</v>
      </c>
      <c r="U673">
        <v>633719.45454545401</v>
      </c>
      <c r="V673">
        <v>-8.9395106642543904</v>
      </c>
      <c r="W673">
        <v>347574.078125</v>
      </c>
      <c r="X673">
        <v>0</v>
      </c>
      <c r="Y673">
        <v>12.3267764161986</v>
      </c>
      <c r="Z673">
        <v>0.27095187767724299</v>
      </c>
      <c r="AA673">
        <v>0.26105533536783698</v>
      </c>
      <c r="AB673">
        <v>6.16086836895483</v>
      </c>
      <c r="AC673">
        <v>0.18707502040529</v>
      </c>
      <c r="AD673">
        <v>0.23023589660282501</v>
      </c>
      <c r="AE673">
        <v>242817</v>
      </c>
      <c r="AF673">
        <v>0</v>
      </c>
      <c r="AG673">
        <v>13.0851632259407</v>
      </c>
      <c r="AH673">
        <v>64.684842379036496</v>
      </c>
      <c r="AI673">
        <v>0</v>
      </c>
    </row>
    <row r="674" spans="1:35" x14ac:dyDescent="0.25">
      <c r="A674" t="s">
        <v>1611</v>
      </c>
      <c r="B674" t="s">
        <v>1612</v>
      </c>
      <c r="C674" t="s">
        <v>378</v>
      </c>
      <c r="D674">
        <v>3700.6290720000002</v>
      </c>
      <c r="E674">
        <v>23.8</v>
      </c>
      <c r="F674">
        <v>-46.106188335602603</v>
      </c>
      <c r="G674">
        <v>0.63424947145878197</v>
      </c>
      <c r="H674">
        <v>3.0303030303030201</v>
      </c>
      <c r="I674">
        <v>-2.4080725824584701</v>
      </c>
      <c r="J674">
        <v>44.537815126050397</v>
      </c>
      <c r="K674">
        <v>55.5555555555555</v>
      </c>
      <c r="L674">
        <v>-27.769347496206301</v>
      </c>
      <c r="M674">
        <v>46.308554908539698</v>
      </c>
      <c r="N674">
        <v>-9.3627044659264502</v>
      </c>
      <c r="O674">
        <v>69833</v>
      </c>
      <c r="P674">
        <v>1</v>
      </c>
      <c r="Q674">
        <v>-0.83333333333333004</v>
      </c>
      <c r="R674">
        <v>-4.2253521126760498</v>
      </c>
      <c r="S674">
        <v>-3.87774397565819</v>
      </c>
      <c r="T674">
        <v>-22.798929866454401</v>
      </c>
      <c r="U674">
        <v>141701.27272727201</v>
      </c>
      <c r="V674">
        <v>-0.85468872009654295</v>
      </c>
      <c r="W674">
        <v>151529.28125</v>
      </c>
      <c r="X674">
        <v>0</v>
      </c>
      <c r="Y674">
        <v>0</v>
      </c>
      <c r="Z674">
        <v>0</v>
      </c>
      <c r="AA674">
        <v>0</v>
      </c>
      <c r="AB674">
        <v>0.238671853572899</v>
      </c>
      <c r="AC674">
        <v>0</v>
      </c>
      <c r="AD674">
        <v>-0.142678444590676</v>
      </c>
      <c r="AE674">
        <v>14166</v>
      </c>
      <c r="AF674">
        <v>0</v>
      </c>
      <c r="AG674">
        <v>0.99346164353972299</v>
      </c>
      <c r="AH674">
        <v>74.968824435587706</v>
      </c>
      <c r="AI674">
        <v>0</v>
      </c>
    </row>
    <row r="675" spans="1:35" x14ac:dyDescent="0.25">
      <c r="A675" t="s">
        <v>1648</v>
      </c>
      <c r="B675" t="s">
        <v>1649</v>
      </c>
      <c r="C675" t="s">
        <v>512</v>
      </c>
      <c r="D675">
        <v>3657.3977149799998</v>
      </c>
      <c r="E675">
        <v>33.799999999999997</v>
      </c>
      <c r="F675">
        <v>118.02679552424</v>
      </c>
      <c r="G675">
        <v>43.524416135880998</v>
      </c>
      <c r="H675">
        <v>41.127348643006201</v>
      </c>
      <c r="I675">
        <v>35.688973030244703</v>
      </c>
      <c r="J675">
        <v>6.95266272189349</v>
      </c>
      <c r="K675">
        <v>174.79674796747901</v>
      </c>
      <c r="L675">
        <v>136.363636363636</v>
      </c>
      <c r="M675">
        <v>102.201019070249</v>
      </c>
      <c r="N675">
        <v>33.527462198495797</v>
      </c>
      <c r="O675">
        <v>5083191</v>
      </c>
      <c r="P675">
        <v>1</v>
      </c>
      <c r="Q675">
        <v>-0.29498525073746701</v>
      </c>
      <c r="R675">
        <v>3.0487804878048701</v>
      </c>
      <c r="S675">
        <v>3.3963886248227402</v>
      </c>
      <c r="T675">
        <v>-28.542676820357102</v>
      </c>
      <c r="U675">
        <v>8816477.5454545394</v>
      </c>
      <c r="V675">
        <v>-49.660924649404897</v>
      </c>
      <c r="W675">
        <v>9106763.65625</v>
      </c>
      <c r="Y675">
        <v>4.6378721489666402E-2</v>
      </c>
      <c r="Z675">
        <v>-6.6186900734905402E-4</v>
      </c>
      <c r="AB675">
        <v>2.9860270200501599E-2</v>
      </c>
      <c r="AC675">
        <v>-2.2175260784063201E-3</v>
      </c>
      <c r="AE675">
        <v>343230</v>
      </c>
      <c r="AF675">
        <v>0.91328968717810499</v>
      </c>
      <c r="AG675">
        <v>26.618869540014501</v>
      </c>
      <c r="AH675">
        <v>59.784688873300603</v>
      </c>
      <c r="AI675">
        <v>-0.85318506867552202</v>
      </c>
    </row>
    <row r="676" spans="1:35" x14ac:dyDescent="0.25">
      <c r="A676" t="s">
        <v>1638</v>
      </c>
      <c r="B676" t="s">
        <v>1639</v>
      </c>
      <c r="C676" t="s">
        <v>512</v>
      </c>
      <c r="D676">
        <v>3643.7177251199901</v>
      </c>
      <c r="E676">
        <v>1183.8499999999999</v>
      </c>
      <c r="F676">
        <v>53.2356229287196</v>
      </c>
      <c r="G676">
        <v>69.885915189782494</v>
      </c>
      <c r="H676">
        <v>13.8207864628401</v>
      </c>
      <c r="I676">
        <v>8.3824108500785997</v>
      </c>
      <c r="J676">
        <v>4.5402711492165304</v>
      </c>
      <c r="K676">
        <v>95.081156793276705</v>
      </c>
      <c r="L676">
        <v>71.572463768115895</v>
      </c>
      <c r="M676">
        <v>19.480311115521499</v>
      </c>
      <c r="N676">
        <v>59.888961252397301</v>
      </c>
      <c r="O676">
        <v>39194</v>
      </c>
      <c r="P676">
        <v>10</v>
      </c>
      <c r="Q676">
        <v>1.9944860859825799</v>
      </c>
      <c r="R676">
        <v>7.6080983980714598E-2</v>
      </c>
      <c r="S676">
        <v>0.42368912099858302</v>
      </c>
      <c r="T676">
        <v>75.200035760582793</v>
      </c>
      <c r="U676">
        <v>129622.86363636301</v>
      </c>
      <c r="V676">
        <v>36.071378975142302</v>
      </c>
      <c r="W676">
        <v>103205.609375</v>
      </c>
      <c r="X676">
        <v>-0.14119652338960201</v>
      </c>
      <c r="Y676">
        <v>12.7261023809062</v>
      </c>
      <c r="Z676">
        <v>0.99295638793777496</v>
      </c>
      <c r="AA676">
        <v>0.99295638793777496</v>
      </c>
      <c r="AB676">
        <v>8.7659994057163306</v>
      </c>
      <c r="AC676">
        <v>-0.41034114736501798</v>
      </c>
      <c r="AD676">
        <v>-0.69980278039128896</v>
      </c>
      <c r="AE676">
        <v>34046</v>
      </c>
      <c r="AF676">
        <v>0</v>
      </c>
      <c r="AG676">
        <v>24.489166427967799</v>
      </c>
      <c r="AH676">
        <v>33.855568809995297</v>
      </c>
      <c r="AI676">
        <v>-0.35942120542745198</v>
      </c>
    </row>
    <row r="677" spans="1:35" x14ac:dyDescent="0.25">
      <c r="A677" t="s">
        <v>1640</v>
      </c>
      <c r="B677" t="s">
        <v>1641</v>
      </c>
      <c r="C677" t="s">
        <v>344</v>
      </c>
      <c r="D677">
        <v>3633.53705316999</v>
      </c>
      <c r="E677">
        <v>361.15</v>
      </c>
      <c r="F677">
        <v>-3.7224327149913599</v>
      </c>
      <c r="G677">
        <v>2.4393703020848001</v>
      </c>
      <c r="H677">
        <v>10.901274374328199</v>
      </c>
      <c r="I677">
        <v>5.4628987615667599</v>
      </c>
      <c r="J677">
        <v>0.78914578430016002</v>
      </c>
      <c r="K677">
        <v>24.1065292096219</v>
      </c>
      <c r="L677">
        <v>14.6144081244049</v>
      </c>
      <c r="M677">
        <v>17.808383055158501</v>
      </c>
      <c r="N677">
        <v>-7.5575836353004302</v>
      </c>
      <c r="O677">
        <v>494363</v>
      </c>
      <c r="P677">
        <v>10</v>
      </c>
      <c r="Q677">
        <v>4.0328388304767397</v>
      </c>
      <c r="R677">
        <v>2.61400767154425</v>
      </c>
      <c r="S677">
        <v>2.9616158085621098</v>
      </c>
      <c r="T677">
        <v>342.99347646869001</v>
      </c>
      <c r="U677">
        <v>210001.727272727</v>
      </c>
      <c r="V677">
        <v>38.909322850664097</v>
      </c>
      <c r="W677">
        <v>149543.53125</v>
      </c>
      <c r="X677">
        <v>1.6282262578214299</v>
      </c>
      <c r="Y677">
        <v>1.27427675862101E-2</v>
      </c>
      <c r="Z677">
        <v>-1.4690735785672499E-2</v>
      </c>
      <c r="AA677">
        <v>-1.25773942819287E-3</v>
      </c>
      <c r="AB677">
        <v>2.1721606275150198</v>
      </c>
      <c r="AC677">
        <v>0.178914157197234</v>
      </c>
      <c r="AD677">
        <v>-8.8365209515904194E-2</v>
      </c>
      <c r="AE677">
        <v>88548</v>
      </c>
      <c r="AF677">
        <v>0</v>
      </c>
      <c r="AG677">
        <v>14.377224224994899</v>
      </c>
      <c r="AH677">
        <v>76.587059283173502</v>
      </c>
      <c r="AI677">
        <v>1.6282262578214299</v>
      </c>
    </row>
    <row r="678" spans="1:35" x14ac:dyDescent="0.25">
      <c r="A678" t="s">
        <v>1646</v>
      </c>
      <c r="B678" t="s">
        <v>1647</v>
      </c>
      <c r="C678" t="s">
        <v>381</v>
      </c>
      <c r="D678">
        <v>3627.9100943550002</v>
      </c>
      <c r="E678">
        <v>65.849999999999994</v>
      </c>
      <c r="F678">
        <v>-24.1308322557053</v>
      </c>
      <c r="G678">
        <v>-7.5789473684210602</v>
      </c>
      <c r="H678">
        <v>11.1392405063291</v>
      </c>
      <c r="I678">
        <v>5.7008648935675996</v>
      </c>
      <c r="J678">
        <v>43.507972665148003</v>
      </c>
      <c r="K678">
        <v>43.464052287581701</v>
      </c>
      <c r="L678">
        <v>-5.7939914163090203</v>
      </c>
      <c r="M678">
        <v>-16.226901587190302</v>
      </c>
      <c r="N678">
        <v>-17.575901305806202</v>
      </c>
      <c r="O678">
        <v>4852771</v>
      </c>
      <c r="P678">
        <v>2</v>
      </c>
      <c r="Q678">
        <v>-1.78970917225951</v>
      </c>
      <c r="R678">
        <v>-1.0518407212622101</v>
      </c>
      <c r="S678">
        <v>-0.70423258424434398</v>
      </c>
      <c r="T678">
        <v>-38.004997904232397</v>
      </c>
      <c r="U678">
        <v>8965457.6363636293</v>
      </c>
      <c r="V678">
        <v>-66.141919565368099</v>
      </c>
      <c r="W678">
        <v>9809048.953125</v>
      </c>
      <c r="X678">
        <v>0</v>
      </c>
      <c r="Y678">
        <v>0.91600645553489302</v>
      </c>
      <c r="Z678">
        <v>-0.47880489503037699</v>
      </c>
      <c r="AA678">
        <v>-1.5254207690695001</v>
      </c>
      <c r="AB678">
        <v>22.5679527945864</v>
      </c>
      <c r="AC678">
        <v>1.1490080208212301</v>
      </c>
      <c r="AD678">
        <v>-0.16066875306898601</v>
      </c>
      <c r="AE678">
        <v>306438</v>
      </c>
      <c r="AF678">
        <v>0</v>
      </c>
      <c r="AG678">
        <v>39.756762893822803</v>
      </c>
      <c r="AH678">
        <v>0</v>
      </c>
      <c r="AI678">
        <v>0</v>
      </c>
    </row>
    <row r="679" spans="1:35" x14ac:dyDescent="0.25">
      <c r="A679" t="s">
        <v>1650</v>
      </c>
      <c r="B679" t="s">
        <v>1651</v>
      </c>
      <c r="C679" t="s">
        <v>465</v>
      </c>
      <c r="D679">
        <v>3591.1953739999999</v>
      </c>
      <c r="E679">
        <v>233.7</v>
      </c>
      <c r="F679">
        <v>25.6557654452617</v>
      </c>
      <c r="G679">
        <v>60.233116215289598</v>
      </c>
      <c r="H679">
        <v>21.6870606612861</v>
      </c>
      <c r="I679">
        <v>16.248685048524599</v>
      </c>
      <c r="J679">
        <v>1.1981172443303401</v>
      </c>
      <c r="K679">
        <v>82.2222222222222</v>
      </c>
      <c r="L679">
        <v>43.992606284658002</v>
      </c>
      <c r="M679">
        <v>13.2317968441861</v>
      </c>
      <c r="N679">
        <v>50.236162277904398</v>
      </c>
      <c r="O679">
        <v>762943</v>
      </c>
      <c r="P679">
        <v>1</v>
      </c>
      <c r="Q679">
        <v>1.8522553933318799</v>
      </c>
      <c r="R679">
        <v>10.157907141173601</v>
      </c>
      <c r="S679">
        <v>10.505515278191501</v>
      </c>
      <c r="T679">
        <v>31.987696374478599</v>
      </c>
      <c r="U679">
        <v>1171377.4090909001</v>
      </c>
      <c r="V679">
        <v>-5.8263644162464701</v>
      </c>
      <c r="W679">
        <v>681757.703125</v>
      </c>
      <c r="X679">
        <v>8.2819212692605504E-2</v>
      </c>
      <c r="Y679">
        <v>1.2284088498605801</v>
      </c>
      <c r="Z679">
        <v>0.40306121145053497</v>
      </c>
      <c r="AA679">
        <v>0.60159398696084398</v>
      </c>
      <c r="AB679">
        <v>5.6316738779860103</v>
      </c>
      <c r="AC679">
        <v>4.1689774408801804E-3</v>
      </c>
      <c r="AD679">
        <v>4.2283973492329699E-3</v>
      </c>
      <c r="AE679">
        <v>37458</v>
      </c>
      <c r="AF679">
        <v>8.7012021989199599</v>
      </c>
      <c r="AG679">
        <v>14.4929418093809</v>
      </c>
      <c r="AH679">
        <v>62.680747055200399</v>
      </c>
      <c r="AI679">
        <v>0</v>
      </c>
    </row>
    <row r="680" spans="1:35" x14ac:dyDescent="0.25">
      <c r="A680" t="s">
        <v>1659</v>
      </c>
      <c r="B680" t="s">
        <v>1660</v>
      </c>
      <c r="C680" t="s">
        <v>61</v>
      </c>
      <c r="D680">
        <v>3550.830570735</v>
      </c>
      <c r="E680">
        <v>253.15</v>
      </c>
      <c r="F680">
        <v>-3.6076316846263001</v>
      </c>
      <c r="G680">
        <v>16.551565377532199</v>
      </c>
      <c r="H680">
        <v>8.5781685610122196</v>
      </c>
      <c r="I680">
        <v>3.1397929482507099</v>
      </c>
      <c r="J680">
        <v>5.3525577720718802</v>
      </c>
      <c r="K680">
        <v>58.664995299279198</v>
      </c>
      <c r="L680">
        <v>14.729209154769899</v>
      </c>
      <c r="M680">
        <v>-18.250504277085199</v>
      </c>
      <c r="N680">
        <v>6.5546114401470001</v>
      </c>
      <c r="O680">
        <v>3079539</v>
      </c>
      <c r="P680">
        <v>10</v>
      </c>
      <c r="Q680">
        <v>4.2413012147416103</v>
      </c>
      <c r="R680">
        <v>5.4791666666666599</v>
      </c>
      <c r="S680">
        <v>5.8267748036845299</v>
      </c>
      <c r="T680">
        <v>1068.1070419329701</v>
      </c>
      <c r="U680">
        <v>903766.18181818095</v>
      </c>
      <c r="V680">
        <v>541.09648072779498</v>
      </c>
      <c r="W680">
        <v>1823463.75</v>
      </c>
      <c r="X680">
        <v>0</v>
      </c>
      <c r="Y680">
        <v>9.0372442094181995</v>
      </c>
      <c r="Z680">
        <v>2.1646210222883099E-3</v>
      </c>
      <c r="AA680">
        <v>-6.7945846667097201E-2</v>
      </c>
      <c r="AB680">
        <v>2.5575486384359301</v>
      </c>
      <c r="AC680">
        <v>-2.1454041118675802</v>
      </c>
      <c r="AD680">
        <v>-2.99932077406765</v>
      </c>
      <c r="AE680">
        <v>87426</v>
      </c>
      <c r="AF680">
        <v>17.533517138952799</v>
      </c>
      <c r="AG680">
        <v>10.1093437278731</v>
      </c>
      <c r="AH680">
        <v>70.151070918722795</v>
      </c>
      <c r="AI680">
        <v>0</v>
      </c>
    </row>
    <row r="681" spans="1:35" x14ac:dyDescent="0.25">
      <c r="A681" t="s">
        <v>1657</v>
      </c>
      <c r="B681" t="s">
        <v>1658</v>
      </c>
      <c r="C681" t="s">
        <v>465</v>
      </c>
      <c r="D681">
        <v>3549.2589390449998</v>
      </c>
      <c r="E681">
        <v>462.9</v>
      </c>
      <c r="F681">
        <v>69.719222536593904</v>
      </c>
      <c r="G681">
        <v>30.3392932563705</v>
      </c>
      <c r="H681">
        <v>-2.0213779235898</v>
      </c>
      <c r="I681">
        <v>-7.4597535363513003</v>
      </c>
      <c r="J681">
        <v>6.6321019658673599</v>
      </c>
      <c r="K681">
        <v>105.73333333333299</v>
      </c>
      <c r="L681">
        <v>88.056063375990206</v>
      </c>
      <c r="M681">
        <v>26.4382598345845</v>
      </c>
      <c r="N681">
        <v>20.342339318985299</v>
      </c>
      <c r="O681">
        <v>45527</v>
      </c>
      <c r="P681">
        <v>1</v>
      </c>
      <c r="Q681">
        <v>5.4036528693396702E-2</v>
      </c>
      <c r="R681">
        <v>1.1361153594057201</v>
      </c>
      <c r="S681">
        <v>1.4837234964235899</v>
      </c>
      <c r="T681">
        <v>-5.8094548463846003</v>
      </c>
      <c r="U681">
        <v>84392.863636363603</v>
      </c>
      <c r="V681">
        <v>-2.8363496670650501</v>
      </c>
      <c r="W681">
        <v>128410.828125</v>
      </c>
      <c r="X681">
        <v>0</v>
      </c>
      <c r="Y681">
        <v>0.68158924075314598</v>
      </c>
      <c r="Z681">
        <v>-0.15965409391980501</v>
      </c>
      <c r="AA681">
        <v>-0.198377511360005</v>
      </c>
      <c r="AB681">
        <v>3.73089770637106</v>
      </c>
      <c r="AC681">
        <v>3.0332713630909901E-2</v>
      </c>
      <c r="AD681">
        <v>8.7423912238842896E-2</v>
      </c>
      <c r="AE681">
        <v>26583</v>
      </c>
      <c r="AF681">
        <v>0</v>
      </c>
      <c r="AG681">
        <v>13.0092824490917</v>
      </c>
      <c r="AH681">
        <v>70.471990971670394</v>
      </c>
      <c r="AI681">
        <v>0</v>
      </c>
    </row>
    <row r="682" spans="1:35" x14ac:dyDescent="0.25">
      <c r="A682" t="s">
        <v>1669</v>
      </c>
      <c r="B682" t="s">
        <v>1670</v>
      </c>
      <c r="C682" t="s">
        <v>381</v>
      </c>
      <c r="D682">
        <v>3533.5283484000001</v>
      </c>
      <c r="E682">
        <v>399.85</v>
      </c>
      <c r="F682">
        <v>-11.281954627883501</v>
      </c>
      <c r="G682">
        <v>11.0386003887808</v>
      </c>
      <c r="H682">
        <v>-1.7567567567567499</v>
      </c>
      <c r="I682">
        <v>-7.1951323695182499</v>
      </c>
      <c r="J682">
        <v>7.0151306740027399</v>
      </c>
      <c r="K682">
        <v>32.796413151776797</v>
      </c>
      <c r="L682">
        <v>7.05488621151272</v>
      </c>
      <c r="M682">
        <v>15.730589022166001</v>
      </c>
      <c r="N682">
        <v>1.04164645139565</v>
      </c>
      <c r="O682">
        <v>4628</v>
      </c>
      <c r="P682">
        <v>10</v>
      </c>
      <c r="Q682">
        <v>1.97653659780668</v>
      </c>
      <c r="R682">
        <v>1.87261146496815</v>
      </c>
      <c r="S682">
        <v>2.2202196019860199</v>
      </c>
      <c r="T682">
        <v>91.556291390728404</v>
      </c>
      <c r="U682">
        <v>29829.045454545401</v>
      </c>
      <c r="V682">
        <v>-92.707332062211407</v>
      </c>
      <c r="W682">
        <v>15727.625</v>
      </c>
      <c r="X682">
        <v>11.7591759287358</v>
      </c>
      <c r="Y682">
        <v>0.17318491985707701</v>
      </c>
      <c r="Z682">
        <v>0.155099750672306</v>
      </c>
      <c r="AA682">
        <v>-0.17918847841034999</v>
      </c>
      <c r="AB682">
        <v>16.7260168508524</v>
      </c>
      <c r="AC682">
        <v>2.63234481803857</v>
      </c>
      <c r="AD682">
        <v>3.25761918041928</v>
      </c>
      <c r="AE682">
        <v>23540</v>
      </c>
      <c r="AF682">
        <v>0</v>
      </c>
      <c r="AG682">
        <v>6.0506283038847304</v>
      </c>
      <c r="AH682">
        <v>82.102595514869705</v>
      </c>
      <c r="AI682">
        <v>11.7647242074156</v>
      </c>
    </row>
    <row r="683" spans="1:35" x14ac:dyDescent="0.25">
      <c r="A683" t="s">
        <v>1655</v>
      </c>
      <c r="B683" t="s">
        <v>1656</v>
      </c>
      <c r="C683" t="s">
        <v>583</v>
      </c>
      <c r="D683">
        <v>3527.6009242599998</v>
      </c>
      <c r="E683">
        <v>135.30000000000001</v>
      </c>
      <c r="F683">
        <v>31.414127616608098</v>
      </c>
      <c r="G683">
        <v>59.646017699114999</v>
      </c>
      <c r="H683">
        <v>0.18511662347278701</v>
      </c>
      <c r="I683">
        <v>-5.2532589892887103</v>
      </c>
      <c r="J683">
        <v>6.1345158906134403</v>
      </c>
      <c r="K683">
        <v>74.131274131274097</v>
      </c>
      <c r="L683">
        <v>49.750968456004401</v>
      </c>
      <c r="M683">
        <v>-20.7860536698985</v>
      </c>
      <c r="N683">
        <v>49.649063761729799</v>
      </c>
      <c r="O683">
        <v>540921</v>
      </c>
      <c r="P683">
        <v>10</v>
      </c>
      <c r="Q683">
        <v>0.29651593773165702</v>
      </c>
      <c r="R683">
        <v>-3.14960629921258</v>
      </c>
      <c r="S683">
        <v>-2.8019981621947099</v>
      </c>
      <c r="T683">
        <v>-41.829884019163401</v>
      </c>
      <c r="U683">
        <v>1022983.45454545</v>
      </c>
      <c r="V683">
        <v>-53.245544280602203</v>
      </c>
      <c r="W683">
        <v>1608205.375</v>
      </c>
      <c r="X683">
        <v>-9.9016319607464695E-2</v>
      </c>
      <c r="Y683">
        <v>11.420469400021799</v>
      </c>
      <c r="Z683">
        <v>2.8288716853914901</v>
      </c>
      <c r="AA683">
        <v>2.33421393094816</v>
      </c>
      <c r="AB683">
        <v>10.735369091940001</v>
      </c>
      <c r="AC683">
        <v>1.10982334001436</v>
      </c>
      <c r="AD683">
        <v>-0.40621137426253401</v>
      </c>
      <c r="AE683">
        <v>196826</v>
      </c>
      <c r="AF683">
        <v>3.0420943951450901</v>
      </c>
      <c r="AG683">
        <v>17.383214952202501</v>
      </c>
      <c r="AH683">
        <v>41.1558461172745</v>
      </c>
      <c r="AI683">
        <v>-4.3579770869968098E-3</v>
      </c>
    </row>
    <row r="684" spans="1:35" x14ac:dyDescent="0.25">
      <c r="A684" t="s">
        <v>1665</v>
      </c>
      <c r="B684" t="s">
        <v>1666</v>
      </c>
      <c r="C684" t="s">
        <v>541</v>
      </c>
      <c r="D684">
        <v>3525.7112530199902</v>
      </c>
      <c r="E684">
        <v>774.9</v>
      </c>
      <c r="F684">
        <v>-7.1683450356519396</v>
      </c>
      <c r="G684">
        <v>11.866608921611</v>
      </c>
      <c r="H684">
        <v>-0.79375240046089401</v>
      </c>
      <c r="I684">
        <v>-6.2321280132223897</v>
      </c>
      <c r="J684">
        <v>5.5620080010323898</v>
      </c>
      <c r="K684">
        <v>28.061477441745101</v>
      </c>
      <c r="L684">
        <v>11.1684958037443</v>
      </c>
      <c r="M684">
        <v>8.0670449214155902</v>
      </c>
      <c r="N684">
        <v>1.8696549842258401</v>
      </c>
      <c r="O684">
        <v>56258</v>
      </c>
      <c r="P684">
        <v>2</v>
      </c>
      <c r="Q684">
        <v>0.17452006980803</v>
      </c>
      <c r="R684">
        <v>-0.55822906641001202</v>
      </c>
      <c r="S684">
        <v>-0.210620929392143</v>
      </c>
      <c r="T684">
        <v>453.55702056479299</v>
      </c>
      <c r="U684">
        <v>34349.363636363603</v>
      </c>
      <c r="V684">
        <v>273.16264261077202</v>
      </c>
      <c r="W684">
        <v>46683.984375</v>
      </c>
      <c r="X684">
        <v>0.18464395753363699</v>
      </c>
      <c r="Y684">
        <v>17.243841612078501</v>
      </c>
      <c r="Z684">
        <v>0.61590241887788699</v>
      </c>
      <c r="AA684">
        <v>0.63620240204603795</v>
      </c>
      <c r="AB684">
        <v>3.5457973399811702</v>
      </c>
      <c r="AC684">
        <v>-0.511170616980124</v>
      </c>
      <c r="AD684">
        <v>-0.49112764684317101</v>
      </c>
      <c r="AE684">
        <v>34221</v>
      </c>
      <c r="AF684">
        <v>0</v>
      </c>
      <c r="AG684">
        <v>6.3162348839329798</v>
      </c>
      <c r="AH684">
        <v>70.184406078643804</v>
      </c>
      <c r="AI684">
        <v>0</v>
      </c>
    </row>
    <row r="685" spans="1:35" x14ac:dyDescent="0.25">
      <c r="A685" t="s">
        <v>1661</v>
      </c>
      <c r="B685" t="s">
        <v>1662</v>
      </c>
      <c r="C685" t="s">
        <v>102</v>
      </c>
      <c r="D685">
        <v>3500.3930335250002</v>
      </c>
      <c r="E685">
        <v>209.25</v>
      </c>
      <c r="F685">
        <v>-45.0315334300426</v>
      </c>
      <c r="G685">
        <v>-4.4520547945205404</v>
      </c>
      <c r="H685">
        <v>-5.1020408163265296</v>
      </c>
      <c r="I685">
        <v>-10.540416429087999</v>
      </c>
      <c r="J685">
        <v>40.931899641576997</v>
      </c>
      <c r="K685">
        <v>5.0979407332998496</v>
      </c>
      <c r="L685">
        <v>-26.694692590646302</v>
      </c>
      <c r="M685">
        <v>3.1779162599886401</v>
      </c>
      <c r="N685">
        <v>-14.4490087319057</v>
      </c>
      <c r="O685">
        <v>328224</v>
      </c>
      <c r="P685">
        <v>10</v>
      </c>
      <c r="Q685">
        <v>-0.380861699595339</v>
      </c>
      <c r="R685">
        <v>-0.876361913784933</v>
      </c>
      <c r="S685">
        <v>-0.52875377676706403</v>
      </c>
      <c r="T685">
        <v>29.177292906394602</v>
      </c>
      <c r="U685">
        <v>566798.45454545401</v>
      </c>
      <c r="V685">
        <v>-38.307006398159402</v>
      </c>
      <c r="W685">
        <v>459052.25</v>
      </c>
      <c r="X685">
        <v>-2.40642425857373E-3</v>
      </c>
      <c r="Y685">
        <v>4.69769982970758</v>
      </c>
      <c r="Z685">
        <v>-0.800970365303179</v>
      </c>
      <c r="AA685">
        <v>-5.92332677113072E-2</v>
      </c>
      <c r="AB685">
        <v>5.4410637225843796</v>
      </c>
      <c r="AC685">
        <v>5.03009443062572E-2</v>
      </c>
      <c r="AD685">
        <v>0.151222711584553</v>
      </c>
      <c r="AE685">
        <v>179495</v>
      </c>
      <c r="AF685">
        <v>3.5292580747880602</v>
      </c>
      <c r="AG685">
        <v>28.996129843250301</v>
      </c>
      <c r="AH685">
        <v>33.838966326794903</v>
      </c>
      <c r="AI685">
        <v>-5.7872900719502197E-4</v>
      </c>
    </row>
    <row r="686" spans="1:35" x14ac:dyDescent="0.25">
      <c r="A686" t="s">
        <v>1673</v>
      </c>
      <c r="B686" t="s">
        <v>1674</v>
      </c>
      <c r="C686" t="s">
        <v>762</v>
      </c>
      <c r="D686">
        <v>3500.3346000000001</v>
      </c>
      <c r="E686">
        <v>352.3</v>
      </c>
      <c r="F686">
        <v>59.547531793777097</v>
      </c>
      <c r="G686">
        <v>27.023616369208501</v>
      </c>
      <c r="H686">
        <v>-6.7619425698028301</v>
      </c>
      <c r="I686">
        <v>-12.200318182564301</v>
      </c>
      <c r="J686">
        <v>12.0919670735168</v>
      </c>
      <c r="K686">
        <v>80.158527230887202</v>
      </c>
      <c r="L686">
        <v>77.884372633173399</v>
      </c>
      <c r="N686">
        <v>17.026662431823301</v>
      </c>
      <c r="O686">
        <v>674925</v>
      </c>
      <c r="P686">
        <v>10</v>
      </c>
      <c r="Q686">
        <v>0.15636105188344299</v>
      </c>
      <c r="R686">
        <v>1.4688940092165901</v>
      </c>
      <c r="S686">
        <v>1.8165021462344599</v>
      </c>
      <c r="T686">
        <v>-16.374979091421501</v>
      </c>
      <c r="U686">
        <v>866938.36363636295</v>
      </c>
      <c r="V686">
        <v>-17.234440185121102</v>
      </c>
      <c r="W686">
        <v>674062.0625</v>
      </c>
      <c r="X686">
        <v>3.86888013505909</v>
      </c>
      <c r="Y686">
        <v>8.0392314494734298E-4</v>
      </c>
      <c r="Z686">
        <v>0</v>
      </c>
      <c r="AA686">
        <v>0</v>
      </c>
      <c r="AB686">
        <v>15.1233499477449</v>
      </c>
      <c r="AC686">
        <v>1.0363363212476799</v>
      </c>
      <c r="AD686">
        <v>1.03531433394967</v>
      </c>
      <c r="AE686">
        <v>6202</v>
      </c>
      <c r="AF686">
        <v>3.8688801350590798</v>
      </c>
      <c r="AG686">
        <v>2.5886003698046398</v>
      </c>
      <c r="AH686">
        <v>55.319961411689</v>
      </c>
      <c r="AI686">
        <v>3.86888013505909</v>
      </c>
    </row>
    <row r="687" spans="1:35" x14ac:dyDescent="0.25">
      <c r="A687" t="s">
        <v>1663</v>
      </c>
      <c r="B687" t="s">
        <v>1664</v>
      </c>
      <c r="C687" t="s">
        <v>1285</v>
      </c>
      <c r="D687">
        <v>3497.8367443500001</v>
      </c>
      <c r="E687">
        <v>6660.5</v>
      </c>
      <c r="F687">
        <v>3.9515802712149899</v>
      </c>
      <c r="G687">
        <v>9.6703550023052092</v>
      </c>
      <c r="H687">
        <v>4.5645433494250103</v>
      </c>
      <c r="I687">
        <v>-0.873832263336487</v>
      </c>
      <c r="J687">
        <v>1.34224157345543</v>
      </c>
      <c r="K687">
        <v>24.913261191650498</v>
      </c>
      <c r="L687">
        <v>22.288421110611299</v>
      </c>
      <c r="M687">
        <v>19.170234094209501</v>
      </c>
      <c r="N687">
        <v>-0.32659893508002202</v>
      </c>
      <c r="O687">
        <v>420</v>
      </c>
      <c r="P687">
        <v>10</v>
      </c>
      <c r="Q687">
        <v>0.68935282468367398</v>
      </c>
      <c r="R687">
        <v>1.6792611251049501</v>
      </c>
      <c r="S687">
        <v>2.0268692621228199</v>
      </c>
      <c r="T687">
        <v>-62.6666666666666</v>
      </c>
      <c r="U687">
        <v>1372.5</v>
      </c>
      <c r="V687">
        <v>-68.796433878157501</v>
      </c>
      <c r="W687">
        <v>963.21875</v>
      </c>
      <c r="X687">
        <v>0</v>
      </c>
      <c r="Y687">
        <v>17.771404634995701</v>
      </c>
      <c r="Z687">
        <v>0</v>
      </c>
      <c r="AA687">
        <v>5.39731439167212E-2</v>
      </c>
      <c r="AB687">
        <v>0.36924514189698299</v>
      </c>
      <c r="AC687">
        <v>1.6150338088605599E-2</v>
      </c>
      <c r="AD687">
        <v>1.7644338918816199E-2</v>
      </c>
      <c r="AE687">
        <v>15447</v>
      </c>
      <c r="AF687">
        <v>0</v>
      </c>
      <c r="AG687">
        <v>18.0403058730307</v>
      </c>
      <c r="AH687">
        <v>56.0332954159704</v>
      </c>
      <c r="AI687">
        <v>0</v>
      </c>
    </row>
    <row r="688" spans="1:35" x14ac:dyDescent="0.25">
      <c r="A688" t="s">
        <v>1667</v>
      </c>
      <c r="B688" t="s">
        <v>1668</v>
      </c>
      <c r="C688" t="s">
        <v>1462</v>
      </c>
      <c r="D688">
        <v>3483.5323435199998</v>
      </c>
      <c r="E688">
        <v>366.75</v>
      </c>
      <c r="F688">
        <v>30.566935043673102</v>
      </c>
      <c r="G688">
        <v>32.904511686899802</v>
      </c>
      <c r="H688">
        <v>-0.3261312678353</v>
      </c>
      <c r="I688">
        <v>-5.7645068805967998</v>
      </c>
      <c r="J688">
        <v>6.2031356509884201</v>
      </c>
      <c r="K688">
        <v>71.940928270042093</v>
      </c>
      <c r="L688">
        <v>48.9037758830694</v>
      </c>
      <c r="M688">
        <v>29.435307513663901</v>
      </c>
      <c r="N688">
        <v>22.907557749514499</v>
      </c>
      <c r="O688">
        <v>509474</v>
      </c>
      <c r="P688">
        <v>2</v>
      </c>
      <c r="Q688">
        <v>-4.0883074407189197E-2</v>
      </c>
      <c r="R688">
        <v>0.43817609201698499</v>
      </c>
      <c r="S688">
        <v>0.78578422903485401</v>
      </c>
      <c r="T688">
        <v>118.283633247643</v>
      </c>
      <c r="U688">
        <v>463608.36363636301</v>
      </c>
      <c r="V688">
        <v>-13.4386733948383</v>
      </c>
      <c r="W688">
        <v>662761.609375</v>
      </c>
      <c r="X688">
        <v>-1.7291260865181299</v>
      </c>
      <c r="Y688">
        <v>9.8588384973330996</v>
      </c>
      <c r="Z688">
        <v>9.7865491668242601</v>
      </c>
      <c r="AA688">
        <v>9.7865491668242601</v>
      </c>
      <c r="AB688">
        <v>3.0264371561272601</v>
      </c>
      <c r="AC688">
        <v>0.70563571682938298</v>
      </c>
      <c r="AD688">
        <v>0.70400429704677203</v>
      </c>
      <c r="AE688">
        <v>46506</v>
      </c>
      <c r="AF688">
        <v>0</v>
      </c>
      <c r="AG688">
        <v>22.3973123473748</v>
      </c>
      <c r="AH688">
        <v>6.5362330581930097</v>
      </c>
      <c r="AI688">
        <v>-0.62888296109653397</v>
      </c>
    </row>
    <row r="689" spans="1:35" x14ac:dyDescent="0.25">
      <c r="A689" t="s">
        <v>1680</v>
      </c>
      <c r="B689" t="s">
        <v>1681</v>
      </c>
      <c r="C689" t="s">
        <v>320</v>
      </c>
      <c r="D689">
        <v>3481.4873864649999</v>
      </c>
      <c r="E689">
        <v>1480.85</v>
      </c>
      <c r="F689">
        <v>36.750345629682499</v>
      </c>
      <c r="G689">
        <v>52.139518158935601</v>
      </c>
      <c r="H689">
        <v>14.0167847243609</v>
      </c>
      <c r="I689">
        <v>8.5784091115994396</v>
      </c>
      <c r="J689">
        <v>4.6020866394300697</v>
      </c>
      <c r="K689">
        <v>75.341898052217104</v>
      </c>
      <c r="L689">
        <v>55.087186469078802</v>
      </c>
      <c r="N689">
        <v>42.142564221550302</v>
      </c>
      <c r="O689">
        <v>15704</v>
      </c>
      <c r="P689">
        <v>10</v>
      </c>
      <c r="Q689">
        <v>-0.684081687401498</v>
      </c>
      <c r="R689">
        <v>1.41766256891414</v>
      </c>
      <c r="S689">
        <v>1.7652707059320001</v>
      </c>
      <c r="T689">
        <v>-49.1253077620837</v>
      </c>
      <c r="U689">
        <v>52089.909090909001</v>
      </c>
      <c r="V689">
        <v>-10.4419731964642</v>
      </c>
      <c r="W689">
        <v>74646.15625</v>
      </c>
      <c r="X689">
        <v>-0.85655918547730803</v>
      </c>
      <c r="Y689">
        <v>10.5109362692984</v>
      </c>
      <c r="Z689">
        <v>0.75555800912175397</v>
      </c>
      <c r="AA689">
        <v>1.1971699455823599</v>
      </c>
      <c r="AB689">
        <v>6.4905986419339703</v>
      </c>
      <c r="AC689">
        <v>-0.85013070879030495</v>
      </c>
      <c r="AD689">
        <v>-1.0009151050058001</v>
      </c>
      <c r="AE689">
        <v>15955</v>
      </c>
      <c r="AF689">
        <v>0</v>
      </c>
      <c r="AG689">
        <v>5.9245372214153598</v>
      </c>
      <c r="AH689">
        <v>63.819715191501103</v>
      </c>
      <c r="AI689">
        <v>-0.85655918547730803</v>
      </c>
    </row>
    <row r="690" spans="1:35" x14ac:dyDescent="0.25">
      <c r="A690" t="s">
        <v>1675</v>
      </c>
      <c r="B690" t="s">
        <v>1676</v>
      </c>
      <c r="C690" t="s">
        <v>1677</v>
      </c>
      <c r="D690">
        <v>3480.6158032799999</v>
      </c>
      <c r="E690">
        <v>116.35</v>
      </c>
      <c r="F690">
        <v>51.2695731547728</v>
      </c>
      <c r="G690">
        <v>62.727272727272698</v>
      </c>
      <c r="H690">
        <v>12.144578313253</v>
      </c>
      <c r="I690">
        <v>6.7062027004914997</v>
      </c>
      <c r="J690">
        <v>12.5913192952299</v>
      </c>
      <c r="K690">
        <v>79.691119691119596</v>
      </c>
      <c r="L690">
        <v>69.606413994169102</v>
      </c>
      <c r="M690">
        <v>9.6066090808342608</v>
      </c>
      <c r="N690">
        <v>52.730318789887399</v>
      </c>
      <c r="O690">
        <v>137930</v>
      </c>
      <c r="P690">
        <v>1</v>
      </c>
      <c r="Q690">
        <v>0.12908777969018101</v>
      </c>
      <c r="R690">
        <v>-0.21440823327615699</v>
      </c>
      <c r="S690">
        <v>0.13319990374171001</v>
      </c>
      <c r="T690">
        <v>16.425116695224901</v>
      </c>
      <c r="U690">
        <v>417550.045454545</v>
      </c>
      <c r="V690">
        <v>-25.608914201885501</v>
      </c>
      <c r="W690">
        <v>360122.890625</v>
      </c>
      <c r="X690">
        <v>8.8756611741599407</v>
      </c>
      <c r="Y690">
        <v>8.9574478377922801E-4</v>
      </c>
      <c r="Z690">
        <v>1.0085038681856801E-4</v>
      </c>
      <c r="AA690">
        <v>1.0085038681856801E-4</v>
      </c>
      <c r="AB690">
        <v>12.6872685483981</v>
      </c>
      <c r="AC690">
        <v>1.47912634860768</v>
      </c>
      <c r="AD690">
        <v>1.4781291417350499</v>
      </c>
      <c r="AE690">
        <v>10759</v>
      </c>
      <c r="AF690">
        <v>78.832887509379205</v>
      </c>
      <c r="AG690">
        <v>4.0216815231826599</v>
      </c>
      <c r="AH690">
        <v>78.832887509379205</v>
      </c>
      <c r="AI690">
        <v>8.8756611741599407</v>
      </c>
    </row>
    <row r="691" spans="1:35" x14ac:dyDescent="0.25">
      <c r="A691" t="s">
        <v>1704</v>
      </c>
      <c r="B691" t="s">
        <v>1705</v>
      </c>
      <c r="C691" t="s">
        <v>317</v>
      </c>
      <c r="D691">
        <v>3471.63354870899</v>
      </c>
      <c r="E691">
        <v>25.93</v>
      </c>
      <c r="F691">
        <v>224.65257715002099</v>
      </c>
      <c r="G691">
        <v>177.920685959271</v>
      </c>
      <c r="H691">
        <v>81.328671328671305</v>
      </c>
      <c r="I691">
        <v>75.890295715909801</v>
      </c>
      <c r="J691">
        <v>5.9390667180871404</v>
      </c>
      <c r="K691">
        <v>554.797979797979</v>
      </c>
      <c r="L691">
        <v>242.989417989418</v>
      </c>
      <c r="M691">
        <v>66.937730192954604</v>
      </c>
      <c r="N691">
        <v>167.923732021885</v>
      </c>
      <c r="O691">
        <v>4435547</v>
      </c>
      <c r="P691">
        <v>1</v>
      </c>
      <c r="Q691">
        <v>-4.9835104433858497</v>
      </c>
      <c r="R691">
        <v>14.582412726469199</v>
      </c>
      <c r="S691">
        <v>14.930020863487099</v>
      </c>
      <c r="T691">
        <v>-20.824201422668001</v>
      </c>
      <c r="U691">
        <v>3369727.1818181798</v>
      </c>
      <c r="V691">
        <v>13.938846402917701</v>
      </c>
      <c r="W691">
        <v>2160144.203125</v>
      </c>
      <c r="X691">
        <v>13.0062694443055</v>
      </c>
      <c r="Y691">
        <v>0.345877519373128</v>
      </c>
      <c r="Z691">
        <v>0</v>
      </c>
      <c r="AA691">
        <v>0</v>
      </c>
      <c r="AB691">
        <v>0.18144907605074001</v>
      </c>
      <c r="AC691">
        <v>0</v>
      </c>
      <c r="AD691">
        <v>8.7118843494432205E-2</v>
      </c>
      <c r="AE691">
        <v>38721</v>
      </c>
      <c r="AF691">
        <v>0</v>
      </c>
      <c r="AG691">
        <v>4.7706162262600698</v>
      </c>
      <c r="AH691">
        <v>73.913125507967806</v>
      </c>
      <c r="AI691">
        <v>13.0062694443055</v>
      </c>
    </row>
    <row r="692" spans="1:35" x14ac:dyDescent="0.25">
      <c r="A692" t="s">
        <v>1678</v>
      </c>
      <c r="B692" t="s">
        <v>1679</v>
      </c>
      <c r="C692" t="s">
        <v>541</v>
      </c>
      <c r="D692">
        <v>3468.3892879999999</v>
      </c>
      <c r="E692">
        <v>70.25</v>
      </c>
      <c r="F692">
        <v>36.058763556208</v>
      </c>
      <c r="G692">
        <v>4.1512231282431298</v>
      </c>
      <c r="H692">
        <v>0.21398002853067799</v>
      </c>
      <c r="I692">
        <v>-5.2243955842308196</v>
      </c>
      <c r="J692">
        <v>27.6868327402135</v>
      </c>
      <c r="K692">
        <v>60.022779043280103</v>
      </c>
      <c r="L692">
        <v>54.395604395604302</v>
      </c>
      <c r="M692">
        <v>10.4439782852671</v>
      </c>
      <c r="N692">
        <v>-5.8457308091420899</v>
      </c>
      <c r="O692">
        <v>1371502</v>
      </c>
      <c r="P692">
        <v>10</v>
      </c>
      <c r="Q692">
        <v>-0.63649222065064004</v>
      </c>
      <c r="R692">
        <v>-0.70671378091872705</v>
      </c>
      <c r="S692">
        <v>-0.35910564390085897</v>
      </c>
      <c r="T692">
        <v>-16.392629150796601</v>
      </c>
      <c r="U692">
        <v>2944700.0909090899</v>
      </c>
      <c r="V692">
        <v>-21.838065120223298</v>
      </c>
      <c r="W692">
        <v>4230822</v>
      </c>
      <c r="X692">
        <v>0</v>
      </c>
      <c r="Y692">
        <v>11.90910402904</v>
      </c>
      <c r="Z692">
        <v>-0.499767417399544</v>
      </c>
      <c r="AA692">
        <v>-0.85116201610180997</v>
      </c>
      <c r="AB692">
        <v>0.38687577765348002</v>
      </c>
      <c r="AC692">
        <v>-0.15747697004189301</v>
      </c>
      <c r="AD692">
        <v>0.19127503371530399</v>
      </c>
      <c r="AE692">
        <v>118237</v>
      </c>
      <c r="AF692">
        <v>0</v>
      </c>
      <c r="AG692">
        <v>9.4770503552541197</v>
      </c>
      <c r="AH692">
        <v>74.713752582665606</v>
      </c>
      <c r="AI692">
        <v>0</v>
      </c>
    </row>
    <row r="693" spans="1:35" x14ac:dyDescent="0.25">
      <c r="A693" t="s">
        <v>1671</v>
      </c>
      <c r="B693" t="s">
        <v>1672</v>
      </c>
      <c r="C693" t="s">
        <v>323</v>
      </c>
      <c r="D693">
        <v>3462.5925891900001</v>
      </c>
      <c r="E693">
        <v>233.4</v>
      </c>
      <c r="F693">
        <v>-11.0758114276315</v>
      </c>
      <c r="G693">
        <v>14.1320293398533</v>
      </c>
      <c r="H693">
        <v>1.98820187896002</v>
      </c>
      <c r="I693">
        <v>-3.45017373380148</v>
      </c>
      <c r="J693">
        <v>21.058269065981101</v>
      </c>
      <c r="K693">
        <v>60.799173269032003</v>
      </c>
      <c r="L693">
        <v>7.2610294117647101</v>
      </c>
      <c r="M693">
        <v>-15.139095642661101</v>
      </c>
      <c r="N693">
        <v>4.1350754024680603</v>
      </c>
      <c r="O693">
        <v>858332</v>
      </c>
      <c r="P693">
        <v>5</v>
      </c>
      <c r="Q693">
        <v>-2.87141073657927</v>
      </c>
      <c r="R693">
        <v>-2.0767778477029499</v>
      </c>
      <c r="S693">
        <v>-1.7291697106850801</v>
      </c>
      <c r="T693">
        <v>2.9071412471645499</v>
      </c>
      <c r="U693">
        <v>1547118.9523809501</v>
      </c>
      <c r="V693">
        <v>-15.2908898911445</v>
      </c>
      <c r="W693">
        <v>1538991.92063492</v>
      </c>
      <c r="X693">
        <v>-4.5236013996872702</v>
      </c>
      <c r="Y693">
        <v>0.222732136316139</v>
      </c>
      <c r="Z693">
        <v>-5.97163300444378E-3</v>
      </c>
      <c r="AA693">
        <v>6.33480212652556E-2</v>
      </c>
      <c r="AB693">
        <v>2.78170979892659</v>
      </c>
      <c r="AC693">
        <v>-8.5275910855347803E-2</v>
      </c>
      <c r="AD693">
        <v>-0.193037145844456</v>
      </c>
      <c r="AE693">
        <v>178915</v>
      </c>
      <c r="AF693">
        <v>38.825491778400298</v>
      </c>
      <c r="AG693">
        <v>26.147503986148799</v>
      </c>
      <c r="AH693">
        <v>59.308120339494799</v>
      </c>
      <c r="AI693">
        <v>-1.05282902031878</v>
      </c>
    </row>
    <row r="694" spans="1:35" x14ac:dyDescent="0.25">
      <c r="A694" t="s">
        <v>1688</v>
      </c>
      <c r="B694" t="s">
        <v>1689</v>
      </c>
      <c r="C694" t="s">
        <v>1063</v>
      </c>
      <c r="D694">
        <v>3461.1452955</v>
      </c>
      <c r="E694">
        <v>2742.95</v>
      </c>
      <c r="F694">
        <v>0.27464864191219301</v>
      </c>
      <c r="G694">
        <v>1.4930067342558899</v>
      </c>
      <c r="H694">
        <v>-1.1887822186999</v>
      </c>
      <c r="I694">
        <v>-6.6271578314613997</v>
      </c>
      <c r="J694">
        <v>16.443974552944798</v>
      </c>
      <c r="K694">
        <v>21.6385809312638</v>
      </c>
      <c r="L694">
        <v>18.6114894813084</v>
      </c>
      <c r="M694">
        <v>13.4246871531042</v>
      </c>
      <c r="N694">
        <v>-8.5039472031293304</v>
      </c>
      <c r="O694">
        <v>892</v>
      </c>
      <c r="P694">
        <v>10</v>
      </c>
      <c r="Q694">
        <v>-0.62315453870261595</v>
      </c>
      <c r="R694">
        <v>0.90310476751029001</v>
      </c>
      <c r="S694">
        <v>1.25071290452815</v>
      </c>
      <c r="T694">
        <v>-66.491359879789599</v>
      </c>
      <c r="U694">
        <v>1472</v>
      </c>
      <c r="V694">
        <v>67.984934086628996</v>
      </c>
      <c r="W694">
        <v>1268.1875</v>
      </c>
      <c r="X694">
        <v>0</v>
      </c>
      <c r="Y694">
        <v>9.0911265819756395E-4</v>
      </c>
      <c r="Z694">
        <v>-6.9379650230866697E-3</v>
      </c>
      <c r="AA694">
        <v>0</v>
      </c>
      <c r="AB694">
        <v>0.26251026739076599</v>
      </c>
      <c r="AC694">
        <v>3.53277989106592E-3</v>
      </c>
      <c r="AD694">
        <v>4.6970820673540303E-3</v>
      </c>
      <c r="AE694">
        <v>7861</v>
      </c>
      <c r="AF694">
        <v>0</v>
      </c>
      <c r="AG694">
        <v>7.4903307096661003</v>
      </c>
      <c r="AH694">
        <v>58.695790170418697</v>
      </c>
      <c r="AI694">
        <v>0</v>
      </c>
    </row>
    <row r="695" spans="1:35" x14ac:dyDescent="0.25">
      <c r="A695" t="s">
        <v>1630</v>
      </c>
      <c r="B695" t="s">
        <v>1631</v>
      </c>
      <c r="C695" t="s">
        <v>323</v>
      </c>
      <c r="D695">
        <v>3457.3530300000002</v>
      </c>
      <c r="E695">
        <v>276.25</v>
      </c>
      <c r="F695">
        <v>-9.5769983197112598</v>
      </c>
      <c r="G695">
        <v>-24.789000816771001</v>
      </c>
      <c r="H695">
        <v>-11.698897235096601</v>
      </c>
      <c r="I695">
        <v>-17.137272847858199</v>
      </c>
      <c r="J695">
        <v>54.859728506787299</v>
      </c>
      <c r="K695">
        <v>12.6172034243783</v>
      </c>
      <c r="L695">
        <v>8.75984251968503</v>
      </c>
      <c r="M695">
        <v>14.0120165213395</v>
      </c>
      <c r="N695">
        <v>-34.785954754156201</v>
      </c>
      <c r="O695">
        <v>396613</v>
      </c>
      <c r="P695">
        <v>2</v>
      </c>
      <c r="Q695">
        <v>-1.4800285306704599</v>
      </c>
      <c r="R695">
        <v>-10.118757117292899</v>
      </c>
      <c r="S695">
        <v>-9.7711489802751199</v>
      </c>
      <c r="T695">
        <v>-69.758825772016706</v>
      </c>
      <c r="U695">
        <v>341974.09090909001</v>
      </c>
      <c r="V695">
        <v>1.65497903402741</v>
      </c>
      <c r="W695">
        <v>431734.796875</v>
      </c>
      <c r="X695">
        <v>2.3146655636722299E-2</v>
      </c>
      <c r="Y695">
        <v>2.7846659489094701</v>
      </c>
      <c r="Z695">
        <v>0.59941322335833302</v>
      </c>
      <c r="AA695">
        <v>1.21464143567658</v>
      </c>
      <c r="AB695">
        <v>4.5617751716838697</v>
      </c>
      <c r="AC695">
        <v>-1.75181416171454E-3</v>
      </c>
      <c r="AD695">
        <v>0.16492843717495601</v>
      </c>
      <c r="AE695">
        <v>75110</v>
      </c>
      <c r="AF695">
        <v>0</v>
      </c>
      <c r="AG695">
        <v>15.011467489046</v>
      </c>
      <c r="AH695">
        <v>68.850160278830401</v>
      </c>
      <c r="AI695">
        <v>0</v>
      </c>
    </row>
    <row r="696" spans="1:35" x14ac:dyDescent="0.25">
      <c r="A696" t="s">
        <v>1696</v>
      </c>
      <c r="B696" t="s">
        <v>1697</v>
      </c>
      <c r="C696" t="s">
        <v>88</v>
      </c>
      <c r="D696">
        <v>3452.5683156250002</v>
      </c>
      <c r="E696">
        <v>308.8</v>
      </c>
      <c r="F696">
        <v>-10.778498798295599</v>
      </c>
      <c r="G696">
        <v>12.5774699234414</v>
      </c>
      <c r="H696">
        <v>14.902325581395299</v>
      </c>
      <c r="I696">
        <v>9.4639499686338393</v>
      </c>
      <c r="J696">
        <v>4.8413212435233204</v>
      </c>
      <c r="K696">
        <v>37.244444444444397</v>
      </c>
      <c r="L696">
        <v>7.5583420411006497</v>
      </c>
      <c r="M696">
        <v>8.2550485252557309</v>
      </c>
      <c r="N696">
        <v>2.5805159860562501</v>
      </c>
      <c r="O696">
        <v>190019</v>
      </c>
      <c r="P696">
        <v>2</v>
      </c>
      <c r="Q696">
        <v>1.6194331983809301E-2</v>
      </c>
      <c r="R696">
        <v>5.1950264009538403</v>
      </c>
      <c r="S696">
        <v>5.5426345379716997</v>
      </c>
      <c r="T696">
        <v>-59.725610466902999</v>
      </c>
      <c r="U696">
        <v>425919.09090909001</v>
      </c>
      <c r="V696">
        <v>41.936568167558001</v>
      </c>
      <c r="W696">
        <v>215556.359375</v>
      </c>
      <c r="X696">
        <v>-3.3563501333334198</v>
      </c>
      <c r="Y696">
        <v>7.5873768685321101</v>
      </c>
      <c r="Z696">
        <v>1.8544745395837099</v>
      </c>
      <c r="AA696">
        <v>1.94398132252744</v>
      </c>
      <c r="AB696">
        <v>21.897448290987398</v>
      </c>
      <c r="AC696">
        <v>3.8892340491077697E-2</v>
      </c>
      <c r="AD696">
        <v>0.161757909638307</v>
      </c>
      <c r="AE696">
        <v>75052</v>
      </c>
      <c r="AF696">
        <v>0</v>
      </c>
      <c r="AG696">
        <v>13.0499966129833</v>
      </c>
      <c r="AH696">
        <v>46.518167934767099</v>
      </c>
      <c r="AI696">
        <v>-3.35492155870728</v>
      </c>
    </row>
    <row r="697" spans="1:35" x14ac:dyDescent="0.25">
      <c r="A697" t="s">
        <v>1692</v>
      </c>
      <c r="B697" t="s">
        <v>1693</v>
      </c>
      <c r="C697" t="s">
        <v>314</v>
      </c>
      <c r="D697">
        <v>3447.3713083699899</v>
      </c>
      <c r="E697">
        <v>2581.4499999999998</v>
      </c>
      <c r="F697">
        <v>127.667828717948</v>
      </c>
      <c r="G697">
        <v>78.350835981760298</v>
      </c>
      <c r="H697">
        <v>11.1496232508073</v>
      </c>
      <c r="I697">
        <v>5.7112476380458004</v>
      </c>
      <c r="J697">
        <v>10.3643301245424</v>
      </c>
      <c r="K697">
        <v>154.945434793343</v>
      </c>
      <c r="L697">
        <v>146.00466955734501</v>
      </c>
      <c r="N697">
        <v>68.353882044375098</v>
      </c>
      <c r="O697">
        <v>30741</v>
      </c>
      <c r="P697">
        <v>10</v>
      </c>
      <c r="Q697">
        <v>-1.33391939151872</v>
      </c>
      <c r="R697">
        <v>-3.2929364826643202</v>
      </c>
      <c r="S697">
        <v>-2.9453283456464501</v>
      </c>
      <c r="T697">
        <v>-8.1755182507915602</v>
      </c>
      <c r="U697">
        <v>109254.227272727</v>
      </c>
      <c r="V697">
        <v>-32.3912995667377</v>
      </c>
      <c r="W697">
        <v>142867.234375</v>
      </c>
      <c r="X697">
        <v>0</v>
      </c>
      <c r="Y697">
        <v>1.4800631620713001</v>
      </c>
      <c r="Z697">
        <v>-0.83711905546504695</v>
      </c>
      <c r="AA697">
        <v>-0.70908577865254896</v>
      </c>
      <c r="AB697">
        <v>4.1113708880409296</v>
      </c>
      <c r="AC697">
        <v>1.39275463708903</v>
      </c>
      <c r="AD697">
        <v>1.3989551816744299</v>
      </c>
      <c r="AE697">
        <v>50221</v>
      </c>
      <c r="AF697">
        <v>0</v>
      </c>
      <c r="AG697">
        <v>25.8527190792047</v>
      </c>
      <c r="AH697">
        <v>61.628609085034803</v>
      </c>
      <c r="AI697">
        <v>0</v>
      </c>
    </row>
    <row r="698" spans="1:35" x14ac:dyDescent="0.25">
      <c r="A698" t="s">
        <v>1684</v>
      </c>
      <c r="B698" t="s">
        <v>1685</v>
      </c>
      <c r="C698" t="s">
        <v>538</v>
      </c>
      <c r="D698">
        <v>3441.9425900000001</v>
      </c>
      <c r="E698">
        <v>13689.55</v>
      </c>
      <c r="F698">
        <v>-4.0262548635701503</v>
      </c>
      <c r="G698">
        <v>32.9566589777831</v>
      </c>
      <c r="H698">
        <v>9.9540169876106805</v>
      </c>
      <c r="I698">
        <v>4.5156413748491797</v>
      </c>
      <c r="J698">
        <v>2.3685950232111299</v>
      </c>
      <c r="K698">
        <v>71.957668634593603</v>
      </c>
      <c r="L698">
        <v>14.3105859758261</v>
      </c>
      <c r="M698">
        <v>11.6597285177463</v>
      </c>
      <c r="N698">
        <v>22.9597050403979</v>
      </c>
      <c r="O698">
        <v>2313</v>
      </c>
      <c r="P698">
        <v>10</v>
      </c>
      <c r="Q698">
        <v>2.05685998963741</v>
      </c>
      <c r="R698">
        <v>4.2417666095564304</v>
      </c>
      <c r="S698">
        <v>4.5893747465742996</v>
      </c>
      <c r="T698">
        <v>114.365152919369</v>
      </c>
      <c r="U698">
        <v>2845.3181818181802</v>
      </c>
      <c r="V698">
        <v>6.6881918819188098</v>
      </c>
      <c r="W698">
        <v>3033.78125</v>
      </c>
      <c r="X698">
        <v>0</v>
      </c>
      <c r="Y698">
        <v>0.62104442712392804</v>
      </c>
      <c r="Z698">
        <v>-0.27045985970381903</v>
      </c>
      <c r="AA698">
        <v>-0.35732657833203402</v>
      </c>
      <c r="AB698">
        <v>3.6141855027279801</v>
      </c>
      <c r="AC698">
        <v>-5.5105222135620302E-2</v>
      </c>
      <c r="AD698">
        <v>5.6118472330475198E-2</v>
      </c>
      <c r="AE698">
        <v>15348</v>
      </c>
      <c r="AF698">
        <v>0</v>
      </c>
      <c r="AG698">
        <v>12.323187840997599</v>
      </c>
      <c r="AH698">
        <v>74.232657833203405</v>
      </c>
      <c r="AI698">
        <v>0</v>
      </c>
    </row>
    <row r="699" spans="1:35" x14ac:dyDescent="0.25">
      <c r="A699" t="s">
        <v>1706</v>
      </c>
      <c r="B699" t="s">
        <v>1707</v>
      </c>
      <c r="C699" t="s">
        <v>465</v>
      </c>
      <c r="D699">
        <v>3420.6042413700002</v>
      </c>
      <c r="E699">
        <v>265.75</v>
      </c>
      <c r="F699">
        <v>62.8769334531369</v>
      </c>
      <c r="G699">
        <v>33.475640381717703</v>
      </c>
      <c r="H699">
        <v>14.6215225361224</v>
      </c>
      <c r="I699">
        <v>9.1831469233609901</v>
      </c>
      <c r="J699">
        <v>7.0178739416745</v>
      </c>
      <c r="K699">
        <v>88.075017692852001</v>
      </c>
      <c r="L699">
        <v>81.213774292533202</v>
      </c>
      <c r="M699">
        <v>33.658642314130802</v>
      </c>
      <c r="N699">
        <v>23.478686444332499</v>
      </c>
      <c r="O699">
        <v>961403</v>
      </c>
      <c r="P699">
        <v>1</v>
      </c>
      <c r="Q699">
        <v>-5.3091038660252901</v>
      </c>
      <c r="R699">
        <v>6.0666533626022696</v>
      </c>
      <c r="S699">
        <v>6.4142614996201397</v>
      </c>
      <c r="T699">
        <v>47.811280606863797</v>
      </c>
      <c r="U699">
        <v>883037</v>
      </c>
      <c r="V699">
        <v>-46.990329376826701</v>
      </c>
      <c r="W699">
        <v>738197.84375</v>
      </c>
      <c r="X699">
        <v>1.98213349822792</v>
      </c>
      <c r="Y699">
        <v>5.5709152836306597</v>
      </c>
      <c r="Z699">
        <v>-0.98922315510102998</v>
      </c>
      <c r="AA699">
        <v>1.2176031837088099</v>
      </c>
      <c r="AB699">
        <v>2.8955584382463</v>
      </c>
      <c r="AC699">
        <v>-0.77614569522274801</v>
      </c>
      <c r="AD699">
        <v>-9.6136133804328505</v>
      </c>
      <c r="AE699">
        <v>70005</v>
      </c>
      <c r="AF699">
        <v>0</v>
      </c>
      <c r="AG699">
        <v>23.601089970193801</v>
      </c>
      <c r="AH699">
        <v>38.508579046181303</v>
      </c>
      <c r="AI699">
        <v>1.98213349822792</v>
      </c>
    </row>
    <row r="700" spans="1:35" x14ac:dyDescent="0.25">
      <c r="A700" t="s">
        <v>1694</v>
      </c>
      <c r="B700" t="s">
        <v>1695</v>
      </c>
      <c r="C700" t="s">
        <v>465</v>
      </c>
      <c r="D700">
        <v>3415.5319088199999</v>
      </c>
      <c r="E700">
        <v>858.9</v>
      </c>
      <c r="F700">
        <v>-25.5329510500932</v>
      </c>
      <c r="G700">
        <v>-1.7838765008576301</v>
      </c>
      <c r="H700">
        <v>6.8615863141524001</v>
      </c>
      <c r="I700">
        <v>1.4232107013908999</v>
      </c>
      <c r="J700">
        <v>31.557806496681799</v>
      </c>
      <c r="K700">
        <v>23.051575931232001</v>
      </c>
      <c r="L700">
        <v>-7.1961102106969204</v>
      </c>
      <c r="M700">
        <v>-5.3193407768484002</v>
      </c>
      <c r="N700">
        <v>-11.7808304382428</v>
      </c>
      <c r="O700">
        <v>159389</v>
      </c>
      <c r="P700">
        <v>10</v>
      </c>
      <c r="Q700">
        <v>1.8921644225636001</v>
      </c>
      <c r="R700">
        <v>2.9424102594834198</v>
      </c>
      <c r="S700">
        <v>3.2900183965012899</v>
      </c>
      <c r="T700">
        <v>-47.794030945798902</v>
      </c>
      <c r="U700">
        <v>54881.5</v>
      </c>
      <c r="V700">
        <v>658.81456796000896</v>
      </c>
      <c r="W700">
        <v>57314.375</v>
      </c>
      <c r="X700">
        <v>0</v>
      </c>
      <c r="Y700">
        <v>4.18375708893225</v>
      </c>
      <c r="Z700">
        <v>2.3519948618417798E-3</v>
      </c>
      <c r="AA700">
        <v>-4.6445111547736603E-2</v>
      </c>
      <c r="AB700">
        <v>1.83933895765313</v>
      </c>
      <c r="AC700">
        <v>1.2046804154792701</v>
      </c>
      <c r="AD700">
        <v>1.1967088064511999</v>
      </c>
      <c r="AE700">
        <v>26825</v>
      </c>
      <c r="AF700">
        <v>0</v>
      </c>
      <c r="AG700">
        <v>6.4585606146836101</v>
      </c>
      <c r="AH700">
        <v>74.960763888443196</v>
      </c>
      <c r="AI700">
        <v>0</v>
      </c>
    </row>
    <row r="701" spans="1:35" x14ac:dyDescent="0.25">
      <c r="A701" t="s">
        <v>1652</v>
      </c>
      <c r="B701" t="s">
        <v>1653</v>
      </c>
      <c r="C701" t="s">
        <v>1654</v>
      </c>
      <c r="D701">
        <v>3415.5301656699999</v>
      </c>
      <c r="E701">
        <v>18.100000000000001</v>
      </c>
      <c r="F701">
        <v>41.134524799370197</v>
      </c>
      <c r="G701">
        <v>11.728395061728399</v>
      </c>
      <c r="H701">
        <v>21.070234113712299</v>
      </c>
      <c r="I701">
        <v>15.6318585009508</v>
      </c>
      <c r="J701">
        <v>34.806629834254103</v>
      </c>
      <c r="K701">
        <v>66.055045871559599</v>
      </c>
      <c r="L701">
        <v>59.4713656387665</v>
      </c>
      <c r="M701">
        <v>-23.668739728515799</v>
      </c>
      <c r="N701">
        <v>1.73144112434317</v>
      </c>
      <c r="O701">
        <v>21380361</v>
      </c>
      <c r="P701">
        <v>1</v>
      </c>
      <c r="Q701">
        <v>-2.4258760107816602</v>
      </c>
      <c r="R701">
        <v>-3.2085561497325998</v>
      </c>
      <c r="S701">
        <v>-2.86094801271474</v>
      </c>
      <c r="T701">
        <v>-12.906355463815901</v>
      </c>
      <c r="U701">
        <v>38737897.772727199</v>
      </c>
      <c r="V701">
        <v>-27.3975567279358</v>
      </c>
      <c r="W701">
        <v>22119018.078125</v>
      </c>
      <c r="X701">
        <v>0</v>
      </c>
      <c r="Y701">
        <v>2.78885688384235</v>
      </c>
      <c r="Z701">
        <v>-1.06992174647739E-2</v>
      </c>
      <c r="AA701">
        <v>-24.329508310227201</v>
      </c>
      <c r="AB701">
        <v>15.923685760020501</v>
      </c>
      <c r="AC701">
        <v>-0.235310279375715</v>
      </c>
      <c r="AD701">
        <v>-0.27523764083506003</v>
      </c>
      <c r="AE701">
        <v>266203</v>
      </c>
      <c r="AF701">
        <v>0.47193982114451599</v>
      </c>
      <c r="AG701">
        <v>12.0543568866192</v>
      </c>
      <c r="AH701">
        <v>4.0399032931080097</v>
      </c>
      <c r="AI701">
        <v>0</v>
      </c>
    </row>
    <row r="702" spans="1:35" x14ac:dyDescent="0.25">
      <c r="A702" t="s">
        <v>1682</v>
      </c>
      <c r="B702" t="s">
        <v>1683</v>
      </c>
      <c r="C702" t="s">
        <v>561</v>
      </c>
      <c r="D702">
        <v>3384.6305002949998</v>
      </c>
      <c r="E702">
        <v>1039.25</v>
      </c>
      <c r="F702">
        <v>17.886779556461601</v>
      </c>
      <c r="G702">
        <v>2.5811864574079499</v>
      </c>
      <c r="H702">
        <v>2.2280149518001102</v>
      </c>
      <c r="I702">
        <v>-3.21036066096138</v>
      </c>
      <c r="J702">
        <v>6.8077940822708696</v>
      </c>
      <c r="K702">
        <v>41.886818212847203</v>
      </c>
      <c r="L702">
        <v>36.2236203958579</v>
      </c>
      <c r="M702">
        <v>29.032713587066802</v>
      </c>
      <c r="N702">
        <v>-7.4157674799772799</v>
      </c>
      <c r="O702">
        <v>24120</v>
      </c>
      <c r="P702">
        <v>5</v>
      </c>
      <c r="Q702">
        <v>1.83234530400274</v>
      </c>
      <c r="R702">
        <v>-2.6782787844734601</v>
      </c>
      <c r="S702">
        <v>-2.33067064745559</v>
      </c>
      <c r="T702">
        <v>-8.65366407877295</v>
      </c>
      <c r="U702">
        <v>42253.045454545398</v>
      </c>
      <c r="V702">
        <v>-22.193548387096701</v>
      </c>
      <c r="W702">
        <v>44793.125</v>
      </c>
      <c r="X702">
        <v>-0.703161431313994</v>
      </c>
      <c r="Y702">
        <v>18.628487959617601</v>
      </c>
      <c r="Z702">
        <v>-0.82037658697396698</v>
      </c>
      <c r="AA702">
        <v>-1.42248388304518</v>
      </c>
      <c r="AB702">
        <v>18.002456160632299</v>
      </c>
      <c r="AC702">
        <v>1.08900803741464</v>
      </c>
      <c r="AD702">
        <v>3.4926636412308101</v>
      </c>
      <c r="AE702">
        <v>76839</v>
      </c>
      <c r="AF702">
        <v>7.7528053941819997E-2</v>
      </c>
      <c r="AG702">
        <v>22.183884350287499</v>
      </c>
      <c r="AH702">
        <v>33.307408231910102</v>
      </c>
      <c r="AI702">
        <v>-0.16605573221390499</v>
      </c>
    </row>
    <row r="703" spans="1:35" x14ac:dyDescent="0.25">
      <c r="A703" t="s">
        <v>1700</v>
      </c>
      <c r="B703" t="s">
        <v>1701</v>
      </c>
      <c r="C703" t="s">
        <v>409</v>
      </c>
      <c r="D703">
        <v>3366.1596462550001</v>
      </c>
      <c r="E703">
        <v>1462.55</v>
      </c>
      <c r="F703">
        <v>39.121306331836898</v>
      </c>
      <c r="G703">
        <v>21.5752285951787</v>
      </c>
      <c r="H703">
        <v>-6.7221531298829698</v>
      </c>
      <c r="I703">
        <v>-12.1605287426444</v>
      </c>
      <c r="J703">
        <v>16.6455847663327</v>
      </c>
      <c r="K703">
        <v>78.142509135200896</v>
      </c>
      <c r="L703">
        <v>57.4581471712332</v>
      </c>
      <c r="M703">
        <v>52.581237048413001</v>
      </c>
      <c r="N703">
        <v>11.578274657793401</v>
      </c>
      <c r="O703">
        <v>32413</v>
      </c>
      <c r="P703">
        <v>10</v>
      </c>
      <c r="Q703">
        <v>-1.1890686754720801</v>
      </c>
      <c r="R703">
        <v>-5.6906112973948897</v>
      </c>
      <c r="S703">
        <v>-5.3430031603770196</v>
      </c>
      <c r="T703">
        <v>39.711206896551701</v>
      </c>
      <c r="U703">
        <v>32523.772727272699</v>
      </c>
      <c r="V703">
        <v>1.3222882150672</v>
      </c>
      <c r="W703">
        <v>47760.65625</v>
      </c>
      <c r="X703">
        <v>-0.12814909010686601</v>
      </c>
      <c r="Y703">
        <v>7.13326775428893</v>
      </c>
      <c r="Z703">
        <v>-3.7393388182050701E-2</v>
      </c>
      <c r="AA703">
        <v>0.658370867971934</v>
      </c>
      <c r="AB703">
        <v>3.13857550609089</v>
      </c>
      <c r="AC703">
        <v>1.16781725957951</v>
      </c>
      <c r="AD703">
        <v>0.81538640256776096</v>
      </c>
      <c r="AE703">
        <v>13936</v>
      </c>
      <c r="AF703">
        <v>0</v>
      </c>
      <c r="AG703">
        <v>12.1502226093957</v>
      </c>
      <c r="AH703">
        <v>61.198043053919399</v>
      </c>
      <c r="AI703">
        <v>-0.12814909010686601</v>
      </c>
    </row>
    <row r="704" spans="1:35" x14ac:dyDescent="0.25">
      <c r="A704" t="s">
        <v>1686</v>
      </c>
      <c r="B704" t="s">
        <v>1687</v>
      </c>
      <c r="C704" t="s">
        <v>443</v>
      </c>
      <c r="D704">
        <v>3354.0801210499999</v>
      </c>
      <c r="E704">
        <v>1088.2</v>
      </c>
      <c r="F704">
        <v>-14.0381874632521</v>
      </c>
      <c r="G704">
        <v>29.539908338789299</v>
      </c>
      <c r="H704">
        <v>-14.453048229236201</v>
      </c>
      <c r="I704">
        <v>-19.8914238419977</v>
      </c>
      <c r="J704">
        <v>22.008821907737499</v>
      </c>
      <c r="K704">
        <v>50.824670824670797</v>
      </c>
      <c r="L704">
        <v>4.2986533761441601</v>
      </c>
      <c r="M704">
        <v>57.035874879078001</v>
      </c>
      <c r="N704">
        <v>19.542954401404099</v>
      </c>
      <c r="O704">
        <v>426487</v>
      </c>
      <c r="P704">
        <v>10</v>
      </c>
      <c r="Q704">
        <v>-6.5521683125805001</v>
      </c>
      <c r="R704">
        <v>-11.6720779220779</v>
      </c>
      <c r="S704">
        <v>-11.32446978506</v>
      </c>
      <c r="T704">
        <v>229.39972504132101</v>
      </c>
      <c r="U704">
        <v>159174.27272727201</v>
      </c>
      <c r="V704">
        <v>261.32555026517701</v>
      </c>
      <c r="W704">
        <v>193684.328125</v>
      </c>
      <c r="X704">
        <v>0</v>
      </c>
      <c r="Y704">
        <v>8.9354873730976099</v>
      </c>
      <c r="Z704">
        <v>3.4521218790609098</v>
      </c>
      <c r="AA704">
        <v>5.9947125185863301</v>
      </c>
      <c r="AB704">
        <v>4.7600664783767597</v>
      </c>
      <c r="AC704">
        <v>6.4091104637275997E-3</v>
      </c>
      <c r="AD704">
        <v>-6.6983189694844195E-2</v>
      </c>
      <c r="AE704">
        <v>78454</v>
      </c>
      <c r="AF704">
        <v>0</v>
      </c>
      <c r="AG704">
        <v>21.702983975592002</v>
      </c>
      <c r="AH704">
        <v>51.008047877652203</v>
      </c>
      <c r="AI704">
        <v>0</v>
      </c>
    </row>
    <row r="705" spans="1:35" x14ac:dyDescent="0.25">
      <c r="A705" t="s">
        <v>1760</v>
      </c>
      <c r="B705" t="s">
        <v>1761</v>
      </c>
      <c r="C705" t="s">
        <v>88</v>
      </c>
      <c r="D705">
        <v>3349.5859629000001</v>
      </c>
      <c r="E705">
        <v>301.75</v>
      </c>
      <c r="F705">
        <v>16.855811490352799</v>
      </c>
      <c r="G705">
        <v>30.769230769230699</v>
      </c>
      <c r="H705">
        <v>3.40986977381767</v>
      </c>
      <c r="I705">
        <v>-2.0285058389438202</v>
      </c>
      <c r="J705">
        <v>35.542667771333797</v>
      </c>
      <c r="K705">
        <v>48.645320197044299</v>
      </c>
      <c r="L705">
        <v>35.192652329749102</v>
      </c>
      <c r="M705">
        <v>41.258799321589201</v>
      </c>
      <c r="N705">
        <v>20.772276831845499</v>
      </c>
      <c r="O705">
        <v>853243</v>
      </c>
      <c r="P705">
        <v>2</v>
      </c>
      <c r="Q705">
        <v>-0.23144321375433499</v>
      </c>
      <c r="R705">
        <v>9.2901122781600698</v>
      </c>
      <c r="S705">
        <v>9.6377204151779399</v>
      </c>
      <c r="T705">
        <v>-60.137456241943902</v>
      </c>
      <c r="U705">
        <v>359141.227272727</v>
      </c>
      <c r="V705">
        <v>221.76843042089499</v>
      </c>
      <c r="W705">
        <v>445523.625</v>
      </c>
      <c r="X705">
        <v>3.6117896760970297E-2</v>
      </c>
      <c r="Y705">
        <v>3.6495581607394398</v>
      </c>
      <c r="Z705">
        <v>0</v>
      </c>
      <c r="AA705">
        <v>0</v>
      </c>
      <c r="AB705">
        <v>0.75121252294163599</v>
      </c>
      <c r="AC705">
        <v>4.6824144308334099E-2</v>
      </c>
      <c r="AD705">
        <v>3.23517030762153E-2</v>
      </c>
      <c r="AE705">
        <v>113469</v>
      </c>
      <c r="AF705">
        <v>0</v>
      </c>
      <c r="AG705">
        <v>18.5894977102156</v>
      </c>
      <c r="AH705">
        <v>65.034812234792994</v>
      </c>
      <c r="AI705">
        <v>0</v>
      </c>
    </row>
    <row r="706" spans="1:35" x14ac:dyDescent="0.25">
      <c r="A706" t="s">
        <v>1718</v>
      </c>
      <c r="B706" t="s">
        <v>1719</v>
      </c>
      <c r="C706" t="s">
        <v>1576</v>
      </c>
      <c r="D706">
        <v>3349.0861447049901</v>
      </c>
      <c r="E706">
        <v>148.15</v>
      </c>
      <c r="F706">
        <v>26.9082571998193</v>
      </c>
      <c r="G706">
        <v>31.106194690265401</v>
      </c>
      <c r="H706">
        <v>20.3982121088988</v>
      </c>
      <c r="I706">
        <v>14.959836496137299</v>
      </c>
      <c r="J706">
        <v>1.9237259534255799</v>
      </c>
      <c r="K706">
        <v>67.495760316562993</v>
      </c>
      <c r="L706">
        <v>45.245098039215698</v>
      </c>
      <c r="M706">
        <v>5.1872270960878302</v>
      </c>
      <c r="N706">
        <v>21.109240752880201</v>
      </c>
      <c r="O706">
        <v>380380</v>
      </c>
      <c r="P706">
        <v>2</v>
      </c>
      <c r="Q706">
        <v>6.7544748395808304E-2</v>
      </c>
      <c r="R706">
        <v>9.4165435745937902</v>
      </c>
      <c r="S706">
        <v>9.7641517116116603</v>
      </c>
      <c r="T706">
        <v>-66.810431705208003</v>
      </c>
      <c r="U706">
        <v>391011.27272727201</v>
      </c>
      <c r="V706">
        <v>38.175292784283997</v>
      </c>
      <c r="W706">
        <v>317712.09375</v>
      </c>
      <c r="X706">
        <v>0</v>
      </c>
      <c r="Y706">
        <v>11.157403776573</v>
      </c>
      <c r="Z706">
        <v>-0.123119704505635</v>
      </c>
      <c r="AA706">
        <v>-0.885767129546708</v>
      </c>
      <c r="AB706">
        <v>3.3569816605867802</v>
      </c>
      <c r="AC706">
        <v>-6.0330701949680099E-2</v>
      </c>
      <c r="AD706">
        <v>0.25392154314827398</v>
      </c>
      <c r="AE706">
        <v>39558</v>
      </c>
      <c r="AF706">
        <v>0</v>
      </c>
      <c r="AG706">
        <v>13.638503231162201</v>
      </c>
      <c r="AH706">
        <v>63.313009598675798</v>
      </c>
      <c r="AI706">
        <v>0</v>
      </c>
    </row>
    <row r="707" spans="1:35" x14ac:dyDescent="0.25">
      <c r="A707" t="s">
        <v>1716</v>
      </c>
      <c r="B707" t="s">
        <v>1717</v>
      </c>
      <c r="C707" t="s">
        <v>1015</v>
      </c>
      <c r="D707">
        <v>3325.6534864349901</v>
      </c>
      <c r="E707">
        <v>111.95</v>
      </c>
      <c r="F707">
        <v>23.461765873713201</v>
      </c>
      <c r="G707">
        <v>3.2749077490774798</v>
      </c>
      <c r="H707">
        <v>-4.9256900212314196</v>
      </c>
      <c r="I707">
        <v>-10.364065633992899</v>
      </c>
      <c r="J707">
        <v>8.7985707905314694</v>
      </c>
      <c r="K707">
        <v>65.851851851851805</v>
      </c>
      <c r="L707">
        <v>41.7986067131095</v>
      </c>
      <c r="M707">
        <v>8.1112723284222294</v>
      </c>
      <c r="N707">
        <v>-6.7220461883077398</v>
      </c>
      <c r="O707">
        <v>1053943</v>
      </c>
      <c r="P707">
        <v>10</v>
      </c>
      <c r="Q707">
        <v>-0.35603026257231102</v>
      </c>
      <c r="R707">
        <v>1.4959202175884001</v>
      </c>
      <c r="S707">
        <v>1.84352835460626</v>
      </c>
      <c r="T707">
        <v>-55.666498128553897</v>
      </c>
      <c r="U707">
        <v>1121064.0909090899</v>
      </c>
      <c r="V707">
        <v>34.412989027021702</v>
      </c>
      <c r="W707">
        <v>1393227.1875</v>
      </c>
      <c r="X707">
        <v>0</v>
      </c>
      <c r="Y707">
        <v>8.3235940519388301</v>
      </c>
      <c r="Z707">
        <v>-3.7881029702539502E-2</v>
      </c>
      <c r="AA707">
        <v>2.8309677145866598E-2</v>
      </c>
      <c r="AB707">
        <v>28.275639251370901</v>
      </c>
      <c r="AC707">
        <v>-0.59337588688933995</v>
      </c>
      <c r="AD707">
        <v>-1.56408609878233</v>
      </c>
      <c r="AE707">
        <v>197015</v>
      </c>
      <c r="AF707">
        <v>0</v>
      </c>
      <c r="AG707">
        <v>22.695996103433799</v>
      </c>
      <c r="AH707">
        <v>16.2157603670877</v>
      </c>
      <c r="AI707">
        <v>0</v>
      </c>
    </row>
    <row r="708" spans="1:35" x14ac:dyDescent="0.25">
      <c r="A708" t="s">
        <v>2064</v>
      </c>
      <c r="B708" t="s">
        <v>2065</v>
      </c>
      <c r="C708" t="s">
        <v>512</v>
      </c>
      <c r="D708">
        <v>3311.2520100000002</v>
      </c>
      <c r="E708">
        <v>27.35</v>
      </c>
      <c r="F708">
        <v>-5.3203119137764503</v>
      </c>
      <c r="G708">
        <v>-20.029239766081801</v>
      </c>
      <c r="H708">
        <v>-5.5267702936096601</v>
      </c>
      <c r="I708">
        <v>-10.965145906371101</v>
      </c>
      <c r="J708">
        <v>47.531992687385703</v>
      </c>
      <c r="K708">
        <v>22.6457399103139</v>
      </c>
      <c r="L708">
        <v>13.0165289256198</v>
      </c>
      <c r="M708">
        <v>3.2571851909897598</v>
      </c>
      <c r="N708">
        <v>-30.026193703467101</v>
      </c>
      <c r="O708">
        <v>4951</v>
      </c>
      <c r="P708">
        <v>10</v>
      </c>
      <c r="Q708">
        <v>-0.54545454545453997</v>
      </c>
      <c r="R708">
        <v>-3.1858407079645898</v>
      </c>
      <c r="S708">
        <v>-2.8382325709467202</v>
      </c>
      <c r="T708">
        <v>79.905523255813904</v>
      </c>
      <c r="U708">
        <v>6958.5454545454504</v>
      </c>
      <c r="V708">
        <v>15.623540401681399</v>
      </c>
      <c r="W708">
        <v>10124.0625</v>
      </c>
      <c r="X708">
        <v>0</v>
      </c>
      <c r="Y708">
        <v>1.8146459350884599E-3</v>
      </c>
      <c r="Z708">
        <v>0</v>
      </c>
      <c r="AA708">
        <v>0</v>
      </c>
      <c r="AB708">
        <v>0</v>
      </c>
      <c r="AC708">
        <v>0</v>
      </c>
      <c r="AD708">
        <v>-6.64401257698292E-6</v>
      </c>
      <c r="AE708">
        <v>18143</v>
      </c>
      <c r="AF708">
        <v>0</v>
      </c>
      <c r="AG708">
        <v>0.440336916548976</v>
      </c>
      <c r="AH708">
        <v>93.685280133661493</v>
      </c>
      <c r="AI708">
        <v>0</v>
      </c>
    </row>
    <row r="709" spans="1:35" x14ac:dyDescent="0.25">
      <c r="A709" t="s">
        <v>1702</v>
      </c>
      <c r="B709" t="s">
        <v>1703</v>
      </c>
      <c r="C709" t="s">
        <v>66</v>
      </c>
      <c r="D709">
        <v>3303.0321470849999</v>
      </c>
      <c r="E709">
        <v>56.4</v>
      </c>
      <c r="F709">
        <v>41.663159160603698</v>
      </c>
      <c r="G709">
        <v>55.3719008264462</v>
      </c>
      <c r="H709">
        <v>0.53475935828876497</v>
      </c>
      <c r="I709">
        <v>-4.9036162544727304</v>
      </c>
      <c r="J709">
        <v>11.702127659574399</v>
      </c>
      <c r="K709">
        <v>79.047619047618994</v>
      </c>
      <c r="L709">
        <v>60</v>
      </c>
      <c r="M709">
        <v>22.021008171990701</v>
      </c>
      <c r="N709">
        <v>45.374946889061</v>
      </c>
      <c r="O709">
        <v>2026690</v>
      </c>
      <c r="P709">
        <v>1</v>
      </c>
      <c r="Q709">
        <v>1.5301530153015299</v>
      </c>
      <c r="R709">
        <v>-0.52910052910053595</v>
      </c>
      <c r="S709">
        <v>-0.18149239208266699</v>
      </c>
      <c r="T709">
        <v>-10.5023673912064</v>
      </c>
      <c r="U709">
        <v>3589083.4090908999</v>
      </c>
      <c r="V709">
        <v>-48.896247296281103</v>
      </c>
      <c r="W709">
        <v>3901331.28125</v>
      </c>
      <c r="X709">
        <v>0</v>
      </c>
      <c r="Y709">
        <v>1.6866465694003501</v>
      </c>
      <c r="Z709">
        <v>-7.4420130369283494E-2</v>
      </c>
      <c r="AA709">
        <v>-0.290749872915265</v>
      </c>
      <c r="AB709">
        <v>14.926200609191699</v>
      </c>
      <c r="AC709">
        <v>0.23202822493761099</v>
      </c>
      <c r="AD709">
        <v>-0.203096761438434</v>
      </c>
      <c r="AE709">
        <v>92955</v>
      </c>
      <c r="AF709">
        <v>5.49528786785159</v>
      </c>
      <c r="AG709">
        <v>18.927957088814502</v>
      </c>
      <c r="AH709">
        <v>44.078804941995401</v>
      </c>
      <c r="AI709">
        <v>0</v>
      </c>
    </row>
    <row r="710" spans="1:35" x14ac:dyDescent="0.25">
      <c r="A710" t="s">
        <v>1735</v>
      </c>
      <c r="B710" t="s">
        <v>1736</v>
      </c>
      <c r="C710" t="s">
        <v>71</v>
      </c>
      <c r="D710">
        <v>3297.5878407199998</v>
      </c>
      <c r="E710">
        <v>1437.5</v>
      </c>
      <c r="F710">
        <v>28.0406348492142</v>
      </c>
      <c r="G710">
        <v>33.870366921214298</v>
      </c>
      <c r="H710">
        <v>21.4822952759232</v>
      </c>
      <c r="I710">
        <v>16.043919663161699</v>
      </c>
      <c r="J710">
        <v>0.93913043478259794</v>
      </c>
      <c r="K710">
        <v>53.735094379979699</v>
      </c>
      <c r="L710">
        <v>46.377475688610502</v>
      </c>
      <c r="N710">
        <v>23.873412983829098</v>
      </c>
      <c r="O710">
        <v>86678</v>
      </c>
      <c r="P710">
        <v>10</v>
      </c>
      <c r="Q710">
        <v>0.55260212646894802</v>
      </c>
      <c r="R710">
        <v>11.408199643493701</v>
      </c>
      <c r="S710">
        <v>11.755807780511599</v>
      </c>
      <c r="T710">
        <v>-52.203498246465301</v>
      </c>
      <c r="U710">
        <v>73100.590909090897</v>
      </c>
      <c r="V710">
        <v>178.54617906035</v>
      </c>
      <c r="W710">
        <v>48586.421875</v>
      </c>
      <c r="X710">
        <v>0</v>
      </c>
      <c r="Y710">
        <v>7.6597726738599796</v>
      </c>
      <c r="Z710">
        <v>0.30717698175974201</v>
      </c>
      <c r="AA710">
        <v>0.39417324868476999</v>
      </c>
      <c r="AB710">
        <v>0.92800353343486297</v>
      </c>
      <c r="AC710">
        <v>-0.100916883514265</v>
      </c>
      <c r="AD710">
        <v>-0.137840549503225</v>
      </c>
      <c r="AE710">
        <v>45595</v>
      </c>
      <c r="AF710">
        <v>0</v>
      </c>
      <c r="AG710">
        <v>13.2497521189489</v>
      </c>
      <c r="AH710">
        <v>73.999999219647705</v>
      </c>
      <c r="AI710">
        <v>0</v>
      </c>
    </row>
    <row r="711" spans="1:35" x14ac:dyDescent="0.25">
      <c r="A711" t="s">
        <v>1698</v>
      </c>
      <c r="B711" t="s">
        <v>1699</v>
      </c>
      <c r="C711" t="s">
        <v>121</v>
      </c>
      <c r="D711">
        <v>3291.0646198949999</v>
      </c>
      <c r="E711">
        <v>1234.75</v>
      </c>
      <c r="F711">
        <v>-0.241101754704029</v>
      </c>
      <c r="G711">
        <v>38.370594497674603</v>
      </c>
      <c r="H711">
        <v>0.74246318280095502</v>
      </c>
      <c r="I711">
        <v>-4.6959124299605399</v>
      </c>
      <c r="J711">
        <v>14.5171087264628</v>
      </c>
      <c r="K711">
        <v>88.511450381679296</v>
      </c>
      <c r="L711">
        <v>18.095739084692202</v>
      </c>
      <c r="M711">
        <v>32.390082719730799</v>
      </c>
      <c r="N711">
        <v>28.373640560289399</v>
      </c>
      <c r="O711">
        <v>12238</v>
      </c>
      <c r="P711">
        <v>10</v>
      </c>
      <c r="Q711">
        <v>1.3211340417675199</v>
      </c>
      <c r="R711">
        <v>0.32092947676308398</v>
      </c>
      <c r="S711">
        <v>0.668537613780953</v>
      </c>
      <c r="T711">
        <v>-3.9328047727451101</v>
      </c>
      <c r="U711">
        <v>17593.8181818181</v>
      </c>
      <c r="V711">
        <v>-50.936134386400902</v>
      </c>
      <c r="W711">
        <v>25534.125</v>
      </c>
      <c r="X711">
        <v>-6.3834381199939103E-2</v>
      </c>
      <c r="Y711">
        <v>0.76066928232477804</v>
      </c>
      <c r="Z711">
        <v>-5.1896215123679097E-2</v>
      </c>
      <c r="AA711">
        <v>-6.3004930455183697E-2</v>
      </c>
      <c r="AB711">
        <v>0.30871490196762302</v>
      </c>
      <c r="AC711">
        <v>-1.4522793843387E-2</v>
      </c>
      <c r="AD711">
        <v>5.7469087314984098E-3</v>
      </c>
      <c r="AE711">
        <v>25803</v>
      </c>
      <c r="AF711">
        <v>0</v>
      </c>
      <c r="AG711">
        <v>14.372670664397001</v>
      </c>
      <c r="AH711">
        <v>74.303567789805896</v>
      </c>
      <c r="AI711">
        <v>-6.3834381199939103E-2</v>
      </c>
    </row>
    <row r="712" spans="1:35" x14ac:dyDescent="0.25">
      <c r="A712" t="s">
        <v>1712</v>
      </c>
      <c r="B712" t="s">
        <v>1713</v>
      </c>
      <c r="C712" t="s">
        <v>465</v>
      </c>
      <c r="D712">
        <v>3288.6679995</v>
      </c>
      <c r="E712">
        <v>2200.6999999999998</v>
      </c>
      <c r="F712">
        <v>-13.0930637895888</v>
      </c>
      <c r="G712">
        <v>-0.65456843625857697</v>
      </c>
      <c r="H712">
        <v>-1.8902411840756099</v>
      </c>
      <c r="I712">
        <v>-7.3286167968371103</v>
      </c>
      <c r="J712">
        <v>22.379242968146499</v>
      </c>
      <c r="K712">
        <v>22.125416204217501</v>
      </c>
      <c r="L712">
        <v>5.2437770498074903</v>
      </c>
      <c r="M712">
        <v>12.5310177137897</v>
      </c>
      <c r="N712">
        <v>-10.6515223736438</v>
      </c>
      <c r="O712">
        <v>24325</v>
      </c>
      <c r="P712">
        <v>10</v>
      </c>
      <c r="Q712">
        <v>1.1258156419446701</v>
      </c>
      <c r="R712">
        <v>0.122838944494987</v>
      </c>
      <c r="S712">
        <v>0.47044708151285503</v>
      </c>
      <c r="T712">
        <v>-12.2886092380918</v>
      </c>
      <c r="U712">
        <v>23321.272727272699</v>
      </c>
      <c r="V712">
        <v>75.403807326218597</v>
      </c>
      <c r="W712">
        <v>25912.8125</v>
      </c>
      <c r="X712">
        <v>9.5950396953980999E-4</v>
      </c>
      <c r="Y712">
        <v>12.5191048820554</v>
      </c>
      <c r="Z712">
        <v>-1.0554676010250099</v>
      </c>
      <c r="AA712">
        <v>-1.4136405069489599</v>
      </c>
      <c r="AB712">
        <v>0.69688442443823495</v>
      </c>
      <c r="AC712">
        <v>-3.66001134861592E-2</v>
      </c>
      <c r="AD712">
        <v>-1.72710714516137E-2</v>
      </c>
      <c r="AE712">
        <v>31769</v>
      </c>
      <c r="AF712">
        <v>0</v>
      </c>
      <c r="AG712">
        <v>12.198571000812199</v>
      </c>
      <c r="AH712">
        <v>71.037875592038702</v>
      </c>
      <c r="AI712">
        <v>0</v>
      </c>
    </row>
    <row r="713" spans="1:35" x14ac:dyDescent="0.25">
      <c r="A713" t="s">
        <v>1710</v>
      </c>
      <c r="B713" t="s">
        <v>1711</v>
      </c>
      <c r="C713" t="s">
        <v>443</v>
      </c>
      <c r="D713">
        <v>3243.44164606</v>
      </c>
      <c r="E713">
        <v>167.8</v>
      </c>
      <c r="F713">
        <v>89.207995276868402</v>
      </c>
      <c r="G713">
        <v>45.722970039079399</v>
      </c>
      <c r="H713">
        <v>16.771050800278299</v>
      </c>
      <c r="I713">
        <v>11.3326751875168</v>
      </c>
      <c r="J713">
        <v>6.2872467222884199</v>
      </c>
      <c r="K713">
        <v>133.055555555555</v>
      </c>
      <c r="L713">
        <v>107.54483611626399</v>
      </c>
      <c r="M713">
        <v>59.905493465195399</v>
      </c>
      <c r="N713">
        <v>35.726016101694199</v>
      </c>
      <c r="O713">
        <v>552222</v>
      </c>
      <c r="P713">
        <v>10</v>
      </c>
      <c r="Q713">
        <v>-0.94451003541912204</v>
      </c>
      <c r="R713">
        <v>-0.76877587226492206</v>
      </c>
      <c r="S713">
        <v>-0.42116773524705298</v>
      </c>
      <c r="T713">
        <v>-43.566915301626999</v>
      </c>
      <c r="U713">
        <v>602843.5</v>
      </c>
      <c r="V713">
        <v>-45.792510005212399</v>
      </c>
      <c r="W713">
        <v>650402.609375</v>
      </c>
      <c r="X713">
        <v>-0.47383235814658697</v>
      </c>
      <c r="Y713">
        <v>8.0923059163049392E-3</v>
      </c>
      <c r="Z713">
        <v>-1.8923076375082799E-4</v>
      </c>
      <c r="AA713">
        <v>-3.4890305950330199E-4</v>
      </c>
      <c r="AB713">
        <v>10.7274462652223</v>
      </c>
      <c r="AC713">
        <v>-0.16562868294358399</v>
      </c>
      <c r="AD713">
        <v>0.35109851847382401</v>
      </c>
      <c r="AE713">
        <v>39888</v>
      </c>
      <c r="AF713">
        <v>32.1604443869047</v>
      </c>
      <c r="AG713">
        <v>9.5739454975156395</v>
      </c>
      <c r="AH713">
        <v>41.474323660055099</v>
      </c>
      <c r="AI713">
        <v>0.31965094421033002</v>
      </c>
    </row>
    <row r="714" spans="1:35" x14ac:dyDescent="0.25">
      <c r="A714" t="s">
        <v>1751</v>
      </c>
      <c r="B714" t="s">
        <v>1752</v>
      </c>
      <c r="C714" t="s">
        <v>91</v>
      </c>
      <c r="D714">
        <v>3241.05533552</v>
      </c>
      <c r="E714">
        <v>293.89999999999998</v>
      </c>
      <c r="F714">
        <v>191.561669770858</v>
      </c>
      <c r="G714">
        <v>167.06042707859999</v>
      </c>
      <c r="H714">
        <v>18.4364295788837</v>
      </c>
      <c r="I714">
        <v>12.9980539661222</v>
      </c>
      <c r="J714">
        <v>2.0415107179312599</v>
      </c>
      <c r="K714">
        <v>289.271523178807</v>
      </c>
      <c r="L714">
        <v>209.89851061025399</v>
      </c>
      <c r="M714">
        <v>37.556599650170099</v>
      </c>
      <c r="N714">
        <v>157.06347314121501</v>
      </c>
      <c r="O714">
        <v>740022</v>
      </c>
      <c r="P714">
        <v>10</v>
      </c>
      <c r="Q714">
        <v>5.9862964298593404</v>
      </c>
      <c r="R714">
        <v>11.052333270357</v>
      </c>
      <c r="S714">
        <v>11.3999414073749</v>
      </c>
      <c r="T714">
        <v>97.299740051989602</v>
      </c>
      <c r="U714">
        <v>405118.409090909</v>
      </c>
      <c r="V714">
        <v>53.533765013184798</v>
      </c>
      <c r="W714">
        <v>249440.96875</v>
      </c>
      <c r="X714">
        <v>-1.92761893183564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9824</v>
      </c>
      <c r="AF714">
        <v>0</v>
      </c>
      <c r="AG714">
        <v>3.5155444843327799</v>
      </c>
      <c r="AH714">
        <v>58.649312361534299</v>
      </c>
      <c r="AI714">
        <v>-1.92761893183564</v>
      </c>
    </row>
    <row r="715" spans="1:35" x14ac:dyDescent="0.25">
      <c r="A715" t="s">
        <v>1690</v>
      </c>
      <c r="B715" t="s">
        <v>1691</v>
      </c>
      <c r="C715" t="s">
        <v>61</v>
      </c>
      <c r="D715">
        <v>3233.3359173200001</v>
      </c>
      <c r="E715">
        <v>44.15</v>
      </c>
      <c r="F715">
        <v>90.302978351069996</v>
      </c>
      <c r="G715">
        <v>180.3974448658</v>
      </c>
      <c r="H715">
        <v>54.370629370629302</v>
      </c>
      <c r="I715">
        <v>48.932253757867798</v>
      </c>
      <c r="J715">
        <v>13.1370328425821</v>
      </c>
      <c r="K715">
        <v>235.74144486692001</v>
      </c>
      <c r="L715">
        <v>108.639819190466</v>
      </c>
      <c r="M715">
        <v>3.7774563722249299</v>
      </c>
      <c r="N715">
        <v>170.400490928415</v>
      </c>
      <c r="O715">
        <v>3541172</v>
      </c>
      <c r="P715">
        <v>1</v>
      </c>
      <c r="Q715">
        <v>0.56947608200455502</v>
      </c>
      <c r="R715">
        <v>-11.434302908726099</v>
      </c>
      <c r="S715">
        <v>-11.0866947717083</v>
      </c>
      <c r="T715">
        <v>-34.209518664100003</v>
      </c>
      <c r="U715">
        <v>4655610.9545454504</v>
      </c>
      <c r="V715">
        <v>-74.598689912697907</v>
      </c>
      <c r="W715">
        <v>9597690.40625</v>
      </c>
      <c r="X715">
        <v>0.29769873423555898</v>
      </c>
      <c r="Y715">
        <v>9.2512023271539601</v>
      </c>
      <c r="Z715">
        <v>4.9122484123374797E-2</v>
      </c>
      <c r="AA715">
        <v>-4.7069694950238503</v>
      </c>
      <c r="AB715">
        <v>2.3821920367057801</v>
      </c>
      <c r="AC715">
        <v>0.28182554900393197</v>
      </c>
      <c r="AD715">
        <v>-0.53447458714255303</v>
      </c>
      <c r="AE715">
        <v>137056</v>
      </c>
      <c r="AF715">
        <v>34.947917292245201</v>
      </c>
      <c r="AG715">
        <v>23.601473363258599</v>
      </c>
      <c r="AH715">
        <v>39.4145451993476</v>
      </c>
      <c r="AI715">
        <v>0</v>
      </c>
    </row>
    <row r="716" spans="1:35" x14ac:dyDescent="0.25">
      <c r="A716" t="s">
        <v>1722</v>
      </c>
      <c r="B716" t="s">
        <v>1723</v>
      </c>
      <c r="C716" t="s">
        <v>583</v>
      </c>
      <c r="D716">
        <v>3215.2120118799999</v>
      </c>
      <c r="E716">
        <v>533.65</v>
      </c>
      <c r="F716">
        <v>22.933840828373299</v>
      </c>
      <c r="G716">
        <v>41.532953189232103</v>
      </c>
      <c r="H716">
        <v>11.6305825750444</v>
      </c>
      <c r="I716">
        <v>6.1922069622829303</v>
      </c>
      <c r="J716">
        <v>4.7409350698023101</v>
      </c>
      <c r="K716">
        <v>63.6963190184048</v>
      </c>
      <c r="L716">
        <v>41.270681667769601</v>
      </c>
      <c r="M716">
        <v>47.475207439137002</v>
      </c>
      <c r="N716">
        <v>31.535999251846899</v>
      </c>
      <c r="O716">
        <v>175406</v>
      </c>
      <c r="P716">
        <v>5</v>
      </c>
      <c r="Q716">
        <v>0.65069784986796098</v>
      </c>
      <c r="R716">
        <v>-0.83619808603549195</v>
      </c>
      <c r="S716">
        <v>-0.48858994901762298</v>
      </c>
      <c r="T716">
        <v>-27.4774253299374</v>
      </c>
      <c r="U716">
        <v>255007.909090909</v>
      </c>
      <c r="V716">
        <v>-39.125787364000701</v>
      </c>
      <c r="W716">
        <v>318632</v>
      </c>
      <c r="X716">
        <v>-9.9161775203134894</v>
      </c>
      <c r="Y716">
        <v>32.3098735001482</v>
      </c>
      <c r="Z716">
        <v>0.96372327932715796</v>
      </c>
      <c r="AA716">
        <v>8.0841637481878408</v>
      </c>
      <c r="AB716">
        <v>16.200039530688301</v>
      </c>
      <c r="AC716">
        <v>-1.02201968771364</v>
      </c>
      <c r="AD716">
        <v>1.54976735429372</v>
      </c>
      <c r="AE716">
        <v>49680</v>
      </c>
      <c r="AF716">
        <v>0</v>
      </c>
      <c r="AG716">
        <v>17.069797126040399</v>
      </c>
      <c r="AH716">
        <v>11.0573595037087</v>
      </c>
      <c r="AI716">
        <v>-1.1590716069031601E-2</v>
      </c>
    </row>
    <row r="717" spans="1:35" x14ac:dyDescent="0.25">
      <c r="A717" t="s">
        <v>1708</v>
      </c>
      <c r="B717" t="s">
        <v>1709</v>
      </c>
      <c r="C717" t="s">
        <v>373</v>
      </c>
      <c r="D717">
        <v>3214.2212175</v>
      </c>
      <c r="E717">
        <v>463.55</v>
      </c>
      <c r="F717">
        <v>-18.894601216957099</v>
      </c>
      <c r="G717">
        <v>18.6612056828363</v>
      </c>
      <c r="H717">
        <v>-6.7585235844312503</v>
      </c>
      <c r="I717">
        <v>-12.1968991971927</v>
      </c>
      <c r="J717">
        <v>12.005177435012399</v>
      </c>
      <c r="K717">
        <v>35.938416422287297</v>
      </c>
      <c r="L717">
        <v>-0.55776037756086305</v>
      </c>
      <c r="M717">
        <v>0.265284556943989</v>
      </c>
      <c r="N717">
        <v>8.6642517454510699</v>
      </c>
      <c r="O717">
        <v>217463</v>
      </c>
      <c r="P717">
        <v>2</v>
      </c>
      <c r="Q717">
        <v>-0.16153349127719099</v>
      </c>
      <c r="R717">
        <v>-4.1955151389893501</v>
      </c>
      <c r="S717">
        <v>-3.8479070019714801</v>
      </c>
      <c r="T717">
        <v>73.385052064231104</v>
      </c>
      <c r="U717">
        <v>147629.45454545401</v>
      </c>
      <c r="V717">
        <v>-50.3790091455066</v>
      </c>
      <c r="W717">
        <v>265713.296875</v>
      </c>
      <c r="X717">
        <v>0</v>
      </c>
      <c r="Y717">
        <v>14.188944382450501</v>
      </c>
      <c r="Z717">
        <v>-0.14531416458114599</v>
      </c>
      <c r="AA717">
        <v>5.5093911718291297E-3</v>
      </c>
      <c r="AB717">
        <v>3.11796149637606</v>
      </c>
      <c r="AC717">
        <v>0.315546262490565</v>
      </c>
      <c r="AD717">
        <v>-1.0354390792643</v>
      </c>
      <c r="AE717">
        <v>72946</v>
      </c>
      <c r="AF717">
        <v>0</v>
      </c>
      <c r="AG717">
        <v>21.3219693112177</v>
      </c>
      <c r="AH717">
        <v>35.822659429632097</v>
      </c>
      <c r="AI717">
        <v>0</v>
      </c>
    </row>
    <row r="718" spans="1:35" x14ac:dyDescent="0.25">
      <c r="A718" t="s">
        <v>1714</v>
      </c>
      <c r="B718" t="s">
        <v>1715</v>
      </c>
      <c r="C718" t="s">
        <v>91</v>
      </c>
      <c r="D718">
        <v>3214.2125999250002</v>
      </c>
      <c r="E718">
        <v>556.29999999999995</v>
      </c>
      <c r="F718">
        <v>61.666394882978601</v>
      </c>
      <c r="G718">
        <v>82.692939244663293</v>
      </c>
      <c r="H718">
        <v>1.3204626172479701</v>
      </c>
      <c r="I718">
        <v>-4.1179129955135299</v>
      </c>
      <c r="J718">
        <v>22.002516627718801</v>
      </c>
      <c r="K718">
        <v>117.30468749999901</v>
      </c>
      <c r="L718">
        <v>80.003235722374995</v>
      </c>
      <c r="M718">
        <v>40.391811430671702</v>
      </c>
      <c r="N718">
        <v>72.695985307278093</v>
      </c>
      <c r="O718">
        <v>230925</v>
      </c>
      <c r="P718">
        <v>5</v>
      </c>
      <c r="Q718">
        <v>2.0265933058229999</v>
      </c>
      <c r="R718">
        <v>-7.69103127851987</v>
      </c>
      <c r="S718">
        <v>-7.3434231415019999</v>
      </c>
      <c r="T718">
        <v>-3.58762180712931</v>
      </c>
      <c r="U718">
        <v>796841.45454545401</v>
      </c>
      <c r="V718">
        <v>-92.559250502172006</v>
      </c>
      <c r="W718">
        <v>1053141.8125</v>
      </c>
      <c r="X718">
        <v>-2.6592856281564301</v>
      </c>
      <c r="Y718">
        <v>0.196110071846093</v>
      </c>
      <c r="Z718">
        <v>0.196110071846093</v>
      </c>
      <c r="AA718">
        <v>0.196110071846093</v>
      </c>
      <c r="AB718">
        <v>2.6264233787815301</v>
      </c>
      <c r="AC718">
        <v>-6.6868998705252994E-2</v>
      </c>
      <c r="AD718">
        <v>0.30469752120318899</v>
      </c>
      <c r="AE718">
        <v>41735</v>
      </c>
      <c r="AF718">
        <v>0</v>
      </c>
      <c r="AG718">
        <v>13.3102954297162</v>
      </c>
      <c r="AH718">
        <v>68.249647580032104</v>
      </c>
      <c r="AI718">
        <v>-2.6639167234985299</v>
      </c>
    </row>
    <row r="719" spans="1:35" x14ac:dyDescent="0.25">
      <c r="A719" t="s">
        <v>1737</v>
      </c>
      <c r="B719" t="s">
        <v>1738</v>
      </c>
      <c r="C719" t="s">
        <v>61</v>
      </c>
      <c r="D719">
        <v>3202.8955633999999</v>
      </c>
      <c r="E719">
        <v>234.8</v>
      </c>
      <c r="F719">
        <v>115.99449648595299</v>
      </c>
      <c r="G719">
        <v>61.541107671138597</v>
      </c>
      <c r="H719">
        <v>15.836211149482001</v>
      </c>
      <c r="I719">
        <v>10.3978355367205</v>
      </c>
      <c r="J719">
        <v>3.5988074957410401</v>
      </c>
      <c r="K719">
        <v>141.31551901335999</v>
      </c>
      <c r="L719">
        <v>134.33133732534901</v>
      </c>
      <c r="M719">
        <v>8.5142726874399592</v>
      </c>
      <c r="N719">
        <v>51.544153733753397</v>
      </c>
      <c r="O719">
        <v>425415</v>
      </c>
      <c r="P719">
        <v>10</v>
      </c>
      <c r="Q719">
        <v>1.46931719965428</v>
      </c>
      <c r="R719">
        <v>1.84341791368466</v>
      </c>
      <c r="S719">
        <v>2.1910260507025301</v>
      </c>
      <c r="T719">
        <v>32.803988349623602</v>
      </c>
      <c r="U719">
        <v>691093.27272727201</v>
      </c>
      <c r="V719">
        <v>-52.345079360456303</v>
      </c>
      <c r="W719">
        <v>615837.140625</v>
      </c>
      <c r="Y719">
        <v>5.1334269857999804</v>
      </c>
      <c r="Z719">
        <v>4.45968182109171E-2</v>
      </c>
      <c r="AB719">
        <v>3.1961472370255599</v>
      </c>
      <c r="AC719">
        <v>0.68704180847635399</v>
      </c>
      <c r="AE719">
        <v>53675</v>
      </c>
      <c r="AF719">
        <v>0</v>
      </c>
      <c r="AG719">
        <v>9.8024107923939692</v>
      </c>
      <c r="AH719">
        <v>54.585324366987798</v>
      </c>
      <c r="AI719">
        <v>0.828850035647413</v>
      </c>
    </row>
    <row r="720" spans="1:35" x14ac:dyDescent="0.25">
      <c r="A720" t="s">
        <v>1743</v>
      </c>
      <c r="B720" t="s">
        <v>1744</v>
      </c>
      <c r="C720" t="s">
        <v>1455</v>
      </c>
      <c r="D720">
        <v>3188.1893922449999</v>
      </c>
      <c r="E720">
        <v>571.20000000000005</v>
      </c>
      <c r="F720">
        <v>129.311110602181</v>
      </c>
      <c r="G720">
        <v>65.421372719374403</v>
      </c>
      <c r="H720">
        <v>-0.36630036630035001</v>
      </c>
      <c r="I720">
        <v>-5.8046759790618498</v>
      </c>
      <c r="J720">
        <v>2.9236694677871</v>
      </c>
      <c r="K720">
        <v>152.687458526874</v>
      </c>
      <c r="L720">
        <v>147.64795144157799</v>
      </c>
      <c r="M720">
        <v>11.339012126540901</v>
      </c>
      <c r="N720">
        <v>55.424418781989203</v>
      </c>
      <c r="O720">
        <v>86787</v>
      </c>
      <c r="P720">
        <v>10</v>
      </c>
      <c r="Q720">
        <v>1.3574660633484299</v>
      </c>
      <c r="R720">
        <v>2.27394807520144</v>
      </c>
      <c r="S720">
        <v>2.6215562122192999</v>
      </c>
      <c r="T720">
        <v>23.573635574034199</v>
      </c>
      <c r="U720">
        <v>84994.714285714203</v>
      </c>
      <c r="V720">
        <v>44.142902223919997</v>
      </c>
      <c r="W720">
        <v>185972.31746031699</v>
      </c>
      <c r="X720">
        <v>-1.7445946842542501E-2</v>
      </c>
      <c r="Y720">
        <v>3.6042644059826099</v>
      </c>
      <c r="Z720">
        <v>0.65775000629211</v>
      </c>
      <c r="AA720">
        <v>2.8135101857162499</v>
      </c>
      <c r="AB720">
        <v>5.42281600978722</v>
      </c>
      <c r="AC720">
        <v>-0.26993402664806798</v>
      </c>
      <c r="AD720">
        <v>-3.0485675945717201</v>
      </c>
      <c r="AE720">
        <v>35597</v>
      </c>
      <c r="AF720">
        <v>0</v>
      </c>
      <c r="AG720">
        <v>11.1036617809183</v>
      </c>
      <c r="AH720">
        <v>69.723588251910698</v>
      </c>
      <c r="AI720">
        <v>-1.7445946842542501E-2</v>
      </c>
    </row>
    <row r="721" spans="1:35" x14ac:dyDescent="0.25">
      <c r="A721" t="s">
        <v>1733</v>
      </c>
      <c r="B721" t="s">
        <v>1734</v>
      </c>
      <c r="C721" t="s">
        <v>762</v>
      </c>
      <c r="D721">
        <v>3182.8720108500002</v>
      </c>
      <c r="E721">
        <v>3205.65</v>
      </c>
      <c r="F721">
        <v>110.638159160603</v>
      </c>
      <c r="G721">
        <v>64.565312251341098</v>
      </c>
      <c r="H721">
        <v>-4.2095416276891402E-2</v>
      </c>
      <c r="I721">
        <v>-5.48047102903839</v>
      </c>
      <c r="J721">
        <v>10.4424999610063</v>
      </c>
      <c r="K721">
        <v>138.86218844305299</v>
      </c>
      <c r="L721">
        <v>128.97499999999999</v>
      </c>
      <c r="M721">
        <v>23.647449913590801</v>
      </c>
      <c r="N721">
        <v>54.568358313955898</v>
      </c>
      <c r="O721">
        <v>2432</v>
      </c>
      <c r="P721">
        <v>10</v>
      </c>
      <c r="Q721">
        <v>-0.424005218525769</v>
      </c>
      <c r="R721">
        <v>-3.3059346957243001</v>
      </c>
      <c r="S721">
        <v>-2.95832655870643</v>
      </c>
      <c r="T721">
        <v>18.808011724474799</v>
      </c>
      <c r="U721">
        <v>7060.3636363636297</v>
      </c>
      <c r="V721">
        <v>19.862000985707201</v>
      </c>
      <c r="W721">
        <v>10833.71875</v>
      </c>
      <c r="X721">
        <v>-0.56229034972471903</v>
      </c>
      <c r="Y721">
        <v>2.15357298232479</v>
      </c>
      <c r="Z721">
        <v>-1.3123183029326899</v>
      </c>
      <c r="AA721">
        <v>-1.70920007761671</v>
      </c>
      <c r="AB721">
        <v>0.63963617600339895</v>
      </c>
      <c r="AC721">
        <v>5.6621914077292203E-2</v>
      </c>
      <c r="AD721">
        <v>1.7150970350805501E-2</v>
      </c>
      <c r="AE721">
        <v>16897</v>
      </c>
      <c r="AF721">
        <v>0</v>
      </c>
      <c r="AG721">
        <v>12.6504416272928</v>
      </c>
      <c r="AH721">
        <v>71.812988799967599</v>
      </c>
      <c r="AI721">
        <v>-0.54951111592760005</v>
      </c>
    </row>
    <row r="722" spans="1:35" x14ac:dyDescent="0.25">
      <c r="A722" t="s">
        <v>1726</v>
      </c>
      <c r="B722" t="s">
        <v>1727</v>
      </c>
      <c r="C722" t="s">
        <v>344</v>
      </c>
      <c r="D722">
        <v>3180.6774999999998</v>
      </c>
      <c r="E722">
        <v>725.3</v>
      </c>
      <c r="F722">
        <v>5.01349929665811</v>
      </c>
      <c r="G722">
        <v>1.5328620424161701</v>
      </c>
      <c r="H722">
        <v>11.5245636964711</v>
      </c>
      <c r="I722">
        <v>6.0861880837096098</v>
      </c>
      <c r="J722">
        <v>5.6735144078312496</v>
      </c>
      <c r="K722">
        <v>30.4496402877697</v>
      </c>
      <c r="L722">
        <v>23.350340136054399</v>
      </c>
      <c r="M722">
        <v>-3.9138221927436301</v>
      </c>
      <c r="N722">
        <v>-8.4640918949690604</v>
      </c>
      <c r="O722">
        <v>110657</v>
      </c>
      <c r="P722">
        <v>10</v>
      </c>
      <c r="Q722">
        <v>2.8429634881247701</v>
      </c>
      <c r="R722">
        <v>2.3278781038374698</v>
      </c>
      <c r="S722">
        <v>2.6754862408553399</v>
      </c>
      <c r="T722">
        <v>101.073901113877</v>
      </c>
      <c r="U722">
        <v>52351.909090909001</v>
      </c>
      <c r="V722">
        <v>76.830515516635202</v>
      </c>
      <c r="W722">
        <v>40416.703125</v>
      </c>
      <c r="X722">
        <v>0</v>
      </c>
      <c r="Y722">
        <v>4.6788824833702796</v>
      </c>
      <c r="Z722">
        <v>-9.8447893569844E-3</v>
      </c>
      <c r="AA722">
        <v>-1.4545454545454599E-2</v>
      </c>
      <c r="AB722">
        <v>1.16171175166297</v>
      </c>
      <c r="AC722">
        <v>0.45315964523281499</v>
      </c>
      <c r="AD722">
        <v>0.89820842572061999</v>
      </c>
      <c r="AE722">
        <v>63123</v>
      </c>
      <c r="AF722">
        <v>0</v>
      </c>
      <c r="AG722">
        <v>13.9217782705099</v>
      </c>
      <c r="AH722">
        <v>74.914680709534295</v>
      </c>
      <c r="AI722">
        <v>0</v>
      </c>
    </row>
    <row r="723" spans="1:35" x14ac:dyDescent="0.25">
      <c r="A723" t="s">
        <v>1745</v>
      </c>
      <c r="B723" t="s">
        <v>1746</v>
      </c>
      <c r="C723" t="s">
        <v>1028</v>
      </c>
      <c r="D723">
        <v>3176.9470385099999</v>
      </c>
      <c r="E723">
        <v>599.65</v>
      </c>
      <c r="F723">
        <v>-44.511048287841902</v>
      </c>
      <c r="G723">
        <v>-13.050097875734</v>
      </c>
      <c r="H723">
        <v>1.5323399932272099</v>
      </c>
      <c r="I723">
        <v>-3.90603561953428</v>
      </c>
      <c r="J723">
        <v>52.4972900858834</v>
      </c>
      <c r="K723">
        <v>19.666733186988601</v>
      </c>
      <c r="L723">
        <v>-26.1742074484456</v>
      </c>
      <c r="N723">
        <v>-23.0470518131193</v>
      </c>
      <c r="O723">
        <v>55047</v>
      </c>
      <c r="P723">
        <v>2</v>
      </c>
      <c r="Q723">
        <v>0.427064143359563</v>
      </c>
      <c r="R723">
        <v>-1.4624928107797099</v>
      </c>
      <c r="S723">
        <v>-1.1148846737618401</v>
      </c>
      <c r="T723">
        <v>-15.8868651060448</v>
      </c>
      <c r="U723">
        <v>100693.545454545</v>
      </c>
      <c r="V723">
        <v>-52.645705191621097</v>
      </c>
      <c r="W723">
        <v>95253.5625</v>
      </c>
      <c r="X723">
        <v>0</v>
      </c>
      <c r="Y723">
        <v>7.3839346147873002</v>
      </c>
      <c r="Z723">
        <v>-1.06551705803305</v>
      </c>
      <c r="AA723">
        <v>-1.13453146631315</v>
      </c>
      <c r="AB723">
        <v>8.6397919824540992</v>
      </c>
      <c r="AC723">
        <v>-0.51403893461375205</v>
      </c>
      <c r="AD723">
        <v>-0.95476133729399104</v>
      </c>
      <c r="AE723">
        <v>107440</v>
      </c>
      <c r="AF723">
        <v>0</v>
      </c>
      <c r="AG723">
        <v>11.348656373859299</v>
      </c>
      <c r="AH723">
        <v>47.306360314865799</v>
      </c>
      <c r="AI723">
        <v>0</v>
      </c>
    </row>
    <row r="724" spans="1:35" x14ac:dyDescent="0.25">
      <c r="A724" t="s">
        <v>1720</v>
      </c>
      <c r="B724" t="s">
        <v>1721</v>
      </c>
      <c r="C724" t="s">
        <v>115</v>
      </c>
      <c r="D724">
        <v>3174.6150038999999</v>
      </c>
      <c r="E724">
        <v>176.3</v>
      </c>
      <c r="F724">
        <v>30.001400641461899</v>
      </c>
      <c r="G724">
        <v>28.125</v>
      </c>
      <c r="H724">
        <v>7.9608083282302502</v>
      </c>
      <c r="I724">
        <v>2.52243271546874</v>
      </c>
      <c r="J724">
        <v>23.794668179239899</v>
      </c>
      <c r="K724">
        <v>54.243219597550301</v>
      </c>
      <c r="L724">
        <v>48.338241480858201</v>
      </c>
      <c r="M724">
        <v>4.1377352631436404</v>
      </c>
      <c r="N724">
        <v>18.1280460626147</v>
      </c>
      <c r="O724">
        <v>771378</v>
      </c>
      <c r="P724">
        <v>1</v>
      </c>
      <c r="Q724">
        <v>-0.89938167509836597</v>
      </c>
      <c r="R724">
        <v>-0.53596614950634003</v>
      </c>
      <c r="S724">
        <v>-0.188358012488471</v>
      </c>
      <c r="T724">
        <v>-44.867586233513897</v>
      </c>
      <c r="U724">
        <v>1783473.2272727201</v>
      </c>
      <c r="V724">
        <v>-65.086128468968994</v>
      </c>
      <c r="W724">
        <v>1909186.1875</v>
      </c>
      <c r="X724">
        <v>0.78453607663931202</v>
      </c>
      <c r="Y724">
        <v>1.60729475093249</v>
      </c>
      <c r="Z724">
        <v>-5.6038291188276102E-5</v>
      </c>
      <c r="AA724">
        <v>-5.6038291188276102E-5</v>
      </c>
      <c r="AB724">
        <v>0.76034995016234497</v>
      </c>
      <c r="AC724">
        <v>-0.16366991630849301</v>
      </c>
      <c r="AD724">
        <v>-2.85873738669126E-2</v>
      </c>
      <c r="AE724">
        <v>86142</v>
      </c>
      <c r="AF724">
        <v>0</v>
      </c>
      <c r="AG724">
        <v>19.367053665237599</v>
      </c>
      <c r="AH724">
        <v>73.792566756034603</v>
      </c>
      <c r="AI724">
        <v>2.80191454749001E-6</v>
      </c>
    </row>
    <row r="725" spans="1:35" x14ac:dyDescent="0.25">
      <c r="A725" t="s">
        <v>1747</v>
      </c>
      <c r="B725" t="s">
        <v>1748</v>
      </c>
      <c r="C725" t="s">
        <v>496</v>
      </c>
      <c r="D725">
        <v>3174.257675325</v>
      </c>
      <c r="E725">
        <v>12.65</v>
      </c>
      <c r="F725">
        <v>12.075530294624301</v>
      </c>
      <c r="G725">
        <v>-0.393700787401566</v>
      </c>
      <c r="H725">
        <v>7.2033898305084696</v>
      </c>
      <c r="I725">
        <v>1.7650142177469601</v>
      </c>
      <c r="J725">
        <v>31.620553359683701</v>
      </c>
      <c r="K725">
        <v>40.5555555555555</v>
      </c>
      <c r="L725">
        <v>30.412371134020599</v>
      </c>
      <c r="M725">
        <v>-4.9437703589827002</v>
      </c>
      <c r="N725">
        <v>-10.390654724786801</v>
      </c>
      <c r="O725">
        <v>5088250</v>
      </c>
      <c r="P725">
        <v>10</v>
      </c>
      <c r="Q725">
        <v>-0.78431372549019296</v>
      </c>
      <c r="R725">
        <v>0</v>
      </c>
      <c r="S725">
        <v>0.34760813701786802</v>
      </c>
      <c r="T725">
        <v>-36.470021828617</v>
      </c>
      <c r="U725">
        <v>8772598.1363636293</v>
      </c>
      <c r="V725">
        <v>-19.5382723147771</v>
      </c>
      <c r="W725">
        <v>7888459.6875</v>
      </c>
      <c r="X725">
        <v>3.9700784833827698</v>
      </c>
      <c r="Y725">
        <v>2.0090422351572501</v>
      </c>
      <c r="Z725">
        <v>-0.27445210330289099</v>
      </c>
      <c r="AA725">
        <v>-0.27608936091097902</v>
      </c>
      <c r="AB725">
        <v>1.5140974494163899</v>
      </c>
      <c r="AC725">
        <v>-0.486657304801065</v>
      </c>
      <c r="AD725">
        <v>-0.47291751072318899</v>
      </c>
      <c r="AE725">
        <v>505969</v>
      </c>
      <c r="AF725">
        <v>0</v>
      </c>
      <c r="AG725">
        <v>12.924254149688499</v>
      </c>
      <c r="AH725">
        <v>70.315186383584106</v>
      </c>
      <c r="AI725">
        <v>3.9700784833827698</v>
      </c>
    </row>
    <row r="726" spans="1:35" x14ac:dyDescent="0.25">
      <c r="A726" t="s">
        <v>1724</v>
      </c>
      <c r="B726" t="s">
        <v>1725</v>
      </c>
      <c r="C726" t="s">
        <v>344</v>
      </c>
      <c r="D726">
        <v>3171.9944879999998</v>
      </c>
      <c r="E726">
        <v>1093.4000000000001</v>
      </c>
      <c r="F726">
        <v>-0.31007054578661902</v>
      </c>
      <c r="G726">
        <v>0.66286135150064796</v>
      </c>
      <c r="H726">
        <v>12.8437999896795</v>
      </c>
      <c r="I726">
        <v>7.4054243769180399</v>
      </c>
      <c r="J726">
        <v>5.0667642216937798</v>
      </c>
      <c r="K726">
        <v>42.639097253929897</v>
      </c>
      <c r="L726">
        <v>18.026770293609601</v>
      </c>
      <c r="M726">
        <v>10.8663589521784</v>
      </c>
      <c r="N726">
        <v>-9.33409258588458</v>
      </c>
      <c r="O726">
        <v>23107</v>
      </c>
      <c r="P726">
        <v>10</v>
      </c>
      <c r="Q726">
        <v>0.34875183553599298</v>
      </c>
      <c r="R726">
        <v>1.21262612237342</v>
      </c>
      <c r="S726">
        <v>1.5602342593912899</v>
      </c>
      <c r="T726">
        <v>-14.2565586849233</v>
      </c>
      <c r="U726">
        <v>65444.318181818096</v>
      </c>
      <c r="V726">
        <v>-12.1707400509331</v>
      </c>
      <c r="W726">
        <v>47825.09375</v>
      </c>
      <c r="X726">
        <v>0</v>
      </c>
      <c r="Y726">
        <v>0.559475534624573</v>
      </c>
      <c r="Z726">
        <v>8.0723973817952103E-3</v>
      </c>
      <c r="AA726">
        <v>-2.9369786218871801E-2</v>
      </c>
      <c r="AB726">
        <v>1.82754954648584</v>
      </c>
      <c r="AC726">
        <v>0.30970868950639802</v>
      </c>
      <c r="AD726">
        <v>0.28811588527577497</v>
      </c>
      <c r="AE726">
        <v>33398</v>
      </c>
      <c r="AF726">
        <v>0</v>
      </c>
      <c r="AG726">
        <v>13.148877335627899</v>
      </c>
      <c r="AH726">
        <v>74.985241253042105</v>
      </c>
      <c r="AI726">
        <v>0</v>
      </c>
    </row>
    <row r="727" spans="1:35" x14ac:dyDescent="0.25">
      <c r="A727" t="s">
        <v>1730</v>
      </c>
      <c r="B727" t="s">
        <v>1731</v>
      </c>
      <c r="C727" t="s">
        <v>1732</v>
      </c>
      <c r="D727">
        <v>3171.0899237200001</v>
      </c>
      <c r="E727">
        <v>527.25</v>
      </c>
      <c r="F727">
        <v>95.167917208791593</v>
      </c>
      <c r="G727">
        <v>65.567593028732901</v>
      </c>
      <c r="H727">
        <v>7.3938282920867699</v>
      </c>
      <c r="I727">
        <v>1.95545267932526</v>
      </c>
      <c r="J727">
        <v>2.0009483167377802</v>
      </c>
      <c r="K727">
        <v>120.238095238095</v>
      </c>
      <c r="L727">
        <v>113.504758048187</v>
      </c>
      <c r="M727">
        <v>8.3303156659847204</v>
      </c>
      <c r="N727">
        <v>55.570639091347601</v>
      </c>
      <c r="O727">
        <v>1191195</v>
      </c>
      <c r="P727">
        <v>2</v>
      </c>
      <c r="Q727">
        <v>3.4026279662679002</v>
      </c>
      <c r="R727">
        <v>1.8250289687137899</v>
      </c>
      <c r="S727">
        <v>2.1726371057316598</v>
      </c>
      <c r="T727">
        <v>337.07322621716497</v>
      </c>
      <c r="U727">
        <v>511517.318181818</v>
      </c>
      <c r="V727">
        <v>213.35444819449501</v>
      </c>
      <c r="W727">
        <v>664030.671875</v>
      </c>
      <c r="X727">
        <v>0</v>
      </c>
      <c r="Y727">
        <v>3.5451741866127602</v>
      </c>
      <c r="Z727">
        <v>0.29361431633819901</v>
      </c>
      <c r="AA727">
        <v>9.1149075224244702E-2</v>
      </c>
      <c r="AB727">
        <v>16.673181602802199</v>
      </c>
      <c r="AC727">
        <v>0.106809041417115</v>
      </c>
      <c r="AD727">
        <v>0.72844972219840698</v>
      </c>
      <c r="AE727">
        <v>94014</v>
      </c>
      <c r="AF727">
        <v>0</v>
      </c>
      <c r="AG727">
        <v>33.631329888901803</v>
      </c>
      <c r="AH727">
        <v>19.127007776823699</v>
      </c>
      <c r="AI727">
        <v>0</v>
      </c>
    </row>
    <row r="728" spans="1:35" x14ac:dyDescent="0.25">
      <c r="A728" t="s">
        <v>1766</v>
      </c>
      <c r="B728" t="s">
        <v>1767</v>
      </c>
      <c r="C728" t="s">
        <v>749</v>
      </c>
      <c r="D728">
        <v>3166.02746432</v>
      </c>
      <c r="E728">
        <v>732.6</v>
      </c>
      <c r="F728">
        <v>-5.1541735497053702E-2</v>
      </c>
      <c r="G728">
        <v>33.906050082251802</v>
      </c>
      <c r="H728">
        <v>7.4666275487751097</v>
      </c>
      <c r="I728">
        <v>2.0282519360136102</v>
      </c>
      <c r="J728">
        <v>11.793611793611699</v>
      </c>
      <c r="K728">
        <v>64.260089686098596</v>
      </c>
      <c r="L728">
        <v>18.285299103899199</v>
      </c>
      <c r="M728">
        <v>9.1143511672322894</v>
      </c>
      <c r="N728">
        <v>23.909096144866599</v>
      </c>
      <c r="O728">
        <v>53364</v>
      </c>
      <c r="P728">
        <v>2</v>
      </c>
      <c r="Q728">
        <v>-1.7171988194258001</v>
      </c>
      <c r="R728">
        <v>1.7146824019437701</v>
      </c>
      <c r="S728">
        <v>2.0622905389616402</v>
      </c>
      <c r="T728">
        <v>-0.57200350282275303</v>
      </c>
      <c r="U728">
        <v>111855.68181818099</v>
      </c>
      <c r="V728">
        <v>19.875999640578598</v>
      </c>
      <c r="W728">
        <v>90980.390625</v>
      </c>
      <c r="X728">
        <v>0</v>
      </c>
      <c r="Y728">
        <v>21.924952667745998</v>
      </c>
      <c r="Z728">
        <v>-9.6686911737115994E-2</v>
      </c>
      <c r="AA728">
        <v>0.42627987318798599</v>
      </c>
      <c r="AB728">
        <v>1.5652793337547299</v>
      </c>
      <c r="AC728">
        <v>0.186546150548587</v>
      </c>
      <c r="AD728">
        <v>-0.172236289844415</v>
      </c>
      <c r="AE728">
        <v>28002</v>
      </c>
      <c r="AF728">
        <v>0</v>
      </c>
      <c r="AG728">
        <v>12.4031365105148</v>
      </c>
      <c r="AH728">
        <v>54.784986220343399</v>
      </c>
      <c r="AI728">
        <v>0</v>
      </c>
    </row>
    <row r="729" spans="1:35" x14ac:dyDescent="0.25">
      <c r="A729" t="s">
        <v>1728</v>
      </c>
      <c r="B729" t="s">
        <v>1729</v>
      </c>
      <c r="C729" t="s">
        <v>74</v>
      </c>
      <c r="D729">
        <v>3165.0018985000002</v>
      </c>
      <c r="E729">
        <v>186.95</v>
      </c>
      <c r="F729">
        <v>15.9663200801439</v>
      </c>
      <c r="G729">
        <v>45.316750874465498</v>
      </c>
      <c r="H729">
        <v>44.922480620155</v>
      </c>
      <c r="I729">
        <v>39.484105007393502</v>
      </c>
      <c r="J729">
        <v>14.442364268520899</v>
      </c>
      <c r="K729">
        <v>121.50473933649199</v>
      </c>
      <c r="L729">
        <v>34.303160919540197</v>
      </c>
      <c r="M729">
        <v>50.954970360098201</v>
      </c>
      <c r="N729">
        <v>35.319796937080298</v>
      </c>
      <c r="O729">
        <v>86646</v>
      </c>
      <c r="P729">
        <v>2</v>
      </c>
      <c r="Q729">
        <v>-0.82228116710875898</v>
      </c>
      <c r="R729">
        <v>-6.6183816183816102</v>
      </c>
      <c r="S729">
        <v>-6.2707734813637499</v>
      </c>
      <c r="T729">
        <v>-34.3312314315164</v>
      </c>
      <c r="U729">
        <v>443139</v>
      </c>
      <c r="V729">
        <v>-38.694590865673703</v>
      </c>
      <c r="W729">
        <v>204724.96875</v>
      </c>
      <c r="X729">
        <v>0</v>
      </c>
      <c r="Y729">
        <v>1.07620630547308E-2</v>
      </c>
      <c r="Z729">
        <v>5.9557626202163204E-4</v>
      </c>
      <c r="AA729">
        <v>5.9557626202163204E-4</v>
      </c>
      <c r="AB729">
        <v>5.5449811651985002</v>
      </c>
      <c r="AC729">
        <v>-3.29663372554218E-2</v>
      </c>
      <c r="AD729">
        <v>-3.7003748735665802E-2</v>
      </c>
      <c r="AE729">
        <v>14058</v>
      </c>
      <c r="AF729">
        <v>6.3489471789964496</v>
      </c>
      <c r="AG729">
        <v>6.6675322375007999</v>
      </c>
      <c r="AH729">
        <v>71.136480409918406</v>
      </c>
      <c r="AI729">
        <v>0</v>
      </c>
    </row>
    <row r="730" spans="1:35" x14ac:dyDescent="0.25">
      <c r="A730" t="s">
        <v>1741</v>
      </c>
      <c r="B730" t="s">
        <v>1742</v>
      </c>
      <c r="C730" t="s">
        <v>512</v>
      </c>
      <c r="D730">
        <v>3158.679577935</v>
      </c>
      <c r="E730">
        <v>135.65</v>
      </c>
      <c r="F730">
        <v>-34.628108966517502</v>
      </c>
      <c r="G730">
        <v>-3.8965639390718998</v>
      </c>
      <c r="H730">
        <v>-1.91612436731742</v>
      </c>
      <c r="I730">
        <v>-7.3544999800789297</v>
      </c>
      <c r="J730">
        <v>36.122373755989599</v>
      </c>
      <c r="K730">
        <v>14.811680067710499</v>
      </c>
      <c r="L730">
        <v>-16.291268127121199</v>
      </c>
      <c r="M730">
        <v>-1.1944574857269199</v>
      </c>
      <c r="N730">
        <v>-13.8935178764571</v>
      </c>
      <c r="O730">
        <v>787090</v>
      </c>
      <c r="P730">
        <v>2</v>
      </c>
      <c r="Q730">
        <v>-0.36724201248622801</v>
      </c>
      <c r="R730">
        <v>-1.0936930368209901</v>
      </c>
      <c r="S730">
        <v>-0.74608489980312998</v>
      </c>
      <c r="T730">
        <v>59.457460925233697</v>
      </c>
      <c r="U730">
        <v>1125164.0454545401</v>
      </c>
      <c r="V730">
        <v>35.268813877990098</v>
      </c>
      <c r="W730">
        <v>1971986.875</v>
      </c>
      <c r="X730">
        <v>0.329178568774949</v>
      </c>
      <c r="Y730">
        <v>3.6782897156335399</v>
      </c>
      <c r="Z730">
        <v>-0.59887041226311799</v>
      </c>
      <c r="AA730">
        <v>-1.47149873507076</v>
      </c>
      <c r="AB730">
        <v>4.9341140213686803</v>
      </c>
      <c r="AC730">
        <v>0.39864970619027901</v>
      </c>
      <c r="AD730">
        <v>0.78686175940898795</v>
      </c>
      <c r="AE730">
        <v>218641</v>
      </c>
      <c r="AF730">
        <v>0</v>
      </c>
      <c r="AG730">
        <v>27.005990246490001</v>
      </c>
      <c r="AH730">
        <v>55.8713242759097</v>
      </c>
      <c r="AI730">
        <v>0.13109435600951899</v>
      </c>
    </row>
    <row r="731" spans="1:35" x14ac:dyDescent="0.25">
      <c r="A731" t="s">
        <v>1764</v>
      </c>
      <c r="B731" t="s">
        <v>1765</v>
      </c>
      <c r="C731" t="s">
        <v>1063</v>
      </c>
      <c r="D731">
        <v>3155.418727455</v>
      </c>
      <c r="E731">
        <v>382.25</v>
      </c>
      <c r="F731">
        <v>-14.8582268707985</v>
      </c>
      <c r="G731">
        <v>9.1363311920057093</v>
      </c>
      <c r="H731">
        <v>1.68927906358074</v>
      </c>
      <c r="I731">
        <v>-3.74909654918075</v>
      </c>
      <c r="J731">
        <v>15.343361674296901</v>
      </c>
      <c r="K731">
        <v>23.266688165108</v>
      </c>
      <c r="L731">
        <v>3.4786139685977302</v>
      </c>
      <c r="M731">
        <v>49.2586669274557</v>
      </c>
      <c r="N731">
        <v>-0.86062274537952399</v>
      </c>
      <c r="O731">
        <v>90695</v>
      </c>
      <c r="P731">
        <v>2</v>
      </c>
      <c r="Q731">
        <v>-1.9494677440041099</v>
      </c>
      <c r="R731">
        <v>2.7691894071783798</v>
      </c>
      <c r="S731">
        <v>3.1167975441962499</v>
      </c>
      <c r="T731">
        <v>-64.610558107048206</v>
      </c>
      <c r="U731">
        <v>112570.318181818</v>
      </c>
      <c r="V731">
        <v>100.33353949460999</v>
      </c>
      <c r="W731">
        <v>116557.390625</v>
      </c>
      <c r="X731">
        <v>0</v>
      </c>
      <c r="Y731">
        <v>6.9070276031410804E-2</v>
      </c>
      <c r="Z731">
        <v>-1.01001611046737E-2</v>
      </c>
      <c r="AA731">
        <v>2.5031102627607198E-2</v>
      </c>
      <c r="AB731">
        <v>1.02629250464388</v>
      </c>
      <c r="AC731">
        <v>1.6687813582975702E-2</v>
      </c>
      <c r="AD731">
        <v>-0.14942431614465401</v>
      </c>
      <c r="AE731">
        <v>43368</v>
      </c>
      <c r="AF731">
        <v>0</v>
      </c>
      <c r="AG731">
        <v>12.0741575943642</v>
      </c>
      <c r="AH731">
        <v>74.9130765309407</v>
      </c>
      <c r="AI731">
        <v>0</v>
      </c>
    </row>
    <row r="732" spans="1:35" x14ac:dyDescent="0.25">
      <c r="A732" t="s">
        <v>1739</v>
      </c>
      <c r="B732" t="s">
        <v>1740</v>
      </c>
      <c r="C732" t="s">
        <v>41</v>
      </c>
      <c r="D732">
        <v>3153.4390043049998</v>
      </c>
      <c r="E732">
        <v>408.05</v>
      </c>
      <c r="F732">
        <v>-18.336840839396299</v>
      </c>
      <c r="H732">
        <v>-11.830164217804599</v>
      </c>
      <c r="I732">
        <v>-17.268539830566102</v>
      </c>
      <c r="J732">
        <v>16.897439039333399</v>
      </c>
      <c r="K732">
        <v>4.0943877551020398</v>
      </c>
      <c r="N732">
        <v>-9.9969539373852303</v>
      </c>
      <c r="O732">
        <v>264830</v>
      </c>
      <c r="P732">
        <v>10</v>
      </c>
      <c r="Q732">
        <v>0</v>
      </c>
      <c r="R732">
        <v>-2.33365246529439</v>
      </c>
      <c r="S732">
        <v>-1.9860443282765301</v>
      </c>
      <c r="T732">
        <v>-31.792133804140899</v>
      </c>
      <c r="U732">
        <v>1247701.31818181</v>
      </c>
      <c r="V732">
        <v>-75.852938441086195</v>
      </c>
      <c r="Y732">
        <v>7.5281304707626804</v>
      </c>
      <c r="AB732">
        <v>5.0507538745022504</v>
      </c>
      <c r="AE732">
        <v>103722</v>
      </c>
      <c r="AF732">
        <v>0</v>
      </c>
      <c r="AG732">
        <v>10.3960987620958</v>
      </c>
      <c r="AH732">
        <v>72.462673442881893</v>
      </c>
    </row>
    <row r="733" spans="1:35" x14ac:dyDescent="0.25">
      <c r="A733" t="s">
        <v>1749</v>
      </c>
      <c r="B733" t="s">
        <v>1750</v>
      </c>
      <c r="C733" t="s">
        <v>91</v>
      </c>
      <c r="D733">
        <v>3145.4516359999998</v>
      </c>
      <c r="E733">
        <v>305.25</v>
      </c>
      <c r="F733">
        <v>191.561636317964</v>
      </c>
      <c r="G733">
        <v>118.895661527429</v>
      </c>
      <c r="H733">
        <v>-1.70664949283529</v>
      </c>
      <c r="I733">
        <v>-7.1450251055968002</v>
      </c>
      <c r="J733">
        <v>12.317772317772301</v>
      </c>
      <c r="K733">
        <v>230.53600433134801</v>
      </c>
      <c r="L733">
        <v>209.89847715735999</v>
      </c>
      <c r="M733">
        <v>68.760250716269695</v>
      </c>
      <c r="N733">
        <v>108.898707590043</v>
      </c>
      <c r="O733">
        <v>286409</v>
      </c>
      <c r="P733">
        <v>1</v>
      </c>
      <c r="Q733">
        <v>-2.6005105296745299</v>
      </c>
      <c r="R733">
        <v>-3.9792387543252499</v>
      </c>
      <c r="S733">
        <v>-3.6316306173073798</v>
      </c>
      <c r="T733">
        <v>56.3436176252238</v>
      </c>
      <c r="U733">
        <v>315523.909090909</v>
      </c>
      <c r="V733">
        <v>-8.5627174919388302</v>
      </c>
      <c r="W733">
        <v>750214.609375</v>
      </c>
      <c r="X733">
        <v>-1.26100861008609</v>
      </c>
      <c r="Y733">
        <v>0</v>
      </c>
      <c r="Z733">
        <v>-0.36789667896678901</v>
      </c>
      <c r="AA733">
        <v>-0.33115715772542298</v>
      </c>
      <c r="AB733">
        <v>4.7219263884946496</v>
      </c>
      <c r="AC733">
        <v>-3.3409026397956502E-2</v>
      </c>
      <c r="AD733">
        <v>1.0195978805941901</v>
      </c>
      <c r="AE733">
        <v>71718</v>
      </c>
      <c r="AF733">
        <v>0</v>
      </c>
      <c r="AG733">
        <v>16.867416028006399</v>
      </c>
      <c r="AH733">
        <v>66.859258207966704</v>
      </c>
      <c r="AI733">
        <v>0</v>
      </c>
    </row>
    <row r="734" spans="1:35" x14ac:dyDescent="0.25">
      <c r="A734" t="s">
        <v>1756</v>
      </c>
      <c r="B734" t="s">
        <v>1757</v>
      </c>
      <c r="C734" t="s">
        <v>1226</v>
      </c>
      <c r="D734">
        <v>3133.2563775399999</v>
      </c>
      <c r="E734">
        <v>428.05</v>
      </c>
      <c r="F734">
        <v>-47.695698830979701</v>
      </c>
      <c r="G734">
        <v>-23.6579275905118</v>
      </c>
      <c r="H734">
        <v>2.9832792012510598</v>
      </c>
      <c r="I734">
        <v>-2.4550964115104401</v>
      </c>
      <c r="J734">
        <v>89.463847681345598</v>
      </c>
      <c r="K734">
        <v>31.667179329437101</v>
      </c>
      <c r="L734">
        <v>-29.358857991583399</v>
      </c>
      <c r="M734">
        <v>10.2068853134476</v>
      </c>
      <c r="N734">
        <v>-33.654881527897103</v>
      </c>
      <c r="O734">
        <v>106019</v>
      </c>
      <c r="P734">
        <v>10</v>
      </c>
      <c r="Q734">
        <v>-1.34823692094951</v>
      </c>
      <c r="R734">
        <v>-2.8042688465031702</v>
      </c>
      <c r="S734">
        <v>-2.4566607094853001</v>
      </c>
      <c r="T734">
        <v>55.052942552942497</v>
      </c>
      <c r="U734">
        <v>119232</v>
      </c>
      <c r="V734">
        <v>-74.258673393822704</v>
      </c>
      <c r="W734">
        <v>142129.796875</v>
      </c>
      <c r="X734">
        <v>0</v>
      </c>
      <c r="Y734">
        <v>0.66129368948313805</v>
      </c>
      <c r="Z734">
        <v>2.8291898050677401E-3</v>
      </c>
      <c r="AA734">
        <v>0.40553243842676201</v>
      </c>
      <c r="AB734">
        <v>7.1319346620286899</v>
      </c>
      <c r="AC734">
        <v>-0.118501923641344</v>
      </c>
      <c r="AD734">
        <v>-1.2059120345480701</v>
      </c>
      <c r="AE734">
        <v>62817</v>
      </c>
      <c r="AF734">
        <v>1.8833568942204</v>
      </c>
      <c r="AG734">
        <v>12.0945191461646</v>
      </c>
      <c r="AH734">
        <v>44.578710096064199</v>
      </c>
      <c r="AI734">
        <v>0</v>
      </c>
    </row>
    <row r="735" spans="1:35" x14ac:dyDescent="0.25">
      <c r="A735" t="s">
        <v>1753</v>
      </c>
      <c r="B735" t="s">
        <v>1754</v>
      </c>
      <c r="C735" t="s">
        <v>1755</v>
      </c>
      <c r="D735">
        <v>3109.8333494549902</v>
      </c>
      <c r="E735">
        <v>563.75</v>
      </c>
      <c r="F735">
        <v>-1.64257464192166</v>
      </c>
      <c r="G735">
        <v>9.39167556029882</v>
      </c>
      <c r="H735">
        <v>12.278430591515599</v>
      </c>
      <c r="I735">
        <v>6.8400549787541198</v>
      </c>
      <c r="J735">
        <v>5.0022172949002197</v>
      </c>
      <c r="K735">
        <v>35.843373493975903</v>
      </c>
      <c r="L735">
        <v>16.694266197474601</v>
      </c>
      <c r="M735">
        <v>-0.91785556262404799</v>
      </c>
      <c r="N735">
        <v>-0.60527837708641297</v>
      </c>
      <c r="O735">
        <v>54417</v>
      </c>
      <c r="P735">
        <v>2</v>
      </c>
      <c r="Q735">
        <v>-0.106317001860551</v>
      </c>
      <c r="R735">
        <v>-0.82680974579999</v>
      </c>
      <c r="S735">
        <v>-0.47920160878212098</v>
      </c>
      <c r="T735">
        <v>-29.737372172296201</v>
      </c>
      <c r="U735">
        <v>261772.136363636</v>
      </c>
      <c r="V735">
        <v>-6.7387615897444597</v>
      </c>
      <c r="W735">
        <v>120417.03125</v>
      </c>
      <c r="X735">
        <v>2.46477444442966</v>
      </c>
      <c r="Y735">
        <v>6.8014370560018698</v>
      </c>
      <c r="Z735">
        <v>-6.4053698958951494E-2</v>
      </c>
      <c r="AA735">
        <v>0.36082819816071898</v>
      </c>
      <c r="AB735">
        <v>16.5464706098936</v>
      </c>
      <c r="AC735">
        <v>0.102559234963504</v>
      </c>
      <c r="AD735">
        <v>1.52038081752494</v>
      </c>
      <c r="AE735">
        <v>57574</v>
      </c>
      <c r="AF735">
        <v>0</v>
      </c>
      <c r="AG735">
        <v>11.9147336901302</v>
      </c>
      <c r="AH735">
        <v>59.899941756196803</v>
      </c>
      <c r="AI735">
        <v>0</v>
      </c>
    </row>
    <row r="736" spans="1:35" x14ac:dyDescent="0.25">
      <c r="A736" t="s">
        <v>1768</v>
      </c>
      <c r="B736" t="s">
        <v>1769</v>
      </c>
      <c r="C736" t="s">
        <v>561</v>
      </c>
      <c r="D736">
        <v>3109.5178125000002</v>
      </c>
      <c r="E736">
        <v>135.35</v>
      </c>
      <c r="F736">
        <v>12.752747538327601</v>
      </c>
      <c r="G736">
        <v>60.462359217545902</v>
      </c>
      <c r="H736">
        <v>13.643996641477701</v>
      </c>
      <c r="I736">
        <v>8.2056210287162408</v>
      </c>
      <c r="J736">
        <v>3.9527151828592402</v>
      </c>
      <c r="K736">
        <v>95.028818443803999</v>
      </c>
      <c r="L736">
        <v>31.089588377723899</v>
      </c>
      <c r="M736">
        <v>-0.212892843600098</v>
      </c>
      <c r="N736">
        <v>50.465405280160702</v>
      </c>
      <c r="O736">
        <v>1777053</v>
      </c>
      <c r="P736">
        <v>1</v>
      </c>
      <c r="Q736">
        <v>-1.5636363636363599</v>
      </c>
      <c r="R736">
        <v>-1.02376599634369</v>
      </c>
      <c r="S736">
        <v>-0.67615785932582795</v>
      </c>
      <c r="T736">
        <v>-21.1739453281984</v>
      </c>
      <c r="U736">
        <v>5154178.3636363596</v>
      </c>
      <c r="V736">
        <v>-49.780816900723799</v>
      </c>
      <c r="W736">
        <v>4169018.421875</v>
      </c>
      <c r="X736">
        <v>0.35512780970763203</v>
      </c>
      <c r="Y736">
        <v>6.2017734059852696</v>
      </c>
      <c r="Z736">
        <v>-1.96378944203266</v>
      </c>
      <c r="AA736">
        <v>-2.73566787937478</v>
      </c>
      <c r="AB736">
        <v>6.88032483332172</v>
      </c>
      <c r="AC736">
        <v>-1.17380683118373</v>
      </c>
      <c r="AD736">
        <v>-1.99921201609132</v>
      </c>
      <c r="AE736">
        <v>77998</v>
      </c>
      <c r="AF736">
        <v>0</v>
      </c>
      <c r="AG736">
        <v>19.324835753774899</v>
      </c>
      <c r="AH736">
        <v>51.688473966572502</v>
      </c>
      <c r="AI736">
        <v>0.222028395278726</v>
      </c>
    </row>
    <row r="737" spans="1:35" x14ac:dyDescent="0.25">
      <c r="A737" t="s">
        <v>31</v>
      </c>
      <c r="B737" t="s">
        <v>30</v>
      </c>
      <c r="C737" t="s">
        <v>32</v>
      </c>
      <c r="D737">
        <v>3103.77103446</v>
      </c>
      <c r="E737">
        <v>614.6</v>
      </c>
      <c r="F737">
        <v>-18.336840839396299</v>
      </c>
      <c r="I737">
        <v>-5.4383756127614999</v>
      </c>
      <c r="J737">
        <v>8.5258704848681894</v>
      </c>
      <c r="K737">
        <v>8.7787610619469003</v>
      </c>
      <c r="N737">
        <v>-9.9969539373852303</v>
      </c>
      <c r="O737">
        <v>59688</v>
      </c>
      <c r="P737">
        <v>10</v>
      </c>
      <c r="Q737">
        <v>-0.83898031623103098</v>
      </c>
      <c r="R737">
        <v>4.4261320193696401</v>
      </c>
      <c r="S737">
        <v>4.7737401563875101</v>
      </c>
      <c r="T737">
        <v>-32.892606583917903</v>
      </c>
      <c r="V737">
        <v>-25.8331469469917</v>
      </c>
      <c r="Y737">
        <v>0.199692565308005</v>
      </c>
      <c r="AB737">
        <v>8.0501344959381207</v>
      </c>
      <c r="AE737">
        <v>58962</v>
      </c>
      <c r="AF737">
        <v>0</v>
      </c>
      <c r="AG737">
        <v>6.3458343342091101</v>
      </c>
      <c r="AH737">
        <v>83.614971406920105</v>
      </c>
    </row>
    <row r="738" spans="1:35" x14ac:dyDescent="0.25">
      <c r="A738" t="s">
        <v>1758</v>
      </c>
      <c r="B738" t="s">
        <v>1759</v>
      </c>
      <c r="C738" t="s">
        <v>1755</v>
      </c>
      <c r="D738">
        <v>3099.3225647999998</v>
      </c>
      <c r="E738">
        <v>295.55</v>
      </c>
      <c r="F738">
        <v>573.81772590533399</v>
      </c>
      <c r="G738">
        <v>-37.548864236661302</v>
      </c>
      <c r="H738">
        <v>2.9611565929280599</v>
      </c>
      <c r="I738">
        <v>-2.4772190198334401</v>
      </c>
      <c r="J738">
        <v>125.241075960074</v>
      </c>
      <c r="K738">
        <v>667.66233766233699</v>
      </c>
      <c r="L738">
        <v>592.15456674473</v>
      </c>
      <c r="N738">
        <v>-47.545818174046602</v>
      </c>
      <c r="O738">
        <v>14822</v>
      </c>
      <c r="P738">
        <v>1</v>
      </c>
      <c r="Q738">
        <v>6.7716268833583407E-2</v>
      </c>
      <c r="R738">
        <v>-0.90528080469404404</v>
      </c>
      <c r="S738">
        <v>-0.55767266767617596</v>
      </c>
      <c r="T738">
        <v>41.783049550411299</v>
      </c>
      <c r="U738">
        <v>27608.5</v>
      </c>
      <c r="V738">
        <v>-74.296366947021596</v>
      </c>
      <c r="W738">
        <v>26377.09375</v>
      </c>
      <c r="X738">
        <v>0.54109273653747803</v>
      </c>
      <c r="Y738">
        <v>0</v>
      </c>
      <c r="Z738">
        <v>0</v>
      </c>
      <c r="AA738">
        <v>0</v>
      </c>
      <c r="AB738">
        <v>5.4718399409628303E-3</v>
      </c>
      <c r="AC738">
        <v>5.3670154210210099E-3</v>
      </c>
      <c r="AD738">
        <v>5.2812499047049802E-3</v>
      </c>
      <c r="AE738">
        <v>14611</v>
      </c>
      <c r="AF738">
        <v>0</v>
      </c>
      <c r="AG738">
        <v>7.4560566082901998</v>
      </c>
      <c r="AH738">
        <v>73.808391069408302</v>
      </c>
      <c r="AI738">
        <v>1.13401071573377E-2</v>
      </c>
    </row>
    <row r="739" spans="1:35" x14ac:dyDescent="0.25">
      <c r="A739" t="s">
        <v>46</v>
      </c>
      <c r="B739" t="s">
        <v>45</v>
      </c>
      <c r="C739" t="s">
        <v>44</v>
      </c>
      <c r="D739">
        <v>3096.0425624999998</v>
      </c>
      <c r="E739">
        <v>473</v>
      </c>
      <c r="F739">
        <v>10.283145564410599</v>
      </c>
      <c r="G739">
        <v>-4.2510121457489802</v>
      </c>
      <c r="H739">
        <v>-6.8989272709379001</v>
      </c>
      <c r="I739">
        <v>-12.337302883699399</v>
      </c>
      <c r="J739">
        <v>40.369978858350898</v>
      </c>
      <c r="K739">
        <v>29.838045566840499</v>
      </c>
      <c r="L739">
        <v>28.619986403806902</v>
      </c>
      <c r="M739">
        <v>11.4160884885268</v>
      </c>
      <c r="N739">
        <v>-14.2479660831342</v>
      </c>
      <c r="O739">
        <v>317445</v>
      </c>
      <c r="P739">
        <v>2</v>
      </c>
      <c r="Q739">
        <v>0.90666666666666595</v>
      </c>
      <c r="R739">
        <v>-2.1918941273780002</v>
      </c>
      <c r="S739">
        <v>-1.8442859903601301</v>
      </c>
      <c r="T739">
        <v>22.059021436124102</v>
      </c>
      <c r="U739">
        <v>172147</v>
      </c>
      <c r="V739">
        <v>274.76093783202998</v>
      </c>
      <c r="W739">
        <v>159431.60317460299</v>
      </c>
      <c r="X739">
        <v>1.05982070135155E-2</v>
      </c>
      <c r="Y739">
        <v>7.1818280477854302</v>
      </c>
      <c r="Z739">
        <v>-0.38233637413051402</v>
      </c>
      <c r="AA739">
        <v>-0.41494402905192601</v>
      </c>
      <c r="AB739">
        <v>7.3734572568557804</v>
      </c>
      <c r="AC739">
        <v>0.33168451475382399</v>
      </c>
      <c r="AD739">
        <v>1.75486020147373</v>
      </c>
      <c r="AE739">
        <v>52029</v>
      </c>
      <c r="AF739">
        <v>0</v>
      </c>
      <c r="AG739">
        <v>18.0742094933651</v>
      </c>
      <c r="AH739">
        <v>56.530132186288299</v>
      </c>
      <c r="AI739">
        <v>0</v>
      </c>
    </row>
    <row r="740" spans="1:35" x14ac:dyDescent="0.25">
      <c r="A740" t="s">
        <v>1772</v>
      </c>
      <c r="B740" t="s">
        <v>1773</v>
      </c>
      <c r="C740" t="s">
        <v>465</v>
      </c>
      <c r="D740">
        <v>3095.5269069999999</v>
      </c>
      <c r="E740">
        <v>216.9</v>
      </c>
      <c r="F740">
        <v>45.484911426464699</v>
      </c>
      <c r="G740">
        <v>23.028927963698202</v>
      </c>
      <c r="H740">
        <v>14.731552499338701</v>
      </c>
      <c r="I740">
        <v>9.2931768865772906</v>
      </c>
      <c r="J740">
        <v>1.2909174734900799</v>
      </c>
      <c r="K740">
        <v>68.925233644859802</v>
      </c>
      <c r="L740">
        <v>63.821752265861001</v>
      </c>
      <c r="M740">
        <v>8.5524804448706906</v>
      </c>
      <c r="N740">
        <v>13.031974026313</v>
      </c>
      <c r="O740">
        <v>414347</v>
      </c>
      <c r="P740">
        <v>1</v>
      </c>
      <c r="Q740">
        <v>0.64965197215777504</v>
      </c>
      <c r="R740">
        <v>8.4228942764308901</v>
      </c>
      <c r="S740">
        <v>8.7705024134487495</v>
      </c>
      <c r="T740">
        <v>-48.208372967412302</v>
      </c>
      <c r="U740">
        <v>594932.318181818</v>
      </c>
      <c r="V740">
        <v>-21.824565772741501</v>
      </c>
      <c r="W740">
        <v>565551.84375</v>
      </c>
      <c r="X740">
        <v>0</v>
      </c>
      <c r="Y740">
        <v>10.9597355795169</v>
      </c>
      <c r="Z740">
        <v>-0.129266852468679</v>
      </c>
      <c r="AA740">
        <v>-0.28427513196867099</v>
      </c>
      <c r="AB740">
        <v>2.68938181450606</v>
      </c>
      <c r="AC740">
        <v>-0.225343999893069</v>
      </c>
      <c r="AD740">
        <v>0.14372760869689299</v>
      </c>
      <c r="AE740">
        <v>97742</v>
      </c>
      <c r="AF740">
        <v>0</v>
      </c>
      <c r="AG740">
        <v>20.587501985812899</v>
      </c>
      <c r="AH740">
        <v>55</v>
      </c>
      <c r="AI740">
        <v>0</v>
      </c>
    </row>
    <row r="741" spans="1:35" x14ac:dyDescent="0.25">
      <c r="A741" t="s">
        <v>1837</v>
      </c>
      <c r="B741" t="s">
        <v>1838</v>
      </c>
      <c r="C741" t="s">
        <v>1165</v>
      </c>
      <c r="D741">
        <v>3094.7790404249999</v>
      </c>
      <c r="E741">
        <v>96</v>
      </c>
      <c r="F741">
        <v>109.15131081937101</v>
      </c>
      <c r="G741">
        <v>70.970614425645493</v>
      </c>
      <c r="H741">
        <v>26.7326732673267</v>
      </c>
      <c r="I741">
        <v>21.294297654565199</v>
      </c>
      <c r="J741">
        <v>3.125</v>
      </c>
      <c r="K741">
        <v>140.60150375939801</v>
      </c>
      <c r="L741">
        <v>127.48815165876699</v>
      </c>
      <c r="M741">
        <v>9.7465266408410098</v>
      </c>
      <c r="N741">
        <v>60.9736604882603</v>
      </c>
      <c r="O741">
        <v>12167327</v>
      </c>
      <c r="P741">
        <v>1</v>
      </c>
      <c r="Q741">
        <v>-0.15600624024961501</v>
      </c>
      <c r="R741">
        <v>19.626168224299001</v>
      </c>
      <c r="S741">
        <v>19.973776361316901</v>
      </c>
      <c r="T741">
        <v>-43.978001953879797</v>
      </c>
      <c r="U741">
        <v>6075467.5454545403</v>
      </c>
      <c r="V741">
        <v>85.922114984091493</v>
      </c>
      <c r="W741">
        <v>5600244.1875</v>
      </c>
      <c r="X741">
        <v>0.31068453916759597</v>
      </c>
      <c r="Y741">
        <v>6.7180256171519197</v>
      </c>
      <c r="Z741">
        <v>-0.28616096575294903</v>
      </c>
      <c r="AA741">
        <v>-0.36307030205481</v>
      </c>
      <c r="AB741">
        <v>2.1534315907363699</v>
      </c>
      <c r="AC741">
        <v>0.26706256576123699</v>
      </c>
      <c r="AD741">
        <v>0.36362083505821502</v>
      </c>
      <c r="AE741">
        <v>118074</v>
      </c>
      <c r="AF741">
        <v>0</v>
      </c>
      <c r="AG741">
        <v>21.960523832152699</v>
      </c>
      <c r="AH741">
        <v>58.695188625826503</v>
      </c>
      <c r="AI741">
        <v>0</v>
      </c>
    </row>
    <row r="742" spans="1:35" x14ac:dyDescent="0.25">
      <c r="A742" t="s">
        <v>1770</v>
      </c>
      <c r="B742" t="s">
        <v>1771</v>
      </c>
      <c r="C742" t="s">
        <v>55</v>
      </c>
      <c r="D742">
        <v>3089.5053632300001</v>
      </c>
      <c r="E742">
        <v>587.04999999999995</v>
      </c>
      <c r="F742">
        <v>-23.9558119004895</v>
      </c>
      <c r="G742">
        <v>7.1161390384088996</v>
      </c>
      <c r="H742">
        <v>19.379766141331899</v>
      </c>
      <c r="I742">
        <v>13.9413905285704</v>
      </c>
      <c r="J742">
        <v>30.866195383698098</v>
      </c>
      <c r="K742">
        <v>41.321617717862203</v>
      </c>
      <c r="L742">
        <v>-5.6189710610932497</v>
      </c>
      <c r="M742">
        <v>0.27480019435404102</v>
      </c>
      <c r="N742">
        <v>-2.8808148989763298</v>
      </c>
      <c r="O742">
        <v>63448</v>
      </c>
      <c r="P742">
        <v>10</v>
      </c>
      <c r="Q742">
        <v>0.57392496145278504</v>
      </c>
      <c r="R742">
        <v>0.87636394879283597</v>
      </c>
      <c r="S742">
        <v>1.2239720858106999</v>
      </c>
      <c r="T742">
        <v>-20.071553646338501</v>
      </c>
      <c r="U742">
        <v>312217</v>
      </c>
      <c r="V742">
        <v>-95.315630855646006</v>
      </c>
      <c r="W742">
        <v>213716.828125</v>
      </c>
      <c r="X742">
        <v>0</v>
      </c>
      <c r="Y742">
        <v>8.4461503271402893</v>
      </c>
      <c r="Z742">
        <v>-0.239365004861227</v>
      </c>
      <c r="AA742">
        <v>-0.69805724510747003</v>
      </c>
      <c r="AB742">
        <v>9.9952478784118792</v>
      </c>
      <c r="AC742">
        <v>-0.139261175359331</v>
      </c>
      <c r="AD742">
        <v>-0.42519897442743398</v>
      </c>
      <c r="AE742">
        <v>76292</v>
      </c>
      <c r="AF742">
        <v>71.143135100041306</v>
      </c>
      <c r="AG742">
        <v>7.8698651350046998</v>
      </c>
      <c r="AH742">
        <v>71.143135100041306</v>
      </c>
      <c r="AI742">
        <v>0</v>
      </c>
    </row>
    <row r="743" spans="1:35" x14ac:dyDescent="0.25">
      <c r="A743" t="s">
        <v>1762</v>
      </c>
      <c r="B743" t="s">
        <v>1763</v>
      </c>
      <c r="C743" t="s">
        <v>344</v>
      </c>
      <c r="D743">
        <v>3088.59585444</v>
      </c>
      <c r="E743">
        <v>367.35</v>
      </c>
      <c r="F743">
        <v>63.025785672575999</v>
      </c>
      <c r="G743">
        <v>7.6483516483516496</v>
      </c>
      <c r="H743">
        <v>10.0179694519317</v>
      </c>
      <c r="I743">
        <v>4.5795938391702196</v>
      </c>
      <c r="J743">
        <v>1.81026269225532</v>
      </c>
      <c r="K743">
        <v>97.0761802575107</v>
      </c>
      <c r="L743">
        <v>81.362626511972294</v>
      </c>
      <c r="N743">
        <v>-2.3486022890335798</v>
      </c>
      <c r="O743">
        <v>417512</v>
      </c>
      <c r="P743">
        <v>2</v>
      </c>
      <c r="Q743">
        <v>0.45118949958983701</v>
      </c>
      <c r="R743">
        <v>6.2012142237640999</v>
      </c>
      <c r="S743">
        <v>6.54882236078197</v>
      </c>
      <c r="T743">
        <v>-4.3235352755288403</v>
      </c>
      <c r="U743">
        <v>427519.727272727</v>
      </c>
      <c r="V743">
        <v>77.901630682568694</v>
      </c>
      <c r="W743">
        <v>314032.65625</v>
      </c>
      <c r="X743">
        <v>12.4833978686272</v>
      </c>
      <c r="Y743">
        <v>0.69691073025523798</v>
      </c>
      <c r="Z743">
        <v>-0.709854233554291</v>
      </c>
      <c r="AA743">
        <v>-1.57338481967331</v>
      </c>
      <c r="AB743">
        <v>0.71441384943423702</v>
      </c>
      <c r="AC743">
        <v>0.19445638857353101</v>
      </c>
      <c r="AD743">
        <v>-0.49185007873474701</v>
      </c>
      <c r="AE743">
        <v>15796</v>
      </c>
      <c r="AF743">
        <v>0</v>
      </c>
      <c r="AG743">
        <v>12.392926030302499</v>
      </c>
      <c r="AH743">
        <v>56.195246797059397</v>
      </c>
      <c r="AI743">
        <v>-6.6627760190073104E-2</v>
      </c>
    </row>
    <row r="744" spans="1:35" x14ac:dyDescent="0.25">
      <c r="A744" t="s">
        <v>95</v>
      </c>
      <c r="B744" t="s">
        <v>94</v>
      </c>
      <c r="C744" t="s">
        <v>96</v>
      </c>
      <c r="D744">
        <v>3051.3776893599902</v>
      </c>
      <c r="E744">
        <v>342.4</v>
      </c>
      <c r="F744">
        <v>-18.336840839396299</v>
      </c>
      <c r="H744">
        <v>-10.6704930863553</v>
      </c>
      <c r="I744">
        <v>-16.108868699116801</v>
      </c>
      <c r="J744">
        <v>24.1238317757009</v>
      </c>
      <c r="K744">
        <v>45.826235093696702</v>
      </c>
      <c r="N744">
        <v>-9.9969539373852303</v>
      </c>
      <c r="O744">
        <v>279873</v>
      </c>
      <c r="P744">
        <v>5</v>
      </c>
      <c r="Q744">
        <v>1.69290169290168</v>
      </c>
      <c r="R744">
        <v>1.8744421303183401</v>
      </c>
      <c r="S744">
        <v>2.2220502673362099</v>
      </c>
      <c r="T744">
        <v>60.124152530251401</v>
      </c>
      <c r="U744">
        <v>224560.5</v>
      </c>
      <c r="V744">
        <v>73.761850658421594</v>
      </c>
      <c r="W744">
        <v>211818.984375</v>
      </c>
      <c r="X744">
        <v>1.8206694043061</v>
      </c>
      <c r="Y744">
        <v>10.6598670880438</v>
      </c>
      <c r="Z744">
        <v>-3.0441151065596901</v>
      </c>
      <c r="AA744">
        <v>-4.3684589968919303</v>
      </c>
      <c r="AB744">
        <v>7.4304685251059501</v>
      </c>
      <c r="AC744">
        <v>-0.25841919463119201</v>
      </c>
      <c r="AD744">
        <v>-4.4629109118433101</v>
      </c>
      <c r="AE744">
        <v>258239</v>
      </c>
      <c r="AF744">
        <v>0</v>
      </c>
      <c r="AG744">
        <v>19.018382670016699</v>
      </c>
      <c r="AH744">
        <v>45.9839431523895</v>
      </c>
      <c r="AI744">
        <v>0</v>
      </c>
    </row>
    <row r="745" spans="1:35" x14ac:dyDescent="0.25">
      <c r="A745" t="s">
        <v>1793</v>
      </c>
      <c r="B745" t="s">
        <v>1794</v>
      </c>
      <c r="C745" t="s">
        <v>61</v>
      </c>
      <c r="D745">
        <v>3048.7519116599901</v>
      </c>
      <c r="E745">
        <v>19.350000000000001</v>
      </c>
      <c r="F745">
        <v>35.846426092874601</v>
      </c>
      <c r="G745">
        <v>2.1108179419525102</v>
      </c>
      <c r="H745">
        <v>-2.5188916876574301</v>
      </c>
      <c r="I745">
        <v>-7.9572673004189296</v>
      </c>
      <c r="J745">
        <v>17.312661498708</v>
      </c>
      <c r="K745">
        <v>61.25</v>
      </c>
      <c r="L745">
        <v>54.183266932270897</v>
      </c>
      <c r="M745">
        <v>11.161711202302699</v>
      </c>
      <c r="N745">
        <v>-7.8861359954327099</v>
      </c>
      <c r="O745">
        <v>42553511</v>
      </c>
      <c r="P745">
        <v>1</v>
      </c>
      <c r="Q745">
        <v>-3.9702233250620198</v>
      </c>
      <c r="R745">
        <v>-6.5217391304347698</v>
      </c>
      <c r="S745">
        <v>-6.1741309934168997</v>
      </c>
      <c r="T745">
        <v>-39.295405483576303</v>
      </c>
      <c r="U745">
        <v>62553518.227272697</v>
      </c>
      <c r="V745">
        <v>5.3827259100353899</v>
      </c>
      <c r="W745">
        <v>43054600.15625</v>
      </c>
      <c r="X745">
        <v>0</v>
      </c>
      <c r="Y745">
        <v>11.7664966074486</v>
      </c>
      <c r="Z745">
        <v>-0.68546288155080604</v>
      </c>
      <c r="AA745">
        <v>-1.3496937073700701</v>
      </c>
      <c r="AB745">
        <v>5.6419966605725804</v>
      </c>
      <c r="AC745">
        <v>-6.6447312797156197</v>
      </c>
      <c r="AD745">
        <v>-6.4854538829084802</v>
      </c>
      <c r="AE745">
        <v>347653</v>
      </c>
      <c r="AF745">
        <v>15.856894076592001</v>
      </c>
      <c r="AG745">
        <v>35.680762876756901</v>
      </c>
      <c r="AH745">
        <v>18.585342416119399</v>
      </c>
      <c r="AI745">
        <v>0</v>
      </c>
    </row>
    <row r="746" spans="1:35" x14ac:dyDescent="0.25">
      <c r="A746" t="s">
        <v>1786</v>
      </c>
      <c r="B746" t="s">
        <v>1787</v>
      </c>
      <c r="C746" t="s">
        <v>55</v>
      </c>
      <c r="D746">
        <v>3047.5293896200001</v>
      </c>
      <c r="E746">
        <v>2817.5</v>
      </c>
      <c r="F746">
        <v>70.839645547282402</v>
      </c>
      <c r="G746">
        <v>62.687299708404304</v>
      </c>
      <c r="H746">
        <v>26.620677257712899</v>
      </c>
      <c r="I746">
        <v>21.182301644951401</v>
      </c>
      <c r="J746">
        <v>1.11446317657497</v>
      </c>
      <c r="K746">
        <v>100.334186575654</v>
      </c>
      <c r="L746">
        <v>89.176486386678704</v>
      </c>
      <c r="N746">
        <v>52.690345771018997</v>
      </c>
      <c r="O746">
        <v>6021</v>
      </c>
      <c r="P746">
        <v>10</v>
      </c>
      <c r="Q746">
        <v>1.1633334530178401</v>
      </c>
      <c r="R746">
        <v>7.1190951430472298</v>
      </c>
      <c r="S746">
        <v>7.4667032800650999</v>
      </c>
      <c r="T746">
        <v>-22.048161574313799</v>
      </c>
      <c r="U746">
        <v>11525.3636363636</v>
      </c>
      <c r="V746">
        <v>184.95030761949801</v>
      </c>
      <c r="W746">
        <v>8881.046875</v>
      </c>
      <c r="X746">
        <v>0.49489767289432501</v>
      </c>
      <c r="Y746">
        <v>2.19089983405624</v>
      </c>
      <c r="Z746">
        <v>0.12704868518044901</v>
      </c>
      <c r="AA746">
        <v>0.225163681878572</v>
      </c>
      <c r="AB746">
        <v>2.2021132376468402</v>
      </c>
      <c r="AC746">
        <v>1.8935755696582499E-2</v>
      </c>
      <c r="AD746">
        <v>4.8180166038795401E-2</v>
      </c>
      <c r="AE746">
        <v>10487</v>
      </c>
      <c r="AF746">
        <v>0</v>
      </c>
      <c r="AG746">
        <v>19.1325523004292</v>
      </c>
      <c r="AH746">
        <v>56.2564394820741</v>
      </c>
      <c r="AI746">
        <v>0.28421911301338498</v>
      </c>
    </row>
    <row r="747" spans="1:35" x14ac:dyDescent="0.25">
      <c r="A747" t="s">
        <v>1782</v>
      </c>
      <c r="B747" t="s">
        <v>1783</v>
      </c>
      <c r="C747" t="s">
        <v>352</v>
      </c>
      <c r="D747">
        <v>3040.6761000000001</v>
      </c>
      <c r="E747">
        <v>836.3</v>
      </c>
      <c r="F747">
        <v>115.05463338093401</v>
      </c>
      <c r="G747">
        <v>85.350177304964504</v>
      </c>
      <c r="H747">
        <v>10.2425520696018</v>
      </c>
      <c r="I747">
        <v>4.8041764568403797</v>
      </c>
      <c r="J747">
        <v>8.9262226473753401</v>
      </c>
      <c r="K747">
        <v>154.96951219512101</v>
      </c>
      <c r="L747">
        <v>133.39147422033</v>
      </c>
      <c r="N747">
        <v>75.353223367579304</v>
      </c>
      <c r="O747">
        <v>126402</v>
      </c>
      <c r="P747">
        <v>10</v>
      </c>
      <c r="Q747">
        <v>-0.61794414735591696</v>
      </c>
      <c r="R747">
        <v>0.63173094278322595</v>
      </c>
      <c r="S747">
        <v>0.97933907980109403</v>
      </c>
      <c r="T747">
        <v>-16.6532593071252</v>
      </c>
      <c r="U747">
        <v>263725.45454545401</v>
      </c>
      <c r="V747">
        <v>33.632874858598697</v>
      </c>
      <c r="W747">
        <v>390305.390625</v>
      </c>
      <c r="X747">
        <v>0</v>
      </c>
      <c r="Y747">
        <v>5.5349532296452099E-2</v>
      </c>
      <c r="Z747">
        <v>5.5349532296452099E-2</v>
      </c>
      <c r="AA747">
        <v>5.5349532296452099E-2</v>
      </c>
      <c r="AB747">
        <v>3.4819394476116599</v>
      </c>
      <c r="AC747">
        <v>0.93477611114186099</v>
      </c>
      <c r="AD747">
        <v>0.98172358443571095</v>
      </c>
      <c r="AE747">
        <v>47863</v>
      </c>
      <c r="AF747">
        <v>26.872413793103402</v>
      </c>
      <c r="AG747">
        <v>17.905565395472401</v>
      </c>
      <c r="AH747">
        <v>54.811540377483801</v>
      </c>
      <c r="AI747">
        <v>0</v>
      </c>
    </row>
    <row r="748" spans="1:35" x14ac:dyDescent="0.25">
      <c r="A748" t="s">
        <v>1774</v>
      </c>
      <c r="B748" t="s">
        <v>1775</v>
      </c>
      <c r="C748" t="s">
        <v>323</v>
      </c>
      <c r="D748">
        <v>3039.1187079000001</v>
      </c>
      <c r="E748">
        <v>322.85000000000002</v>
      </c>
      <c r="F748">
        <v>-33.331574909959699</v>
      </c>
      <c r="G748">
        <v>-7.3866896156052704</v>
      </c>
      <c r="H748">
        <v>0.92216317599251196</v>
      </c>
      <c r="I748">
        <v>-4.5162124367689902</v>
      </c>
      <c r="J748">
        <v>31.299365030199699</v>
      </c>
      <c r="K748">
        <v>5.36879895561359</v>
      </c>
      <c r="L748">
        <v>-14.9947340705634</v>
      </c>
      <c r="M748">
        <v>11.744221517864499</v>
      </c>
      <c r="N748">
        <v>-17.383643552990499</v>
      </c>
      <c r="O748">
        <v>458346</v>
      </c>
      <c r="P748">
        <v>2</v>
      </c>
      <c r="Q748">
        <v>-2.10733778047301</v>
      </c>
      <c r="R748">
        <v>-1.8245400638589</v>
      </c>
      <c r="S748">
        <v>-1.4769319268410299</v>
      </c>
      <c r="T748">
        <v>785.57296597561594</v>
      </c>
      <c r="U748">
        <v>107060.636363636</v>
      </c>
      <c r="V748">
        <v>383.04404186031798</v>
      </c>
      <c r="W748">
        <v>117652.71875</v>
      </c>
      <c r="X748">
        <v>4.1803420073641399E-2</v>
      </c>
      <c r="Y748">
        <v>17.932813172559101</v>
      </c>
      <c r="Z748">
        <v>-0.130345672569571</v>
      </c>
      <c r="AA748">
        <v>-0.13288174527379501</v>
      </c>
      <c r="AB748">
        <v>1.57459404252973</v>
      </c>
      <c r="AC748">
        <v>3.2532701583189702E-2</v>
      </c>
      <c r="AD748">
        <v>0.341974808452989</v>
      </c>
      <c r="AE748">
        <v>35431</v>
      </c>
      <c r="AF748">
        <v>0</v>
      </c>
      <c r="AG748">
        <v>11.017505032943101</v>
      </c>
      <c r="AH748">
        <v>58.729744448624203</v>
      </c>
      <c r="AI748">
        <v>3.7981405497568198E-2</v>
      </c>
    </row>
    <row r="749" spans="1:35" x14ac:dyDescent="0.25">
      <c r="A749" t="s">
        <v>1780</v>
      </c>
      <c r="B749" t="s">
        <v>1781</v>
      </c>
      <c r="C749" t="s">
        <v>381</v>
      </c>
      <c r="D749">
        <v>3030.9749999999999</v>
      </c>
      <c r="E749">
        <v>104.8</v>
      </c>
      <c r="F749">
        <v>-17.809262901746401</v>
      </c>
      <c r="G749">
        <v>3.7110341415141002</v>
      </c>
      <c r="H749">
        <v>8.8265835929387304</v>
      </c>
      <c r="I749">
        <v>3.3882079801772198</v>
      </c>
      <c r="J749">
        <v>14.4083969465648</v>
      </c>
      <c r="K749">
        <v>31.163954943679499</v>
      </c>
      <c r="L749">
        <v>0.52757793764987704</v>
      </c>
      <c r="N749">
        <v>-6.2859197958711297</v>
      </c>
      <c r="O749">
        <v>587334</v>
      </c>
      <c r="P749">
        <v>10</v>
      </c>
      <c r="Q749">
        <v>-1.45745181006111</v>
      </c>
      <c r="R749">
        <v>6.2880324543610504</v>
      </c>
      <c r="S749">
        <v>6.6356405913789196</v>
      </c>
      <c r="T749">
        <v>-52.721476955771003</v>
      </c>
      <c r="U749">
        <v>1468286.36363636</v>
      </c>
      <c r="V749">
        <v>-5.9946733932149696</v>
      </c>
      <c r="W749">
        <v>827609.421875</v>
      </c>
      <c r="X749">
        <v>0</v>
      </c>
      <c r="Y749">
        <v>0.32670491228070098</v>
      </c>
      <c r="Z749">
        <v>1.2280701754386299E-3</v>
      </c>
      <c r="AA749">
        <v>3.15789473684208E-3</v>
      </c>
      <c r="AB749">
        <v>1.11407052631578</v>
      </c>
      <c r="AC749">
        <v>-0.19830947368421001</v>
      </c>
      <c r="AD749">
        <v>-0.185373684210526</v>
      </c>
      <c r="AE749">
        <v>123124</v>
      </c>
      <c r="AF749">
        <v>0</v>
      </c>
      <c r="AG749">
        <v>16.036724210526302</v>
      </c>
      <c r="AH749">
        <v>51.121714035087699</v>
      </c>
      <c r="AI749">
        <v>0</v>
      </c>
    </row>
    <row r="750" spans="1:35" x14ac:dyDescent="0.25">
      <c r="A750" t="s">
        <v>1778</v>
      </c>
      <c r="B750" t="s">
        <v>1779</v>
      </c>
      <c r="C750" t="s">
        <v>61</v>
      </c>
      <c r="D750">
        <v>3023.4614784</v>
      </c>
      <c r="E750">
        <v>177.8</v>
      </c>
      <c r="F750">
        <v>95.751058016714495</v>
      </c>
      <c r="G750">
        <v>44.201135442011299</v>
      </c>
      <c r="H750">
        <v>10.917030567685501</v>
      </c>
      <c r="I750">
        <v>5.4786549549240799</v>
      </c>
      <c r="J750">
        <v>3.4870641169853598</v>
      </c>
      <c r="K750">
        <v>122.111180512179</v>
      </c>
      <c r="L750">
        <v>114.08789885611</v>
      </c>
      <c r="M750">
        <v>7.1643226080702496</v>
      </c>
      <c r="N750">
        <v>34.204181504626099</v>
      </c>
      <c r="O750">
        <v>549234</v>
      </c>
      <c r="P750">
        <v>1</v>
      </c>
      <c r="Q750">
        <v>1.02272727272727</v>
      </c>
      <c r="R750">
        <v>-0.91947617720812302</v>
      </c>
      <c r="S750">
        <v>-0.57186804019025395</v>
      </c>
      <c r="T750">
        <v>13.0534479990449</v>
      </c>
      <c r="U750">
        <v>901906.818181818</v>
      </c>
      <c r="V750">
        <v>-50.889601436381199</v>
      </c>
      <c r="W750">
        <v>1245258.828125</v>
      </c>
      <c r="X750">
        <v>0</v>
      </c>
      <c r="Y750">
        <v>4.5715719478306402</v>
      </c>
      <c r="Z750">
        <v>-0.50028702889261201</v>
      </c>
      <c r="AA750">
        <v>-1.0684677886848899</v>
      </c>
      <c r="AB750">
        <v>13.4559043568596</v>
      </c>
      <c r="AC750">
        <v>1.22594249884788</v>
      </c>
      <c r="AD750">
        <v>0.15858887683058601</v>
      </c>
      <c r="AE750">
        <v>57196</v>
      </c>
      <c r="AF750">
        <v>0</v>
      </c>
      <c r="AG750">
        <v>20.0633900293981</v>
      </c>
      <c r="AH750">
        <v>46.635023401924002</v>
      </c>
      <c r="AI750">
        <v>0</v>
      </c>
    </row>
    <row r="751" spans="1:35" x14ac:dyDescent="0.25">
      <c r="A751" t="s">
        <v>1799</v>
      </c>
      <c r="B751" t="s">
        <v>1800</v>
      </c>
      <c r="C751" t="s">
        <v>74</v>
      </c>
      <c r="D751">
        <v>2966.4842991999999</v>
      </c>
      <c r="E751">
        <v>1063.05</v>
      </c>
      <c r="F751">
        <v>134.71005275736599</v>
      </c>
      <c r="G751">
        <v>150.719339622641</v>
      </c>
      <c r="H751">
        <v>3.4346874239844198</v>
      </c>
      <c r="I751">
        <v>-2.0036881887770699</v>
      </c>
      <c r="J751">
        <v>18.526880203188899</v>
      </c>
      <c r="K751">
        <v>191.24657534246501</v>
      </c>
      <c r="L751">
        <v>153.046893596762</v>
      </c>
      <c r="M751">
        <v>25.284720892381099</v>
      </c>
      <c r="N751">
        <v>140.722385685256</v>
      </c>
      <c r="O751">
        <v>189472</v>
      </c>
      <c r="P751">
        <v>10</v>
      </c>
      <c r="Q751">
        <v>-4.0568592057761697</v>
      </c>
      <c r="R751">
        <v>-8.8371494726009701</v>
      </c>
      <c r="S751">
        <v>-8.4895413355831</v>
      </c>
      <c r="T751">
        <v>165.07365799745301</v>
      </c>
      <c r="U751">
        <v>149072.136363636</v>
      </c>
      <c r="V751">
        <v>69.2424499566782</v>
      </c>
      <c r="W751">
        <v>261547.046875</v>
      </c>
      <c r="X751">
        <v>-8.6279910555759898E-3</v>
      </c>
      <c r="Y751">
        <v>0.33652900177803802</v>
      </c>
      <c r="Z751">
        <v>6.4541855168972996E-3</v>
      </c>
      <c r="AA751">
        <v>0.33525534595554801</v>
      </c>
      <c r="AB751">
        <v>3.9961679767517801</v>
      </c>
      <c r="AC751">
        <v>-0.20524907553503599</v>
      </c>
      <c r="AD751">
        <v>1.3659417112346599</v>
      </c>
      <c r="AE751">
        <v>31742</v>
      </c>
      <c r="AF751">
        <v>0</v>
      </c>
      <c r="AG751">
        <v>14.7488074323531</v>
      </c>
      <c r="AH751">
        <v>73.266457314004001</v>
      </c>
      <c r="AI751">
        <v>-8.6279910555759898E-3</v>
      </c>
    </row>
    <row r="752" spans="1:35" x14ac:dyDescent="0.25">
      <c r="A752" t="s">
        <v>1784</v>
      </c>
      <c r="B752" t="s">
        <v>1785</v>
      </c>
      <c r="C752" t="s">
        <v>66</v>
      </c>
      <c r="D752">
        <v>2963.4224220299998</v>
      </c>
      <c r="E752">
        <v>747.25</v>
      </c>
      <c r="F752">
        <v>38.0570478169452</v>
      </c>
      <c r="G752">
        <v>46.004298554122698</v>
      </c>
      <c r="H752">
        <v>5.4469766457348499</v>
      </c>
      <c r="I752">
        <v>8.6010329733472394E-3</v>
      </c>
      <c r="J752">
        <v>5.7209769153563101</v>
      </c>
      <c r="K752">
        <v>70.956302905513596</v>
      </c>
      <c r="L752">
        <v>56.393888656341502</v>
      </c>
      <c r="N752">
        <v>36.007344616737399</v>
      </c>
      <c r="O752">
        <v>478265</v>
      </c>
      <c r="P752">
        <v>10</v>
      </c>
      <c r="Q752">
        <v>-1.3596462279717401</v>
      </c>
      <c r="R752">
        <v>-0.38658934879690399</v>
      </c>
      <c r="S752">
        <v>-3.89812117790354E-2</v>
      </c>
      <c r="T752">
        <v>700.67132071049502</v>
      </c>
      <c r="U752">
        <v>145017.77272727201</v>
      </c>
      <c r="V752">
        <v>57.5401125886495</v>
      </c>
      <c r="W752">
        <v>131593.375</v>
      </c>
      <c r="X752">
        <v>-1.2311774404355</v>
      </c>
      <c r="Y752">
        <v>13.0866508378236</v>
      </c>
      <c r="Z752">
        <v>0.44023365825534799</v>
      </c>
      <c r="AA752">
        <v>0.91030086650786701</v>
      </c>
      <c r="AB752">
        <v>2.5607448252279799</v>
      </c>
      <c r="AC752">
        <v>-0.15444640419143399</v>
      </c>
      <c r="AD752">
        <v>0.18141686910407201</v>
      </c>
      <c r="AE752">
        <v>35245</v>
      </c>
      <c r="AF752">
        <v>0</v>
      </c>
      <c r="AG752">
        <v>14.8948492590788</v>
      </c>
      <c r="AH752">
        <v>50.8032326722454</v>
      </c>
      <c r="AI752">
        <v>-1.2311774404355</v>
      </c>
    </row>
    <row r="753" spans="1:35" x14ac:dyDescent="0.25">
      <c r="A753" t="s">
        <v>1776</v>
      </c>
      <c r="B753" t="s">
        <v>1777</v>
      </c>
      <c r="C753" t="s">
        <v>392</v>
      </c>
      <c r="D753">
        <v>2960.2026300000002</v>
      </c>
      <c r="E753">
        <v>209.15</v>
      </c>
      <c r="F753">
        <v>16.2513187487632</v>
      </c>
      <c r="G753">
        <v>22.417325139010799</v>
      </c>
      <c r="H753">
        <v>11.725427350427299</v>
      </c>
      <c r="I753">
        <v>6.2870517376658501</v>
      </c>
      <c r="J753">
        <v>2.36672244800382</v>
      </c>
      <c r="K753">
        <v>43.696324287186499</v>
      </c>
      <c r="L753">
        <v>34.588159588159499</v>
      </c>
      <c r="M753">
        <v>-12.308971960445501</v>
      </c>
      <c r="N753">
        <v>12.420371201625599</v>
      </c>
      <c r="O753">
        <v>570805</v>
      </c>
      <c r="P753">
        <v>1</v>
      </c>
      <c r="Q753">
        <v>0.77089857865574196</v>
      </c>
      <c r="R753">
        <v>2.0243902439024399</v>
      </c>
      <c r="S753">
        <v>2.37199838092031</v>
      </c>
      <c r="T753">
        <v>-10.7807708298816</v>
      </c>
      <c r="U753">
        <v>742275.77272727201</v>
      </c>
      <c r="V753">
        <v>-71.809565106592302</v>
      </c>
      <c r="W753">
        <v>780022.34375</v>
      </c>
      <c r="Y753">
        <v>19.209488452315799</v>
      </c>
      <c r="Z753">
        <v>0.57527171678962497</v>
      </c>
      <c r="AB753">
        <v>11.753063957483199</v>
      </c>
      <c r="AC753">
        <v>0.43802463995068402</v>
      </c>
      <c r="AE753">
        <v>155457</v>
      </c>
      <c r="AF753">
        <v>0</v>
      </c>
      <c r="AG753">
        <v>22.2607126330402</v>
      </c>
      <c r="AH753">
        <v>39.351170193372802</v>
      </c>
      <c r="AI753">
        <v>1.31067980729432</v>
      </c>
    </row>
    <row r="754" spans="1:35" x14ac:dyDescent="0.25">
      <c r="A754" t="s">
        <v>1795</v>
      </c>
      <c r="B754" t="s">
        <v>1796</v>
      </c>
      <c r="C754" t="s">
        <v>381</v>
      </c>
      <c r="D754">
        <v>2958.5411367299998</v>
      </c>
      <c r="E754">
        <v>76.150000000000006</v>
      </c>
      <c r="F754">
        <v>11.0599306134499</v>
      </c>
      <c r="G754">
        <v>-10.464432686654799</v>
      </c>
      <c r="H754">
        <v>4.4581618655692701</v>
      </c>
      <c r="I754">
        <v>-0.98021374719223098</v>
      </c>
      <c r="J754">
        <v>82.140512147078098</v>
      </c>
      <c r="K754">
        <v>46.1612284069097</v>
      </c>
      <c r="L754">
        <v>29.396771452846199</v>
      </c>
      <c r="M754">
        <v>17.055906818865701</v>
      </c>
      <c r="N754">
        <v>-20.461386624040099</v>
      </c>
      <c r="O754">
        <v>372303</v>
      </c>
      <c r="P754">
        <v>10</v>
      </c>
      <c r="Q754">
        <v>1.3306719893546199</v>
      </c>
      <c r="R754">
        <v>1.3981358189081301</v>
      </c>
      <c r="S754">
        <v>1.745743955926</v>
      </c>
      <c r="T754">
        <v>43.594421345757702</v>
      </c>
      <c r="U754">
        <v>764985.636363636</v>
      </c>
      <c r="V754">
        <v>-29.130904044816699</v>
      </c>
      <c r="W754">
        <v>659103.84375</v>
      </c>
      <c r="X754">
        <v>0.83205924577409696</v>
      </c>
      <c r="Y754">
        <v>4.8716646420550298E-2</v>
      </c>
      <c r="Z754">
        <v>-1.58406475955315E-3</v>
      </c>
      <c r="AA754">
        <v>-1.8978735831029901E-2</v>
      </c>
      <c r="AB754">
        <v>2.5649088019483401</v>
      </c>
      <c r="AC754">
        <v>-2.5979801519817599E-2</v>
      </c>
      <c r="AD754">
        <v>0.145373787641942</v>
      </c>
      <c r="AE754">
        <v>60398</v>
      </c>
      <c r="AF754">
        <v>28.796894486016001</v>
      </c>
      <c r="AG754">
        <v>6.2694289921640198</v>
      </c>
      <c r="AH754">
        <v>58.972546339012901</v>
      </c>
      <c r="AI754">
        <v>0.83205924577409696</v>
      </c>
    </row>
    <row r="755" spans="1:35" x14ac:dyDescent="0.25">
      <c r="A755" t="s">
        <v>1788</v>
      </c>
      <c r="B755" t="s">
        <v>1789</v>
      </c>
      <c r="C755" t="s">
        <v>1790</v>
      </c>
      <c r="D755">
        <v>2957.6576069600001</v>
      </c>
      <c r="E755">
        <v>729.65</v>
      </c>
      <c r="F755">
        <v>-18.336840839396299</v>
      </c>
      <c r="G755">
        <v>12.6350725532571</v>
      </c>
      <c r="H755">
        <v>1.7430105277835799</v>
      </c>
      <c r="I755">
        <v>-3.6953650849779098</v>
      </c>
      <c r="J755">
        <v>7.0102103748372402</v>
      </c>
      <c r="K755">
        <v>69.233445436623001</v>
      </c>
      <c r="N755">
        <v>2.6381186158719401</v>
      </c>
      <c r="O755">
        <v>40236</v>
      </c>
      <c r="P755">
        <v>5</v>
      </c>
      <c r="Q755">
        <v>-0.90316447100366304</v>
      </c>
      <c r="R755">
        <v>-0.57909796975064698</v>
      </c>
      <c r="S755">
        <v>-0.23148983273277801</v>
      </c>
      <c r="T755">
        <v>-37.790284176999897</v>
      </c>
      <c r="U755">
        <v>328612.68181818101</v>
      </c>
      <c r="V755">
        <v>-87.617863561387495</v>
      </c>
      <c r="W755">
        <v>187247.09375</v>
      </c>
      <c r="Y755">
        <v>7.5257289977328803</v>
      </c>
      <c r="Z755">
        <v>-0.117610517470622</v>
      </c>
      <c r="AB755">
        <v>6.9718680341824699</v>
      </c>
      <c r="AC755">
        <v>-0.77893731550858902</v>
      </c>
      <c r="AE755">
        <v>27953</v>
      </c>
      <c r="AF755">
        <v>0</v>
      </c>
      <c r="AG755">
        <v>5.4832528137845902</v>
      </c>
      <c r="AH755">
        <v>55.179533516757402</v>
      </c>
      <c r="AI755">
        <v>-4.5473642495828401E-2</v>
      </c>
    </row>
    <row r="756" spans="1:35" x14ac:dyDescent="0.25">
      <c r="A756" t="s">
        <v>1801</v>
      </c>
      <c r="B756" t="s">
        <v>1802</v>
      </c>
      <c r="C756" t="s">
        <v>331</v>
      </c>
      <c r="D756">
        <v>2936.7936746</v>
      </c>
      <c r="E756">
        <v>145.94999999999999</v>
      </c>
      <c r="F756">
        <v>5.4545077611125796</v>
      </c>
      <c r="G756">
        <v>15.4211150652431</v>
      </c>
      <c r="H756">
        <v>10.1925254813137</v>
      </c>
      <c r="I756">
        <v>4.7541498685521901</v>
      </c>
      <c r="J756">
        <v>2.7064063035285999</v>
      </c>
      <c r="K756">
        <v>39.5315487571701</v>
      </c>
      <c r="L756">
        <v>23.791348600508801</v>
      </c>
      <c r="M756">
        <v>3.9671322373013802</v>
      </c>
      <c r="N756">
        <v>5.4241611278579303</v>
      </c>
      <c r="O756">
        <v>512556</v>
      </c>
      <c r="P756">
        <v>1</v>
      </c>
      <c r="Q756">
        <v>1.81374258807115</v>
      </c>
      <c r="R756">
        <v>-1.68406871000336</v>
      </c>
      <c r="S756">
        <v>-1.3364605729854899</v>
      </c>
      <c r="T756">
        <v>82.424395573888901</v>
      </c>
      <c r="U756">
        <v>752407.636363636</v>
      </c>
      <c r="V756">
        <v>-50.371279099828499</v>
      </c>
      <c r="W756">
        <v>741076.203125</v>
      </c>
      <c r="X756">
        <v>0</v>
      </c>
      <c r="Y756">
        <v>10.6397461477289</v>
      </c>
      <c r="Z756">
        <v>1.0987907575561999</v>
      </c>
      <c r="AA756">
        <v>-0.37260683376030601</v>
      </c>
      <c r="AB756">
        <v>5.8730433083111304</v>
      </c>
      <c r="AC756">
        <v>-1.84308871689368</v>
      </c>
      <c r="AD756">
        <v>-0.15112064914143</v>
      </c>
      <c r="AE756">
        <v>102506</v>
      </c>
      <c r="AF756">
        <v>0</v>
      </c>
      <c r="AG756">
        <v>19.569892940241299</v>
      </c>
      <c r="AH756">
        <v>37.902027131906301</v>
      </c>
      <c r="AI756">
        <v>0</v>
      </c>
    </row>
    <row r="757" spans="1:35" x14ac:dyDescent="0.25">
      <c r="A757" t="s">
        <v>1849</v>
      </c>
      <c r="B757" t="s">
        <v>1850</v>
      </c>
      <c r="C757" t="s">
        <v>415</v>
      </c>
      <c r="D757">
        <v>2919.1761890500002</v>
      </c>
      <c r="E757">
        <v>2642.9</v>
      </c>
      <c r="F757">
        <v>395.09686484297299</v>
      </c>
      <c r="G757">
        <v>172.82956539692299</v>
      </c>
      <c r="H757">
        <v>25.1076923076923</v>
      </c>
      <c r="I757">
        <v>19.669316694930799</v>
      </c>
      <c r="J757">
        <v>2.9153581293276098</v>
      </c>
      <c r="K757">
        <v>447.63779527559001</v>
      </c>
      <c r="L757">
        <v>413.43370568236998</v>
      </c>
      <c r="N757">
        <v>162.83261145953799</v>
      </c>
      <c r="O757">
        <v>28129</v>
      </c>
      <c r="P757">
        <v>10</v>
      </c>
      <c r="Q757">
        <v>1.5913895829329201</v>
      </c>
      <c r="R757">
        <v>12.934791898128299</v>
      </c>
      <c r="S757">
        <v>13.2824000351462</v>
      </c>
      <c r="T757">
        <v>-39.690401149203403</v>
      </c>
      <c r="U757">
        <v>24860.227272727199</v>
      </c>
      <c r="V757">
        <v>144.21774613648199</v>
      </c>
      <c r="W757">
        <v>20867.96875</v>
      </c>
      <c r="X757">
        <v>-1.46397421759544</v>
      </c>
      <c r="Y757">
        <v>2.2056429804243298</v>
      </c>
      <c r="Z757">
        <v>-9.9927574119782897E-2</v>
      </c>
      <c r="AA757">
        <v>-0.161566851164192</v>
      </c>
      <c r="AB757">
        <v>5.2175686096414298</v>
      </c>
      <c r="AC757">
        <v>-5.8193798180877103E-2</v>
      </c>
      <c r="AD757">
        <v>-0.15662347046780101</v>
      </c>
      <c r="AE757">
        <v>11301</v>
      </c>
      <c r="AF757">
        <v>0</v>
      </c>
      <c r="AG757">
        <v>9.3132712961897592</v>
      </c>
      <c r="AH757">
        <v>67.259384908485501</v>
      </c>
      <c r="AI757">
        <v>-1.78235216480402E-2</v>
      </c>
    </row>
    <row r="758" spans="1:35" x14ac:dyDescent="0.25">
      <c r="A758" t="s">
        <v>1819</v>
      </c>
      <c r="B758" t="s">
        <v>1820</v>
      </c>
      <c r="C758" t="s">
        <v>512</v>
      </c>
      <c r="D758">
        <v>2909.4204067000001</v>
      </c>
      <c r="E758">
        <v>667.2</v>
      </c>
      <c r="F758">
        <v>-18.336840839396299</v>
      </c>
      <c r="G758">
        <v>22.276184367268399</v>
      </c>
      <c r="H758">
        <v>19.7845601436265</v>
      </c>
      <c r="I758">
        <v>14.346184530864999</v>
      </c>
      <c r="J758">
        <v>0.81684652278175496</v>
      </c>
      <c r="K758">
        <v>33.133792277761103</v>
      </c>
      <c r="N758">
        <v>12.2792304298831</v>
      </c>
      <c r="O758">
        <v>179467</v>
      </c>
      <c r="P758">
        <v>10</v>
      </c>
      <c r="Q758">
        <v>1.91705491484</v>
      </c>
      <c r="R758">
        <v>5.2614971996529096</v>
      </c>
      <c r="S758">
        <v>5.6091053366707797</v>
      </c>
      <c r="T758">
        <v>-65.578200761063002</v>
      </c>
      <c r="U758">
        <v>247918.727272727</v>
      </c>
      <c r="V758">
        <v>-31.8416765093483</v>
      </c>
      <c r="W758">
        <v>184718.46875</v>
      </c>
      <c r="X758">
        <v>-0.129610301894203</v>
      </c>
      <c r="Y758">
        <v>10.8708076114557</v>
      </c>
      <c r="Z758">
        <v>-2.6370505199235301E-2</v>
      </c>
      <c r="AA758">
        <v>1.60781426620845</v>
      </c>
      <c r="AB758">
        <v>5.4755976668284498</v>
      </c>
      <c r="AC758">
        <v>-1.16341298236233</v>
      </c>
      <c r="AD758">
        <v>-2.01861099179908</v>
      </c>
      <c r="AE758">
        <v>87989</v>
      </c>
      <c r="AF758">
        <v>0</v>
      </c>
      <c r="AG758">
        <v>12.1919606162642</v>
      </c>
      <c r="AH758">
        <v>65.659566836867398</v>
      </c>
      <c r="AI758">
        <v>-0.129610301894203</v>
      </c>
    </row>
    <row r="759" spans="1:35" x14ac:dyDescent="0.25">
      <c r="A759" t="s">
        <v>1797</v>
      </c>
      <c r="B759" t="s">
        <v>1798</v>
      </c>
      <c r="C759" t="s">
        <v>61</v>
      </c>
      <c r="D759">
        <v>2897.3115091700001</v>
      </c>
      <c r="E759">
        <v>409.7</v>
      </c>
      <c r="F759">
        <v>137.885798310072</v>
      </c>
      <c r="G759">
        <v>37.506293002181501</v>
      </c>
      <c r="H759">
        <v>17.2246065808297</v>
      </c>
      <c r="I759">
        <v>11.7862309680682</v>
      </c>
      <c r="J759">
        <v>10.092750793263299</v>
      </c>
      <c r="K759">
        <v>169.805729338162</v>
      </c>
      <c r="L759">
        <v>156.22263914946799</v>
      </c>
      <c r="M759">
        <v>18.845966040185299</v>
      </c>
      <c r="N759">
        <v>27.509339064796301</v>
      </c>
      <c r="O759">
        <v>85502</v>
      </c>
      <c r="P759">
        <v>10</v>
      </c>
      <c r="Q759">
        <v>-2.1495103893002101</v>
      </c>
      <c r="R759">
        <v>-5.0191259997681703</v>
      </c>
      <c r="S759">
        <v>-4.6715178627503002</v>
      </c>
      <c r="T759">
        <v>33.724331002987199</v>
      </c>
      <c r="U759">
        <v>83607.636363636295</v>
      </c>
      <c r="V759">
        <v>-34.926518155457202</v>
      </c>
      <c r="W759">
        <v>91327.375</v>
      </c>
      <c r="X759">
        <v>0</v>
      </c>
      <c r="Y759">
        <v>0.127193366620619</v>
      </c>
      <c r="Z759">
        <v>0</v>
      </c>
      <c r="AA759">
        <v>0</v>
      </c>
      <c r="AB759">
        <v>7.3013891440551898E-2</v>
      </c>
      <c r="AC759">
        <v>-4.8257320815342203E-2</v>
      </c>
      <c r="AD759">
        <v>-5.0336866967328399E-2</v>
      </c>
      <c r="AE759">
        <v>16085</v>
      </c>
      <c r="AF759">
        <v>17.937235886619501</v>
      </c>
      <c r="AG759">
        <v>8.1604628101495305</v>
      </c>
      <c r="AH759">
        <v>69.827805630384901</v>
      </c>
      <c r="AI759">
        <v>0</v>
      </c>
    </row>
    <row r="760" spans="1:35" x14ac:dyDescent="0.25">
      <c r="A760" t="s">
        <v>1811</v>
      </c>
      <c r="B760" t="s">
        <v>1812</v>
      </c>
      <c r="C760" t="s">
        <v>317</v>
      </c>
      <c r="D760">
        <v>2890.2719999999999</v>
      </c>
      <c r="E760">
        <v>412.65</v>
      </c>
      <c r="F760">
        <v>50.436165295572998</v>
      </c>
      <c r="G760">
        <v>40.4765957446808</v>
      </c>
      <c r="H760">
        <v>18.018018018018001</v>
      </c>
      <c r="I760">
        <v>12.5796424052565</v>
      </c>
      <c r="J760">
        <v>6.5309584393554001</v>
      </c>
      <c r="K760">
        <v>75.932636964399805</v>
      </c>
      <c r="L760">
        <v>68.773006134969293</v>
      </c>
      <c r="N760">
        <v>30.4796418072956</v>
      </c>
      <c r="O760">
        <v>415299</v>
      </c>
      <c r="P760">
        <v>10</v>
      </c>
      <c r="Q760">
        <v>0.51150895140664099</v>
      </c>
      <c r="R760">
        <v>-1.1379971250598899</v>
      </c>
      <c r="S760">
        <v>-0.79038898804202495</v>
      </c>
      <c r="T760">
        <v>0.257585121381254</v>
      </c>
      <c r="U760">
        <v>746635.318181818</v>
      </c>
      <c r="V760">
        <v>-91.784949112256001</v>
      </c>
      <c r="W760">
        <v>528185.546875</v>
      </c>
      <c r="X760">
        <v>0</v>
      </c>
      <c r="Y760">
        <v>1.3582088068181799</v>
      </c>
      <c r="Z760">
        <v>-7.1022727272727001E-2</v>
      </c>
      <c r="AA760">
        <v>-0.20987215909090901</v>
      </c>
      <c r="AB760">
        <v>1.0927982954545401</v>
      </c>
      <c r="AC760">
        <v>0.61971590909090901</v>
      </c>
      <c r="AD760">
        <v>0.738646306818181</v>
      </c>
      <c r="AE760">
        <v>56224</v>
      </c>
      <c r="AF760">
        <v>0</v>
      </c>
      <c r="AG760">
        <v>17.5361803977272</v>
      </c>
      <c r="AH760">
        <v>64.745454545454507</v>
      </c>
      <c r="AI760">
        <v>0</v>
      </c>
    </row>
    <row r="761" spans="1:35" x14ac:dyDescent="0.25">
      <c r="A761" t="s">
        <v>1805</v>
      </c>
      <c r="B761" t="s">
        <v>1806</v>
      </c>
      <c r="C761" t="s">
        <v>320</v>
      </c>
      <c r="D761">
        <v>2885.1862454000002</v>
      </c>
      <c r="E761">
        <v>377.55</v>
      </c>
      <c r="F761">
        <v>-18.336840839396299</v>
      </c>
      <c r="I761">
        <v>-5.4383756127614999</v>
      </c>
      <c r="J761">
        <v>17.6003178386968</v>
      </c>
      <c r="K761">
        <v>5.3284976984237797</v>
      </c>
      <c r="N761">
        <v>-9.9969539373852303</v>
      </c>
      <c r="O761">
        <v>507408</v>
      </c>
      <c r="P761">
        <v>10</v>
      </c>
      <c r="Q761">
        <v>1.6285329744279899</v>
      </c>
      <c r="R761">
        <v>-3.2667179093005299</v>
      </c>
      <c r="S761">
        <v>-2.9191097722826602</v>
      </c>
      <c r="T761">
        <v>-48.473785918759603</v>
      </c>
      <c r="V761">
        <v>-49.736203429454399</v>
      </c>
      <c r="Y761">
        <v>8.0882870636882096</v>
      </c>
      <c r="AB761">
        <v>3.0435500200378098</v>
      </c>
      <c r="AE761">
        <v>98173</v>
      </c>
      <c r="AF761">
        <v>0</v>
      </c>
      <c r="AG761">
        <v>7.6753718326872997</v>
      </c>
      <c r="AH761">
        <v>68.479977815992896</v>
      </c>
    </row>
    <row r="762" spans="1:35" x14ac:dyDescent="0.25">
      <c r="A762" t="s">
        <v>1809</v>
      </c>
      <c r="B762" t="s">
        <v>1810</v>
      </c>
      <c r="C762" t="s">
        <v>1226</v>
      </c>
      <c r="D762">
        <v>2882.3657169599901</v>
      </c>
      <c r="E762">
        <v>193</v>
      </c>
      <c r="F762">
        <v>60.615407653881398</v>
      </c>
      <c r="G762">
        <v>35.248773651016101</v>
      </c>
      <c r="H762">
        <v>-1.8810371123538301</v>
      </c>
      <c r="I762">
        <v>-7.3194127251153303</v>
      </c>
      <c r="J762">
        <v>13.678756476683899</v>
      </c>
      <c r="K762">
        <v>89.215686274509693</v>
      </c>
      <c r="L762">
        <v>78.952248493277693</v>
      </c>
      <c r="M762">
        <v>25.679906908306702</v>
      </c>
      <c r="N762">
        <v>25.251819713630798</v>
      </c>
      <c r="O762">
        <v>50758</v>
      </c>
      <c r="P762">
        <v>10</v>
      </c>
      <c r="Q762">
        <v>-1.48034711587544</v>
      </c>
      <c r="R762">
        <v>-3.3066132264529</v>
      </c>
      <c r="S762">
        <v>-2.9590050894350299</v>
      </c>
      <c r="T762">
        <v>44.531450212135802</v>
      </c>
      <c r="U762">
        <v>107675.95454545401</v>
      </c>
      <c r="V762">
        <v>-20.3158605315625</v>
      </c>
      <c r="W762">
        <v>145284.921875</v>
      </c>
      <c r="X762">
        <v>-1.04059271674117E-2</v>
      </c>
      <c r="Y762">
        <v>5.5241955961069199E-3</v>
      </c>
      <c r="Z762">
        <v>-1.1610664134168201E-6</v>
      </c>
      <c r="AA762">
        <v>-1.06781669640182E-5</v>
      </c>
      <c r="AB762">
        <v>30.221036332569099</v>
      </c>
      <c r="AC762">
        <v>4.9753539036963397E-2</v>
      </c>
      <c r="AD762">
        <v>0.19627949890691099</v>
      </c>
      <c r="AE762">
        <v>28511</v>
      </c>
      <c r="AF762">
        <v>0</v>
      </c>
      <c r="AG762">
        <v>6.0212175598953799</v>
      </c>
      <c r="AH762">
        <v>49.509981829963699</v>
      </c>
      <c r="AI762">
        <v>-1.04059271674117E-2</v>
      </c>
    </row>
    <row r="763" spans="1:35" x14ac:dyDescent="0.25">
      <c r="A763" t="s">
        <v>1791</v>
      </c>
      <c r="B763" t="s">
        <v>1792</v>
      </c>
      <c r="C763" t="s">
        <v>85</v>
      </c>
      <c r="D763">
        <v>2867.3989905549902</v>
      </c>
      <c r="E763">
        <v>376.45</v>
      </c>
      <c r="F763">
        <v>-38.300697541851903</v>
      </c>
      <c r="G763">
        <v>-20.588545512076699</v>
      </c>
      <c r="H763">
        <v>-2.1953754221875701</v>
      </c>
      <c r="I763">
        <v>-7.6337510349490802</v>
      </c>
      <c r="J763">
        <v>50.6176119006508</v>
      </c>
      <c r="K763">
        <v>7.6494137832427702</v>
      </c>
      <c r="L763">
        <v>-19.963856702455601</v>
      </c>
      <c r="M763">
        <v>-8.9802507306663504</v>
      </c>
      <c r="N763">
        <v>-30.585499449461999</v>
      </c>
      <c r="O763">
        <v>503590</v>
      </c>
      <c r="P763">
        <v>10</v>
      </c>
      <c r="Q763">
        <v>-5.42645396306997</v>
      </c>
      <c r="R763">
        <v>-5.7579171360620798</v>
      </c>
      <c r="S763">
        <v>-5.4103089990442097</v>
      </c>
      <c r="T763">
        <v>-18.609612531394699</v>
      </c>
      <c r="U763">
        <v>440655.818181818</v>
      </c>
      <c r="V763">
        <v>-90.728323435493095</v>
      </c>
      <c r="W763">
        <v>237851.09375</v>
      </c>
      <c r="X763">
        <v>-5.5898191108184302E-2</v>
      </c>
      <c r="Y763">
        <v>16.986319827110101</v>
      </c>
      <c r="Z763">
        <v>-1.66672128892368</v>
      </c>
      <c r="AA763">
        <v>1.5039207378851001</v>
      </c>
      <c r="AB763">
        <v>11.5096071693225</v>
      </c>
      <c r="AC763">
        <v>-4.3567503208420101E-2</v>
      </c>
      <c r="AD763">
        <v>-4.0414096294688697</v>
      </c>
      <c r="AE763">
        <v>71064</v>
      </c>
      <c r="AF763">
        <v>0</v>
      </c>
      <c r="AG763">
        <v>8.7088578622142094</v>
      </c>
      <c r="AH763">
        <v>58.043435718824</v>
      </c>
      <c r="AI763">
        <v>-4.7676126163203401E-2</v>
      </c>
    </row>
    <row r="764" spans="1:35" x14ac:dyDescent="0.25">
      <c r="A764" t="s">
        <v>1825</v>
      </c>
      <c r="B764" t="s">
        <v>1826</v>
      </c>
      <c r="C764" t="s">
        <v>381</v>
      </c>
      <c r="D764">
        <v>2850.1653375000001</v>
      </c>
      <c r="E764">
        <v>383.55</v>
      </c>
      <c r="F764">
        <v>26.8098005986358</v>
      </c>
      <c r="G764">
        <v>29.446506918663498</v>
      </c>
      <c r="H764">
        <v>17.311515522251099</v>
      </c>
      <c r="I764">
        <v>11.8731399094896</v>
      </c>
      <c r="J764">
        <v>5.0189023595359004</v>
      </c>
      <c r="K764">
        <v>66.038961038961006</v>
      </c>
      <c r="L764">
        <v>45.146641438032098</v>
      </c>
      <c r="M764">
        <v>7.2019280751853803</v>
      </c>
      <c r="N764">
        <v>19.449552981278199</v>
      </c>
      <c r="O764">
        <v>218147</v>
      </c>
      <c r="P764">
        <v>10</v>
      </c>
      <c r="Q764">
        <v>2.2799999999999998</v>
      </c>
      <c r="R764">
        <v>1.8589828708006899</v>
      </c>
      <c r="S764">
        <v>2.2065910078185502</v>
      </c>
      <c r="T764">
        <v>57.472749584927399</v>
      </c>
      <c r="U764">
        <v>345191.18181818101</v>
      </c>
      <c r="V764">
        <v>-32.129601110084401</v>
      </c>
      <c r="W764">
        <v>489566.25</v>
      </c>
      <c r="X764">
        <v>0</v>
      </c>
      <c r="Y764">
        <v>4.8363615326579197</v>
      </c>
      <c r="Z764">
        <v>1.1255925955558599E-2</v>
      </c>
      <c r="AA764">
        <v>1.12703988001538</v>
      </c>
      <c r="AB764">
        <v>1.26803170063463</v>
      </c>
      <c r="AC764">
        <v>-0.11976673616395</v>
      </c>
      <c r="AD764">
        <v>-0.10761086241720499</v>
      </c>
      <c r="AE764">
        <v>43098</v>
      </c>
      <c r="AF764">
        <v>0</v>
      </c>
      <c r="AG764">
        <v>12.4729250904378</v>
      </c>
      <c r="AH764">
        <v>74.446560067324498</v>
      </c>
      <c r="AI764">
        <v>0</v>
      </c>
    </row>
    <row r="765" spans="1:35" x14ac:dyDescent="0.25">
      <c r="A765" t="s">
        <v>1823</v>
      </c>
      <c r="B765" t="s">
        <v>1824</v>
      </c>
      <c r="C765" t="s">
        <v>323</v>
      </c>
      <c r="D765">
        <v>2847.87774575</v>
      </c>
      <c r="E765">
        <v>561.4</v>
      </c>
      <c r="F765">
        <v>50.024232784835199</v>
      </c>
      <c r="G765">
        <v>61.321839080459696</v>
      </c>
      <c r="H765">
        <v>19.446808510638199</v>
      </c>
      <c r="I765">
        <v>14.0084328978767</v>
      </c>
      <c r="J765">
        <v>13.074456715354399</v>
      </c>
      <c r="K765">
        <v>89.598108747044904</v>
      </c>
      <c r="L765">
        <v>68.361073624231494</v>
      </c>
      <c r="N765">
        <v>51.324885143074503</v>
      </c>
      <c r="O765">
        <v>12260</v>
      </c>
      <c r="P765">
        <v>10</v>
      </c>
      <c r="Q765">
        <v>-1.7809439002675401E-2</v>
      </c>
      <c r="R765">
        <v>-3.7049742710120102</v>
      </c>
      <c r="S765">
        <v>-3.3573661339941401</v>
      </c>
      <c r="T765">
        <v>41.439778495615997</v>
      </c>
      <c r="U765">
        <v>46691.5</v>
      </c>
      <c r="V765">
        <v>-79.038076837587795</v>
      </c>
      <c r="W765">
        <v>24251.375</v>
      </c>
      <c r="X765">
        <v>-17.565063614160302</v>
      </c>
      <c r="Y765">
        <v>13.4877005420344</v>
      </c>
      <c r="Z765">
        <v>10.863086416339801</v>
      </c>
      <c r="AA765">
        <v>9.5479728835441904</v>
      </c>
      <c r="AB765">
        <v>8.5789881347472505</v>
      </c>
      <c r="AC765">
        <v>7.7672947957952596</v>
      </c>
      <c r="AD765">
        <v>7.7145512907335698</v>
      </c>
      <c r="AE765">
        <v>29132</v>
      </c>
      <c r="AF765">
        <v>0</v>
      </c>
      <c r="AG765">
        <v>2.57609632504359</v>
      </c>
      <c r="AH765">
        <v>72.398669101120703</v>
      </c>
      <c r="AI765">
        <v>-17.565063614160302</v>
      </c>
    </row>
    <row r="766" spans="1:35" x14ac:dyDescent="0.25">
      <c r="A766" t="s">
        <v>1813</v>
      </c>
      <c r="B766" t="s">
        <v>1814</v>
      </c>
      <c r="C766" t="s">
        <v>82</v>
      </c>
      <c r="D766">
        <v>2837.9409819399998</v>
      </c>
      <c r="E766">
        <v>230.05</v>
      </c>
      <c r="F766">
        <v>20.750220829285599</v>
      </c>
      <c r="G766">
        <v>68.658357771260995</v>
      </c>
      <c r="H766">
        <v>11.864818867006999</v>
      </c>
      <c r="I766">
        <v>6.4264432542455401</v>
      </c>
      <c r="J766">
        <v>1.02151706150837</v>
      </c>
      <c r="K766">
        <v>98.747300215982705</v>
      </c>
      <c r="L766">
        <v>39.087061668681898</v>
      </c>
      <c r="M766">
        <v>11.3154472396399</v>
      </c>
      <c r="N766">
        <v>58.661403833875703</v>
      </c>
      <c r="O766">
        <v>3596918</v>
      </c>
      <c r="P766">
        <v>10</v>
      </c>
      <c r="Q766">
        <v>7.19944082013048</v>
      </c>
      <c r="R766">
        <v>8.0808080808080902</v>
      </c>
      <c r="S766">
        <v>8.4284162178259496</v>
      </c>
      <c r="T766">
        <v>933.86153355312103</v>
      </c>
      <c r="U766">
        <v>771034</v>
      </c>
      <c r="V766">
        <v>571.35863164397904</v>
      </c>
      <c r="W766">
        <v>1043897.03125</v>
      </c>
      <c r="X766">
        <v>-4.34426581752666E-3</v>
      </c>
      <c r="Y766">
        <v>1.46862197294563</v>
      </c>
      <c r="Z766">
        <v>-1.3603631712456801</v>
      </c>
      <c r="AA766">
        <v>-1.28184198443521</v>
      </c>
      <c r="AB766">
        <v>0.74202404327678195</v>
      </c>
      <c r="AC766">
        <v>0.12520332884340099</v>
      </c>
      <c r="AD766">
        <v>0.127768298321739</v>
      </c>
      <c r="AE766">
        <v>72657</v>
      </c>
      <c r="AF766">
        <v>0</v>
      </c>
      <c r="AG766">
        <v>20.071762582976799</v>
      </c>
      <c r="AH766">
        <v>0</v>
      </c>
      <c r="AI766">
        <v>0</v>
      </c>
    </row>
    <row r="767" spans="1:35" x14ac:dyDescent="0.25">
      <c r="A767" t="s">
        <v>1817</v>
      </c>
      <c r="B767" t="s">
        <v>1818</v>
      </c>
      <c r="C767" t="s">
        <v>1212</v>
      </c>
      <c r="D767">
        <v>2834.6786699999998</v>
      </c>
      <c r="E767">
        <v>331.4</v>
      </c>
      <c r="F767">
        <v>-11.000808450732301</v>
      </c>
      <c r="G767">
        <v>-1.82195230336247</v>
      </c>
      <c r="H767">
        <v>2.00061557402277</v>
      </c>
      <c r="I767">
        <v>-3.4377600387387202</v>
      </c>
      <c r="J767">
        <v>28.847314423657199</v>
      </c>
      <c r="K767">
        <v>20.072463768115899</v>
      </c>
      <c r="L767">
        <v>7.33603238866396</v>
      </c>
      <c r="M767">
        <v>-3.1766378669467601</v>
      </c>
      <c r="N767">
        <v>-11.818906240747699</v>
      </c>
      <c r="O767">
        <v>19132</v>
      </c>
      <c r="P767">
        <v>10</v>
      </c>
      <c r="Q767">
        <v>0.27231467473524201</v>
      </c>
      <c r="R767">
        <v>-0.45058576148993601</v>
      </c>
      <c r="S767">
        <v>-0.102977624472068</v>
      </c>
      <c r="T767">
        <v>48.632691112492203</v>
      </c>
      <c r="U767">
        <v>26428.681818181802</v>
      </c>
      <c r="V767">
        <v>4.2445376777638497</v>
      </c>
      <c r="W767">
        <v>38575.28125</v>
      </c>
      <c r="X767">
        <v>0</v>
      </c>
      <c r="Y767">
        <v>2.0148083115889799</v>
      </c>
      <c r="Z767">
        <v>-0.19134446550867701</v>
      </c>
      <c r="AA767">
        <v>-0.24456158023724001</v>
      </c>
      <c r="AB767">
        <v>2.4350176170055901E-2</v>
      </c>
      <c r="AC767">
        <v>6.00913612547132E-3</v>
      </c>
      <c r="AD767">
        <v>1.0178455253272101E-2</v>
      </c>
      <c r="AE767">
        <v>17656</v>
      </c>
      <c r="AF767">
        <v>0</v>
      </c>
      <c r="AG767">
        <v>2.56501036500197</v>
      </c>
      <c r="AH767">
        <v>87.026003446450602</v>
      </c>
      <c r="AI767">
        <v>0</v>
      </c>
    </row>
    <row r="768" spans="1:35" x14ac:dyDescent="0.25">
      <c r="A768" t="s">
        <v>1815</v>
      </c>
      <c r="B768" t="s">
        <v>1816</v>
      </c>
      <c r="C768" t="s">
        <v>88</v>
      </c>
      <c r="D768">
        <v>2832.2901648000002</v>
      </c>
      <c r="E768">
        <v>532.25</v>
      </c>
      <c r="F768">
        <v>-21.801065016416299</v>
      </c>
      <c r="G768">
        <v>20.7189838965751</v>
      </c>
      <c r="H768">
        <v>-0.86608306947289504</v>
      </c>
      <c r="I768">
        <v>-6.3044586822344</v>
      </c>
      <c r="J768">
        <v>25.6928135274776</v>
      </c>
      <c r="K768">
        <v>33.731155778894397</v>
      </c>
      <c r="L768">
        <v>-3.4642241770200402</v>
      </c>
      <c r="M768">
        <v>19.2511751336671</v>
      </c>
      <c r="N768">
        <v>10.7220299591899</v>
      </c>
      <c r="O768">
        <v>43396</v>
      </c>
      <c r="P768">
        <v>2</v>
      </c>
      <c r="Q768">
        <v>-2.5718469705290001</v>
      </c>
      <c r="R768">
        <v>-3.3502814599600499</v>
      </c>
      <c r="S768">
        <v>-3.00267332294219</v>
      </c>
      <c r="T768">
        <v>55.994104748553099</v>
      </c>
      <c r="U768">
        <v>52851.045454545398</v>
      </c>
      <c r="V768">
        <v>-27.779257089601899</v>
      </c>
      <c r="W768">
        <v>70755.890625</v>
      </c>
      <c r="X768">
        <v>-2.1217105770787699E-3</v>
      </c>
      <c r="Y768">
        <v>9.6910095021772599E-2</v>
      </c>
      <c r="Z768">
        <v>-5.1256669886523103E-2</v>
      </c>
      <c r="AA768">
        <v>-4.4120007036363797E-2</v>
      </c>
      <c r="AB768">
        <v>0.48923752665640002</v>
      </c>
      <c r="AC768">
        <v>7.0961574664152802E-3</v>
      </c>
      <c r="AD768">
        <v>1.3197039789402801E-2</v>
      </c>
      <c r="AE768">
        <v>38685</v>
      </c>
      <c r="AF768">
        <v>0</v>
      </c>
      <c r="AG768">
        <v>30.1268628618866</v>
      </c>
      <c r="AH768">
        <v>58.2288423021254</v>
      </c>
      <c r="AI768">
        <v>0</v>
      </c>
    </row>
    <row r="769" spans="1:35" x14ac:dyDescent="0.25">
      <c r="A769" t="s">
        <v>1879</v>
      </c>
      <c r="B769" t="s">
        <v>1880</v>
      </c>
      <c r="C769" t="s">
        <v>1881</v>
      </c>
      <c r="D769">
        <v>2829.7282675249999</v>
      </c>
      <c r="E769">
        <v>45.55</v>
      </c>
      <c r="F769">
        <v>9.9730183155332703</v>
      </c>
      <c r="G769">
        <v>42.343749999999901</v>
      </c>
      <c r="H769">
        <v>16.496163682864399</v>
      </c>
      <c r="I769">
        <v>11.0577880701029</v>
      </c>
      <c r="J769">
        <v>2.5246981339187702</v>
      </c>
      <c r="K769">
        <v>71.886792452830093</v>
      </c>
      <c r="L769">
        <v>28.309859154929502</v>
      </c>
      <c r="M769">
        <v>-10.060703933558401</v>
      </c>
      <c r="N769">
        <v>32.3467960626147</v>
      </c>
      <c r="O769">
        <v>13110833</v>
      </c>
      <c r="P769">
        <v>2</v>
      </c>
      <c r="Q769">
        <v>1.78770949720669</v>
      </c>
      <c r="R769">
        <v>9.2326139088728798</v>
      </c>
      <c r="S769">
        <v>9.5802220458907499</v>
      </c>
      <c r="T769">
        <v>-42.037753262567499</v>
      </c>
      <c r="U769">
        <v>5609943.1818181798</v>
      </c>
      <c r="V769">
        <v>316.84496705194499</v>
      </c>
      <c r="W769">
        <v>5539470.703125</v>
      </c>
      <c r="X769">
        <v>-0.90818635612095699</v>
      </c>
      <c r="Y769">
        <v>9.9308146837602695</v>
      </c>
      <c r="Z769">
        <v>-0.328792758682729</v>
      </c>
      <c r="AA769">
        <v>-0.328792758682729</v>
      </c>
      <c r="AB769">
        <v>4.15082200555476</v>
      </c>
      <c r="AC769">
        <v>0.38991719621056797</v>
      </c>
      <c r="AD769">
        <v>-0.56820484691649897</v>
      </c>
      <c r="AE769">
        <v>191933</v>
      </c>
      <c r="AF769">
        <v>0</v>
      </c>
      <c r="AG769">
        <v>29.1450457617278</v>
      </c>
      <c r="AH769">
        <v>27.456502615493299</v>
      </c>
      <c r="AI769">
        <v>-0.90818635612095699</v>
      </c>
    </row>
    <row r="770" spans="1:35" x14ac:dyDescent="0.25">
      <c r="A770" t="s">
        <v>1807</v>
      </c>
      <c r="B770" t="s">
        <v>1808</v>
      </c>
      <c r="C770" t="s">
        <v>115</v>
      </c>
      <c r="D770">
        <v>2822.1186621249999</v>
      </c>
      <c r="E770">
        <v>49.75</v>
      </c>
      <c r="F770">
        <v>346.616430188641</v>
      </c>
      <c r="G770">
        <v>-2.7370478983382101</v>
      </c>
      <c r="H770">
        <v>-26.568265682656801</v>
      </c>
      <c r="I770">
        <v>-32.006641295418298</v>
      </c>
      <c r="J770">
        <v>80.402010050251207</v>
      </c>
      <c r="K770">
        <v>364.95327102803702</v>
      </c>
      <c r="L770">
        <v>364.95327102803702</v>
      </c>
      <c r="N770">
        <v>-12.734001835723401</v>
      </c>
      <c r="O770">
        <v>3580</v>
      </c>
      <c r="P770">
        <v>1</v>
      </c>
      <c r="Q770">
        <v>-1.97044334975369</v>
      </c>
      <c r="R770">
        <v>-9.4631483166515</v>
      </c>
      <c r="S770">
        <v>-9.1155401796336299</v>
      </c>
      <c r="T770">
        <v>150</v>
      </c>
      <c r="U770">
        <v>8124.6818181818098</v>
      </c>
      <c r="V770">
        <v>14.3404663046949</v>
      </c>
      <c r="W770">
        <v>9632.359375</v>
      </c>
      <c r="X770">
        <v>-6.7171688258156302E-3</v>
      </c>
      <c r="Y770">
        <v>0.86542591131195301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21396</v>
      </c>
      <c r="AF770">
        <v>0</v>
      </c>
      <c r="AG770">
        <v>0.36082649931284</v>
      </c>
      <c r="AH770">
        <v>94.133991216536998</v>
      </c>
      <c r="AI770">
        <v>-3.7764180973454102E-6</v>
      </c>
    </row>
    <row r="771" spans="1:35" x14ac:dyDescent="0.25">
      <c r="A771" t="s">
        <v>1827</v>
      </c>
      <c r="B771" t="s">
        <v>1828</v>
      </c>
      <c r="C771" t="s">
        <v>714</v>
      </c>
      <c r="D771">
        <v>2814.1205395799998</v>
      </c>
      <c r="E771">
        <v>1042.4000000000001</v>
      </c>
      <c r="F771">
        <v>-52.366332643712397</v>
      </c>
      <c r="G771">
        <v>-5.3310326037598603</v>
      </c>
      <c r="H771">
        <v>0.27898027898028699</v>
      </c>
      <c r="I771">
        <v>-5.1593953337812097</v>
      </c>
      <c r="J771">
        <v>64.428242517267805</v>
      </c>
      <c r="K771">
        <v>3.6801273125124299</v>
      </c>
      <c r="L771">
        <v>-34.029491804316102</v>
      </c>
      <c r="M771">
        <v>-13.7386938077415</v>
      </c>
      <c r="N771">
        <v>-15.327986541145</v>
      </c>
      <c r="O771">
        <v>23449</v>
      </c>
      <c r="P771">
        <v>10</v>
      </c>
      <c r="Q771">
        <v>0.719841538238566</v>
      </c>
      <c r="R771">
        <v>1.01754045934683</v>
      </c>
      <c r="S771">
        <v>1.3651485963647001</v>
      </c>
      <c r="T771">
        <v>-6.2864679082407404</v>
      </c>
      <c r="U771">
        <v>23060.727272727199</v>
      </c>
      <c r="V771">
        <v>48.901447802895603</v>
      </c>
      <c r="W771">
        <v>27056.734375</v>
      </c>
      <c r="X771">
        <v>0</v>
      </c>
      <c r="Y771">
        <v>10.0517989779221</v>
      </c>
      <c r="Z771">
        <v>-1.10256069644517</v>
      </c>
      <c r="AA771">
        <v>-1.53004587861137</v>
      </c>
      <c r="AB771">
        <v>0.62504404049533602</v>
      </c>
      <c r="AC771">
        <v>-0.140447805963204</v>
      </c>
      <c r="AD771">
        <v>-0.40427151982259901</v>
      </c>
      <c r="AE771">
        <v>34264</v>
      </c>
      <c r="AF771">
        <v>23.999999411567401</v>
      </c>
      <c r="AG771">
        <v>9.2099543361664793</v>
      </c>
      <c r="AH771">
        <v>74.254772297951007</v>
      </c>
      <c r="AI771">
        <v>0</v>
      </c>
    </row>
    <row r="772" spans="1:35" x14ac:dyDescent="0.25">
      <c r="A772" t="s">
        <v>1803</v>
      </c>
      <c r="B772" t="s">
        <v>1804</v>
      </c>
      <c r="C772" t="s">
        <v>344</v>
      </c>
      <c r="D772">
        <v>2801.32993394</v>
      </c>
      <c r="E772">
        <v>28.45</v>
      </c>
      <c r="F772">
        <v>-2.4508937925531198</v>
      </c>
      <c r="G772">
        <v>23.160173160173098</v>
      </c>
      <c r="H772">
        <v>19.789473684210499</v>
      </c>
      <c r="I772">
        <v>14.351098071449</v>
      </c>
      <c r="J772">
        <v>24.956063268892699</v>
      </c>
      <c r="K772">
        <v>41.191066997518597</v>
      </c>
      <c r="L772">
        <v>15.8859470468431</v>
      </c>
      <c r="M772">
        <v>41.027049182946399</v>
      </c>
      <c r="N772">
        <v>13.1632192227879</v>
      </c>
      <c r="O772">
        <v>675865</v>
      </c>
      <c r="P772">
        <v>10</v>
      </c>
      <c r="Q772">
        <v>-1.3864818024263501</v>
      </c>
      <c r="R772">
        <v>9.0038314176245091</v>
      </c>
      <c r="S772">
        <v>9.3514395546423792</v>
      </c>
      <c r="T772">
        <v>-13.463803743822099</v>
      </c>
      <c r="U772">
        <v>834626.68181818095</v>
      </c>
      <c r="V772">
        <v>-46.720907628236297</v>
      </c>
      <c r="W772">
        <v>443965.96875</v>
      </c>
      <c r="X772">
        <v>0</v>
      </c>
      <c r="Y772">
        <v>1.14140268208353E-3</v>
      </c>
      <c r="Z772">
        <v>0</v>
      </c>
      <c r="AA772">
        <v>-5.1493398993211698E-3</v>
      </c>
      <c r="AB772">
        <v>2.5231765506673702E-5</v>
      </c>
      <c r="AC772">
        <v>-1.0298679798642299E-6</v>
      </c>
      <c r="AD772">
        <v>-3.0374514250923801E-2</v>
      </c>
      <c r="AE772">
        <v>38987</v>
      </c>
      <c r="AF772">
        <v>48.031618685398897</v>
      </c>
      <c r="AG772">
        <v>2.13585803353934</v>
      </c>
      <c r="AH772">
        <v>48.031618685398897</v>
      </c>
      <c r="AI772">
        <v>0</v>
      </c>
    </row>
    <row r="773" spans="1:35" x14ac:dyDescent="0.25">
      <c r="A773" t="s">
        <v>1841</v>
      </c>
      <c r="B773" t="s">
        <v>1842</v>
      </c>
      <c r="C773" t="s">
        <v>512</v>
      </c>
      <c r="D773">
        <v>2796.961588785</v>
      </c>
      <c r="E773">
        <v>924.25</v>
      </c>
      <c r="F773">
        <v>-18.336840839396299</v>
      </c>
      <c r="H773">
        <v>9.3786982248520694</v>
      </c>
      <c r="I773">
        <v>3.9403226120905601</v>
      </c>
      <c r="J773">
        <v>8.4068163375710103</v>
      </c>
      <c r="K773">
        <v>65.044642857142804</v>
      </c>
      <c r="N773">
        <v>-9.9969539373852303</v>
      </c>
      <c r="O773">
        <v>61720</v>
      </c>
      <c r="P773">
        <v>5</v>
      </c>
      <c r="Q773">
        <v>1.0606309113771799</v>
      </c>
      <c r="R773">
        <v>5.6950082909257196</v>
      </c>
      <c r="S773">
        <v>6.0426164279435799</v>
      </c>
      <c r="T773">
        <v>11.8480663984632</v>
      </c>
      <c r="U773">
        <v>69985.818181818104</v>
      </c>
      <c r="V773">
        <v>4.9695567876458302</v>
      </c>
      <c r="W773">
        <v>88149.078125</v>
      </c>
      <c r="X773">
        <v>-6.7020605905039403</v>
      </c>
      <c r="Y773">
        <v>28.4714801823906</v>
      </c>
      <c r="AA773">
        <v>-4.3443477536025599</v>
      </c>
      <c r="AB773">
        <v>1.07173522011153</v>
      </c>
      <c r="AD773">
        <v>1.07173522011153</v>
      </c>
      <c r="AE773">
        <v>14488</v>
      </c>
      <c r="AF773">
        <v>0</v>
      </c>
      <c r="AG773">
        <v>3.7065451583492899</v>
      </c>
      <c r="AH773">
        <v>60.482111473502798</v>
      </c>
    </row>
    <row r="774" spans="1:35" x14ac:dyDescent="0.25">
      <c r="A774" t="s">
        <v>1875</v>
      </c>
      <c r="B774" t="s">
        <v>1876</v>
      </c>
      <c r="C774" t="s">
        <v>373</v>
      </c>
      <c r="D774">
        <v>2771.9910939000001</v>
      </c>
      <c r="E774">
        <v>1154.8</v>
      </c>
      <c r="F774">
        <v>2.0049682477233199</v>
      </c>
      <c r="G774">
        <v>-10.261491238294999</v>
      </c>
      <c r="H774">
        <v>9.9076805938897792</v>
      </c>
      <c r="I774">
        <v>4.4693049811282703</v>
      </c>
      <c r="J774">
        <v>53.706269483893301</v>
      </c>
      <c r="K774">
        <v>31.683676378356701</v>
      </c>
      <c r="L774">
        <v>20.3418090871196</v>
      </c>
      <c r="N774">
        <v>-20.258445175680201</v>
      </c>
      <c r="O774">
        <v>191877</v>
      </c>
      <c r="P774">
        <v>10</v>
      </c>
      <c r="Q774">
        <v>-1.4969932187486601</v>
      </c>
      <c r="R774">
        <v>6.2862402208927701</v>
      </c>
      <c r="S774">
        <v>6.6338483579106402</v>
      </c>
      <c r="T774">
        <v>-16.514599731109101</v>
      </c>
      <c r="U774">
        <v>105806.045454545</v>
      </c>
      <c r="V774">
        <v>326.67778519012597</v>
      </c>
      <c r="W774">
        <v>99786.9375</v>
      </c>
      <c r="X774">
        <v>1.9025753719431799</v>
      </c>
      <c r="Y774">
        <v>2.5587086176460301</v>
      </c>
      <c r="Z774">
        <v>-2.11463522119506E-2</v>
      </c>
      <c r="AA774">
        <v>-2.34851387665924E-2</v>
      </c>
      <c r="AB774">
        <v>10.8322527547353</v>
      </c>
      <c r="AC774">
        <v>-0.64332701480329202</v>
      </c>
      <c r="AD774">
        <v>-1.2200683957615901</v>
      </c>
      <c r="AE774">
        <v>27200</v>
      </c>
      <c r="AF774">
        <v>0</v>
      </c>
      <c r="AG774">
        <v>8.7592927644795395</v>
      </c>
      <c r="AH774">
        <v>50.102610559473199</v>
      </c>
      <c r="AI774">
        <v>-5.9632713237789403E-4</v>
      </c>
    </row>
    <row r="775" spans="1:35" x14ac:dyDescent="0.25">
      <c r="A775" t="s">
        <v>1833</v>
      </c>
      <c r="B775" t="s">
        <v>1834</v>
      </c>
      <c r="C775" t="s">
        <v>1226</v>
      </c>
      <c r="D775">
        <v>2756.79256248</v>
      </c>
      <c r="E775">
        <v>620.45000000000005</v>
      </c>
      <c r="F775">
        <v>-58.8953769574265</v>
      </c>
      <c r="G775">
        <v>-15.018490617723501</v>
      </c>
      <c r="H775">
        <v>-6.8393393393393298</v>
      </c>
      <c r="I775">
        <v>-12.2777149521008</v>
      </c>
      <c r="J775">
        <v>91.312756870013601</v>
      </c>
      <c r="K775">
        <v>27.941024847922399</v>
      </c>
      <c r="L775">
        <v>-40.558536118030197</v>
      </c>
      <c r="M775">
        <v>21.337703108363701</v>
      </c>
      <c r="N775">
        <v>-25.0154445551088</v>
      </c>
      <c r="O775">
        <v>23451</v>
      </c>
      <c r="P775">
        <v>10</v>
      </c>
      <c r="Q775">
        <v>-1.45330368487928</v>
      </c>
      <c r="R775">
        <v>-2.5369148601947802</v>
      </c>
      <c r="S775">
        <v>-2.1893067231769101</v>
      </c>
      <c r="T775">
        <v>49.321872015281699</v>
      </c>
      <c r="U775">
        <v>30255.4545454545</v>
      </c>
      <c r="V775">
        <v>28.315824031516701</v>
      </c>
      <c r="W775">
        <v>106804.234375</v>
      </c>
      <c r="X775">
        <v>0</v>
      </c>
      <c r="Y775">
        <v>7.8289125898483598E-3</v>
      </c>
      <c r="Z775">
        <v>-4.6521280471181703E-2</v>
      </c>
      <c r="AA775">
        <v>-5.0513386424231602E-2</v>
      </c>
      <c r="AB775">
        <v>3.4237218746372302</v>
      </c>
      <c r="AC775">
        <v>0.61696992626456904</v>
      </c>
      <c r="AD775">
        <v>0.48242590686750197</v>
      </c>
      <c r="AE775">
        <v>57298</v>
      </c>
      <c r="AF775">
        <v>0</v>
      </c>
      <c r="AG775">
        <v>9.5560579488436197</v>
      </c>
      <c r="AH775">
        <v>74.546158873530004</v>
      </c>
      <c r="AI775">
        <v>0</v>
      </c>
    </row>
    <row r="776" spans="1:35" x14ac:dyDescent="0.25">
      <c r="A776" t="s">
        <v>1821</v>
      </c>
      <c r="B776" t="s">
        <v>1822</v>
      </c>
      <c r="C776" t="s">
        <v>465</v>
      </c>
      <c r="D776">
        <v>2755.2319012500002</v>
      </c>
      <c r="E776">
        <v>415.6</v>
      </c>
      <c r="F776">
        <v>9.3436507120629901</v>
      </c>
      <c r="G776">
        <v>38.233826708797601</v>
      </c>
      <c r="H776">
        <v>-11.015951182956799</v>
      </c>
      <c r="I776">
        <v>-16.454326795718298</v>
      </c>
      <c r="J776">
        <v>25.336862367661102</v>
      </c>
      <c r="K776">
        <v>53.329643977125897</v>
      </c>
      <c r="L776">
        <v>27.680491551459198</v>
      </c>
      <c r="M776">
        <v>6.9795775142666496</v>
      </c>
      <c r="N776">
        <v>28.236872771412301</v>
      </c>
      <c r="O776">
        <v>91521</v>
      </c>
      <c r="P776">
        <v>2</v>
      </c>
      <c r="Q776">
        <v>-1.59820054457203</v>
      </c>
      <c r="R776">
        <v>-6.3225515609151204</v>
      </c>
      <c r="S776">
        <v>-5.9749434238972503</v>
      </c>
      <c r="T776">
        <v>14.134460698118099</v>
      </c>
      <c r="U776">
        <v>171049.09090909001</v>
      </c>
      <c r="V776">
        <v>29.927597955706901</v>
      </c>
      <c r="W776">
        <v>160185.03125</v>
      </c>
      <c r="X776">
        <v>0</v>
      </c>
      <c r="Y776">
        <v>12.4627202109272</v>
      </c>
      <c r="Z776">
        <v>-0.83783354985571601</v>
      </c>
      <c r="AA776">
        <v>-0.68982114867997801</v>
      </c>
      <c r="AB776">
        <v>32.585245053517397</v>
      </c>
      <c r="AC776">
        <v>-3.1945673959441402E-2</v>
      </c>
      <c r="AD776">
        <v>31.962434707962998</v>
      </c>
      <c r="AE776">
        <v>32369</v>
      </c>
      <c r="AF776">
        <v>0</v>
      </c>
      <c r="AG776">
        <v>9.0025791073146202</v>
      </c>
      <c r="AH776">
        <v>36.789643715294098</v>
      </c>
      <c r="AI776">
        <v>0</v>
      </c>
    </row>
    <row r="777" spans="1:35" x14ac:dyDescent="0.25">
      <c r="A777" t="s">
        <v>1942</v>
      </c>
      <c r="B777" t="s">
        <v>1943</v>
      </c>
      <c r="C777" t="s">
        <v>320</v>
      </c>
      <c r="D777">
        <v>2753.10851994</v>
      </c>
      <c r="E777">
        <v>1039.8</v>
      </c>
      <c r="F777">
        <v>70.786476730629104</v>
      </c>
      <c r="G777">
        <v>94.318818912352796</v>
      </c>
      <c r="H777">
        <v>38.206951551804302</v>
      </c>
      <c r="I777">
        <v>32.768575939042798</v>
      </c>
      <c r="J777">
        <v>11.9446047316791</v>
      </c>
      <c r="K777">
        <v>121.09291941314</v>
      </c>
      <c r="L777">
        <v>89.123317570025407</v>
      </c>
      <c r="M777">
        <v>37.589389454681601</v>
      </c>
      <c r="N777">
        <v>84.321864974967497</v>
      </c>
      <c r="O777">
        <v>1406643</v>
      </c>
      <c r="P777">
        <v>10</v>
      </c>
      <c r="Q777">
        <v>3.6328300194348802</v>
      </c>
      <c r="R777">
        <v>19.3594673707168</v>
      </c>
      <c r="S777">
        <v>19.7070755077347</v>
      </c>
      <c r="T777">
        <v>69.137396787377398</v>
      </c>
      <c r="U777">
        <v>151695.045454545</v>
      </c>
      <c r="V777">
        <v>2110.1737791464998</v>
      </c>
      <c r="W777">
        <v>81192.703125</v>
      </c>
      <c r="X777">
        <v>0.49936652588978298</v>
      </c>
      <c r="Y777">
        <v>11.4657939287071</v>
      </c>
      <c r="Z777">
        <v>0</v>
      </c>
      <c r="AA777">
        <v>0</v>
      </c>
      <c r="AB777">
        <v>0.19515171817916899</v>
      </c>
      <c r="AC777">
        <v>3.2996632113135797E-2</v>
      </c>
      <c r="AD777">
        <v>3.2435390524288503E-2</v>
      </c>
      <c r="AE777">
        <v>20917</v>
      </c>
      <c r="AF777">
        <v>5.9039699606008398</v>
      </c>
      <c r="AG777">
        <v>11.2036212181974</v>
      </c>
      <c r="AH777">
        <v>67.160690464184697</v>
      </c>
      <c r="AI777">
        <v>0</v>
      </c>
    </row>
    <row r="778" spans="1:35" x14ac:dyDescent="0.25">
      <c r="A778" t="s">
        <v>1859</v>
      </c>
      <c r="B778" t="s">
        <v>1860</v>
      </c>
      <c r="C778" t="s">
        <v>341</v>
      </c>
      <c r="D778">
        <v>2738.7539886</v>
      </c>
      <c r="E778">
        <v>5.15</v>
      </c>
      <c r="F778">
        <v>13.714441211885701</v>
      </c>
      <c r="G778">
        <v>37.3333333333333</v>
      </c>
      <c r="H778">
        <v>9.5744680851063801</v>
      </c>
      <c r="I778">
        <v>4.1360924723448802</v>
      </c>
      <c r="J778">
        <v>18.446601941747499</v>
      </c>
      <c r="K778">
        <v>83.928571428571402</v>
      </c>
      <c r="L778">
        <v>32.051282051282001</v>
      </c>
      <c r="M778">
        <v>8.6589896270166502</v>
      </c>
      <c r="N778">
        <v>27.3363793959481</v>
      </c>
      <c r="O778">
        <v>63272762</v>
      </c>
      <c r="P778">
        <v>10</v>
      </c>
      <c r="Q778">
        <v>0.98039215686275905</v>
      </c>
      <c r="R778">
        <v>13.1868131868132</v>
      </c>
      <c r="S778">
        <v>13.534421323830999</v>
      </c>
      <c r="T778">
        <v>60.419000092464401</v>
      </c>
      <c r="U778">
        <v>67057275.727272697</v>
      </c>
      <c r="V778">
        <v>245.394738601857</v>
      </c>
      <c r="W778">
        <v>30245147.359375</v>
      </c>
      <c r="X778">
        <v>0</v>
      </c>
      <c r="Y778">
        <v>7.2455023074721998</v>
      </c>
      <c r="Z778">
        <v>-3.91053743584901E-3</v>
      </c>
      <c r="AA778">
        <v>-3.91053743584901E-3</v>
      </c>
      <c r="AB778">
        <v>0.306123630121511</v>
      </c>
      <c r="AC778">
        <v>5.5267811796916796E-3</v>
      </c>
      <c r="AD778">
        <v>1.44478902320931E-2</v>
      </c>
      <c r="AE778">
        <v>780818</v>
      </c>
      <c r="AF778">
        <v>0</v>
      </c>
      <c r="AG778">
        <v>13.7485176316431</v>
      </c>
      <c r="AH778">
        <v>44.060651031560802</v>
      </c>
      <c r="AI778">
        <v>0</v>
      </c>
    </row>
    <row r="779" spans="1:35" x14ac:dyDescent="0.25">
      <c r="A779" t="s">
        <v>1839</v>
      </c>
      <c r="B779" t="s">
        <v>1840</v>
      </c>
      <c r="C779" t="s">
        <v>323</v>
      </c>
      <c r="D779">
        <v>2735.1278059799902</v>
      </c>
      <c r="E779">
        <v>323.55</v>
      </c>
      <c r="F779">
        <v>-39.422206693054797</v>
      </c>
      <c r="G779">
        <v>30.727272727272702</v>
      </c>
      <c r="H779">
        <v>29.861529199277498</v>
      </c>
      <c r="I779">
        <v>24.423153586516001</v>
      </c>
      <c r="J779">
        <v>31.4170916396229</v>
      </c>
      <c r="K779">
        <v>45.350404312668402</v>
      </c>
      <c r="L779">
        <v>-21.085365853658502</v>
      </c>
      <c r="M779">
        <v>-3.1779137437982801</v>
      </c>
      <c r="N779">
        <v>20.730318789887399</v>
      </c>
      <c r="O779">
        <v>1389793</v>
      </c>
      <c r="P779">
        <v>1</v>
      </c>
      <c r="Q779">
        <v>2.68168835290383</v>
      </c>
      <c r="R779">
        <v>2.1951989892608901</v>
      </c>
      <c r="S779">
        <v>2.5428071262787602</v>
      </c>
      <c r="T779">
        <v>92.232245607046394</v>
      </c>
      <c r="U779">
        <v>1703647.5909090899</v>
      </c>
      <c r="V779">
        <v>35.177171691824</v>
      </c>
      <c r="W779">
        <v>1051831.578125</v>
      </c>
      <c r="X779">
        <v>0</v>
      </c>
      <c r="Y779">
        <v>0.36540214823413097</v>
      </c>
      <c r="Z779">
        <v>-0.17645927511861501</v>
      </c>
      <c r="AA779">
        <v>-0.248266460717252</v>
      </c>
      <c r="AB779">
        <v>10.257028020285899</v>
      </c>
      <c r="AC779">
        <v>-3.4849802477821399</v>
      </c>
      <c r="AD779">
        <v>-5.0774304497350897</v>
      </c>
      <c r="AE779">
        <v>50434</v>
      </c>
      <c r="AF779">
        <v>6.4514718330237404</v>
      </c>
      <c r="AG779">
        <v>19.440832964274499</v>
      </c>
      <c r="AH779">
        <v>50.0100988575157</v>
      </c>
      <c r="AI779">
        <v>0</v>
      </c>
    </row>
    <row r="780" spans="1:35" x14ac:dyDescent="0.25">
      <c r="A780" t="s">
        <v>1845</v>
      </c>
      <c r="B780" t="s">
        <v>1846</v>
      </c>
      <c r="C780" t="s">
        <v>1654</v>
      </c>
      <c r="D780">
        <v>2725.9609300000002</v>
      </c>
      <c r="E780">
        <v>15.35</v>
      </c>
      <c r="F780">
        <v>-27.508438472532301</v>
      </c>
      <c r="G780">
        <v>-3.1545741324921099</v>
      </c>
      <c r="H780">
        <v>0</v>
      </c>
      <c r="I780">
        <v>-5.4383756127614999</v>
      </c>
      <c r="J780">
        <v>28.0130293159609</v>
      </c>
      <c r="K780">
        <v>25.306122448979501</v>
      </c>
      <c r="L780">
        <v>-9.1715976331360896</v>
      </c>
      <c r="M780">
        <v>-1.67173372766019</v>
      </c>
      <c r="N780">
        <v>-13.151528069877299</v>
      </c>
      <c r="O780">
        <v>4239432</v>
      </c>
      <c r="P780">
        <v>2</v>
      </c>
      <c r="Q780">
        <v>-0.324675324675329</v>
      </c>
      <c r="R780">
        <v>1.9933554817275601</v>
      </c>
      <c r="S780">
        <v>2.3409636187454299</v>
      </c>
      <c r="T780">
        <v>70.364705669604902</v>
      </c>
      <c r="U780">
        <v>4128924.2272727201</v>
      </c>
      <c r="V780">
        <v>-68.344843714579099</v>
      </c>
      <c r="W780">
        <v>3738944.59375</v>
      </c>
      <c r="X780">
        <v>0</v>
      </c>
      <c r="Y780">
        <v>0.40670101680437498</v>
      </c>
      <c r="Z780">
        <v>-0.40617353382243798</v>
      </c>
      <c r="AA780">
        <v>-0.60664361906316799</v>
      </c>
      <c r="AB780">
        <v>6.5217526422874998</v>
      </c>
      <c r="AC780">
        <v>-7.6322386616156201E-2</v>
      </c>
      <c r="AD780">
        <v>-0.11811280068492901</v>
      </c>
      <c r="AE780">
        <v>297497</v>
      </c>
      <c r="AF780">
        <v>0</v>
      </c>
      <c r="AG780">
        <v>12.769080582530499</v>
      </c>
      <c r="AH780">
        <v>75</v>
      </c>
      <c r="AI780">
        <v>0</v>
      </c>
    </row>
    <row r="781" spans="1:35" x14ac:dyDescent="0.25">
      <c r="A781" t="s">
        <v>1831</v>
      </c>
      <c r="B781" t="s">
        <v>1832</v>
      </c>
      <c r="C781" t="s">
        <v>512</v>
      </c>
      <c r="D781">
        <v>2719.6922614</v>
      </c>
      <c r="E781">
        <v>2810.5</v>
      </c>
      <c r="F781">
        <v>152.03352953097399</v>
      </c>
      <c r="G781">
        <v>138.34965865241901</v>
      </c>
      <c r="H781">
        <v>-0.52207769223962397</v>
      </c>
      <c r="I781">
        <v>-5.9604533050011197</v>
      </c>
      <c r="J781">
        <v>14.036648283223601</v>
      </c>
      <c r="K781">
        <v>177.71739130434699</v>
      </c>
      <c r="L781">
        <v>170.37037037037001</v>
      </c>
      <c r="M781">
        <v>34.437591441437398</v>
      </c>
      <c r="N781">
        <v>128.35270471503301</v>
      </c>
      <c r="O781">
        <v>3067</v>
      </c>
      <c r="P781">
        <v>10</v>
      </c>
      <c r="Q781">
        <v>0.931927959634404</v>
      </c>
      <c r="R781">
        <v>0.75462904873721204</v>
      </c>
      <c r="S781">
        <v>1.1022371857550799</v>
      </c>
      <c r="T781">
        <v>-32.115980522355002</v>
      </c>
      <c r="U781">
        <v>5260.2727272727197</v>
      </c>
      <c r="V781">
        <v>-20.275539381336099</v>
      </c>
      <c r="W781">
        <v>9277.203125</v>
      </c>
      <c r="X781">
        <v>0</v>
      </c>
      <c r="Y781">
        <v>2.8396102007969599</v>
      </c>
      <c r="Z781">
        <v>-0.809249028368765</v>
      </c>
      <c r="AA781">
        <v>-1.42598401978892</v>
      </c>
      <c r="AB781">
        <v>5.8132522719175004</v>
      </c>
      <c r="AC781">
        <v>-8.0474409956714493E-3</v>
      </c>
      <c r="AD781">
        <v>-0.50206407646911799</v>
      </c>
      <c r="AE781">
        <v>10606</v>
      </c>
      <c r="AF781">
        <v>2.9691576192679898</v>
      </c>
      <c r="AG781">
        <v>11.0751831663096</v>
      </c>
      <c r="AH781">
        <v>70.797761459924502</v>
      </c>
      <c r="AI781">
        <v>0</v>
      </c>
    </row>
    <row r="782" spans="1:35" x14ac:dyDescent="0.25">
      <c r="A782" t="s">
        <v>1835</v>
      </c>
      <c r="B782" t="s">
        <v>1836</v>
      </c>
      <c r="D782">
        <v>2712.2769443699999</v>
      </c>
      <c r="E782">
        <v>1273.7</v>
      </c>
      <c r="F782">
        <v>294.26439012918098</v>
      </c>
      <c r="G782">
        <v>166.827275583953</v>
      </c>
      <c r="H782">
        <v>18.5609233919761</v>
      </c>
      <c r="I782">
        <v>13.122547779214599</v>
      </c>
      <c r="J782">
        <v>10.6540001570228</v>
      </c>
      <c r="K782">
        <v>339.05549810410099</v>
      </c>
      <c r="L782">
        <v>312.601230968577</v>
      </c>
      <c r="M782">
        <v>129.74327860706799</v>
      </c>
      <c r="N782">
        <v>156.830321646567</v>
      </c>
      <c r="O782">
        <v>103391</v>
      </c>
      <c r="P782">
        <v>10</v>
      </c>
      <c r="Q782">
        <v>-2.2524078124400302</v>
      </c>
      <c r="R782">
        <v>-6.6065405484675104</v>
      </c>
      <c r="S782">
        <v>-6.2589324114496403</v>
      </c>
      <c r="T782">
        <v>28.800827187562199</v>
      </c>
      <c r="U782">
        <v>51925.136363636302</v>
      </c>
      <c r="V782">
        <v>63.855211651531697</v>
      </c>
      <c r="W782">
        <v>41476.375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14698</v>
      </c>
      <c r="AF782">
        <v>0</v>
      </c>
      <c r="AG782">
        <v>12.4960977349134</v>
      </c>
      <c r="AH782">
        <v>74.514401604163595</v>
      </c>
      <c r="AI782">
        <v>0</v>
      </c>
    </row>
    <row r="783" spans="1:35" x14ac:dyDescent="0.25">
      <c r="A783" t="s">
        <v>1851</v>
      </c>
      <c r="B783" t="s">
        <v>1852</v>
      </c>
      <c r="C783" t="s">
        <v>538</v>
      </c>
      <c r="D783">
        <v>2712.2348000799998</v>
      </c>
      <c r="E783">
        <v>1910.4</v>
      </c>
      <c r="F783">
        <v>-26.1849909527531</v>
      </c>
      <c r="G783">
        <v>4.6049389475989697</v>
      </c>
      <c r="H783">
        <v>12.694667295894201</v>
      </c>
      <c r="I783">
        <v>7.2562916831327797</v>
      </c>
      <c r="J783">
        <v>27.3372068676716</v>
      </c>
      <c r="K783">
        <v>34.431074519738203</v>
      </c>
      <c r="L783">
        <v>-7.8481501133567999</v>
      </c>
      <c r="M783">
        <v>-1.5733610978222701</v>
      </c>
      <c r="N783">
        <v>-5.3920149897862499</v>
      </c>
      <c r="O783">
        <v>115109</v>
      </c>
      <c r="P783">
        <v>10</v>
      </c>
      <c r="Q783">
        <v>-0.77390536539759303</v>
      </c>
      <c r="R783">
        <v>1.2803180914512899</v>
      </c>
      <c r="S783">
        <v>1.62792622846916</v>
      </c>
      <c r="T783">
        <v>-22.988559577172602</v>
      </c>
      <c r="U783">
        <v>137055.045454545</v>
      </c>
      <c r="V783">
        <v>-69.095600158939803</v>
      </c>
      <c r="W783">
        <v>69140.859375</v>
      </c>
      <c r="X783">
        <v>0</v>
      </c>
      <c r="Y783">
        <v>7.1482642282401703E-3</v>
      </c>
      <c r="Z783">
        <v>0</v>
      </c>
      <c r="AA783">
        <v>-0.16880409468475799</v>
      </c>
      <c r="AB783">
        <v>0.953402403406861</v>
      </c>
      <c r="AC783">
        <v>2.5505177132141899E-2</v>
      </c>
      <c r="AD783">
        <v>8.78732501304718E-2</v>
      </c>
      <c r="AE783">
        <v>70618</v>
      </c>
      <c r="AF783">
        <v>0</v>
      </c>
      <c r="AG783">
        <v>23.834023693336999</v>
      </c>
      <c r="AH783">
        <v>56.1068891946639</v>
      </c>
      <c r="AI783">
        <v>0</v>
      </c>
    </row>
    <row r="784" spans="1:35" x14ac:dyDescent="0.25">
      <c r="A784" t="s">
        <v>1843</v>
      </c>
      <c r="B784" t="s">
        <v>1844</v>
      </c>
      <c r="C784" t="s">
        <v>541</v>
      </c>
      <c r="D784">
        <v>2703.51016635</v>
      </c>
      <c r="E784">
        <v>614.1</v>
      </c>
      <c r="F784">
        <v>66.716647182300207</v>
      </c>
      <c r="G784">
        <v>-1.87744667252536</v>
      </c>
      <c r="H784">
        <v>-0.51032806804373798</v>
      </c>
      <c r="I784">
        <v>-5.9487036808052398</v>
      </c>
      <c r="J784">
        <v>13.124898225044699</v>
      </c>
      <c r="K784">
        <v>93.356423173803506</v>
      </c>
      <c r="L784">
        <v>85.053488021696495</v>
      </c>
      <c r="N784">
        <v>-11.8744006099106</v>
      </c>
      <c r="O784">
        <v>6761</v>
      </c>
      <c r="P784">
        <v>10</v>
      </c>
      <c r="Q784">
        <v>-0.47808119277204902</v>
      </c>
      <c r="R784">
        <v>-3.3674272226593098</v>
      </c>
      <c r="S784">
        <v>-3.01981908564145</v>
      </c>
      <c r="T784">
        <v>-21.108518086347701</v>
      </c>
      <c r="U784">
        <v>11607.6363636363</v>
      </c>
      <c r="V784">
        <v>1.94511459589867</v>
      </c>
      <c r="W784">
        <v>12231.78125</v>
      </c>
      <c r="X784">
        <v>-0.121715992821378</v>
      </c>
      <c r="Y784">
        <v>0</v>
      </c>
      <c r="Z784">
        <v>0</v>
      </c>
      <c r="AA784">
        <v>0</v>
      </c>
      <c r="AB784">
        <v>2.2824031057115501E-5</v>
      </c>
      <c r="AC784">
        <v>-1.37355018901721E-2</v>
      </c>
      <c r="AD784">
        <v>-1.36442057659436E-2</v>
      </c>
      <c r="AE784">
        <v>8908</v>
      </c>
      <c r="AF784">
        <v>0</v>
      </c>
      <c r="AG784">
        <v>3.29308543696721</v>
      </c>
      <c r="AH784">
        <v>74.281265556003603</v>
      </c>
      <c r="AI784">
        <v>-2.4848522611875899E-2</v>
      </c>
    </row>
    <row r="785" spans="1:35" x14ac:dyDescent="0.25">
      <c r="A785" t="s">
        <v>1853</v>
      </c>
      <c r="B785" t="s">
        <v>1854</v>
      </c>
      <c r="C785" t="s">
        <v>465</v>
      </c>
      <c r="D785">
        <v>2698.6477904799999</v>
      </c>
      <c r="E785">
        <v>3928.35</v>
      </c>
      <c r="F785">
        <v>84.589522256917903</v>
      </c>
      <c r="G785">
        <v>59.8937664082056</v>
      </c>
      <c r="H785">
        <v>6.1314637704652197</v>
      </c>
      <c r="I785">
        <v>0.69308815770371901</v>
      </c>
      <c r="J785">
        <v>3.0967199969452701</v>
      </c>
      <c r="K785">
        <v>125.249426605504</v>
      </c>
      <c r="L785">
        <v>102.92636309631401</v>
      </c>
      <c r="M785">
        <v>19.056793255337102</v>
      </c>
      <c r="N785">
        <v>49.896812470820301</v>
      </c>
      <c r="O785">
        <v>4674</v>
      </c>
      <c r="P785">
        <v>10</v>
      </c>
      <c r="Q785">
        <v>-1.1387658546406201</v>
      </c>
      <c r="R785">
        <v>0.470594253123443</v>
      </c>
      <c r="S785">
        <v>0.81820239014131202</v>
      </c>
      <c r="T785">
        <v>-22.2037283621837</v>
      </c>
      <c r="U785">
        <v>8764.4545454545405</v>
      </c>
      <c r="V785">
        <v>-10.9714285714285</v>
      </c>
      <c r="W785">
        <v>13418.5</v>
      </c>
      <c r="X785">
        <v>-2.9708220909829302</v>
      </c>
      <c r="Y785">
        <v>10.4904215495882</v>
      </c>
      <c r="Z785">
        <v>0.46635155444873699</v>
      </c>
      <c r="AA785">
        <v>0.93529348173362103</v>
      </c>
      <c r="AB785">
        <v>16.591967274112399</v>
      </c>
      <c r="AC785">
        <v>-0.16123230365034399</v>
      </c>
      <c r="AD785">
        <v>5.2790058550789398</v>
      </c>
      <c r="AE785">
        <v>12805</v>
      </c>
      <c r="AF785">
        <v>0</v>
      </c>
      <c r="AG785">
        <v>16.238154395170501</v>
      </c>
      <c r="AH785">
        <v>41.865108784686797</v>
      </c>
      <c r="AI785">
        <v>0</v>
      </c>
    </row>
    <row r="786" spans="1:35" x14ac:dyDescent="0.25">
      <c r="A786" t="s">
        <v>1829</v>
      </c>
      <c r="B786" t="s">
        <v>1830</v>
      </c>
      <c r="C786" t="s">
        <v>61</v>
      </c>
      <c r="D786">
        <v>2696.2668653999999</v>
      </c>
      <c r="E786">
        <v>1589.9</v>
      </c>
      <c r="F786">
        <v>22.231657458645302</v>
      </c>
      <c r="G786">
        <v>43.9083997103548</v>
      </c>
      <c r="H786">
        <v>-0.63124999999999398</v>
      </c>
      <c r="I786">
        <v>-6.0696256127614898</v>
      </c>
      <c r="J786">
        <v>12.5856972136612</v>
      </c>
      <c r="K786">
        <v>68.243386243386198</v>
      </c>
      <c r="L786">
        <v>40.568498298041597</v>
      </c>
      <c r="N786">
        <v>33.9114457729695</v>
      </c>
      <c r="O786">
        <v>45278</v>
      </c>
      <c r="P786">
        <v>5</v>
      </c>
      <c r="Q786">
        <v>-6.2857502042868801E-2</v>
      </c>
      <c r="R786">
        <v>4.9404310088776002</v>
      </c>
      <c r="S786">
        <v>5.2880391458954703</v>
      </c>
      <c r="T786">
        <v>-41.210382123427202</v>
      </c>
      <c r="U786">
        <v>63766.318181818096</v>
      </c>
      <c r="V786">
        <v>-37.619861126419003</v>
      </c>
      <c r="W786">
        <v>75147.546875</v>
      </c>
      <c r="X786">
        <v>0</v>
      </c>
      <c r="Y786">
        <v>12.960869857671</v>
      </c>
      <c r="Z786">
        <v>0.46990038977912502</v>
      </c>
      <c r="AA786">
        <v>1.3417641901196899</v>
      </c>
      <c r="AB786">
        <v>3.5904463401710802</v>
      </c>
      <c r="AC786">
        <v>1.06018033922466</v>
      </c>
      <c r="AD786">
        <v>1.44838406283669</v>
      </c>
      <c r="AE786">
        <v>22823</v>
      </c>
      <c r="AF786">
        <v>0</v>
      </c>
      <c r="AG786">
        <v>15.1269407826028</v>
      </c>
      <c r="AH786">
        <v>54.611371449003599</v>
      </c>
      <c r="AI786">
        <v>0</v>
      </c>
    </row>
    <row r="787" spans="1:35" x14ac:dyDescent="0.25">
      <c r="A787" t="s">
        <v>1847</v>
      </c>
      <c r="B787" t="s">
        <v>1848</v>
      </c>
      <c r="C787" t="s">
        <v>331</v>
      </c>
      <c r="D787">
        <v>2687.3471868799902</v>
      </c>
      <c r="E787">
        <v>204.85</v>
      </c>
      <c r="F787">
        <v>-4.9093768305369396</v>
      </c>
      <c r="G787">
        <v>-8.5899152164212396</v>
      </c>
      <c r="H787">
        <v>-7.5378018505980604</v>
      </c>
      <c r="I787">
        <v>-12.9761774633595</v>
      </c>
      <c r="J787">
        <v>30.803026604832802</v>
      </c>
      <c r="K787">
        <v>19.9355971896955</v>
      </c>
      <c r="L787">
        <v>13.4274640088593</v>
      </c>
      <c r="M787">
        <v>5.9828125621946997</v>
      </c>
      <c r="N787">
        <v>-18.586869153806401</v>
      </c>
      <c r="O787">
        <v>121235</v>
      </c>
      <c r="P787">
        <v>2</v>
      </c>
      <c r="Q787">
        <v>-0.36478599221789798</v>
      </c>
      <c r="R787">
        <v>-1.1818620356970599</v>
      </c>
      <c r="S787">
        <v>-0.83425389867919597</v>
      </c>
      <c r="T787">
        <v>97.480086657653402</v>
      </c>
      <c r="U787">
        <v>153610.95454545401</v>
      </c>
      <c r="V787">
        <v>14.2207064188202</v>
      </c>
      <c r="W787">
        <v>158324.515625</v>
      </c>
      <c r="X787">
        <v>0</v>
      </c>
      <c r="Y787">
        <v>19.594508038663498</v>
      </c>
      <c r="Z787">
        <v>0.51925080868321005</v>
      </c>
      <c r="AA787">
        <v>0.53450776997208704</v>
      </c>
      <c r="AB787">
        <v>2.9872857839854801</v>
      </c>
      <c r="AC787">
        <v>-0.95527459515956903</v>
      </c>
      <c r="AD787">
        <v>-1.0029367240520699</v>
      </c>
      <c r="AE787">
        <v>31696</v>
      </c>
      <c r="AF787">
        <v>38.324511297541797</v>
      </c>
      <c r="AG787">
        <v>6.2184067594933303</v>
      </c>
      <c r="AH787">
        <v>45.1986215822823</v>
      </c>
      <c r="AI787">
        <v>0</v>
      </c>
    </row>
    <row r="788" spans="1:35" x14ac:dyDescent="0.25">
      <c r="A788" t="s">
        <v>1865</v>
      </c>
      <c r="B788" t="s">
        <v>1866</v>
      </c>
      <c r="C788" t="s">
        <v>61</v>
      </c>
      <c r="D788">
        <v>2674.98</v>
      </c>
      <c r="E788">
        <v>741.25</v>
      </c>
      <c r="F788">
        <v>-4.1930157701015602</v>
      </c>
      <c r="G788">
        <v>6.32575485906907</v>
      </c>
      <c r="H788">
        <v>-3.5270384590355901</v>
      </c>
      <c r="I788">
        <v>-8.9654140717971007</v>
      </c>
      <c r="J788">
        <v>7.7369308600337297</v>
      </c>
      <c r="K788">
        <v>32.366071428571402</v>
      </c>
      <c r="L788">
        <v>14.143825069294699</v>
      </c>
      <c r="M788">
        <v>9.3085716487637704</v>
      </c>
      <c r="N788">
        <v>-3.6711990783161599</v>
      </c>
      <c r="O788">
        <v>48366</v>
      </c>
      <c r="P788">
        <v>10</v>
      </c>
      <c r="Q788">
        <v>-0.24224480183028699</v>
      </c>
      <c r="R788">
        <v>3.0086158977209498</v>
      </c>
      <c r="S788">
        <v>3.3562240347388199</v>
      </c>
      <c r="T788">
        <v>-46.185856068360799</v>
      </c>
      <c r="U788">
        <v>84166.318181818104</v>
      </c>
      <c r="V788">
        <v>24.462171899125</v>
      </c>
      <c r="W788">
        <v>106719.296875</v>
      </c>
      <c r="X788">
        <v>-1.31944444444442</v>
      </c>
      <c r="Y788">
        <v>5.3718777777777698</v>
      </c>
      <c r="Z788">
        <v>0.81818333333333304</v>
      </c>
      <c r="AA788">
        <v>1.1651861111111099</v>
      </c>
      <c r="AB788">
        <v>4.1957000000000004</v>
      </c>
      <c r="AC788">
        <v>1.7253666666666601</v>
      </c>
      <c r="AD788">
        <v>1.92902222222222</v>
      </c>
      <c r="AE788">
        <v>36911</v>
      </c>
      <c r="AF788">
        <v>0</v>
      </c>
      <c r="AG788">
        <v>11.3329972222222</v>
      </c>
      <c r="AH788">
        <v>66.218630555555507</v>
      </c>
      <c r="AI788">
        <v>-1.37499999999998</v>
      </c>
    </row>
    <row r="789" spans="1:35" x14ac:dyDescent="0.25">
      <c r="A789" t="s">
        <v>1855</v>
      </c>
      <c r="B789" t="s">
        <v>1856</v>
      </c>
      <c r="C789" t="s">
        <v>323</v>
      </c>
      <c r="D789">
        <v>2673.65835625</v>
      </c>
      <c r="E789">
        <v>382.05</v>
      </c>
      <c r="F789">
        <v>11.1496868677719</v>
      </c>
      <c r="G789">
        <v>41.186252771618598</v>
      </c>
      <c r="H789">
        <v>3.21491287315953</v>
      </c>
      <c r="I789">
        <v>-2.2234627396019602</v>
      </c>
      <c r="J789">
        <v>22.2222222222222</v>
      </c>
      <c r="K789">
        <v>46.015669787884597</v>
      </c>
      <c r="L789">
        <v>29.4865277071682</v>
      </c>
      <c r="M789">
        <v>10.419583045975299</v>
      </c>
      <c r="N789">
        <v>31.189298834233298</v>
      </c>
      <c r="O789">
        <v>322073</v>
      </c>
      <c r="P789">
        <v>2</v>
      </c>
      <c r="Q789">
        <v>0.60566161948650699</v>
      </c>
      <c r="R789">
        <v>0.23612750885479</v>
      </c>
      <c r="S789">
        <v>0.58373564587265903</v>
      </c>
      <c r="T789">
        <v>-3.58539140847178</v>
      </c>
      <c r="U789">
        <v>187918.68181818101</v>
      </c>
      <c r="V789">
        <v>-36.7492144540455</v>
      </c>
      <c r="W789">
        <v>197121.96875</v>
      </c>
      <c r="X789">
        <v>0</v>
      </c>
      <c r="Y789">
        <v>9.7254769674351795</v>
      </c>
      <c r="Z789">
        <v>1.5643722281205701</v>
      </c>
      <c r="AA789">
        <v>1.5213146653504801</v>
      </c>
      <c r="AB789">
        <v>1.61805534349112</v>
      </c>
      <c r="AC789">
        <v>-7.8580229597724399E-2</v>
      </c>
      <c r="AD789">
        <v>6.0512103059764101E-2</v>
      </c>
      <c r="AE789">
        <v>26642</v>
      </c>
      <c r="AF789">
        <v>0</v>
      </c>
      <c r="AG789">
        <v>21.610709352574101</v>
      </c>
      <c r="AH789">
        <v>50.934781605195603</v>
      </c>
      <c r="AI789">
        <v>0</v>
      </c>
    </row>
    <row r="790" spans="1:35" x14ac:dyDescent="0.25">
      <c r="A790" t="s">
        <v>1861</v>
      </c>
      <c r="B790" t="s">
        <v>1862</v>
      </c>
      <c r="C790" t="s">
        <v>118</v>
      </c>
      <c r="D790">
        <v>2667.0191714849998</v>
      </c>
      <c r="E790">
        <v>680.65</v>
      </c>
      <c r="F790">
        <v>-6.4981947664419799</v>
      </c>
      <c r="G790">
        <v>23.912251957036201</v>
      </c>
      <c r="H790">
        <v>11.6643425477811</v>
      </c>
      <c r="I790">
        <v>6.22596693501964</v>
      </c>
      <c r="J790">
        <v>19.150811724087198</v>
      </c>
      <c r="K790">
        <v>52.766243968129203</v>
      </c>
      <c r="L790">
        <v>11.838646072954299</v>
      </c>
      <c r="N790">
        <v>13.9152980196509</v>
      </c>
      <c r="O790">
        <v>324509</v>
      </c>
      <c r="P790">
        <v>10</v>
      </c>
      <c r="Q790">
        <v>-0.467938875484396</v>
      </c>
      <c r="R790">
        <v>0.934232965077475</v>
      </c>
      <c r="S790">
        <v>1.28184110209534</v>
      </c>
      <c r="T790">
        <v>6.1503334892560497</v>
      </c>
      <c r="U790">
        <v>669882.5</v>
      </c>
      <c r="V790">
        <v>-14.947357937196401</v>
      </c>
      <c r="W790">
        <v>518495.515625</v>
      </c>
      <c r="X790">
        <v>0</v>
      </c>
      <c r="Y790">
        <v>2.2128067953534698</v>
      </c>
      <c r="Z790">
        <v>-0.35800456824926502</v>
      </c>
      <c r="AA790">
        <v>-0.42549420627829299</v>
      </c>
      <c r="AB790">
        <v>0.10953829020934</v>
      </c>
      <c r="AC790">
        <v>-0.41910703678130101</v>
      </c>
      <c r="AD790">
        <v>-0.65983742948504598</v>
      </c>
      <c r="AE790">
        <v>239911</v>
      </c>
      <c r="AF790">
        <v>0</v>
      </c>
      <c r="AG790">
        <v>26.996706492330802</v>
      </c>
      <c r="AH790">
        <v>58.941574475998799</v>
      </c>
      <c r="AI790">
        <v>0</v>
      </c>
    </row>
    <row r="791" spans="1:35" x14ac:dyDescent="0.25">
      <c r="A791" t="s">
        <v>1867</v>
      </c>
      <c r="B791" t="s">
        <v>1868</v>
      </c>
      <c r="C791" t="s">
        <v>1790</v>
      </c>
      <c r="D791">
        <v>2654.0885250000001</v>
      </c>
      <c r="E791">
        <v>2248.35</v>
      </c>
      <c r="F791">
        <v>172.33542806816601</v>
      </c>
      <c r="G791">
        <v>60.030606071390402</v>
      </c>
      <c r="H791">
        <v>44.9286105649917</v>
      </c>
      <c r="I791">
        <v>39.490234952230203</v>
      </c>
      <c r="J791">
        <v>9.6359552560766701</v>
      </c>
      <c r="K791">
        <v>193.78675029400199</v>
      </c>
      <c r="L791">
        <v>190.67226890756299</v>
      </c>
      <c r="M791">
        <v>101.90999739870399</v>
      </c>
      <c r="N791">
        <v>50.033652134005102</v>
      </c>
      <c r="O791">
        <v>20040</v>
      </c>
      <c r="P791">
        <v>10</v>
      </c>
      <c r="Q791">
        <v>1.89666893269884</v>
      </c>
      <c r="R791">
        <v>14.7761498800347</v>
      </c>
      <c r="S791">
        <v>15.1237580170525</v>
      </c>
      <c r="T791">
        <v>-70.146140897105397</v>
      </c>
      <c r="U791">
        <v>34911.181818181802</v>
      </c>
      <c r="V791">
        <v>18.1394800448033</v>
      </c>
      <c r="W791">
        <v>20057.78125</v>
      </c>
      <c r="X791">
        <v>-0.54037494284408105</v>
      </c>
      <c r="Y791">
        <v>0.12900195369331099</v>
      </c>
      <c r="Z791">
        <v>1.5155671945795399E-2</v>
      </c>
      <c r="AA791">
        <v>4.35632040570312E-2</v>
      </c>
      <c r="AB791">
        <v>0.54187138878496899</v>
      </c>
      <c r="AC791">
        <v>1.4881323523299099E-3</v>
      </c>
      <c r="AD791">
        <v>0.54187138878496899</v>
      </c>
      <c r="AE791">
        <v>7093</v>
      </c>
      <c r="AF791">
        <v>0</v>
      </c>
      <c r="AG791">
        <v>7.4035083343725301</v>
      </c>
      <c r="AH791">
        <v>67.594779066384007</v>
      </c>
      <c r="AI791">
        <v>8.3135885660112695E-6</v>
      </c>
    </row>
    <row r="792" spans="1:35" x14ac:dyDescent="0.25">
      <c r="A792" t="s">
        <v>1882</v>
      </c>
      <c r="B792" t="s">
        <v>1883</v>
      </c>
      <c r="C792" t="s">
        <v>61</v>
      </c>
      <c r="D792">
        <v>2652.8344006500001</v>
      </c>
      <c r="E792">
        <v>97.4</v>
      </c>
      <c r="F792">
        <v>12.3137292477935</v>
      </c>
      <c r="G792">
        <v>10.1809954751131</v>
      </c>
      <c r="H792">
        <v>23.4474017743979</v>
      </c>
      <c r="I792">
        <v>18.009026161636399</v>
      </c>
      <c r="J792">
        <v>2.0020533880903399</v>
      </c>
      <c r="K792">
        <v>38.845331432644301</v>
      </c>
      <c r="L792">
        <v>30.650570087189799</v>
      </c>
      <c r="M792">
        <v>-8.0706305553821895</v>
      </c>
      <c r="N792">
        <v>0.18404153772788501</v>
      </c>
      <c r="O792">
        <v>4657919</v>
      </c>
      <c r="P792">
        <v>5</v>
      </c>
      <c r="Q792">
        <v>3.0687830687830702</v>
      </c>
      <c r="R792">
        <v>7.3869900771775097</v>
      </c>
      <c r="S792">
        <v>7.7345982141953797</v>
      </c>
      <c r="T792">
        <v>90.322516060018401</v>
      </c>
      <c r="U792">
        <v>2937636.81818181</v>
      </c>
      <c r="V792">
        <v>65.765014574976803</v>
      </c>
      <c r="W792">
        <v>1812757.171875</v>
      </c>
      <c r="X792">
        <v>0</v>
      </c>
      <c r="Y792">
        <v>18.6429795722952</v>
      </c>
      <c r="Z792">
        <v>-1.0282480483258301</v>
      </c>
      <c r="AA792">
        <v>-0.83400013188079203</v>
      </c>
      <c r="AB792">
        <v>2.4018458722635598</v>
      </c>
      <c r="AC792">
        <v>0.49480837917299803</v>
      </c>
      <c r="AD792">
        <v>0.39810422947668</v>
      </c>
      <c r="AE792">
        <v>137954</v>
      </c>
      <c r="AF792">
        <v>0</v>
      </c>
      <c r="AG792">
        <v>16.565767340860798</v>
      </c>
      <c r="AH792">
        <v>54.480843670297403</v>
      </c>
      <c r="AI792">
        <v>0</v>
      </c>
    </row>
    <row r="793" spans="1:35" x14ac:dyDescent="0.25">
      <c r="A793" t="s">
        <v>1863</v>
      </c>
      <c r="B793" t="s">
        <v>1864</v>
      </c>
      <c r="C793" t="s">
        <v>1441</v>
      </c>
      <c r="D793">
        <v>2644.090741</v>
      </c>
      <c r="E793">
        <v>52</v>
      </c>
      <c r="F793">
        <v>-3.0886138890416799</v>
      </c>
      <c r="G793">
        <v>3.93763741754946</v>
      </c>
      <c r="H793">
        <v>1.6021883548261</v>
      </c>
      <c r="I793">
        <v>-3.8361872579353999</v>
      </c>
      <c r="J793">
        <v>5.7692307692307701</v>
      </c>
      <c r="K793">
        <v>19.788067265607001</v>
      </c>
      <c r="L793">
        <v>15.248226950354599</v>
      </c>
      <c r="M793">
        <v>13.8379032302204</v>
      </c>
      <c r="N793">
        <v>-6.0593165198357601</v>
      </c>
      <c r="O793">
        <v>234150</v>
      </c>
      <c r="P793">
        <v>0</v>
      </c>
      <c r="Q793">
        <v>-0.191938579654513</v>
      </c>
      <c r="R793">
        <v>-0.21109192093647899</v>
      </c>
      <c r="S793">
        <v>0.136516216081389</v>
      </c>
      <c r="T793">
        <v>-26.6389911490561</v>
      </c>
      <c r="U793">
        <v>602171.86363636295</v>
      </c>
      <c r="V793">
        <v>-49.682709891758101</v>
      </c>
      <c r="W793">
        <v>588711.34375</v>
      </c>
    </row>
    <row r="794" spans="1:35" x14ac:dyDescent="0.25">
      <c r="A794" t="s">
        <v>1871</v>
      </c>
      <c r="B794" t="s">
        <v>1872</v>
      </c>
      <c r="C794" t="s">
        <v>656</v>
      </c>
      <c r="D794">
        <v>2642.178025785</v>
      </c>
      <c r="E794">
        <v>673.15</v>
      </c>
      <c r="F794">
        <v>-58.207318731312299</v>
      </c>
      <c r="G794">
        <v>-23.475245836412199</v>
      </c>
      <c r="H794">
        <v>2.9202660347068301</v>
      </c>
      <c r="I794">
        <v>-2.5181095780546698</v>
      </c>
      <c r="J794">
        <v>88.665230632102805</v>
      </c>
      <c r="K794">
        <v>13.707770270270199</v>
      </c>
      <c r="L794">
        <v>-39.870477891916003</v>
      </c>
      <c r="N794">
        <v>-33.472199773797399</v>
      </c>
      <c r="O794">
        <v>30754</v>
      </c>
      <c r="P794">
        <v>5</v>
      </c>
      <c r="Q794">
        <v>-0.69336873939662802</v>
      </c>
      <c r="R794">
        <v>-0.14833494029518601</v>
      </c>
      <c r="S794">
        <v>0.19927319672268201</v>
      </c>
      <c r="T794">
        <v>-40.797351146360697</v>
      </c>
      <c r="U794">
        <v>74196.818181818104</v>
      </c>
      <c r="V794">
        <v>-58.208995787471103</v>
      </c>
      <c r="W794">
        <v>133562.875</v>
      </c>
      <c r="X794">
        <v>7.0210615841759198E-3</v>
      </c>
      <c r="Y794">
        <v>24.503839920576301</v>
      </c>
      <c r="Z794">
        <v>-1.9466011839728401</v>
      </c>
      <c r="AA794">
        <v>-1.5536871113709101</v>
      </c>
      <c r="AB794">
        <v>17.9740546662787</v>
      </c>
      <c r="AC794">
        <v>0.18919735517455999</v>
      </c>
      <c r="AD794">
        <v>0.32095958818301501</v>
      </c>
      <c r="AE794">
        <v>40579</v>
      </c>
      <c r="AF794">
        <v>0.22092264972439701</v>
      </c>
      <c r="AG794">
        <v>8.0081452479772199</v>
      </c>
      <c r="AH794">
        <v>33.790138901399203</v>
      </c>
      <c r="AI794">
        <v>-3.4675756864999097E-4</v>
      </c>
    </row>
    <row r="795" spans="1:35" x14ac:dyDescent="0.25">
      <c r="A795" t="s">
        <v>1857</v>
      </c>
      <c r="B795" t="s">
        <v>1858</v>
      </c>
      <c r="C795" t="s">
        <v>344</v>
      </c>
      <c r="D795">
        <v>2635.4581499999999</v>
      </c>
      <c r="E795">
        <v>862.25</v>
      </c>
      <c r="F795">
        <v>4.4383264680221801</v>
      </c>
      <c r="G795">
        <v>2.13811892916369</v>
      </c>
      <c r="H795">
        <v>11.0932165174257</v>
      </c>
      <c r="I795">
        <v>5.6548409046642503</v>
      </c>
      <c r="J795">
        <v>1.2467381849811501</v>
      </c>
      <c r="K795">
        <v>26.782826054991901</v>
      </c>
      <c r="L795">
        <v>22.7751673074184</v>
      </c>
      <c r="M795">
        <v>4.7882223579570802</v>
      </c>
      <c r="N795">
        <v>-7.8588350082215301</v>
      </c>
      <c r="O795">
        <v>296918</v>
      </c>
      <c r="P795">
        <v>10</v>
      </c>
      <c r="Q795">
        <v>3.3129642942727</v>
      </c>
      <c r="R795">
        <v>2.0172740179839002</v>
      </c>
      <c r="S795">
        <v>2.3648821550017698</v>
      </c>
      <c r="T795">
        <v>192.57040379953801</v>
      </c>
      <c r="U795">
        <v>142413.545454545</v>
      </c>
      <c r="V795">
        <v>-0.80480544688584699</v>
      </c>
      <c r="W795">
        <v>96138.03125</v>
      </c>
      <c r="X795">
        <v>0</v>
      </c>
      <c r="Y795">
        <v>6.8087150661071902</v>
      </c>
      <c r="Z795">
        <v>-1.8288781569155199</v>
      </c>
      <c r="AA795">
        <v>-2.0038920117172001</v>
      </c>
      <c r="AB795">
        <v>4.1902050510648401</v>
      </c>
      <c r="AC795">
        <v>2.7420631778956501</v>
      </c>
      <c r="AD795">
        <v>2.7024621961839901</v>
      </c>
      <c r="AE795">
        <v>106062</v>
      </c>
      <c r="AF795">
        <v>0</v>
      </c>
      <c r="AG795">
        <v>23.8197767397672</v>
      </c>
      <c r="AH795">
        <v>60.033536537091202</v>
      </c>
      <c r="AI795">
        <v>0</v>
      </c>
    </row>
    <row r="796" spans="1:35" x14ac:dyDescent="0.25">
      <c r="A796" t="s">
        <v>1873</v>
      </c>
      <c r="B796" t="s">
        <v>1874</v>
      </c>
      <c r="C796" t="s">
        <v>88</v>
      </c>
      <c r="D796">
        <v>2629.9442546299902</v>
      </c>
      <c r="E796">
        <v>155.94999999999999</v>
      </c>
      <c r="F796">
        <v>9.8588023994035101</v>
      </c>
      <c r="G796">
        <v>-2.1643663739021402</v>
      </c>
      <c r="H796">
        <v>-1.79471032745593</v>
      </c>
      <c r="I796">
        <v>-7.2330859402174301</v>
      </c>
      <c r="J796">
        <v>15.421609490221201</v>
      </c>
      <c r="K796">
        <v>39.802779022859603</v>
      </c>
      <c r="L796">
        <v>28.1956432387998</v>
      </c>
      <c r="M796">
        <v>12.381086178614</v>
      </c>
      <c r="N796">
        <v>-12.1613203112873</v>
      </c>
      <c r="O796">
        <v>303244</v>
      </c>
      <c r="P796">
        <v>1</v>
      </c>
      <c r="Q796">
        <v>-0.76360165447026196</v>
      </c>
      <c r="R796">
        <v>-0.44685604851581001</v>
      </c>
      <c r="S796">
        <v>-9.9247911497941599E-2</v>
      </c>
      <c r="T796">
        <v>-20.42970123484</v>
      </c>
      <c r="U796">
        <v>395555.68181818101</v>
      </c>
      <c r="V796">
        <v>32.939948971092299</v>
      </c>
      <c r="W796">
        <v>409702.1875</v>
      </c>
      <c r="X796">
        <v>-1.03061141520955</v>
      </c>
      <c r="Y796">
        <v>9.3147635539698701</v>
      </c>
      <c r="Z796">
        <v>-3.0120134884100298</v>
      </c>
      <c r="AA796">
        <v>-3.2198921530472902</v>
      </c>
      <c r="AB796">
        <v>10.1173605539952</v>
      </c>
      <c r="AC796">
        <v>-6.7126014436583503E-2</v>
      </c>
      <c r="AD796">
        <v>-0.82150573922051195</v>
      </c>
      <c r="AE796">
        <v>52278</v>
      </c>
      <c r="AF796">
        <v>0</v>
      </c>
      <c r="AG796">
        <v>22.846889716281499</v>
      </c>
      <c r="AH796">
        <v>16.521385084686099</v>
      </c>
      <c r="AI796">
        <v>-1.02896340332513</v>
      </c>
    </row>
    <row r="797" spans="1:35" x14ac:dyDescent="0.25">
      <c r="A797" t="s">
        <v>1886</v>
      </c>
      <c r="B797" t="s">
        <v>1887</v>
      </c>
      <c r="C797" t="s">
        <v>709</v>
      </c>
      <c r="D797">
        <v>2628.6016017749998</v>
      </c>
      <c r="E797">
        <v>3043.45</v>
      </c>
      <c r="F797">
        <v>-5.0964032742824399</v>
      </c>
      <c r="G797">
        <v>31.588732516159698</v>
      </c>
      <c r="H797">
        <v>11.4735184235587</v>
      </c>
      <c r="I797">
        <v>6.0351428107971996</v>
      </c>
      <c r="J797">
        <v>4.6296144178481704</v>
      </c>
      <c r="K797">
        <v>50.075199092679703</v>
      </c>
      <c r="L797">
        <v>13.240437565113799</v>
      </c>
      <c r="M797">
        <v>6.4383158840258297</v>
      </c>
      <c r="N797">
        <v>21.591778578774399</v>
      </c>
      <c r="O797">
        <v>7319</v>
      </c>
      <c r="P797">
        <v>10</v>
      </c>
      <c r="Q797">
        <v>2.3005504888663798E-2</v>
      </c>
      <c r="R797">
        <v>-1.9333322592598501</v>
      </c>
      <c r="S797">
        <v>-1.58572412224198</v>
      </c>
      <c r="T797">
        <v>-59.3456646114536</v>
      </c>
      <c r="U797">
        <v>13240.772727272701</v>
      </c>
      <c r="V797">
        <v>-82.597427301043794</v>
      </c>
      <c r="W797">
        <v>17519.859375</v>
      </c>
      <c r="X797">
        <v>0</v>
      </c>
      <c r="Y797">
        <v>19.798917255664801</v>
      </c>
      <c r="Z797">
        <v>5.9007853206797002E-2</v>
      </c>
      <c r="AA797">
        <v>3.4016094397749499</v>
      </c>
      <c r="AB797">
        <v>1.25627233339599</v>
      </c>
      <c r="AC797">
        <v>-6.2966402794226699E-3</v>
      </c>
      <c r="AD797">
        <v>-2.7268735051266599</v>
      </c>
      <c r="AE797">
        <v>23730</v>
      </c>
      <c r="AF797">
        <v>0</v>
      </c>
      <c r="AG797">
        <v>18.619547271563899</v>
      </c>
      <c r="AH797">
        <v>55.573522072039097</v>
      </c>
      <c r="AI797">
        <v>0</v>
      </c>
    </row>
    <row r="798" spans="1:35" x14ac:dyDescent="0.25">
      <c r="A798" t="s">
        <v>1869</v>
      </c>
      <c r="B798" t="s">
        <v>1870</v>
      </c>
      <c r="C798" t="s">
        <v>583</v>
      </c>
      <c r="D798">
        <v>2621.3567694599901</v>
      </c>
      <c r="E798">
        <v>417</v>
      </c>
      <c r="F798">
        <v>-47.3883083000513</v>
      </c>
      <c r="G798">
        <v>-17.335712161760298</v>
      </c>
      <c r="H798">
        <v>0.40934264387189701</v>
      </c>
      <c r="I798">
        <v>-5.0290329688895996</v>
      </c>
      <c r="J798">
        <v>75.023980815347699</v>
      </c>
      <c r="K798">
        <v>6.55423533921042</v>
      </c>
      <c r="L798">
        <v>-29.051467460655001</v>
      </c>
      <c r="N798">
        <v>-27.332666099145499</v>
      </c>
      <c r="O798">
        <v>119852</v>
      </c>
      <c r="P798">
        <v>2</v>
      </c>
      <c r="Q798">
        <v>0.55461779599710903</v>
      </c>
      <c r="R798">
        <v>4.7984644913624898E-2</v>
      </c>
      <c r="S798">
        <v>0.395592781931493</v>
      </c>
      <c r="T798">
        <v>213.58451072736699</v>
      </c>
      <c r="U798">
        <v>130515.27272727199</v>
      </c>
      <c r="V798">
        <v>60.920527934048501</v>
      </c>
      <c r="W798">
        <v>257314.921875</v>
      </c>
      <c r="X798">
        <v>-0.73565662688945099</v>
      </c>
      <c r="Y798">
        <v>4.9492060897531598</v>
      </c>
      <c r="Z798">
        <v>1.2847009278110599</v>
      </c>
      <c r="AA798">
        <v>0.45350718955249197</v>
      </c>
      <c r="AB798">
        <v>12.202210233866399</v>
      </c>
      <c r="AC798">
        <v>-4.4731419179207599</v>
      </c>
      <c r="AD798">
        <v>-4.6461187703256304</v>
      </c>
      <c r="AE798">
        <v>22168</v>
      </c>
      <c r="AF798">
        <v>0</v>
      </c>
      <c r="AG798">
        <v>4.3773049657067897</v>
      </c>
      <c r="AH798">
        <v>31.470025498996002</v>
      </c>
      <c r="AI798">
        <v>-0.73278688085147703</v>
      </c>
    </row>
    <row r="799" spans="1:35" x14ac:dyDescent="0.25">
      <c r="A799" t="s">
        <v>1906</v>
      </c>
      <c r="B799" t="s">
        <v>1907</v>
      </c>
      <c r="C799" t="s">
        <v>336</v>
      </c>
      <c r="D799">
        <v>2600.14392</v>
      </c>
      <c r="E799">
        <v>265.64999999999998</v>
      </c>
      <c r="F799">
        <v>65.372921424946696</v>
      </c>
      <c r="G799">
        <v>55.260081823495</v>
      </c>
      <c r="H799">
        <v>25.041186161449701</v>
      </c>
      <c r="I799">
        <v>19.6028105486882</v>
      </c>
      <c r="J799">
        <v>8.1686429512516501</v>
      </c>
      <c r="K799">
        <v>96.559378468368394</v>
      </c>
      <c r="L799">
        <v>83.709762264342999</v>
      </c>
      <c r="M799">
        <v>-2.38836586704763</v>
      </c>
      <c r="N799">
        <v>45.2631278861097</v>
      </c>
      <c r="O799">
        <v>526501</v>
      </c>
      <c r="P799">
        <v>5</v>
      </c>
      <c r="Q799">
        <v>-5.1927194860813701</v>
      </c>
      <c r="R799">
        <v>10.9880927512011</v>
      </c>
      <c r="S799">
        <v>11.335700888219</v>
      </c>
      <c r="T799">
        <v>-64.786310495197796</v>
      </c>
      <c r="U799">
        <v>384509.636363636</v>
      </c>
      <c r="V799">
        <v>-40.614115428344498</v>
      </c>
      <c r="W799">
        <v>359717.890625</v>
      </c>
      <c r="X799">
        <v>2.3647193844562202</v>
      </c>
      <c r="Y799">
        <v>15.88269106427</v>
      </c>
      <c r="Z799">
        <v>-1.8562222509590401E-2</v>
      </c>
      <c r="AA799">
        <v>0.218957713694553</v>
      </c>
      <c r="AB799">
        <v>2.07571985861459</v>
      </c>
      <c r="AC799">
        <v>9.2791715160136498E-2</v>
      </c>
      <c r="AD799">
        <v>8.6760205181262099E-3</v>
      </c>
      <c r="AE799">
        <v>42474</v>
      </c>
      <c r="AF799">
        <v>0</v>
      </c>
      <c r="AG799">
        <v>14.4151579809474</v>
      </c>
      <c r="AH799">
        <v>41.576418164575998</v>
      </c>
      <c r="AI799">
        <v>0</v>
      </c>
    </row>
    <row r="800" spans="1:35" x14ac:dyDescent="0.25">
      <c r="A800" t="s">
        <v>1892</v>
      </c>
      <c r="B800" t="s">
        <v>1893</v>
      </c>
      <c r="C800" t="s">
        <v>443</v>
      </c>
      <c r="D800">
        <v>2589.3864953749999</v>
      </c>
      <c r="E800">
        <v>325.45</v>
      </c>
      <c r="F800">
        <v>263.20867496731603</v>
      </c>
      <c r="G800">
        <v>156.05677920622699</v>
      </c>
      <c r="H800">
        <v>30.414746543778701</v>
      </c>
      <c r="I800">
        <v>24.9763709310172</v>
      </c>
      <c r="J800">
        <v>5.5461668459056703</v>
      </c>
      <c r="K800">
        <v>281.54551580671199</v>
      </c>
      <c r="L800">
        <v>281.54551580671199</v>
      </c>
      <c r="M800">
        <v>21.215507203496699</v>
      </c>
      <c r="N800">
        <v>146.05982526884199</v>
      </c>
      <c r="O800">
        <v>382897</v>
      </c>
      <c r="P800">
        <v>5</v>
      </c>
      <c r="Q800">
        <v>-2.8942264657615899</v>
      </c>
      <c r="R800">
        <v>4.2440743113388804</v>
      </c>
      <c r="S800">
        <v>4.5916824483567504</v>
      </c>
      <c r="T800">
        <v>-2.1332011051954902</v>
      </c>
      <c r="U800">
        <v>575971</v>
      </c>
      <c r="V800">
        <v>-14.6844592592262</v>
      </c>
      <c r="W800">
        <v>635469.8125</v>
      </c>
      <c r="X800">
        <v>1.7482091550419401</v>
      </c>
      <c r="Y800">
        <v>0.14755271207385601</v>
      </c>
      <c r="Z800">
        <v>0.14755271207385601</v>
      </c>
      <c r="AA800">
        <v>0.14755271207385601</v>
      </c>
      <c r="AB800">
        <v>1.07880576788728</v>
      </c>
      <c r="AC800">
        <v>-2.3366951257985401E-2</v>
      </c>
      <c r="AD800">
        <v>-0.561065447797781</v>
      </c>
      <c r="AE800">
        <v>44319</v>
      </c>
      <c r="AF800">
        <v>0</v>
      </c>
      <c r="AG800">
        <v>24.339503258617501</v>
      </c>
      <c r="AH800">
        <v>34.465947519771497</v>
      </c>
      <c r="AI800">
        <v>1.3564221653714299</v>
      </c>
    </row>
    <row r="801" spans="1:35" x14ac:dyDescent="0.25">
      <c r="A801" t="s">
        <v>1877</v>
      </c>
      <c r="B801" t="s">
        <v>1878</v>
      </c>
      <c r="C801" t="s">
        <v>115</v>
      </c>
      <c r="D801">
        <v>2588.6345184000002</v>
      </c>
      <c r="E801">
        <v>551.65</v>
      </c>
      <c r="F801">
        <v>-18.472612019700399</v>
      </c>
      <c r="G801">
        <v>-2.5525525525525601</v>
      </c>
      <c r="H801">
        <v>3.0736173393123898</v>
      </c>
      <c r="I801">
        <v>-2.3647582734491102</v>
      </c>
      <c r="J801">
        <v>7.31442037523792</v>
      </c>
      <c r="K801">
        <v>38.154269972451701</v>
      </c>
      <c r="L801">
        <v>-0.13577118030412699</v>
      </c>
      <c r="M801">
        <v>0.800146582794658</v>
      </c>
      <c r="N801">
        <v>-12.5495064899377</v>
      </c>
      <c r="O801">
        <v>52593</v>
      </c>
      <c r="P801">
        <v>2</v>
      </c>
      <c r="Q801">
        <v>-0.117689661415893</v>
      </c>
      <c r="R801">
        <v>-1.20881088825214</v>
      </c>
      <c r="S801">
        <v>-0.86120275123428003</v>
      </c>
      <c r="T801">
        <v>-5.2002595623490304</v>
      </c>
      <c r="U801">
        <v>86324.227272727207</v>
      </c>
      <c r="V801">
        <v>-54.035937144954602</v>
      </c>
      <c r="W801">
        <v>124140.390625</v>
      </c>
      <c r="X801">
        <v>0</v>
      </c>
      <c r="Y801">
        <v>4.26803197263584</v>
      </c>
      <c r="Z801">
        <v>-0.58245260089165596</v>
      </c>
      <c r="AA801">
        <v>-0.188130679529456</v>
      </c>
      <c r="AB801">
        <v>2.3984234718609398</v>
      </c>
      <c r="AC801">
        <v>0.35829253971830199</v>
      </c>
      <c r="AD801">
        <v>-0.215160716602147</v>
      </c>
      <c r="AE801">
        <v>35390</v>
      </c>
      <c r="AF801">
        <v>0</v>
      </c>
      <c r="AG801">
        <v>18.2611657586246</v>
      </c>
      <c r="AH801">
        <v>67.184252725832707</v>
      </c>
      <c r="AI801">
        <v>0</v>
      </c>
    </row>
    <row r="802" spans="1:35" x14ac:dyDescent="0.25">
      <c r="A802" t="s">
        <v>1890</v>
      </c>
      <c r="B802" t="s">
        <v>1891</v>
      </c>
      <c r="C802" t="s">
        <v>1148</v>
      </c>
      <c r="D802">
        <v>2580.8388</v>
      </c>
      <c r="E802">
        <v>999.99</v>
      </c>
      <c r="F802">
        <v>-18.336840839396299</v>
      </c>
      <c r="G802">
        <v>0</v>
      </c>
      <c r="H802">
        <v>-9.9999999999908994E-4</v>
      </c>
      <c r="I802">
        <v>-5.4393756127615003</v>
      </c>
      <c r="J802">
        <v>3.0010300103000902</v>
      </c>
      <c r="K802">
        <v>3.09175257731959</v>
      </c>
      <c r="L802">
        <v>0</v>
      </c>
      <c r="M802">
        <v>-2.0000079999915599E-4</v>
      </c>
      <c r="N802">
        <v>-9.9969539373852303</v>
      </c>
      <c r="O802">
        <v>2022684</v>
      </c>
      <c r="P802">
        <v>0</v>
      </c>
      <c r="Q802">
        <v>-9.9999999999908994E-4</v>
      </c>
      <c r="R802">
        <v>-9.9999999999908994E-4</v>
      </c>
      <c r="S802">
        <v>0.34660813701786902</v>
      </c>
      <c r="T802">
        <v>-15.0198829082613</v>
      </c>
      <c r="U802">
        <v>3337660.6818181798</v>
      </c>
      <c r="V802">
        <v>-16.861536185062299</v>
      </c>
      <c r="W802">
        <v>2344904.421875</v>
      </c>
    </row>
    <row r="803" spans="1:35" x14ac:dyDescent="0.25">
      <c r="A803" t="s">
        <v>1894</v>
      </c>
      <c r="B803" t="s">
        <v>1895</v>
      </c>
      <c r="C803" t="s">
        <v>541</v>
      </c>
      <c r="D803">
        <v>2577.35930904</v>
      </c>
      <c r="E803">
        <v>219.65</v>
      </c>
      <c r="F803">
        <v>-35.025632798432802</v>
      </c>
      <c r="G803">
        <v>-5.8306538049303303</v>
      </c>
      <c r="H803">
        <v>-1.8981688253684601</v>
      </c>
      <c r="I803">
        <v>-7.3365444381299696</v>
      </c>
      <c r="J803">
        <v>50.147962667880698</v>
      </c>
      <c r="K803">
        <v>11.243352747531</v>
      </c>
      <c r="L803">
        <v>-16.6887919590365</v>
      </c>
      <c r="N803">
        <v>-15.8276077423155</v>
      </c>
      <c r="O803">
        <v>115304</v>
      </c>
      <c r="P803">
        <v>1</v>
      </c>
      <c r="Q803">
        <v>-1.85433422698838</v>
      </c>
      <c r="R803">
        <v>-0.15909090909090601</v>
      </c>
      <c r="S803">
        <v>0.18851722792696199</v>
      </c>
      <c r="T803">
        <v>63.902827332300298</v>
      </c>
      <c r="U803">
        <v>76517.136363636295</v>
      </c>
      <c r="V803">
        <v>84.580905423576795</v>
      </c>
      <c r="W803">
        <v>78949.515625</v>
      </c>
      <c r="X803">
        <v>0</v>
      </c>
      <c r="Y803">
        <v>1.8031319434972399</v>
      </c>
      <c r="Z803">
        <v>0</v>
      </c>
      <c r="AA803">
        <v>0.217082654342207</v>
      </c>
      <c r="AB803">
        <v>0.384444697533875</v>
      </c>
      <c r="AC803">
        <v>-6.5933212107432498E-2</v>
      </c>
      <c r="AD803">
        <v>-0.13333911294192199</v>
      </c>
      <c r="AE803">
        <v>127184</v>
      </c>
      <c r="AF803">
        <v>0</v>
      </c>
      <c r="AG803">
        <v>12.3039391957389</v>
      </c>
      <c r="AH803">
        <v>67.203888926342799</v>
      </c>
      <c r="AI803">
        <v>0</v>
      </c>
    </row>
    <row r="804" spans="1:35" x14ac:dyDescent="0.25">
      <c r="A804" t="s">
        <v>1902</v>
      </c>
      <c r="B804" t="s">
        <v>1903</v>
      </c>
      <c r="C804" t="s">
        <v>910</v>
      </c>
      <c r="D804">
        <v>2562.0380719700001</v>
      </c>
      <c r="E804">
        <v>2102.5500000000002</v>
      </c>
      <c r="F804">
        <v>77.586375859108102</v>
      </c>
      <c r="G804">
        <v>29.650983535795699</v>
      </c>
      <c r="H804">
        <v>10.0264266464324</v>
      </c>
      <c r="I804">
        <v>4.5880510336708999</v>
      </c>
      <c r="J804">
        <v>6.2994934722123004</v>
      </c>
      <c r="K804">
        <v>110.22346648002799</v>
      </c>
      <c r="L804">
        <v>95.923216698504405</v>
      </c>
      <c r="M804">
        <v>16.157104756193998</v>
      </c>
      <c r="N804">
        <v>19.654029598410499</v>
      </c>
      <c r="O804">
        <v>26689</v>
      </c>
      <c r="P804">
        <v>10</v>
      </c>
      <c r="Q804">
        <v>-2.7452703640316298</v>
      </c>
      <c r="R804">
        <v>12.0015980823012</v>
      </c>
      <c r="S804">
        <v>12.3492062193191</v>
      </c>
      <c r="T804">
        <v>-35.777366027383998</v>
      </c>
      <c r="U804">
        <v>25514.590909090901</v>
      </c>
      <c r="V804">
        <v>239.987261146496</v>
      </c>
      <c r="W804">
        <v>29313.1875</v>
      </c>
      <c r="X804">
        <v>0</v>
      </c>
      <c r="Y804">
        <v>10.130992147997899</v>
      </c>
      <c r="Z804">
        <v>0.12841258902410599</v>
      </c>
      <c r="AA804">
        <v>0.30471198595410298</v>
      </c>
      <c r="AB804">
        <v>1.52013401893178</v>
      </c>
      <c r="AC804">
        <v>0.28945571305650802</v>
      </c>
      <c r="AD804">
        <v>0.26884961879991298</v>
      </c>
      <c r="AE804">
        <v>13972</v>
      </c>
      <c r="AF804">
        <v>0</v>
      </c>
      <c r="AG804">
        <v>15.2261063181643</v>
      </c>
      <c r="AH804">
        <v>43.542862659031599</v>
      </c>
      <c r="AI804">
        <v>0</v>
      </c>
    </row>
    <row r="805" spans="1:35" x14ac:dyDescent="0.25">
      <c r="A805" t="s">
        <v>1896</v>
      </c>
      <c r="B805" t="s">
        <v>1897</v>
      </c>
      <c r="C805" t="s">
        <v>61</v>
      </c>
      <c r="D805">
        <v>2560.1423955099999</v>
      </c>
      <c r="E805">
        <v>339.35</v>
      </c>
      <c r="F805">
        <v>-20.1878892848048</v>
      </c>
      <c r="G805">
        <v>25.918367346938702</v>
      </c>
      <c r="H805">
        <v>14.3362533692722</v>
      </c>
      <c r="I805">
        <v>8.8978777565107308</v>
      </c>
      <c r="J805">
        <v>3.6982466480035101</v>
      </c>
      <c r="K805">
        <v>56.743648960739002</v>
      </c>
      <c r="L805">
        <v>-1.8510484454085201</v>
      </c>
      <c r="M805">
        <v>9.3345965003428493</v>
      </c>
      <c r="N805">
        <v>15.9214134095535</v>
      </c>
      <c r="O805">
        <v>376280</v>
      </c>
      <c r="P805">
        <v>5</v>
      </c>
      <c r="Q805">
        <v>0.29555194325402601</v>
      </c>
      <c r="R805">
        <v>2.6311810071072199</v>
      </c>
      <c r="S805">
        <v>2.97878914412509</v>
      </c>
      <c r="T805">
        <v>-31.906730969335499</v>
      </c>
      <c r="U805">
        <v>313503.77272727201</v>
      </c>
      <c r="V805">
        <v>-24.587594671348299</v>
      </c>
      <c r="W805">
        <v>234346.796875</v>
      </c>
      <c r="X805">
        <v>0</v>
      </c>
      <c r="Y805">
        <v>13.3062045471552</v>
      </c>
      <c r="Z805">
        <v>0.273934598415293</v>
      </c>
      <c r="AA805">
        <v>0.273934598415293</v>
      </c>
      <c r="AB805">
        <v>10.051882822273001</v>
      </c>
      <c r="AC805">
        <v>0.246959294767684</v>
      </c>
      <c r="AD805">
        <v>0.19719157101784399</v>
      </c>
      <c r="AE805">
        <v>26845</v>
      </c>
      <c r="AF805">
        <v>10.572849403795701</v>
      </c>
      <c r="AG805">
        <v>11.0633767518848</v>
      </c>
      <c r="AH805">
        <v>46.645914189749803</v>
      </c>
      <c r="AI805">
        <v>0</v>
      </c>
    </row>
    <row r="806" spans="1:35" x14ac:dyDescent="0.25">
      <c r="A806" t="s">
        <v>1888</v>
      </c>
      <c r="B806" t="s">
        <v>1889</v>
      </c>
      <c r="C806" t="s">
        <v>52</v>
      </c>
      <c r="D806">
        <v>2545.2834023649998</v>
      </c>
      <c r="E806">
        <v>273.8</v>
      </c>
      <c r="F806">
        <v>-18.336840839396299</v>
      </c>
      <c r="G806">
        <v>32.015429122468603</v>
      </c>
      <c r="H806">
        <v>4.4440205988937702</v>
      </c>
      <c r="I806">
        <v>-0.99435501386772795</v>
      </c>
      <c r="J806">
        <v>16.837107377647801</v>
      </c>
      <c r="K806">
        <v>98.405797101449195</v>
      </c>
      <c r="N806">
        <v>22.0184751850834</v>
      </c>
      <c r="O806">
        <v>870235</v>
      </c>
      <c r="P806">
        <v>2</v>
      </c>
      <c r="Q806">
        <v>4.0471214136424196</v>
      </c>
      <c r="R806">
        <v>-7.4531012337333102</v>
      </c>
      <c r="S806">
        <v>-7.1054930967154402</v>
      </c>
      <c r="T806">
        <v>14.6755623844494</v>
      </c>
      <c r="U806">
        <v>694620.5</v>
      </c>
      <c r="V806">
        <v>-66.932942918113099</v>
      </c>
      <c r="W806">
        <v>789038.4375</v>
      </c>
      <c r="X806">
        <v>0</v>
      </c>
      <c r="Y806">
        <v>9.2868404467402801</v>
      </c>
      <c r="Z806">
        <v>-0.40682905842148998</v>
      </c>
      <c r="AA806">
        <v>-1.98921420176452</v>
      </c>
      <c r="AB806">
        <v>0.69374227948813005</v>
      </c>
      <c r="AC806">
        <v>-0.24176811899539999</v>
      </c>
      <c r="AD806">
        <v>-1.0514882132626999</v>
      </c>
      <c r="AE806">
        <v>71592</v>
      </c>
      <c r="AF806">
        <v>0</v>
      </c>
      <c r="AG806">
        <v>13.419186705599699</v>
      </c>
      <c r="AH806">
        <v>71.731812164159905</v>
      </c>
      <c r="AI806">
        <v>0</v>
      </c>
    </row>
    <row r="807" spans="1:35" x14ac:dyDescent="0.25">
      <c r="A807" t="s">
        <v>1904</v>
      </c>
      <c r="B807" t="s">
        <v>1905</v>
      </c>
      <c r="C807" t="s">
        <v>344</v>
      </c>
      <c r="D807">
        <v>2533.22665869</v>
      </c>
      <c r="E807">
        <v>82.8</v>
      </c>
      <c r="F807">
        <v>39.377444874889399</v>
      </c>
      <c r="G807">
        <v>32.905296950240697</v>
      </c>
      <c r="H807">
        <v>6.5637065637065497</v>
      </c>
      <c r="I807">
        <v>1.12533095094505</v>
      </c>
      <c r="J807">
        <v>6.8840579710145002</v>
      </c>
      <c r="K807">
        <v>96.674584323040307</v>
      </c>
      <c r="L807">
        <v>57.714285714285701</v>
      </c>
      <c r="M807">
        <v>66.607337620766401</v>
      </c>
      <c r="N807">
        <v>22.9083430128555</v>
      </c>
      <c r="O807">
        <v>652023</v>
      </c>
      <c r="P807">
        <v>5</v>
      </c>
      <c r="Q807">
        <v>-1.77935943060498</v>
      </c>
      <c r="R807">
        <v>6.1538461538461497</v>
      </c>
      <c r="S807">
        <v>6.5014542908640198</v>
      </c>
      <c r="T807">
        <v>-8.2586788871551207</v>
      </c>
      <c r="U807">
        <v>457167.318181818</v>
      </c>
      <c r="V807">
        <v>41.762929431946397</v>
      </c>
      <c r="W807">
        <v>484974.625</v>
      </c>
      <c r="X807">
        <v>0</v>
      </c>
      <c r="Y807">
        <v>0.30952602970216597</v>
      </c>
      <c r="Z807">
        <v>0.16765979409818499</v>
      </c>
      <c r="AA807">
        <v>0.26218880995965299</v>
      </c>
      <c r="AB807">
        <v>1.7065146086199499E-2</v>
      </c>
      <c r="AC807">
        <v>-1.6553667574967498E-2</v>
      </c>
      <c r="AD807">
        <v>1.37693209884494E-2</v>
      </c>
      <c r="AE807">
        <v>79433</v>
      </c>
      <c r="AF807">
        <v>0</v>
      </c>
      <c r="AG807">
        <v>9.45641870806298</v>
      </c>
      <c r="AH807">
        <v>74.948360886578598</v>
      </c>
      <c r="AI807">
        <v>0</v>
      </c>
    </row>
    <row r="808" spans="1:35" x14ac:dyDescent="0.25">
      <c r="A808" t="s">
        <v>1964</v>
      </c>
      <c r="B808" t="s">
        <v>1965</v>
      </c>
      <c r="C808" t="s">
        <v>1455</v>
      </c>
      <c r="D808">
        <v>2531.8302971899998</v>
      </c>
      <c r="E808">
        <v>53.7</v>
      </c>
      <c r="F808">
        <v>148.82733826508101</v>
      </c>
      <c r="G808">
        <v>53.648068669527802</v>
      </c>
      <c r="H808">
        <v>17.248908296943199</v>
      </c>
      <c r="I808">
        <v>11.8105326841817</v>
      </c>
      <c r="J808">
        <v>7.0763500931098697</v>
      </c>
      <c r="K808">
        <v>167.164179104477</v>
      </c>
      <c r="L808">
        <v>167.164179104477</v>
      </c>
      <c r="M808">
        <v>9.9956953471239895</v>
      </c>
      <c r="N808">
        <v>43.651114732142602</v>
      </c>
      <c r="O808">
        <v>11873013</v>
      </c>
      <c r="P808">
        <v>10</v>
      </c>
      <c r="Q808">
        <v>2.1883920076118</v>
      </c>
      <c r="R808">
        <v>10.040983606557299</v>
      </c>
      <c r="S808">
        <v>10.3885917435752</v>
      </c>
      <c r="T808">
        <v>108.505186457661</v>
      </c>
      <c r="U808">
        <v>2303086.6818181798</v>
      </c>
      <c r="V808">
        <v>984.49843943101496</v>
      </c>
      <c r="W808">
        <v>1396593.09375</v>
      </c>
      <c r="X808">
        <v>-1.8000099032292001</v>
      </c>
      <c r="Y808">
        <v>8.8195111502073509</v>
      </c>
      <c r="Z808">
        <v>-2.5002183153450401</v>
      </c>
      <c r="AA808">
        <v>-2.5096316152329101</v>
      </c>
      <c r="AB808">
        <v>4.6281761708141203E-2</v>
      </c>
      <c r="AC808">
        <v>-5.8475151369036596E-3</v>
      </c>
      <c r="AD808">
        <v>3.1632423555350599E-2</v>
      </c>
      <c r="AE808">
        <v>45568</v>
      </c>
      <c r="AF808">
        <v>0</v>
      </c>
      <c r="AG808">
        <v>6.1223051889392703</v>
      </c>
      <c r="AH808">
        <v>70.864071937652398</v>
      </c>
      <c r="AI808">
        <v>4.9111139481853598</v>
      </c>
    </row>
    <row r="809" spans="1:35" x14ac:dyDescent="0.25">
      <c r="A809" t="s">
        <v>1898</v>
      </c>
      <c r="B809" t="s">
        <v>1899</v>
      </c>
      <c r="C809" t="s">
        <v>541</v>
      </c>
      <c r="D809">
        <v>2518.40367345</v>
      </c>
      <c r="E809">
        <v>1262.45</v>
      </c>
      <c r="F809">
        <v>-53.090574882499297</v>
      </c>
      <c r="G809">
        <v>-21.740073768713302</v>
      </c>
      <c r="H809">
        <v>-6.6718415021808202</v>
      </c>
      <c r="I809">
        <v>-12.1102171149423</v>
      </c>
      <c r="J809">
        <v>81.2982692383856</v>
      </c>
      <c r="K809">
        <v>20.8086124401913</v>
      </c>
      <c r="L809">
        <v>-34.753734043103002</v>
      </c>
      <c r="M809">
        <v>14.0009378680731</v>
      </c>
      <c r="N809">
        <v>-31.737027706098601</v>
      </c>
      <c r="O809">
        <v>19129</v>
      </c>
      <c r="P809">
        <v>10</v>
      </c>
      <c r="Q809">
        <v>-1.7166212534059899</v>
      </c>
      <c r="R809">
        <v>-3.8975373958055801</v>
      </c>
      <c r="S809">
        <v>-3.54992925878771</v>
      </c>
      <c r="T809">
        <v>109.060109289617</v>
      </c>
      <c r="U809">
        <v>11059.772727272701</v>
      </c>
      <c r="V809">
        <v>67.153093324012502</v>
      </c>
      <c r="W809">
        <v>26647.1875</v>
      </c>
      <c r="X809">
        <v>-1.50176077274011E-3</v>
      </c>
      <c r="Y809">
        <v>10.147127162101199</v>
      </c>
      <c r="Z809">
        <v>-0.43782126605676303</v>
      </c>
      <c r="AA809">
        <v>0.58460287064661398</v>
      </c>
      <c r="AB809">
        <v>1.94785286477918</v>
      </c>
      <c r="AC809">
        <v>-0.33648747367409998</v>
      </c>
      <c r="AD809">
        <v>-0.241285373872308</v>
      </c>
      <c r="AE809">
        <v>18703</v>
      </c>
      <c r="AF809">
        <v>0</v>
      </c>
      <c r="AG809">
        <v>9.7829140021261694</v>
      </c>
      <c r="AH809">
        <v>66.7641975321865</v>
      </c>
      <c r="AI809">
        <v>-1.50176077274011E-3</v>
      </c>
    </row>
    <row r="810" spans="1:35" x14ac:dyDescent="0.25">
      <c r="A810" t="s">
        <v>1900</v>
      </c>
      <c r="B810" t="s">
        <v>1901</v>
      </c>
      <c r="C810" t="s">
        <v>465</v>
      </c>
      <c r="D810">
        <v>2516.2910943000002</v>
      </c>
      <c r="E810">
        <v>1874.4</v>
      </c>
      <c r="F810">
        <v>-2.5938416730126499</v>
      </c>
      <c r="G810">
        <v>15.262575328987801</v>
      </c>
      <c r="H810">
        <v>6.9039267687569597</v>
      </c>
      <c r="I810">
        <v>1.4655511559954499</v>
      </c>
      <c r="J810">
        <v>11.3422962014511</v>
      </c>
      <c r="K810">
        <v>37.419354838709602</v>
      </c>
      <c r="L810">
        <v>15.7429991663836</v>
      </c>
      <c r="M810">
        <v>19.9341353278807</v>
      </c>
      <c r="N810">
        <v>5.2656213916025898</v>
      </c>
      <c r="O810">
        <v>28256</v>
      </c>
      <c r="P810">
        <v>10</v>
      </c>
      <c r="Q810">
        <v>-1.9716542021860599</v>
      </c>
      <c r="R810">
        <v>-1.64760205687899</v>
      </c>
      <c r="S810">
        <v>-1.2999939198611199</v>
      </c>
      <c r="T810">
        <v>-37.260474720785098</v>
      </c>
      <c r="U810">
        <v>40197.545454545398</v>
      </c>
      <c r="V810">
        <v>-47.830582327092799</v>
      </c>
      <c r="W810">
        <v>55359.75</v>
      </c>
      <c r="X810">
        <v>0</v>
      </c>
      <c r="Y810">
        <v>0.80639339565936596</v>
      </c>
      <c r="Z810">
        <v>3.0395529425532E-3</v>
      </c>
      <c r="AA810">
        <v>-0.12563232199808</v>
      </c>
      <c r="AB810">
        <v>3.9451117529633701</v>
      </c>
      <c r="AC810">
        <v>3.1960899190947203E-2</v>
      </c>
      <c r="AD810">
        <v>-2.0245854239758398</v>
      </c>
      <c r="AE810">
        <v>42170</v>
      </c>
      <c r="AF810">
        <v>0</v>
      </c>
      <c r="AG810">
        <v>19.848007155107599</v>
      </c>
      <c r="AH810">
        <v>66.559803584088797</v>
      </c>
      <c r="AI810">
        <v>0</v>
      </c>
    </row>
    <row r="811" spans="1:35" x14ac:dyDescent="0.25">
      <c r="A811" t="s">
        <v>1916</v>
      </c>
      <c r="B811" t="s">
        <v>1917</v>
      </c>
      <c r="C811" t="s">
        <v>74</v>
      </c>
      <c r="D811">
        <v>2492.3924847049998</v>
      </c>
      <c r="E811">
        <v>1602.2</v>
      </c>
      <c r="F811">
        <v>2.9546539181645399</v>
      </c>
      <c r="G811">
        <v>26.851668580024501</v>
      </c>
      <c r="H811">
        <v>3.03868291584938</v>
      </c>
      <c r="I811">
        <v>-2.3996926969121199</v>
      </c>
      <c r="J811">
        <v>7.3399076270128401</v>
      </c>
      <c r="K811">
        <v>39.2006950477845</v>
      </c>
      <c r="L811">
        <v>21.291494757560798</v>
      </c>
      <c r="M811">
        <v>26.675221936787601</v>
      </c>
      <c r="N811">
        <v>16.854714642639301</v>
      </c>
      <c r="O811">
        <v>19398</v>
      </c>
      <c r="P811">
        <v>10</v>
      </c>
      <c r="Q811">
        <v>-0.23350664715588901</v>
      </c>
      <c r="R811">
        <v>-2.9293265881069801</v>
      </c>
      <c r="S811">
        <v>-2.5817184510891198</v>
      </c>
      <c r="T811">
        <v>33.770084821736397</v>
      </c>
      <c r="U811">
        <v>24731.909090909001</v>
      </c>
      <c r="V811">
        <v>-72.847904593936306</v>
      </c>
      <c r="W811">
        <v>35062.140625</v>
      </c>
      <c r="X811">
        <v>0</v>
      </c>
      <c r="Y811">
        <v>4.7463127232080797</v>
      </c>
      <c r="Z811">
        <v>0.22337023658166799</v>
      </c>
      <c r="AA811">
        <v>1.4021771307151301</v>
      </c>
      <c r="AB811">
        <v>5.0914485610074004E-3</v>
      </c>
      <c r="AC811">
        <v>-4.75982164324063E-3</v>
      </c>
      <c r="AD811">
        <v>-7.4850146086534106E-2</v>
      </c>
      <c r="AE811">
        <v>21831</v>
      </c>
      <c r="AF811">
        <v>0</v>
      </c>
      <c r="AG811">
        <v>23.879001042186299</v>
      </c>
      <c r="AH811">
        <v>56.169835898321203</v>
      </c>
      <c r="AI811">
        <v>0</v>
      </c>
    </row>
    <row r="812" spans="1:35" x14ac:dyDescent="0.25">
      <c r="A812" t="s">
        <v>1924</v>
      </c>
      <c r="B812" t="s">
        <v>1925</v>
      </c>
      <c r="C812" t="s">
        <v>709</v>
      </c>
      <c r="D812">
        <v>2487.5489280000002</v>
      </c>
      <c r="E812">
        <v>2017.4</v>
      </c>
      <c r="F812">
        <v>5.4224377324704598</v>
      </c>
      <c r="G812">
        <v>28.4027623078636</v>
      </c>
      <c r="H812">
        <v>-2.23643720772455</v>
      </c>
      <c r="I812">
        <v>-7.6748128204860597</v>
      </c>
      <c r="J812">
        <v>13.958560523446</v>
      </c>
      <c r="K812">
        <v>39.131034482758601</v>
      </c>
      <c r="L812">
        <v>23.759278571866702</v>
      </c>
      <c r="M812">
        <v>2.9023459791744699</v>
      </c>
      <c r="N812">
        <v>18.4058083704784</v>
      </c>
      <c r="O812">
        <v>10230</v>
      </c>
      <c r="P812">
        <v>10</v>
      </c>
      <c r="Q812">
        <v>-1.49414062499999</v>
      </c>
      <c r="R812">
        <v>-2.6844504474084099</v>
      </c>
      <c r="S812">
        <v>-2.3368423103905398</v>
      </c>
      <c r="T812">
        <v>23.001082120957001</v>
      </c>
      <c r="U812">
        <v>24928.9545454545</v>
      </c>
      <c r="V812">
        <v>-21.174294960702699</v>
      </c>
      <c r="W812">
        <v>27379.1875</v>
      </c>
      <c r="X812">
        <v>-6.2235945435773401E-3</v>
      </c>
      <c r="Y812">
        <v>9.9814950144558807</v>
      </c>
      <c r="Z812">
        <v>0.249424456557335</v>
      </c>
      <c r="AA812">
        <v>0.108891311666486</v>
      </c>
      <c r="AB812">
        <v>1.7499874031732101</v>
      </c>
      <c r="AC812">
        <v>2.1595228498758098E-2</v>
      </c>
      <c r="AD812">
        <v>-0.16249685097184199</v>
      </c>
      <c r="AE812">
        <v>27487</v>
      </c>
      <c r="AF812">
        <v>0</v>
      </c>
      <c r="AG812">
        <v>22.629186633597602</v>
      </c>
      <c r="AH812">
        <v>52.125677470517601</v>
      </c>
      <c r="AI812">
        <v>-6.2235945435773401E-3</v>
      </c>
    </row>
    <row r="813" spans="1:35" x14ac:dyDescent="0.25">
      <c r="A813" t="s">
        <v>1910</v>
      </c>
      <c r="B813" t="s">
        <v>1911</v>
      </c>
      <c r="C813" t="s">
        <v>505</v>
      </c>
      <c r="D813">
        <v>2476.50648</v>
      </c>
      <c r="E813">
        <v>588.85</v>
      </c>
      <c r="F813">
        <v>125.94857712368101</v>
      </c>
      <c r="G813">
        <v>75.018576311487607</v>
      </c>
      <c r="H813">
        <v>31.33712501394</v>
      </c>
      <c r="I813">
        <v>25.898749401178399</v>
      </c>
      <c r="J813">
        <v>1.5199116922815601</v>
      </c>
      <c r="K813">
        <v>177.75943396226401</v>
      </c>
      <c r="L813">
        <v>144.285417963078</v>
      </c>
      <c r="M813">
        <v>27.334992772320302</v>
      </c>
      <c r="N813">
        <v>65.021622374102293</v>
      </c>
      <c r="O813">
        <v>134115</v>
      </c>
      <c r="P813">
        <v>2</v>
      </c>
      <c r="Q813">
        <v>2.9278098234574301</v>
      </c>
      <c r="R813">
        <v>0.84774790203802797</v>
      </c>
      <c r="S813">
        <v>1.1953560390558899</v>
      </c>
      <c r="T813">
        <v>2.32318608377203</v>
      </c>
      <c r="U813">
        <v>184190.59090909001</v>
      </c>
      <c r="V813">
        <v>-40.7412480503355</v>
      </c>
      <c r="W813">
        <v>222115.671875</v>
      </c>
      <c r="X813">
        <v>0</v>
      </c>
      <c r="Y813">
        <v>1.7295301238218399</v>
      </c>
      <c r="Z813">
        <v>5.3726205876917198E-2</v>
      </c>
      <c r="AA813">
        <v>-0.32778830160783601</v>
      </c>
      <c r="AB813">
        <v>1.63765015708741</v>
      </c>
      <c r="AC813">
        <v>0.16500646830530299</v>
      </c>
      <c r="AD813">
        <v>0.29111301053409699</v>
      </c>
      <c r="AE813">
        <v>31715</v>
      </c>
      <c r="AF813">
        <v>0</v>
      </c>
      <c r="AG813">
        <v>25.582424690445301</v>
      </c>
      <c r="AH813">
        <v>47.248953520606101</v>
      </c>
      <c r="AI813">
        <v>0</v>
      </c>
    </row>
    <row r="814" spans="1:35" x14ac:dyDescent="0.25">
      <c r="A814" t="s">
        <v>1884</v>
      </c>
      <c r="B814" t="s">
        <v>1885</v>
      </c>
      <c r="D814">
        <v>2474.8968</v>
      </c>
      <c r="E814">
        <v>560.5</v>
      </c>
      <c r="F814">
        <v>313.481340978785</v>
      </c>
      <c r="G814">
        <v>11.4535692980711</v>
      </c>
      <c r="H814">
        <v>-4.1552667578659204</v>
      </c>
      <c r="I814">
        <v>-9.5936423706274301</v>
      </c>
      <c r="J814">
        <v>33.452274754683302</v>
      </c>
      <c r="K814">
        <v>331.81818181818102</v>
      </c>
      <c r="L814">
        <v>331.81818181818102</v>
      </c>
      <c r="M814">
        <v>126.752874490594</v>
      </c>
      <c r="N814">
        <v>1.45661536068595</v>
      </c>
      <c r="O814">
        <v>790315</v>
      </c>
      <c r="P814">
        <v>10</v>
      </c>
      <c r="Q814">
        <v>-3.6941580756013699</v>
      </c>
      <c r="R814">
        <v>-12.092220828105299</v>
      </c>
      <c r="S814">
        <v>-11.7446126910875</v>
      </c>
      <c r="T814">
        <v>297.01353829151202</v>
      </c>
      <c r="U814">
        <v>92123.409090909001</v>
      </c>
      <c r="V814">
        <v>776.89038800803303</v>
      </c>
      <c r="W814">
        <v>88474.921875</v>
      </c>
      <c r="X814">
        <v>-1.49684371264892</v>
      </c>
      <c r="Y814">
        <v>0.94064528266390701</v>
      </c>
      <c r="Z814">
        <v>-2.85113088123603E-2</v>
      </c>
      <c r="AA814">
        <v>-2.85113088123603E-2</v>
      </c>
      <c r="AB814">
        <v>0.10111936788637001</v>
      </c>
      <c r="AC814">
        <v>9.6273584928988701E-2</v>
      </c>
      <c r="AD814">
        <v>-8.9847236772036396</v>
      </c>
      <c r="AE814">
        <v>3372</v>
      </c>
      <c r="AF814">
        <v>0</v>
      </c>
      <c r="AG814">
        <v>3.5447488477095201</v>
      </c>
      <c r="AH814">
        <v>49.383877339855097</v>
      </c>
      <c r="AI814">
        <v>-1.49684371264892</v>
      </c>
    </row>
    <row r="815" spans="1:35" x14ac:dyDescent="0.25">
      <c r="A815" t="s">
        <v>1908</v>
      </c>
      <c r="B815" t="s">
        <v>1909</v>
      </c>
      <c r="C815" t="s">
        <v>465</v>
      </c>
      <c r="D815">
        <v>2474.8062685499999</v>
      </c>
      <c r="E815">
        <v>368.85</v>
      </c>
      <c r="F815">
        <v>37.361766167779699</v>
      </c>
      <c r="G815">
        <v>64.042695130086699</v>
      </c>
      <c r="H815">
        <v>9.7114812611540806</v>
      </c>
      <c r="I815">
        <v>4.2731056483925798</v>
      </c>
      <c r="J815">
        <v>6.8184899010437601</v>
      </c>
      <c r="K815">
        <v>82.553823311061606</v>
      </c>
      <c r="L815">
        <v>55.698607007176001</v>
      </c>
      <c r="M815">
        <v>19.747814216792602</v>
      </c>
      <c r="N815">
        <v>54.045741192701499</v>
      </c>
      <c r="O815">
        <v>65738</v>
      </c>
      <c r="P815">
        <v>2</v>
      </c>
      <c r="Q815">
        <v>1.5835857890388301</v>
      </c>
      <c r="R815">
        <v>-0.83344535555853305</v>
      </c>
      <c r="S815">
        <v>-0.48583721854066397</v>
      </c>
      <c r="T815">
        <v>49.309530298900697</v>
      </c>
      <c r="U815">
        <v>144946.86363636301</v>
      </c>
      <c r="V815">
        <v>-12.1137983128116</v>
      </c>
      <c r="W815">
        <v>294906.921875</v>
      </c>
      <c r="X815">
        <v>0</v>
      </c>
      <c r="Y815">
        <v>6.8421992788636299</v>
      </c>
      <c r="Z815">
        <v>0.42391832295409598</v>
      </c>
      <c r="AA815">
        <v>1.2451710338544899</v>
      </c>
      <c r="AB815">
        <v>18.2326106784258</v>
      </c>
      <c r="AC815">
        <v>-0.79067509682140902</v>
      </c>
      <c r="AD815">
        <v>-1.1818737147913001</v>
      </c>
      <c r="AE815">
        <v>25952</v>
      </c>
      <c r="AF815">
        <v>0</v>
      </c>
      <c r="AG815">
        <v>11.5542123960893</v>
      </c>
      <c r="AH815">
        <v>55.979628422054397</v>
      </c>
      <c r="AI815">
        <v>0</v>
      </c>
    </row>
    <row r="816" spans="1:35" x14ac:dyDescent="0.25">
      <c r="A816" t="s">
        <v>1918</v>
      </c>
      <c r="B816" t="s">
        <v>1919</v>
      </c>
      <c r="C816" t="s">
        <v>38</v>
      </c>
      <c r="D816">
        <v>2462.2809324999998</v>
      </c>
      <c r="E816">
        <v>335.65</v>
      </c>
      <c r="F816">
        <v>-14.2108907851075</v>
      </c>
      <c r="G816">
        <v>-4.3050605844618701</v>
      </c>
      <c r="H816">
        <v>1.03853100541841</v>
      </c>
      <c r="I816">
        <v>-4.3998446073430797</v>
      </c>
      <c r="J816">
        <v>17.145836436764402</v>
      </c>
      <c r="K816">
        <v>22.7912932138284</v>
      </c>
      <c r="L816">
        <v>4.1259500542887997</v>
      </c>
      <c r="M816">
        <v>7.8528841034314096</v>
      </c>
      <c r="N816">
        <v>-14.3020145218471</v>
      </c>
      <c r="O816">
        <v>62560</v>
      </c>
      <c r="P816">
        <v>5</v>
      </c>
      <c r="Q816">
        <v>-0.91512915129151895</v>
      </c>
      <c r="R816">
        <v>-1.3809313941530901</v>
      </c>
      <c r="S816">
        <v>-1.03332325713522</v>
      </c>
      <c r="T816">
        <v>-8.5219629174708995</v>
      </c>
      <c r="U816">
        <v>120191.95454545401</v>
      </c>
      <c r="V816">
        <v>-1.6398597550430001</v>
      </c>
      <c r="W816">
        <v>128483.625</v>
      </c>
      <c r="X816">
        <v>0</v>
      </c>
      <c r="Y816">
        <v>2.5429724548703501</v>
      </c>
      <c r="Z816">
        <v>0.88331847974459299</v>
      </c>
      <c r="AA816">
        <v>0.77325792718008601</v>
      </c>
      <c r="AB816">
        <v>0.43915811381526798</v>
      </c>
      <c r="AC816">
        <v>-0.180346597189108</v>
      </c>
      <c r="AD816">
        <v>-0.42828688273570897</v>
      </c>
      <c r="AE816">
        <v>49595</v>
      </c>
      <c r="AF816">
        <v>6.2913363359686399E-3</v>
      </c>
      <c r="AG816">
        <v>15.1449937719484</v>
      </c>
      <c r="AH816">
        <v>43.213172432142798</v>
      </c>
      <c r="AI816">
        <v>0</v>
      </c>
    </row>
    <row r="817" spans="1:35" x14ac:dyDescent="0.25">
      <c r="A817" t="s">
        <v>1920</v>
      </c>
      <c r="B817" t="s">
        <v>1921</v>
      </c>
      <c r="C817" t="s">
        <v>102</v>
      </c>
      <c r="D817">
        <v>2459.4669095700001</v>
      </c>
      <c r="E817">
        <v>93.45</v>
      </c>
      <c r="F817">
        <v>-27.868193974709801</v>
      </c>
      <c r="G817">
        <v>2.7128297362110301</v>
      </c>
      <c r="H817">
        <v>-9.8170811948940706</v>
      </c>
      <c r="I817">
        <v>-15.2554568076555</v>
      </c>
      <c r="J817">
        <v>52.736028016926802</v>
      </c>
      <c r="K817">
        <v>11.977124183006501</v>
      </c>
      <c r="L817">
        <v>-9.5313531353135303</v>
      </c>
      <c r="M817">
        <v>32.898957938089403</v>
      </c>
      <c r="N817">
        <v>-7.2841242011742002</v>
      </c>
      <c r="O817">
        <v>96662</v>
      </c>
      <c r="P817">
        <v>1</v>
      </c>
      <c r="Q817">
        <v>1.4657980456026101</v>
      </c>
      <c r="R817">
        <v>-6.64335664335663</v>
      </c>
      <c r="S817">
        <v>-6.2957485063387599</v>
      </c>
      <c r="T817">
        <v>-53.929671041970501</v>
      </c>
      <c r="U817">
        <v>128807.45454545401</v>
      </c>
      <c r="V817">
        <v>59.489827907667397</v>
      </c>
      <c r="W817">
        <v>133374.01041666599</v>
      </c>
      <c r="X817">
        <v>-2.32932139198476</v>
      </c>
      <c r="Y817">
        <v>1.1590779335086201E-2</v>
      </c>
      <c r="Z817">
        <v>-1.0874934440179701E-3</v>
      </c>
      <c r="AA817">
        <v>-1.0874934440179701E-3</v>
      </c>
      <c r="AB817">
        <v>1.9307171891451801E-4</v>
      </c>
      <c r="AC817">
        <v>1.9307171891451801E-4</v>
      </c>
      <c r="AD817">
        <v>1.9307171891451801E-4</v>
      </c>
      <c r="AE817">
        <v>26268</v>
      </c>
      <c r="AF817">
        <v>5.0167674490245702</v>
      </c>
      <c r="AG817">
        <v>13.1887517857514</v>
      </c>
      <c r="AH817">
        <v>71.687240232525994</v>
      </c>
      <c r="AI817">
        <v>-2.32932139198476</v>
      </c>
    </row>
    <row r="818" spans="1:35" x14ac:dyDescent="0.25">
      <c r="A818" t="s">
        <v>1912</v>
      </c>
      <c r="B818" t="s">
        <v>1913</v>
      </c>
      <c r="C818" t="s">
        <v>88</v>
      </c>
      <c r="D818">
        <v>2455.2232724999999</v>
      </c>
      <c r="E818">
        <v>107.65</v>
      </c>
      <c r="F818">
        <v>57.849738538672398</v>
      </c>
      <c r="G818">
        <v>29.2316926770708</v>
      </c>
      <c r="H818">
        <v>2.9650884744141601</v>
      </c>
      <c r="I818">
        <v>-2.4732871383473398</v>
      </c>
      <c r="J818">
        <v>15.1416627960984</v>
      </c>
      <c r="K818">
        <v>81.076534903280006</v>
      </c>
      <c r="L818">
        <v>76.1865793780687</v>
      </c>
      <c r="N818">
        <v>19.2347387396856</v>
      </c>
      <c r="O818">
        <v>206967</v>
      </c>
      <c r="P818">
        <v>1</v>
      </c>
      <c r="Q818">
        <v>-0.60018467220682503</v>
      </c>
      <c r="R818">
        <v>-0.78341013824884198</v>
      </c>
      <c r="S818">
        <v>-0.43580200123097301</v>
      </c>
      <c r="T818">
        <v>21.0156409881596</v>
      </c>
      <c r="U818">
        <v>312369.95454545401</v>
      </c>
      <c r="V818">
        <v>-22.586907246571901</v>
      </c>
      <c r="W818">
        <v>532449.1875</v>
      </c>
      <c r="X818">
        <v>0</v>
      </c>
      <c r="Y818">
        <v>0.18385285772416399</v>
      </c>
      <c r="Z818">
        <v>7.37453725809777E-2</v>
      </c>
      <c r="AA818">
        <v>0.103519650472032</v>
      </c>
      <c r="AB818">
        <v>1.3986778015114301</v>
      </c>
      <c r="AC818">
        <v>0.15529734027478301</v>
      </c>
      <c r="AD818">
        <v>0.26337179361352703</v>
      </c>
      <c r="AE818">
        <v>41146</v>
      </c>
      <c r="AF818">
        <v>0</v>
      </c>
      <c r="AG818">
        <v>17.701697023564599</v>
      </c>
      <c r="AH818">
        <v>69.045218306108197</v>
      </c>
      <c r="AI818">
        <v>0</v>
      </c>
    </row>
    <row r="819" spans="1:35" x14ac:dyDescent="0.25">
      <c r="A819" t="s">
        <v>1932</v>
      </c>
      <c r="B819" t="s">
        <v>1933</v>
      </c>
      <c r="C819" t="s">
        <v>27</v>
      </c>
      <c r="D819">
        <v>2453.5736944700002</v>
      </c>
      <c r="E819">
        <v>294.75</v>
      </c>
      <c r="F819">
        <v>-4.0040247028563503</v>
      </c>
      <c r="G819">
        <v>20.527499488857</v>
      </c>
      <c r="H819">
        <v>15.4976489028213</v>
      </c>
      <c r="I819">
        <v>10.059273290059799</v>
      </c>
      <c r="J819">
        <v>2.83290924512298</v>
      </c>
      <c r="K819">
        <v>63.568257491675901</v>
      </c>
      <c r="L819">
        <v>14.3328161365399</v>
      </c>
      <c r="N819">
        <v>10.5305455514718</v>
      </c>
      <c r="O819">
        <v>166691</v>
      </c>
      <c r="P819">
        <v>10</v>
      </c>
      <c r="Q819">
        <v>-3.3915550279810899E-2</v>
      </c>
      <c r="R819">
        <v>3.3485273492286098</v>
      </c>
      <c r="S819">
        <v>3.6961354862464799</v>
      </c>
      <c r="T819">
        <v>-35.9511404155908</v>
      </c>
      <c r="U819">
        <v>287951.909090909</v>
      </c>
      <c r="V819">
        <v>-71.940045753493294</v>
      </c>
      <c r="W819">
        <v>199288.265625</v>
      </c>
      <c r="X819">
        <v>0</v>
      </c>
      <c r="Y819">
        <v>5.4724763538844501</v>
      </c>
      <c r="Z819">
        <v>0.73562715216910601</v>
      </c>
      <c r="AA819">
        <v>1.7419145088785299</v>
      </c>
      <c r="AB819">
        <v>6.2894669236064704</v>
      </c>
      <c r="AC819">
        <v>-0.91170385590688396</v>
      </c>
      <c r="AD819">
        <v>-1.3846417891001399</v>
      </c>
      <c r="AE819">
        <v>74900</v>
      </c>
      <c r="AF819">
        <v>0</v>
      </c>
      <c r="AG819">
        <v>6.6566345770706503</v>
      </c>
      <c r="AH819">
        <v>75.001526780817002</v>
      </c>
      <c r="AI819">
        <v>0</v>
      </c>
    </row>
    <row r="820" spans="1:35" x14ac:dyDescent="0.25">
      <c r="A820" t="s">
        <v>1930</v>
      </c>
      <c r="B820" t="s">
        <v>1931</v>
      </c>
      <c r="C820" t="s">
        <v>1063</v>
      </c>
      <c r="D820">
        <v>2449.11348864</v>
      </c>
      <c r="E820">
        <v>18.75</v>
      </c>
      <c r="F820">
        <v>41.237627245710001</v>
      </c>
      <c r="G820">
        <v>24.1721854304635</v>
      </c>
      <c r="H820">
        <v>17.1875</v>
      </c>
      <c r="I820">
        <v>11.7491243872384</v>
      </c>
      <c r="J820">
        <v>7.7333333333333201</v>
      </c>
      <c r="K820">
        <v>124.550898203592</v>
      </c>
      <c r="L820">
        <v>59.574468085106297</v>
      </c>
      <c r="M820">
        <v>22.852866397256602</v>
      </c>
      <c r="N820">
        <v>14.1752314930783</v>
      </c>
      <c r="O820">
        <v>24738839</v>
      </c>
      <c r="P820">
        <v>1</v>
      </c>
      <c r="Q820">
        <v>-2.3437499999999898</v>
      </c>
      <c r="R820">
        <v>9.9706744868035102</v>
      </c>
      <c r="S820">
        <v>10.3182826238213</v>
      </c>
      <c r="T820">
        <v>-54.0135515448723</v>
      </c>
      <c r="U820">
        <v>21732391.090909</v>
      </c>
      <c r="V820">
        <v>170.201030700384</v>
      </c>
      <c r="W820">
        <v>15732843.953125</v>
      </c>
      <c r="X820">
        <v>0</v>
      </c>
      <c r="Y820">
        <v>15.264088420897099</v>
      </c>
      <c r="Z820">
        <v>-8.8108289840214092E-3</v>
      </c>
      <c r="AA820">
        <v>-8.8192056362466006E-3</v>
      </c>
      <c r="AB820">
        <v>1.60462257552147</v>
      </c>
      <c r="AC820">
        <v>-8.9783150566341702E-2</v>
      </c>
      <c r="AD820">
        <v>5.08940337507479E-3</v>
      </c>
      <c r="AE820">
        <v>451099</v>
      </c>
      <c r="AF820">
        <v>24.953297149817701</v>
      </c>
      <c r="AG820">
        <v>42.671280825244402</v>
      </c>
      <c r="AH820">
        <v>24.953297149817701</v>
      </c>
      <c r="AI820">
        <v>0</v>
      </c>
    </row>
    <row r="821" spans="1:35" x14ac:dyDescent="0.25">
      <c r="A821" t="s">
        <v>1926</v>
      </c>
      <c r="B821" t="s">
        <v>1927</v>
      </c>
      <c r="C821" t="s">
        <v>344</v>
      </c>
      <c r="D821">
        <v>2440.70870805</v>
      </c>
      <c r="E821">
        <v>1230.8499999999999</v>
      </c>
      <c r="F821">
        <v>224.08908766248101</v>
      </c>
      <c r="G821">
        <v>68.344388976270196</v>
      </c>
      <c r="H821">
        <v>8.5309937395291406</v>
      </c>
      <c r="I821">
        <v>3.09261812676763</v>
      </c>
      <c r="J821">
        <v>4.3912743226225803</v>
      </c>
      <c r="K821">
        <v>246.718309859154</v>
      </c>
      <c r="L821">
        <v>242.425928501877</v>
      </c>
      <c r="N821">
        <v>58.347435038885003</v>
      </c>
      <c r="O821">
        <v>297012</v>
      </c>
      <c r="P821">
        <v>10</v>
      </c>
      <c r="Q821">
        <v>2.3533325017670701</v>
      </c>
      <c r="R821">
        <v>3.0043098037574598</v>
      </c>
      <c r="S821">
        <v>3.3519179407753299</v>
      </c>
      <c r="T821">
        <v>545.73441168797206</v>
      </c>
      <c r="U821">
        <v>68641</v>
      </c>
      <c r="V821">
        <v>566.484157616012</v>
      </c>
      <c r="W821">
        <v>100170.578125</v>
      </c>
      <c r="X821">
        <v>0</v>
      </c>
      <c r="Y821">
        <v>8.7348757963964498</v>
      </c>
      <c r="Z821">
        <v>8.3902777428777497E-2</v>
      </c>
      <c r="AA821">
        <v>9.9955114551507407E-2</v>
      </c>
      <c r="AB821">
        <v>6.4879082740485696</v>
      </c>
      <c r="AC821">
        <v>0.72467581226155997</v>
      </c>
      <c r="AD821">
        <v>0.69289139643015296</v>
      </c>
      <c r="AE821">
        <v>26210</v>
      </c>
      <c r="AF821">
        <v>0</v>
      </c>
      <c r="AG821">
        <v>11.8766108382345</v>
      </c>
      <c r="AH821">
        <v>48.200615783024404</v>
      </c>
      <c r="AI821">
        <v>0</v>
      </c>
    </row>
    <row r="822" spans="1:35" x14ac:dyDescent="0.25">
      <c r="A822" t="s">
        <v>1948</v>
      </c>
      <c r="B822" t="s">
        <v>1949</v>
      </c>
      <c r="C822" t="s">
        <v>465</v>
      </c>
      <c r="D822">
        <v>2438.785965</v>
      </c>
      <c r="E822">
        <v>335</v>
      </c>
      <c r="F822">
        <v>58.164739771773299</v>
      </c>
      <c r="G822">
        <v>68.893370305016305</v>
      </c>
      <c r="H822">
        <v>10.397100016477101</v>
      </c>
      <c r="I822">
        <v>4.9587244037156699</v>
      </c>
      <c r="J822">
        <v>5.6119402985074602</v>
      </c>
      <c r="K822">
        <v>89.265536723163805</v>
      </c>
      <c r="L822">
        <v>76.501580611169601</v>
      </c>
      <c r="M822">
        <v>10.4994524655304</v>
      </c>
      <c r="N822">
        <v>58.896416367631097</v>
      </c>
      <c r="O822">
        <v>283896</v>
      </c>
      <c r="P822">
        <v>2</v>
      </c>
      <c r="Q822">
        <v>-1.7595307917888501</v>
      </c>
      <c r="R822">
        <v>2.1652942970417799</v>
      </c>
      <c r="S822">
        <v>2.51290243405965</v>
      </c>
      <c r="T822">
        <v>-69.276089447989904</v>
      </c>
      <c r="U822">
        <v>243349.636363636</v>
      </c>
      <c r="V822">
        <v>-14.803511141120801</v>
      </c>
      <c r="W822">
        <v>321553.171875</v>
      </c>
      <c r="X822">
        <v>0</v>
      </c>
      <c r="Y822">
        <v>1.8620317917074702E-2</v>
      </c>
      <c r="Z822">
        <v>-1.43878554754598E-2</v>
      </c>
      <c r="AA822">
        <v>0</v>
      </c>
      <c r="AB822">
        <v>1.87032333524192</v>
      </c>
      <c r="AC822">
        <v>-8.8172805275266095E-3</v>
      </c>
      <c r="AD822">
        <v>0.72282404659483901</v>
      </c>
      <c r="AE822">
        <v>40550</v>
      </c>
      <c r="AF822">
        <v>0</v>
      </c>
      <c r="AG822">
        <v>19.693128995024299</v>
      </c>
      <c r="AH822">
        <v>67.884379808623294</v>
      </c>
      <c r="AI822">
        <v>0</v>
      </c>
    </row>
    <row r="823" spans="1:35" x14ac:dyDescent="0.25">
      <c r="A823" t="s">
        <v>2039</v>
      </c>
      <c r="B823" t="s">
        <v>2040</v>
      </c>
      <c r="C823" t="s">
        <v>512</v>
      </c>
      <c r="D823">
        <v>2437.6</v>
      </c>
      <c r="E823">
        <v>11684.4</v>
      </c>
      <c r="F823">
        <v>23.9918169878637</v>
      </c>
      <c r="G823">
        <v>41.204621259728299</v>
      </c>
      <c r="H823">
        <v>19.4003617449595</v>
      </c>
      <c r="I823">
        <v>13.961986132198</v>
      </c>
      <c r="J823">
        <v>10.2324466810448</v>
      </c>
      <c r="K823">
        <v>66.515604959384305</v>
      </c>
      <c r="L823">
        <v>42.328657827260002</v>
      </c>
      <c r="M823">
        <v>31.322495390091401</v>
      </c>
      <c r="N823">
        <v>31.207667322343099</v>
      </c>
      <c r="O823">
        <v>8352</v>
      </c>
      <c r="P823">
        <v>10</v>
      </c>
      <c r="Q823">
        <v>-4.1319330489005601</v>
      </c>
      <c r="R823">
        <v>15.002805090501001</v>
      </c>
      <c r="S823">
        <v>15.350413227518899</v>
      </c>
      <c r="T823">
        <v>-15.009667243309201</v>
      </c>
      <c r="U823">
        <v>1530.9047619047601</v>
      </c>
      <c r="V823">
        <v>3016.4179104477598</v>
      </c>
      <c r="W823">
        <v>1012.73015873015</v>
      </c>
      <c r="X823">
        <v>0</v>
      </c>
      <c r="Y823">
        <v>6.7922499999999904</v>
      </c>
      <c r="Z823">
        <v>6.5399999999999403E-2</v>
      </c>
      <c r="AA823">
        <v>8.4749999999999603E-2</v>
      </c>
      <c r="AB823">
        <v>1.3100000000000001E-2</v>
      </c>
      <c r="AC823">
        <v>-1.4499999999999999E-3</v>
      </c>
      <c r="AD823">
        <v>-2.6849999999999999E-2</v>
      </c>
      <c r="AE823">
        <v>7949</v>
      </c>
      <c r="AF823">
        <v>0</v>
      </c>
      <c r="AG823">
        <v>16.309349999999998</v>
      </c>
      <c r="AH823">
        <v>75</v>
      </c>
      <c r="AI823">
        <v>0</v>
      </c>
    </row>
    <row r="824" spans="1:35" x14ac:dyDescent="0.25">
      <c r="A824" t="s">
        <v>1914</v>
      </c>
      <c r="B824" t="s">
        <v>1915</v>
      </c>
      <c r="C824" t="s">
        <v>465</v>
      </c>
      <c r="D824">
        <v>2427.4389313500001</v>
      </c>
      <c r="E824">
        <v>824.45</v>
      </c>
      <c r="F824">
        <v>-9.3474826531315092</v>
      </c>
      <c r="G824">
        <v>12.7144712557249</v>
      </c>
      <c r="H824">
        <v>5.3071912121599203</v>
      </c>
      <c r="I824">
        <v>-0.13118440060157699</v>
      </c>
      <c r="J824">
        <v>15.2162047425556</v>
      </c>
      <c r="K824">
        <v>49.791061046511601</v>
      </c>
      <c r="L824">
        <v>8.9893581862647896</v>
      </c>
      <c r="M824">
        <v>15.0166925815263</v>
      </c>
      <c r="N824">
        <v>2.7175173183396901</v>
      </c>
      <c r="O824">
        <v>19476</v>
      </c>
      <c r="P824">
        <v>2</v>
      </c>
      <c r="Q824">
        <v>0.97985179741563999</v>
      </c>
      <c r="R824">
        <v>0.127520038863258</v>
      </c>
      <c r="S824">
        <v>0.47512817588112699</v>
      </c>
      <c r="T824">
        <v>20.542179860122499</v>
      </c>
      <c r="U824">
        <v>22922.4545454545</v>
      </c>
      <c r="V824">
        <v>2.3060356148552801</v>
      </c>
      <c r="W824">
        <v>39746.265625</v>
      </c>
      <c r="X824">
        <v>0</v>
      </c>
      <c r="Y824">
        <v>0.24101941265917801</v>
      </c>
      <c r="Z824">
        <v>0.24101941265917801</v>
      </c>
      <c r="AA824">
        <v>0.24101941265917801</v>
      </c>
      <c r="AB824">
        <v>1.2141682107573599</v>
      </c>
      <c r="AC824">
        <v>0.104151706448654</v>
      </c>
      <c r="AD824">
        <v>0.44356464815417102</v>
      </c>
      <c r="AE824">
        <v>15203</v>
      </c>
      <c r="AF824">
        <v>0</v>
      </c>
      <c r="AG824">
        <v>13.883840206540899</v>
      </c>
      <c r="AH824">
        <v>73.197786330584606</v>
      </c>
      <c r="AI824">
        <v>0</v>
      </c>
    </row>
    <row r="825" spans="1:35" x14ac:dyDescent="0.25">
      <c r="A825" t="s">
        <v>1962</v>
      </c>
      <c r="B825" t="s">
        <v>1963</v>
      </c>
      <c r="C825" t="s">
        <v>331</v>
      </c>
      <c r="D825">
        <v>2421.8062500000001</v>
      </c>
      <c r="E825">
        <v>95.1</v>
      </c>
      <c r="F825">
        <v>133.25046074790501</v>
      </c>
      <c r="G825">
        <v>41.202672605790603</v>
      </c>
      <c r="H825">
        <v>28.600405679513099</v>
      </c>
      <c r="I825">
        <v>23.162030066751601</v>
      </c>
      <c r="J825">
        <v>2.6813880126182998</v>
      </c>
      <c r="K825">
        <v>200.47393364928899</v>
      </c>
      <c r="L825">
        <v>151.587301587301</v>
      </c>
      <c r="M825">
        <v>1.78466422573362</v>
      </c>
      <c r="N825">
        <v>31.2057186684054</v>
      </c>
      <c r="O825">
        <v>3595061</v>
      </c>
      <c r="P825">
        <v>10</v>
      </c>
      <c r="Q825">
        <v>1.43999999999999</v>
      </c>
      <c r="R825">
        <v>13.620071684587799</v>
      </c>
      <c r="S825">
        <v>13.9676798216056</v>
      </c>
      <c r="T825">
        <v>16.109678021537501</v>
      </c>
      <c r="U825">
        <v>2088845.5909090899</v>
      </c>
      <c r="V825">
        <v>0.41764091540229598</v>
      </c>
      <c r="W825">
        <v>1195777.96875</v>
      </c>
      <c r="X825">
        <v>0.79611565266384299</v>
      </c>
      <c r="Y825">
        <v>0</v>
      </c>
      <c r="Z825">
        <v>0</v>
      </c>
      <c r="AA825">
        <v>0</v>
      </c>
      <c r="AB825">
        <v>1.0093951054094401</v>
      </c>
      <c r="AC825">
        <v>0.10348126011319</v>
      </c>
      <c r="AD825">
        <v>0.351534149234145</v>
      </c>
      <c r="AE825">
        <v>46548</v>
      </c>
      <c r="AF825">
        <v>71.911941113167003</v>
      </c>
      <c r="AG825">
        <v>8.95578687394997</v>
      </c>
      <c r="AH825">
        <v>72.723856290114</v>
      </c>
      <c r="AI825">
        <v>0</v>
      </c>
    </row>
    <row r="826" spans="1:35" x14ac:dyDescent="0.25">
      <c r="A826" t="s">
        <v>1946</v>
      </c>
      <c r="B826" t="s">
        <v>1947</v>
      </c>
      <c r="C826" t="s">
        <v>1576</v>
      </c>
      <c r="D826">
        <v>2421.4037760000001</v>
      </c>
      <c r="E826">
        <v>103.85</v>
      </c>
      <c r="F826">
        <v>70.653150061422593</v>
      </c>
      <c r="G826">
        <v>36.4651773981603</v>
      </c>
      <c r="H826">
        <v>34.782608695652101</v>
      </c>
      <c r="I826">
        <v>29.3442330828906</v>
      </c>
      <c r="J826">
        <v>10.2070293692826</v>
      </c>
      <c r="K826">
        <v>93.209302325581305</v>
      </c>
      <c r="L826">
        <v>88.989990900818896</v>
      </c>
      <c r="M826">
        <v>-5.0408445759230398</v>
      </c>
      <c r="N826">
        <v>26.468223460775</v>
      </c>
      <c r="O826">
        <v>804527</v>
      </c>
      <c r="P826">
        <v>2</v>
      </c>
      <c r="Q826">
        <v>-6.6516853932584299</v>
      </c>
      <c r="R826">
        <v>17.2121896162528</v>
      </c>
      <c r="S826">
        <v>17.559797753270601</v>
      </c>
      <c r="T826">
        <v>-40.392337875563797</v>
      </c>
      <c r="U826">
        <v>906134.72727272694</v>
      </c>
      <c r="V826">
        <v>122.372799840792</v>
      </c>
      <c r="W826">
        <v>490754.359375</v>
      </c>
      <c r="X826">
        <v>-0.41553696859028799</v>
      </c>
      <c r="Y826">
        <v>11.0978850899834</v>
      </c>
      <c r="Z826">
        <v>-0.37815889963326799</v>
      </c>
      <c r="AA826">
        <v>-0.103408853017796</v>
      </c>
      <c r="AB826">
        <v>3.3089371202417701</v>
      </c>
      <c r="AC826">
        <v>-8.4251505065794999E-2</v>
      </c>
      <c r="AD826">
        <v>-2.2599263890851401E-2</v>
      </c>
      <c r="AE826">
        <v>42825</v>
      </c>
      <c r="AF826">
        <v>68.978420051410694</v>
      </c>
      <c r="AG826">
        <v>8.9240738633423096</v>
      </c>
      <c r="AH826">
        <v>68.9981761534182</v>
      </c>
      <c r="AI826">
        <v>0</v>
      </c>
    </row>
    <row r="827" spans="1:35" x14ac:dyDescent="0.25">
      <c r="A827" t="s">
        <v>1976</v>
      </c>
      <c r="B827" t="s">
        <v>1977</v>
      </c>
      <c r="C827" t="s">
        <v>512</v>
      </c>
      <c r="D827">
        <v>2418.7034829999998</v>
      </c>
      <c r="E827">
        <v>249.05</v>
      </c>
      <c r="F827">
        <v>61.417760387597497</v>
      </c>
      <c r="G827">
        <v>68.9047134621905</v>
      </c>
      <c r="H827">
        <v>37.9014396456257</v>
      </c>
      <c r="I827">
        <v>32.463064032864096</v>
      </c>
      <c r="J827">
        <v>1.26480626380243</v>
      </c>
      <c r="K827">
        <v>99.24</v>
      </c>
      <c r="L827">
        <v>79.754601226993799</v>
      </c>
      <c r="M827">
        <v>8.6156047381285603</v>
      </c>
      <c r="N827">
        <v>58.9077595248053</v>
      </c>
      <c r="O827">
        <v>917904</v>
      </c>
      <c r="P827">
        <v>2</v>
      </c>
      <c r="Q827">
        <v>-0.20036064916850299</v>
      </c>
      <c r="R827">
        <v>11.8069584736251</v>
      </c>
      <c r="S827">
        <v>12.154566610643</v>
      </c>
      <c r="T827">
        <v>-61.597429519938501</v>
      </c>
      <c r="U827">
        <v>878604.45454545401</v>
      </c>
      <c r="V827">
        <v>41.505978404977498</v>
      </c>
      <c r="W827">
        <v>680899.40625</v>
      </c>
      <c r="X827">
        <v>0.34760313899957301</v>
      </c>
      <c r="Y827">
        <v>11.183916857368599</v>
      </c>
      <c r="Z827">
        <v>-0.327127006497969</v>
      </c>
      <c r="AA827">
        <v>-0.60254264743207298</v>
      </c>
      <c r="AB827">
        <v>21.849211638977899</v>
      </c>
      <c r="AC827">
        <v>0.56057926634241895</v>
      </c>
      <c r="AD827">
        <v>0.53154166314151696</v>
      </c>
      <c r="AE827">
        <v>45662</v>
      </c>
      <c r="AF827">
        <v>0.309525332584969</v>
      </c>
      <c r="AG827">
        <v>12.661571191858201</v>
      </c>
      <c r="AH827">
        <v>50.242447066009298</v>
      </c>
      <c r="AI827">
        <v>0.136929880131162</v>
      </c>
    </row>
    <row r="828" spans="1:35" x14ac:dyDescent="0.25">
      <c r="A828" t="s">
        <v>1928</v>
      </c>
      <c r="B828" t="s">
        <v>1929</v>
      </c>
      <c r="C828" t="s">
        <v>102</v>
      </c>
      <c r="D828">
        <v>2416.0308479999999</v>
      </c>
      <c r="E828">
        <v>486.85</v>
      </c>
      <c r="F828">
        <v>-3.4866403204059599</v>
      </c>
      <c r="G828">
        <v>12.6446089773253</v>
      </c>
      <c r="H828">
        <v>6.2991266375545898</v>
      </c>
      <c r="I828">
        <v>0.86075102479308496</v>
      </c>
      <c r="J828">
        <v>2.6907671767484702</v>
      </c>
      <c r="K828">
        <v>22.170639899623598</v>
      </c>
      <c r="L828">
        <v>14.850200518990301</v>
      </c>
      <c r="M828">
        <v>-10.323207113549399</v>
      </c>
      <c r="N828">
        <v>2.64765503994008</v>
      </c>
      <c r="O828">
        <v>18923</v>
      </c>
      <c r="P828">
        <v>2</v>
      </c>
      <c r="Q828">
        <v>-1.20738636363636</v>
      </c>
      <c r="R828">
        <v>1.4165191125924399</v>
      </c>
      <c r="S828">
        <v>1.7641272496103</v>
      </c>
      <c r="T828">
        <v>-67.595938147507496</v>
      </c>
      <c r="U828">
        <v>35015.5</v>
      </c>
      <c r="V828">
        <v>-49.369899665551799</v>
      </c>
      <c r="W828">
        <v>40774.28125</v>
      </c>
      <c r="X828">
        <v>-1.39755048945744E-2</v>
      </c>
      <c r="Y828">
        <v>6.4056389796559401</v>
      </c>
      <c r="Z828">
        <v>-0.612003807187812</v>
      </c>
      <c r="AA828">
        <v>-0.62469530010927998</v>
      </c>
      <c r="AB828">
        <v>3.6903742050233901</v>
      </c>
      <c r="AC828">
        <v>0.122834510803302</v>
      </c>
      <c r="AD828">
        <v>0.27907390863286702</v>
      </c>
      <c r="AE828">
        <v>58173</v>
      </c>
      <c r="AF828">
        <v>0</v>
      </c>
      <c r="AG828">
        <v>11.6244691657182</v>
      </c>
      <c r="AH828">
        <v>72.003208462344901</v>
      </c>
      <c r="AI828">
        <v>-1.39755048945744E-2</v>
      </c>
    </row>
    <row r="829" spans="1:35" x14ac:dyDescent="0.25">
      <c r="A829" t="s">
        <v>1936</v>
      </c>
      <c r="B829" t="s">
        <v>1937</v>
      </c>
      <c r="C829" t="s">
        <v>71</v>
      </c>
      <c r="D829">
        <v>2412.4684582499999</v>
      </c>
      <c r="E829">
        <v>3116.2</v>
      </c>
      <c r="F829">
        <v>40.175799681484698</v>
      </c>
      <c r="G829">
        <v>-9.6858335265476505</v>
      </c>
      <c r="H829">
        <v>6.7868341243595998</v>
      </c>
      <c r="I829">
        <v>1.34845851159809</v>
      </c>
      <c r="J829">
        <v>18.702265579872901</v>
      </c>
      <c r="K829">
        <v>65.2017176483062</v>
      </c>
      <c r="L829">
        <v>58.512640520881</v>
      </c>
      <c r="M829">
        <v>1.35844742319206</v>
      </c>
      <c r="N829">
        <v>-19.682787463932801</v>
      </c>
      <c r="O829">
        <v>18958</v>
      </c>
      <c r="P829">
        <v>10</v>
      </c>
      <c r="Q829">
        <v>-1.0934251662355401</v>
      </c>
      <c r="R829">
        <v>1.17368224541808</v>
      </c>
      <c r="S829">
        <v>1.5212903824359501</v>
      </c>
      <c r="T829">
        <v>179.86418659580701</v>
      </c>
      <c r="U829">
        <v>14105.272727272701</v>
      </c>
      <c r="V829">
        <v>213.251817580964</v>
      </c>
      <c r="W829">
        <v>13013.34375</v>
      </c>
      <c r="X829">
        <v>0.129031415492917</v>
      </c>
      <c r="Y829">
        <v>0.49807693563448002</v>
      </c>
      <c r="Z829">
        <v>0.12929261269026501</v>
      </c>
      <c r="AA829">
        <v>0.442677010075681</v>
      </c>
      <c r="AB829">
        <v>1.0068760162203401</v>
      </c>
      <c r="AC829">
        <v>-6.6500806446346802E-2</v>
      </c>
      <c r="AD829">
        <v>-0.191966880195375</v>
      </c>
      <c r="AE829">
        <v>27249</v>
      </c>
      <c r="AF829">
        <v>0</v>
      </c>
      <c r="AG829">
        <v>33.9035268151572</v>
      </c>
      <c r="AH829">
        <v>45.702888188009702</v>
      </c>
      <c r="AI829">
        <v>0</v>
      </c>
    </row>
    <row r="830" spans="1:35" x14ac:dyDescent="0.25">
      <c r="A830" t="s">
        <v>1922</v>
      </c>
      <c r="B830" t="s">
        <v>1923</v>
      </c>
      <c r="C830" t="s">
        <v>96</v>
      </c>
      <c r="D830">
        <v>2411.3240010999998</v>
      </c>
      <c r="E830">
        <v>147.9</v>
      </c>
      <c r="F830">
        <v>-3.28433208793773</v>
      </c>
      <c r="G830">
        <v>73.286467486818907</v>
      </c>
      <c r="H830">
        <v>7.0575461454940198</v>
      </c>
      <c r="I830">
        <v>1.6191705327325201</v>
      </c>
      <c r="J830">
        <v>8.7559161595672492</v>
      </c>
      <c r="K830">
        <v>84.875</v>
      </c>
      <c r="L830">
        <v>15.0525087514585</v>
      </c>
      <c r="M830">
        <v>-11.2227107355264</v>
      </c>
      <c r="N830">
        <v>63.2895135494337</v>
      </c>
      <c r="O830">
        <v>1583512</v>
      </c>
      <c r="P830">
        <v>2</v>
      </c>
      <c r="Q830">
        <v>-3.8361508452535702</v>
      </c>
      <c r="R830">
        <v>7.9562043795620401</v>
      </c>
      <c r="S830">
        <v>8.3038125165799102</v>
      </c>
      <c r="T830">
        <v>60.722989150899799</v>
      </c>
      <c r="U830">
        <v>1108150.4090909001</v>
      </c>
      <c r="V830">
        <v>226.051603684036</v>
      </c>
      <c r="W830">
        <v>1028051.578125</v>
      </c>
      <c r="X830">
        <v>0</v>
      </c>
      <c r="Y830">
        <v>2.5573318347874099</v>
      </c>
      <c r="Z830">
        <v>-1.3148770918191099</v>
      </c>
      <c r="AA830">
        <v>-1.71810997863003</v>
      </c>
      <c r="AB830">
        <v>9.3405006451747798</v>
      </c>
      <c r="AC830">
        <v>2.14539966824867</v>
      </c>
      <c r="AD830">
        <v>3.1418342647209498</v>
      </c>
      <c r="AE830">
        <v>56583</v>
      </c>
      <c r="AF830">
        <v>0</v>
      </c>
      <c r="AG830">
        <v>16.826137409776202</v>
      </c>
      <c r="AH830">
        <v>59.322366355888001</v>
      </c>
      <c r="AI830">
        <v>0</v>
      </c>
    </row>
    <row r="831" spans="1:35" x14ac:dyDescent="0.25">
      <c r="A831" t="s">
        <v>1970</v>
      </c>
      <c r="B831" t="s">
        <v>1971</v>
      </c>
      <c r="C831" t="s">
        <v>298</v>
      </c>
      <c r="D831">
        <v>2411.2480863000001</v>
      </c>
      <c r="E831">
        <v>53.2</v>
      </c>
      <c r="F831">
        <v>-42.661165163720597</v>
      </c>
      <c r="G831">
        <v>-29.396151293961498</v>
      </c>
      <c r="H831">
        <v>7.6923076923076996</v>
      </c>
      <c r="I831">
        <v>2.2539320795461899</v>
      </c>
      <c r="J831">
        <v>84.210526315789394</v>
      </c>
      <c r="K831">
        <v>11.5303983228511</v>
      </c>
      <c r="L831">
        <v>-24.324324324324301</v>
      </c>
      <c r="M831">
        <v>11.263164462688099</v>
      </c>
      <c r="N831">
        <v>-39.393105231346702</v>
      </c>
      <c r="O831">
        <v>1716821</v>
      </c>
      <c r="P831">
        <v>1</v>
      </c>
      <c r="Q831">
        <v>-0.93109869646182397</v>
      </c>
      <c r="R831">
        <v>10.259067357512899</v>
      </c>
      <c r="S831">
        <v>10.606675494530799</v>
      </c>
      <c r="T831">
        <v>-78.722869759975893</v>
      </c>
      <c r="U831">
        <v>1223937.9090909001</v>
      </c>
      <c r="V831">
        <v>108.011519975186</v>
      </c>
      <c r="W831">
        <v>805981.1875</v>
      </c>
      <c r="X831">
        <v>0.225400987599741</v>
      </c>
      <c r="Y831">
        <v>10.0329173188155</v>
      </c>
      <c r="Z831">
        <v>0.57470192050059699</v>
      </c>
      <c r="AA831">
        <v>0.43111006656934497</v>
      </c>
      <c r="AB831">
        <v>13.961302429753999</v>
      </c>
      <c r="AC831">
        <v>-0.13500897806808901</v>
      </c>
      <c r="AD831">
        <v>0.23097421130755699</v>
      </c>
      <c r="AE831">
        <v>11377</v>
      </c>
      <c r="AF831">
        <v>7.0597878736406603</v>
      </c>
      <c r="AG831">
        <v>3.1897186148945602</v>
      </c>
      <c r="AH831">
        <v>32.407194578599501</v>
      </c>
      <c r="AI831">
        <v>0.225400987599741</v>
      </c>
    </row>
    <row r="832" spans="1:35" x14ac:dyDescent="0.25">
      <c r="A832" t="s">
        <v>1940</v>
      </c>
      <c r="B832" t="s">
        <v>1941</v>
      </c>
      <c r="C832" t="s">
        <v>538</v>
      </c>
      <c r="D832">
        <v>2405.7930033099901</v>
      </c>
      <c r="E832">
        <v>1076.0999999999999</v>
      </c>
      <c r="F832">
        <v>35.854304023764598</v>
      </c>
      <c r="G832">
        <v>45.438572780105403</v>
      </c>
      <c r="H832">
        <v>14.8084924783953</v>
      </c>
      <c r="I832">
        <v>9.3701168656338805</v>
      </c>
      <c r="J832">
        <v>6.3748722237710398</v>
      </c>
      <c r="K832">
        <v>61.261801288775601</v>
      </c>
      <c r="L832">
        <v>54.191144863160901</v>
      </c>
      <c r="M832">
        <v>34.630080196465599</v>
      </c>
      <c r="N832">
        <v>35.441618842720104</v>
      </c>
      <c r="O832">
        <v>35654</v>
      </c>
      <c r="P832">
        <v>10</v>
      </c>
      <c r="Q832">
        <v>-1.7170517855512</v>
      </c>
      <c r="R832">
        <v>1.5332358352597</v>
      </c>
      <c r="S832">
        <v>1.8808439722775701</v>
      </c>
      <c r="T832">
        <v>56.838076804645198</v>
      </c>
      <c r="U832">
        <v>90436.272727272706</v>
      </c>
      <c r="V832">
        <v>-11.723489068805801</v>
      </c>
      <c r="W832">
        <v>70188.515625</v>
      </c>
      <c r="X832">
        <v>-9.1021962279682997E-2</v>
      </c>
      <c r="Y832">
        <v>19.888731112430801</v>
      </c>
      <c r="Z832">
        <v>0.117577619774777</v>
      </c>
      <c r="AA832">
        <v>0.34676181859878202</v>
      </c>
      <c r="AB832">
        <v>9.4683320712379704</v>
      </c>
      <c r="AC832">
        <v>8.6002101059957398E-2</v>
      </c>
      <c r="AD832">
        <v>2.92317031861202E-2</v>
      </c>
      <c r="AE832">
        <v>26151</v>
      </c>
      <c r="AF832">
        <v>4.7786530196831798</v>
      </c>
      <c r="AG832">
        <v>12.916507966082801</v>
      </c>
      <c r="AH832">
        <v>36.5030518071068</v>
      </c>
      <c r="AI832">
        <v>0</v>
      </c>
    </row>
    <row r="833" spans="1:35" x14ac:dyDescent="0.25">
      <c r="A833" t="s">
        <v>1956</v>
      </c>
      <c r="B833" t="s">
        <v>1957</v>
      </c>
      <c r="C833" t="s">
        <v>381</v>
      </c>
      <c r="D833">
        <v>2388.0973380199998</v>
      </c>
      <c r="E833">
        <v>100.4</v>
      </c>
      <c r="F833">
        <v>-17.98701575194</v>
      </c>
      <c r="G833">
        <v>13.767705382436199</v>
      </c>
      <c r="H833">
        <v>2.13631739572737</v>
      </c>
      <c r="I833">
        <v>-3.3020582170341299</v>
      </c>
      <c r="J833">
        <v>15.9362549800796</v>
      </c>
      <c r="K833">
        <v>72.508591065292094</v>
      </c>
      <c r="L833">
        <v>0.34982508745627999</v>
      </c>
      <c r="M833">
        <v>-1.99084228404755E-2</v>
      </c>
      <c r="N833">
        <v>3.7707514450510198</v>
      </c>
      <c r="O833">
        <v>157529</v>
      </c>
      <c r="P833">
        <v>5</v>
      </c>
      <c r="Q833">
        <v>-0.29791459781529001</v>
      </c>
      <c r="R833">
        <v>3.5051546391752599</v>
      </c>
      <c r="S833">
        <v>3.85276277619313</v>
      </c>
      <c r="T833">
        <v>-77.770267314479398</v>
      </c>
      <c r="U833">
        <v>531073.27272727201</v>
      </c>
      <c r="V833">
        <v>-52.9079587340402</v>
      </c>
      <c r="W833">
        <v>388220.75</v>
      </c>
      <c r="X833">
        <v>0</v>
      </c>
      <c r="Y833">
        <v>0.39135873028311702</v>
      </c>
      <c r="Z833">
        <v>-0.30571408810551798</v>
      </c>
      <c r="AA833">
        <v>-0.436834227982068</v>
      </c>
      <c r="AB833">
        <v>16.3213165713405</v>
      </c>
      <c r="AC833">
        <v>-3.7483077249358801E-2</v>
      </c>
      <c r="AD833">
        <v>-3.2772971919513297E-2</v>
      </c>
      <c r="AE833">
        <v>37295</v>
      </c>
      <c r="AF833">
        <v>0</v>
      </c>
      <c r="AG833">
        <v>4.4766494019308896</v>
      </c>
      <c r="AH833">
        <v>74.9999997891627</v>
      </c>
      <c r="AI833">
        <v>0</v>
      </c>
    </row>
    <row r="834" spans="1:35" x14ac:dyDescent="0.25">
      <c r="A834" t="s">
        <v>1966</v>
      </c>
      <c r="B834" t="s">
        <v>1967</v>
      </c>
      <c r="C834" t="s">
        <v>378</v>
      </c>
      <c r="D834">
        <v>2371.8233440200001</v>
      </c>
      <c r="E834">
        <v>146.75</v>
      </c>
      <c r="F834">
        <v>13.6919490841304</v>
      </c>
      <c r="G834">
        <v>21.180842279108099</v>
      </c>
      <c r="H834">
        <v>7.3126142595978001</v>
      </c>
      <c r="I834">
        <v>1.8742386468362999</v>
      </c>
      <c r="J834">
        <v>0.88586030664396997</v>
      </c>
      <c r="K834">
        <v>36.2581244196843</v>
      </c>
      <c r="L834">
        <v>32.028789923526702</v>
      </c>
      <c r="M834">
        <v>0.42792646724141198</v>
      </c>
      <c r="N834">
        <v>11.1838883417229</v>
      </c>
      <c r="O834">
        <v>3179305</v>
      </c>
      <c r="P834">
        <v>10</v>
      </c>
      <c r="Q834">
        <v>5.80389329488104</v>
      </c>
      <c r="R834">
        <v>8.7037037037037006</v>
      </c>
      <c r="S834">
        <v>9.0513118407215707</v>
      </c>
      <c r="T834">
        <v>60.471353891952901</v>
      </c>
      <c r="U834">
        <v>491314.5</v>
      </c>
      <c r="V834">
        <v>1682.64124072038</v>
      </c>
      <c r="W834">
        <v>530707.671875</v>
      </c>
      <c r="X834">
        <v>0</v>
      </c>
      <c r="Y834">
        <v>2.4686982771135999</v>
      </c>
      <c r="Z834">
        <v>-2.9479453929942698E-2</v>
      </c>
      <c r="AA834">
        <v>-2.9479453929942698E-2</v>
      </c>
      <c r="AB834">
        <v>1.20308463705547</v>
      </c>
      <c r="AC834">
        <v>-0.105099390571601</v>
      </c>
      <c r="AD834">
        <v>-0.42109696176073103</v>
      </c>
      <c r="AE834">
        <v>91600</v>
      </c>
      <c r="AF834">
        <v>0</v>
      </c>
      <c r="AG834">
        <v>20.814029527733499</v>
      </c>
      <c r="AH834">
        <v>0</v>
      </c>
      <c r="AI834">
        <v>0</v>
      </c>
    </row>
    <row r="835" spans="1:35" x14ac:dyDescent="0.25">
      <c r="A835" t="s">
        <v>1954</v>
      </c>
      <c r="B835" t="s">
        <v>1955</v>
      </c>
      <c r="C835" t="s">
        <v>323</v>
      </c>
      <c r="D835">
        <v>2355.2667732700002</v>
      </c>
      <c r="E835">
        <v>236.75</v>
      </c>
      <c r="F835">
        <v>-1.3654969658785101</v>
      </c>
      <c r="G835">
        <v>7.7605826126536197</v>
      </c>
      <c r="H835">
        <v>4.1345942379590896</v>
      </c>
      <c r="I835">
        <v>-1.3037813748024001</v>
      </c>
      <c r="J835">
        <v>5.9767687434001999</v>
      </c>
      <c r="K835">
        <v>33.267661131438203</v>
      </c>
      <c r="L835">
        <v>16.9713438735177</v>
      </c>
      <c r="M835">
        <v>15.316526831899001</v>
      </c>
      <c r="N835">
        <v>-2.2363713247316102</v>
      </c>
      <c r="O835">
        <v>119576</v>
      </c>
      <c r="P835">
        <v>1</v>
      </c>
      <c r="Q835">
        <v>-2.55196542498456</v>
      </c>
      <c r="R835">
        <v>10.039507320474</v>
      </c>
      <c r="S835">
        <v>10.3871154574919</v>
      </c>
      <c r="T835">
        <v>-54.092746657043101</v>
      </c>
      <c r="U835">
        <v>228764.18181818101</v>
      </c>
      <c r="V835">
        <v>-71.298752109220999</v>
      </c>
      <c r="W835">
        <v>190163.53125</v>
      </c>
      <c r="X835">
        <v>0</v>
      </c>
      <c r="Y835">
        <v>1.16115295899284</v>
      </c>
      <c r="Z835">
        <v>1.8443541297741199E-3</v>
      </c>
      <c r="AA835">
        <v>1.8422910938349301E-3</v>
      </c>
      <c r="AB835">
        <v>0.70400379367552801</v>
      </c>
      <c r="AC835">
        <v>-1.6226809180914299E-2</v>
      </c>
      <c r="AD835">
        <v>0.54847151420834495</v>
      </c>
      <c r="AE835">
        <v>38624</v>
      </c>
      <c r="AF835">
        <v>0</v>
      </c>
      <c r="AG835">
        <v>14.071197598345501</v>
      </c>
      <c r="AH835">
        <v>74.999764298143901</v>
      </c>
      <c r="AI835">
        <v>0</v>
      </c>
    </row>
    <row r="836" spans="1:35" x14ac:dyDescent="0.25">
      <c r="A836" t="s">
        <v>1944</v>
      </c>
      <c r="B836" t="s">
        <v>1945</v>
      </c>
      <c r="C836" t="s">
        <v>762</v>
      </c>
      <c r="D836">
        <v>2351.9216805799902</v>
      </c>
      <c r="E836">
        <v>256.5</v>
      </c>
      <c r="F836">
        <v>44.623769071658302</v>
      </c>
      <c r="G836">
        <v>66.450356911096605</v>
      </c>
      <c r="H836">
        <v>12.3521681997371</v>
      </c>
      <c r="I836">
        <v>6.9137925869756698</v>
      </c>
      <c r="J836">
        <v>7.5828460038986201</v>
      </c>
      <c r="K836">
        <v>95.428571428571402</v>
      </c>
      <c r="L836">
        <v>62.960609911054597</v>
      </c>
      <c r="N836">
        <v>56.453402973711398</v>
      </c>
      <c r="O836">
        <v>320895</v>
      </c>
      <c r="P836">
        <v>10</v>
      </c>
      <c r="Q836">
        <v>-0.54284606436602401</v>
      </c>
      <c r="R836">
        <v>7.77310924369747</v>
      </c>
      <c r="S836">
        <v>8.1207173807153392</v>
      </c>
      <c r="T836">
        <v>56.754367110867904</v>
      </c>
      <c r="U836">
        <v>534156.18181818095</v>
      </c>
      <c r="V836">
        <v>-76.490244288410295</v>
      </c>
      <c r="W836">
        <v>632933.359375</v>
      </c>
      <c r="X836">
        <v>-0.68006658903983497</v>
      </c>
      <c r="Y836">
        <v>5.46502077594198</v>
      </c>
      <c r="Z836">
        <v>3.2631854662786299</v>
      </c>
      <c r="AA836">
        <v>3.2631854662786299</v>
      </c>
      <c r="AB836">
        <v>21.979285745706001</v>
      </c>
      <c r="AC836">
        <v>15.031779633862699</v>
      </c>
      <c r="AD836">
        <v>15.017653930637</v>
      </c>
      <c r="AE836">
        <v>14376</v>
      </c>
      <c r="AF836">
        <v>0</v>
      </c>
      <c r="AG836">
        <v>7.56005456645011</v>
      </c>
      <c r="AH836">
        <v>2.1936983916000701</v>
      </c>
      <c r="AI836">
        <v>-0.68006658903983497</v>
      </c>
    </row>
    <row r="837" spans="1:35" x14ac:dyDescent="0.25">
      <c r="A837" t="s">
        <v>1934</v>
      </c>
      <c r="B837" t="s">
        <v>1935</v>
      </c>
      <c r="C837" t="s">
        <v>24</v>
      </c>
      <c r="D837">
        <v>2349.9617407199999</v>
      </c>
      <c r="E837">
        <v>501.6</v>
      </c>
      <c r="F837">
        <v>-44.452616358618499</v>
      </c>
      <c r="G837">
        <v>4.3478260869565197</v>
      </c>
      <c r="H837">
        <v>4.8604578237691998</v>
      </c>
      <c r="I837">
        <v>-0.57791778899229795</v>
      </c>
      <c r="J837">
        <v>46.720494417862803</v>
      </c>
      <c r="K837">
        <v>47.464353961487603</v>
      </c>
      <c r="L837">
        <v>-26.115775519222201</v>
      </c>
      <c r="N837">
        <v>-5.6491278504286999</v>
      </c>
      <c r="O837">
        <v>96660</v>
      </c>
      <c r="P837">
        <v>10</v>
      </c>
      <c r="Q837">
        <v>0</v>
      </c>
      <c r="R837">
        <v>-1.38602182247123</v>
      </c>
      <c r="S837">
        <v>-1.0384136854533601</v>
      </c>
      <c r="T837">
        <v>-11.568546727048099</v>
      </c>
      <c r="U837">
        <v>412077.136363636</v>
      </c>
      <c r="V837">
        <v>-31.040386961453599</v>
      </c>
      <c r="W837">
        <v>311411.234375</v>
      </c>
      <c r="X837">
        <v>0</v>
      </c>
      <c r="Y837">
        <v>4.6110362718841698</v>
      </c>
      <c r="Z837">
        <v>0.101065510649681</v>
      </c>
      <c r="AA837">
        <v>-0.757811174095254</v>
      </c>
      <c r="AB837">
        <v>69.698249816534101</v>
      </c>
      <c r="AC837">
        <v>-0.24232803413663301</v>
      </c>
      <c r="AD837">
        <v>-2.77758380613141</v>
      </c>
      <c r="AE837">
        <v>343391</v>
      </c>
      <c r="AF837">
        <v>0</v>
      </c>
      <c r="AG837">
        <v>15.0208315737025</v>
      </c>
      <c r="AH837">
        <v>0</v>
      </c>
      <c r="AI837">
        <v>0</v>
      </c>
    </row>
    <row r="838" spans="1:35" x14ac:dyDescent="0.25">
      <c r="A838" t="s">
        <v>1938</v>
      </c>
      <c r="B838" t="s">
        <v>1939</v>
      </c>
      <c r="C838" t="s">
        <v>115</v>
      </c>
      <c r="D838">
        <v>2339.0077424999999</v>
      </c>
      <c r="E838">
        <v>113.25</v>
      </c>
      <c r="F838">
        <v>-3.18686625881673</v>
      </c>
      <c r="G838">
        <v>53.247631935047302</v>
      </c>
      <c r="H838">
        <v>12.911266201395801</v>
      </c>
      <c r="I838">
        <v>7.4728905886343098</v>
      </c>
      <c r="J838">
        <v>12.9359823399558</v>
      </c>
      <c r="K838">
        <v>112.676056338028</v>
      </c>
      <c r="L838">
        <v>15.149974580579499</v>
      </c>
      <c r="M838">
        <v>-13.6207438463443</v>
      </c>
      <c r="N838">
        <v>43.250677997662102</v>
      </c>
      <c r="O838">
        <v>986289</v>
      </c>
      <c r="P838">
        <v>2</v>
      </c>
      <c r="Q838">
        <v>0</v>
      </c>
      <c r="R838">
        <v>0.26560424966799201</v>
      </c>
      <c r="S838">
        <v>0.61321238668586098</v>
      </c>
      <c r="T838">
        <v>-47.153388157683203</v>
      </c>
      <c r="U838">
        <v>4338840</v>
      </c>
      <c r="V838">
        <v>-41.127056666213001</v>
      </c>
      <c r="W838">
        <v>3201220.484375</v>
      </c>
      <c r="X838">
        <v>-8.2701369245718498E-2</v>
      </c>
      <c r="Y838">
        <v>1.7266524931137499</v>
      </c>
      <c r="Z838">
        <v>-0.23848268799436501</v>
      </c>
      <c r="AA838">
        <v>-0.33533680571691299</v>
      </c>
      <c r="AB838">
        <v>1.38316429814041</v>
      </c>
      <c r="AC838">
        <v>1.0243585336254499</v>
      </c>
      <c r="AD838">
        <v>1.2468009644458899</v>
      </c>
      <c r="AE838">
        <v>140726</v>
      </c>
      <c r="AF838">
        <v>0</v>
      </c>
      <c r="AG838">
        <v>27.222057870122601</v>
      </c>
      <c r="AH838">
        <v>53.578653292978501</v>
      </c>
      <c r="AI838">
        <v>-1.00607809538004E-2</v>
      </c>
    </row>
    <row r="839" spans="1:35" x14ac:dyDescent="0.25">
      <c r="A839" t="s">
        <v>1952</v>
      </c>
      <c r="B839" t="s">
        <v>1953</v>
      </c>
      <c r="C839" t="s">
        <v>91</v>
      </c>
      <c r="D839">
        <v>2326.823131225</v>
      </c>
      <c r="E839">
        <v>1026.5</v>
      </c>
      <c r="F839">
        <v>205.276021707892</v>
      </c>
      <c r="G839">
        <v>183.48522507594501</v>
      </c>
      <c r="H839">
        <v>4.0969475712402303</v>
      </c>
      <c r="I839">
        <v>-1.3414280415212601</v>
      </c>
      <c r="J839">
        <v>8.35362883584998</v>
      </c>
      <c r="K839">
        <v>253.96551724137899</v>
      </c>
      <c r="L839">
        <v>223.61286254728799</v>
      </c>
      <c r="M839">
        <v>38.752137859524602</v>
      </c>
      <c r="N839">
        <v>173.48827113856001</v>
      </c>
      <c r="O839">
        <v>29067</v>
      </c>
      <c r="P839">
        <v>10</v>
      </c>
      <c r="Q839">
        <v>4.9966757019383197</v>
      </c>
      <c r="R839">
        <v>4.08111533586818</v>
      </c>
      <c r="S839">
        <v>4.4287234728860501</v>
      </c>
      <c r="T839">
        <v>60.600033151002798</v>
      </c>
      <c r="U839">
        <v>32619.9545454545</v>
      </c>
      <c r="V839">
        <v>59.568511198945899</v>
      </c>
      <c r="W839">
        <v>143967.703125</v>
      </c>
      <c r="X839">
        <v>-1.8065836634399</v>
      </c>
      <c r="Y839">
        <v>0.21650270071656999</v>
      </c>
      <c r="Z839">
        <v>-9.4956637689494992E-3</v>
      </c>
      <c r="AA839">
        <v>-0.182257571413038</v>
      </c>
      <c r="AB839">
        <v>2.9085974824124099</v>
      </c>
      <c r="AC839">
        <v>1.0099138544649799</v>
      </c>
      <c r="AD839">
        <v>0.78720932579161496</v>
      </c>
      <c r="AE839">
        <v>12023</v>
      </c>
      <c r="AF839">
        <v>8.2772535400489797</v>
      </c>
      <c r="AG839">
        <v>11.2115399199963</v>
      </c>
      <c r="AH839">
        <v>31.1904056127341</v>
      </c>
      <c r="AI839">
        <v>-1.8065836634399</v>
      </c>
    </row>
    <row r="840" spans="1:35" x14ac:dyDescent="0.25">
      <c r="A840" t="s">
        <v>1972</v>
      </c>
      <c r="B840" t="s">
        <v>1973</v>
      </c>
      <c r="C840" t="s">
        <v>298</v>
      </c>
      <c r="D840">
        <v>2313.348015</v>
      </c>
      <c r="E840">
        <v>172.8</v>
      </c>
      <c r="F840">
        <v>14.1784965839165</v>
      </c>
      <c r="G840">
        <v>12.5</v>
      </c>
      <c r="H840">
        <v>14.059405940594001</v>
      </c>
      <c r="I840">
        <v>8.6210303278325604</v>
      </c>
      <c r="J840">
        <v>14.2361111111111</v>
      </c>
      <c r="K840">
        <v>67.523024721279597</v>
      </c>
      <c r="L840">
        <v>32.515337423312801</v>
      </c>
      <c r="M840">
        <v>-17.798132408725198</v>
      </c>
      <c r="N840">
        <v>2.5030460626147701</v>
      </c>
      <c r="O840">
        <v>150798</v>
      </c>
      <c r="P840">
        <v>10</v>
      </c>
      <c r="Q840">
        <v>1.6470588235294099</v>
      </c>
      <c r="R840">
        <v>15.662650602409601</v>
      </c>
      <c r="S840">
        <v>16.010258739427499</v>
      </c>
      <c r="T840">
        <v>-45.588378562691403</v>
      </c>
      <c r="U840">
        <v>141804.09090909001</v>
      </c>
      <c r="V840">
        <v>180.184314672711</v>
      </c>
      <c r="W840">
        <v>300564.453125</v>
      </c>
      <c r="X840">
        <v>0</v>
      </c>
      <c r="Y840">
        <v>1.5449558288790299</v>
      </c>
      <c r="Z840">
        <v>-5.1440595720819698E-6</v>
      </c>
      <c r="AA840">
        <v>0</v>
      </c>
      <c r="AB840">
        <v>1.16162418389954</v>
      </c>
      <c r="AC840">
        <v>-1.38669148748897E-2</v>
      </c>
      <c r="AD840">
        <v>-4.41301522028021E-2</v>
      </c>
      <c r="AE840">
        <v>74441</v>
      </c>
      <c r="AF840">
        <v>0</v>
      </c>
      <c r="AG840">
        <v>3.9921554561257802</v>
      </c>
      <c r="AH840">
        <v>89.211386640414304</v>
      </c>
      <c r="AI840">
        <v>0</v>
      </c>
    </row>
    <row r="841" spans="1:35" x14ac:dyDescent="0.25">
      <c r="A841" t="s">
        <v>1968</v>
      </c>
      <c r="B841" t="s">
        <v>1969</v>
      </c>
      <c r="C841" t="s">
        <v>115</v>
      </c>
      <c r="D841">
        <v>2290.0413842849998</v>
      </c>
      <c r="E841">
        <v>1046</v>
      </c>
      <c r="F841">
        <v>50.046932502522502</v>
      </c>
      <c r="G841">
        <v>19.6317264253445</v>
      </c>
      <c r="H841">
        <v>-3.9926571821936601</v>
      </c>
      <c r="I841">
        <v>-9.4310327949551702</v>
      </c>
      <c r="J841">
        <v>9.7466539196940705</v>
      </c>
      <c r="K841">
        <v>75.194707310945404</v>
      </c>
      <c r="L841">
        <v>68.383773341918797</v>
      </c>
      <c r="M841">
        <v>27.441940557446902</v>
      </c>
      <c r="N841">
        <v>9.6347724879592995</v>
      </c>
      <c r="O841">
        <v>21023</v>
      </c>
      <c r="P841">
        <v>10</v>
      </c>
      <c r="Q841">
        <v>-0.47100242637613998</v>
      </c>
      <c r="R841">
        <v>-0.70720015188191598</v>
      </c>
      <c r="S841">
        <v>-0.35959201486404702</v>
      </c>
      <c r="T841">
        <v>-48.031048377128997</v>
      </c>
      <c r="U841">
        <v>44605.5</v>
      </c>
      <c r="V841">
        <v>10.904199198143001</v>
      </c>
      <c r="W841">
        <v>51557.890625</v>
      </c>
      <c r="X841">
        <v>0</v>
      </c>
      <c r="Y841">
        <v>18.5288993553051</v>
      </c>
      <c r="Z841">
        <v>1.9135297232443</v>
      </c>
      <c r="AA841">
        <v>1.8196196624212699</v>
      </c>
      <c r="AB841">
        <v>1.7483396357673</v>
      </c>
      <c r="AC841">
        <v>0.169619893760693</v>
      </c>
      <c r="AD841">
        <v>0.32587249203447899</v>
      </c>
      <c r="AE841">
        <v>30236</v>
      </c>
      <c r="AF841">
        <v>0</v>
      </c>
      <c r="AG841">
        <v>16.143670848993199</v>
      </c>
      <c r="AH841">
        <v>42.314558666004302</v>
      </c>
      <c r="AI841">
        <v>0</v>
      </c>
    </row>
    <row r="842" spans="1:35" x14ac:dyDescent="0.25">
      <c r="A842" t="s">
        <v>1960</v>
      </c>
      <c r="B842" t="s">
        <v>1961</v>
      </c>
      <c r="C842" t="s">
        <v>102</v>
      </c>
      <c r="D842">
        <v>2272.3463497349999</v>
      </c>
      <c r="E842">
        <v>1906.45</v>
      </c>
      <c r="F842">
        <v>87.799289343876595</v>
      </c>
      <c r="G842">
        <v>45.3474631189722</v>
      </c>
      <c r="H842">
        <v>-4.1045245340911896</v>
      </c>
      <c r="I842">
        <v>-9.5429001468526895</v>
      </c>
      <c r="J842">
        <v>14.1388444491069</v>
      </c>
      <c r="K842">
        <v>111.827777777777</v>
      </c>
      <c r="L842">
        <v>106.136130183272</v>
      </c>
      <c r="M842">
        <v>16.603188595452298</v>
      </c>
      <c r="N842">
        <v>35.350509181587</v>
      </c>
      <c r="O842">
        <v>6059</v>
      </c>
      <c r="P842">
        <v>10</v>
      </c>
      <c r="Q842">
        <v>1.60417832493938</v>
      </c>
      <c r="R842">
        <v>2.4973118279569899</v>
      </c>
      <c r="S842">
        <v>2.84491996497486</v>
      </c>
      <c r="T842">
        <v>-51.262870012870003</v>
      </c>
      <c r="U842">
        <v>9290.5454545454504</v>
      </c>
      <c r="V842">
        <v>-35.024128686327003</v>
      </c>
      <c r="W842">
        <v>18921.390625</v>
      </c>
      <c r="X842">
        <v>0</v>
      </c>
      <c r="Y842">
        <v>0</v>
      </c>
      <c r="Z842">
        <v>0</v>
      </c>
      <c r="AA842">
        <v>0</v>
      </c>
      <c r="AB842">
        <v>6.3379585632619602</v>
      </c>
      <c r="AC842">
        <v>6.38291143499802E-3</v>
      </c>
      <c r="AD842">
        <v>2.0197414450201699E-2</v>
      </c>
      <c r="AE842">
        <v>8490</v>
      </c>
      <c r="AF842">
        <v>0</v>
      </c>
      <c r="AG842">
        <v>9.7277056587688904</v>
      </c>
      <c r="AH842">
        <v>74.994783435576807</v>
      </c>
      <c r="AI842">
        <v>0</v>
      </c>
    </row>
    <row r="843" spans="1:35" x14ac:dyDescent="0.25">
      <c r="A843" t="s">
        <v>2043</v>
      </c>
      <c r="B843" t="s">
        <v>2044</v>
      </c>
      <c r="C843" t="s">
        <v>762</v>
      </c>
      <c r="D843">
        <v>2248.3527931200001</v>
      </c>
      <c r="E843">
        <v>40.15</v>
      </c>
      <c r="F843">
        <v>-11.6967345976964</v>
      </c>
      <c r="G843">
        <v>13.098591549295699</v>
      </c>
      <c r="H843">
        <v>21.116138763197501</v>
      </c>
      <c r="I843">
        <v>15.677763150436</v>
      </c>
      <c r="J843">
        <v>79.327521793275196</v>
      </c>
      <c r="K843">
        <v>70.127118644067707</v>
      </c>
      <c r="L843">
        <v>6.6401062416998604</v>
      </c>
      <c r="M843">
        <v>-40.704650576217198</v>
      </c>
      <c r="N843">
        <v>3.10163761191053</v>
      </c>
      <c r="O843">
        <v>28385736</v>
      </c>
      <c r="P843">
        <v>2</v>
      </c>
      <c r="Q843">
        <v>2.4234693877550901</v>
      </c>
      <c r="R843">
        <v>25.2730109204368</v>
      </c>
      <c r="S843">
        <v>25.620619057454601</v>
      </c>
      <c r="T843">
        <v>-27.655194507799099</v>
      </c>
      <c r="U843">
        <v>6171068.6818181798</v>
      </c>
      <c r="V843">
        <v>554.93111000157796</v>
      </c>
      <c r="W843">
        <v>3710192.21875</v>
      </c>
      <c r="X843">
        <v>-0.118614518839955</v>
      </c>
      <c r="Y843">
        <v>1.37647224059039</v>
      </c>
      <c r="Z843">
        <v>-6.52801919082448E-2</v>
      </c>
      <c r="AA843">
        <v>-5.7728956856189097E-2</v>
      </c>
      <c r="AB843">
        <v>14.5571907082957</v>
      </c>
      <c r="AC843">
        <v>-1.3133387592296</v>
      </c>
      <c r="AD843">
        <v>-3.7814375429665201</v>
      </c>
      <c r="AE843">
        <v>213677</v>
      </c>
      <c r="AF843">
        <v>0</v>
      </c>
      <c r="AG843">
        <v>20.819131816345799</v>
      </c>
      <c r="AH843">
        <v>32.885652784406901</v>
      </c>
      <c r="AI843">
        <v>0</v>
      </c>
    </row>
    <row r="844" spans="1:35" x14ac:dyDescent="0.25">
      <c r="A844" t="s">
        <v>1986</v>
      </c>
      <c r="B844" t="s">
        <v>1987</v>
      </c>
      <c r="C844" t="s">
        <v>678</v>
      </c>
      <c r="D844">
        <v>2238.8334640500002</v>
      </c>
      <c r="E844">
        <v>748.75</v>
      </c>
      <c r="F844">
        <v>48.422624639445502</v>
      </c>
      <c r="G844">
        <v>16.2926147394579</v>
      </c>
      <c r="H844">
        <v>8.1227436823104693</v>
      </c>
      <c r="I844">
        <v>2.68436806954896</v>
      </c>
      <c r="J844">
        <v>2.3439065108514101</v>
      </c>
      <c r="K844">
        <v>69.018058690744894</v>
      </c>
      <c r="L844">
        <v>66.759465478841804</v>
      </c>
      <c r="M844">
        <v>-9.7528980084600292</v>
      </c>
      <c r="N844">
        <v>6.2956608020727103</v>
      </c>
      <c r="O844">
        <v>134770</v>
      </c>
      <c r="P844">
        <v>10</v>
      </c>
      <c r="Q844">
        <v>-0.57101122103445301</v>
      </c>
      <c r="R844">
        <v>4.9257286995515601</v>
      </c>
      <c r="S844">
        <v>5.2733368365694302</v>
      </c>
      <c r="T844">
        <v>27.380648576100398</v>
      </c>
      <c r="U844">
        <v>124905.045454545</v>
      </c>
      <c r="V844">
        <v>83.520344245329198</v>
      </c>
      <c r="W844">
        <v>125183.25</v>
      </c>
      <c r="X844">
        <v>0</v>
      </c>
      <c r="Y844">
        <v>23.1741484503473</v>
      </c>
      <c r="Z844">
        <v>-0.623364543661029</v>
      </c>
      <c r="AA844">
        <v>-1.8891605459613401</v>
      </c>
      <c r="AB844">
        <v>20.255279057900999</v>
      </c>
      <c r="AC844">
        <v>0.217146510329293</v>
      </c>
      <c r="AD844">
        <v>2.2615418340125402</v>
      </c>
      <c r="AE844">
        <v>59504</v>
      </c>
      <c r="AF844">
        <v>0</v>
      </c>
      <c r="AG844">
        <v>24.361980625094802</v>
      </c>
      <c r="AH844">
        <v>0</v>
      </c>
      <c r="AI844">
        <v>0</v>
      </c>
    </row>
    <row r="845" spans="1:35" x14ac:dyDescent="0.25">
      <c r="A845" t="s">
        <v>1984</v>
      </c>
      <c r="B845" t="s">
        <v>1985</v>
      </c>
      <c r="C845" t="s">
        <v>344</v>
      </c>
      <c r="D845">
        <v>2233.7482239999999</v>
      </c>
      <c r="E845">
        <v>969</v>
      </c>
      <c r="F845">
        <v>-20.556820657761499</v>
      </c>
      <c r="G845">
        <v>13.267095265926301</v>
      </c>
      <c r="H845">
        <v>7.3505788511604697</v>
      </c>
      <c r="I845">
        <v>1.91220323839896</v>
      </c>
      <c r="J845">
        <v>6.92466460268317</v>
      </c>
      <c r="K845">
        <v>32.739726027397197</v>
      </c>
      <c r="L845">
        <v>-2.2199798183652799</v>
      </c>
      <c r="M845">
        <v>8.0865150783928996</v>
      </c>
      <c r="N845">
        <v>3.2701413285411198</v>
      </c>
      <c r="O845">
        <v>111483</v>
      </c>
      <c r="P845">
        <v>10</v>
      </c>
      <c r="Q845">
        <v>4.7227926078028801</v>
      </c>
      <c r="R845">
        <v>4.8304213771839599</v>
      </c>
      <c r="S845">
        <v>5.17802951420183</v>
      </c>
      <c r="T845">
        <v>89.758297872340407</v>
      </c>
      <c r="U845">
        <v>35570.181818181802</v>
      </c>
      <c r="V845">
        <v>835.57401812688795</v>
      </c>
      <c r="W845">
        <v>29714.9375</v>
      </c>
      <c r="X845">
        <v>0</v>
      </c>
      <c r="Y845">
        <v>16.585912645811199</v>
      </c>
      <c r="Z845">
        <v>-0.42858977332979697</v>
      </c>
      <c r="AA845">
        <v>-5.9575490455990997E-2</v>
      </c>
      <c r="AB845">
        <v>1.64451882290562</v>
      </c>
      <c r="AC845">
        <v>-5.7123210498408704E-3</v>
      </c>
      <c r="AD845">
        <v>0.48649174840933201</v>
      </c>
      <c r="AE845">
        <v>15844</v>
      </c>
      <c r="AF845">
        <v>0</v>
      </c>
      <c r="AG845">
        <v>12.2730066940615</v>
      </c>
      <c r="AH845">
        <v>56.335726239395498</v>
      </c>
      <c r="AI845">
        <v>0</v>
      </c>
    </row>
    <row r="846" spans="1:35" x14ac:dyDescent="0.25">
      <c r="A846" t="s">
        <v>1982</v>
      </c>
      <c r="B846" t="s">
        <v>1983</v>
      </c>
      <c r="C846" t="s">
        <v>115</v>
      </c>
      <c r="D846">
        <v>2229.4956350000002</v>
      </c>
      <c r="E846">
        <v>510.6</v>
      </c>
      <c r="F846">
        <v>6.4127316013562004</v>
      </c>
      <c r="G846">
        <v>26.027397260273901</v>
      </c>
      <c r="H846">
        <v>2.9227978230195499</v>
      </c>
      <c r="I846">
        <v>-2.51557778974195</v>
      </c>
      <c r="J846">
        <v>7.1582452017234504</v>
      </c>
      <c r="K846">
        <v>29.857578840284798</v>
      </c>
      <c r="L846">
        <v>24.749572440752502</v>
      </c>
      <c r="M846">
        <v>4.7922438846261297</v>
      </c>
      <c r="N846">
        <v>16.030443322888701</v>
      </c>
      <c r="O846">
        <v>67872</v>
      </c>
      <c r="P846">
        <v>5</v>
      </c>
      <c r="Q846">
        <v>0.660423854115332</v>
      </c>
      <c r="R846">
        <v>1.89582917581321</v>
      </c>
      <c r="S846">
        <v>2.2434373128310798</v>
      </c>
      <c r="T846">
        <v>-21.738829633900199</v>
      </c>
      <c r="U846">
        <v>58510</v>
      </c>
      <c r="V846">
        <v>36.376788297701303</v>
      </c>
      <c r="W846">
        <v>103338.359375</v>
      </c>
      <c r="X846">
        <v>0</v>
      </c>
      <c r="Y846">
        <v>9.3886140979145694</v>
      </c>
      <c r="Z846">
        <v>-0.35414742245054798</v>
      </c>
      <c r="AA846">
        <v>-1.5792012304164101E-2</v>
      </c>
      <c r="AB846">
        <v>1.99834367022656</v>
      </c>
      <c r="AC846">
        <v>0.20330310379818201</v>
      </c>
      <c r="AD846">
        <v>0.400351742559029</v>
      </c>
      <c r="AE846">
        <v>31767</v>
      </c>
      <c r="AF846">
        <v>0</v>
      </c>
      <c r="AG846">
        <v>19.5877126722878</v>
      </c>
      <c r="AH846">
        <v>59.109599887151099</v>
      </c>
      <c r="AI846">
        <v>0</v>
      </c>
    </row>
    <row r="847" spans="1:35" x14ac:dyDescent="0.25">
      <c r="A847" t="s">
        <v>1950</v>
      </c>
      <c r="B847" t="s">
        <v>1951</v>
      </c>
      <c r="C847" t="s">
        <v>465</v>
      </c>
      <c r="D847">
        <v>2227.8927599250001</v>
      </c>
      <c r="E847">
        <v>233.7</v>
      </c>
      <c r="F847">
        <v>54.390431887876403</v>
      </c>
      <c r="G847">
        <v>124.927815206929</v>
      </c>
      <c r="H847">
        <v>28.300850947021601</v>
      </c>
      <c r="I847">
        <v>22.8624753342601</v>
      </c>
      <c r="J847">
        <v>13.371844244758201</v>
      </c>
      <c r="K847">
        <v>165.56818181818099</v>
      </c>
      <c r="L847">
        <v>72.727272727272705</v>
      </c>
      <c r="M847">
        <v>24.334598732386901</v>
      </c>
      <c r="N847">
        <v>114.930861269544</v>
      </c>
      <c r="O847">
        <v>290707</v>
      </c>
      <c r="P847">
        <v>10</v>
      </c>
      <c r="Q847">
        <v>-0.36239607759540499</v>
      </c>
      <c r="R847">
        <v>-6.7810131631431902</v>
      </c>
      <c r="S847">
        <v>-6.4334050261253299</v>
      </c>
      <c r="T847">
        <v>13.8839485086145</v>
      </c>
      <c r="U847">
        <v>602726.86363636295</v>
      </c>
      <c r="V847">
        <v>-82.250716181925995</v>
      </c>
      <c r="W847">
        <v>616529.328125</v>
      </c>
      <c r="X847">
        <v>0</v>
      </c>
      <c r="Y847">
        <v>0.116323660259448</v>
      </c>
      <c r="Z847">
        <v>0.116323660259448</v>
      </c>
      <c r="AA847">
        <v>0.116323660259448</v>
      </c>
      <c r="AB847">
        <v>6.6610984679978794E-2</v>
      </c>
      <c r="AC847">
        <v>3.4990480422686099E-2</v>
      </c>
      <c r="AD847">
        <v>-0.102273144200922</v>
      </c>
      <c r="AE847">
        <v>49156</v>
      </c>
      <c r="AF847">
        <v>0</v>
      </c>
      <c r="AG847">
        <v>11.4757479365212</v>
      </c>
      <c r="AH847">
        <v>65.370129135570593</v>
      </c>
      <c r="AI847">
        <v>0</v>
      </c>
    </row>
    <row r="848" spans="1:35" x14ac:dyDescent="0.25">
      <c r="A848" t="s">
        <v>1958</v>
      </c>
      <c r="B848" t="s">
        <v>1959</v>
      </c>
      <c r="C848" t="s">
        <v>121</v>
      </c>
      <c r="D848">
        <v>2227.77</v>
      </c>
      <c r="E848">
        <v>3774.6</v>
      </c>
      <c r="F848">
        <v>20.284874579542699</v>
      </c>
      <c r="G848">
        <v>24.705960089863801</v>
      </c>
      <c r="H848">
        <v>14.816730038022801</v>
      </c>
      <c r="I848">
        <v>9.3783544252612998</v>
      </c>
      <c r="J848">
        <v>21.8672177184337</v>
      </c>
      <c r="K848">
        <v>64.470588235294102</v>
      </c>
      <c r="L848">
        <v>38.621715418938997</v>
      </c>
      <c r="M848">
        <v>28.7446210799074</v>
      </c>
      <c r="N848">
        <v>14.709006152478601</v>
      </c>
      <c r="O848">
        <v>27166</v>
      </c>
      <c r="P848">
        <v>1</v>
      </c>
      <c r="Q848">
        <v>1.66040479941825</v>
      </c>
      <c r="R848">
        <v>-3.1010935975766301</v>
      </c>
      <c r="S848">
        <v>-2.75348546055876</v>
      </c>
      <c r="T848">
        <v>-12.209152016546</v>
      </c>
      <c r="U848">
        <v>81446.545454545398</v>
      </c>
      <c r="V848">
        <v>-71.033438539622907</v>
      </c>
      <c r="W848">
        <v>39159.84375</v>
      </c>
      <c r="X848">
        <v>0</v>
      </c>
      <c r="Y848">
        <v>9.1491333333333298</v>
      </c>
      <c r="Z848">
        <v>5.0933333333334802E-2</v>
      </c>
      <c r="AA848">
        <v>-7.4350000000000804E-2</v>
      </c>
      <c r="AB848">
        <v>0.316033333333333</v>
      </c>
      <c r="AC848">
        <v>2.07666666666666E-2</v>
      </c>
      <c r="AD848">
        <v>7.0066666666666597E-2</v>
      </c>
      <c r="AE848">
        <v>18138</v>
      </c>
      <c r="AF848">
        <v>0</v>
      </c>
      <c r="AG848">
        <v>27.834516666666602</v>
      </c>
      <c r="AH848">
        <v>50.0148333333333</v>
      </c>
      <c r="AI848">
        <v>0</v>
      </c>
    </row>
    <row r="849" spans="1:35" x14ac:dyDescent="0.25">
      <c r="A849" t="s">
        <v>1978</v>
      </c>
      <c r="B849" t="s">
        <v>1979</v>
      </c>
      <c r="C849" t="s">
        <v>431</v>
      </c>
      <c r="D849">
        <v>2227.6813387500001</v>
      </c>
      <c r="E849">
        <v>2003.7</v>
      </c>
      <c r="F849">
        <v>1.96937351064873</v>
      </c>
      <c r="G849">
        <v>8.9411444882424895</v>
      </c>
      <c r="H849">
        <v>5.3331581022473404</v>
      </c>
      <c r="I849">
        <v>-0.105217510514163</v>
      </c>
      <c r="J849">
        <v>6.1037081399410997</v>
      </c>
      <c r="K849">
        <v>25.074906367041098</v>
      </c>
      <c r="L849">
        <v>20.306214350045</v>
      </c>
      <c r="M849">
        <v>4.0056255272021302</v>
      </c>
      <c r="N849">
        <v>-1.0558094491427401</v>
      </c>
      <c r="O849">
        <v>4948</v>
      </c>
      <c r="P849">
        <v>10</v>
      </c>
      <c r="Q849">
        <v>-0.41004995153955098</v>
      </c>
      <c r="R849">
        <v>6.0186777427974203</v>
      </c>
      <c r="S849">
        <v>6.3662858798152904</v>
      </c>
      <c r="T849">
        <v>-58.4864502055541</v>
      </c>
      <c r="U849">
        <v>3969.7727272727202</v>
      </c>
      <c r="V849">
        <v>258.81073241479299</v>
      </c>
      <c r="W849">
        <v>2744.359375</v>
      </c>
      <c r="X849">
        <v>0</v>
      </c>
      <c r="Y849">
        <v>0.249091196459617</v>
      </c>
      <c r="Z849">
        <v>0</v>
      </c>
      <c r="AA849">
        <v>0</v>
      </c>
      <c r="AB849">
        <v>0.53286369075842699</v>
      </c>
      <c r="AC849">
        <v>0</v>
      </c>
      <c r="AD849">
        <v>-2.1856442909073898E-3</v>
      </c>
      <c r="AE849">
        <v>12167</v>
      </c>
      <c r="AF849">
        <v>0</v>
      </c>
      <c r="AG849">
        <v>9.5508320350425606</v>
      </c>
      <c r="AH849">
        <v>57.549097970150598</v>
      </c>
      <c r="AI849">
        <v>0</v>
      </c>
    </row>
    <row r="850" spans="1:35" x14ac:dyDescent="0.25">
      <c r="A850" t="s">
        <v>1990</v>
      </c>
      <c r="B850" t="s">
        <v>1991</v>
      </c>
      <c r="C850" t="s">
        <v>535</v>
      </c>
      <c r="D850">
        <v>2205.4913298000001</v>
      </c>
      <c r="E850">
        <v>99.55</v>
      </c>
      <c r="F850">
        <v>10.1976975724823</v>
      </c>
      <c r="G850">
        <v>15.5542658154381</v>
      </c>
      <c r="H850">
        <v>4.4596012591815297</v>
      </c>
      <c r="I850">
        <v>-0.978774353579972</v>
      </c>
      <c r="J850">
        <v>7.7850326469111</v>
      </c>
      <c r="K850">
        <v>34.527027027027003</v>
      </c>
      <c r="L850">
        <v>28.5345384118786</v>
      </c>
      <c r="M850">
        <v>-1.03205195224668</v>
      </c>
      <c r="N850">
        <v>5.55731187805294</v>
      </c>
      <c r="O850">
        <v>102581</v>
      </c>
      <c r="P850">
        <v>5</v>
      </c>
      <c r="Q850">
        <v>0.25176233635448098</v>
      </c>
      <c r="R850">
        <v>0.25176233635448098</v>
      </c>
      <c r="S850">
        <v>0.59937047337235005</v>
      </c>
      <c r="T850">
        <v>-18.138870490220299</v>
      </c>
      <c r="U850">
        <v>131034.727272727</v>
      </c>
      <c r="V850">
        <v>17.4058347544435</v>
      </c>
      <c r="W850">
        <v>109483.328125</v>
      </c>
      <c r="X850">
        <v>2.34124701839988E-3</v>
      </c>
      <c r="Y850">
        <v>5.5691427424989302</v>
      </c>
      <c r="Z850">
        <v>0</v>
      </c>
      <c r="AA850">
        <v>0</v>
      </c>
      <c r="AB850">
        <v>0.18944515417246599</v>
      </c>
      <c r="AC850">
        <v>-2.9027861109662802E-2</v>
      </c>
      <c r="AD850">
        <v>1.44135270769269E-2</v>
      </c>
      <c r="AE850">
        <v>30885</v>
      </c>
      <c r="AF850">
        <v>0</v>
      </c>
      <c r="AG850">
        <v>12.5020708780117</v>
      </c>
      <c r="AH850">
        <v>55.591662837377001</v>
      </c>
      <c r="AI850">
        <v>2.34124701839988E-3</v>
      </c>
    </row>
    <row r="851" spans="1:35" x14ac:dyDescent="0.25">
      <c r="A851" t="s">
        <v>1980</v>
      </c>
      <c r="B851" t="s">
        <v>1981</v>
      </c>
      <c r="C851" t="s">
        <v>102</v>
      </c>
      <c r="D851">
        <v>2192.4430326000002</v>
      </c>
      <c r="E851">
        <v>87.45</v>
      </c>
      <c r="F851">
        <v>3.57301046171896</v>
      </c>
      <c r="G851">
        <v>17.9631294964028</v>
      </c>
      <c r="H851">
        <v>1.3325608342989801</v>
      </c>
      <c r="I851">
        <v>-4.1058147784625199</v>
      </c>
      <c r="J851">
        <v>27.234610253478099</v>
      </c>
      <c r="K851">
        <v>50.689259046524903</v>
      </c>
      <c r="L851">
        <v>21.9098513011152</v>
      </c>
      <c r="M851">
        <v>0.86435507310897997</v>
      </c>
      <c r="N851">
        <v>7.9661755590176497</v>
      </c>
      <c r="O851">
        <v>336849</v>
      </c>
      <c r="P851">
        <v>1</v>
      </c>
      <c r="Q851">
        <v>-0.73779795686718597</v>
      </c>
      <c r="R851">
        <v>-6.0687432867883899</v>
      </c>
      <c r="S851">
        <v>-5.7211351497705198</v>
      </c>
      <c r="T851">
        <v>3.7435246724608402</v>
      </c>
      <c r="U851">
        <v>830320.90909090894</v>
      </c>
      <c r="V851">
        <v>4.4512456045693796</v>
      </c>
      <c r="W851">
        <v>1521029.109375</v>
      </c>
      <c r="X851">
        <v>0.82757885747585602</v>
      </c>
      <c r="Y851">
        <v>4.3699539087399299E-3</v>
      </c>
      <c r="Z851">
        <v>0</v>
      </c>
      <c r="AA851">
        <v>0</v>
      </c>
      <c r="AB851">
        <v>1.02149089084614</v>
      </c>
      <c r="AC851">
        <v>9.0869725706733004E-2</v>
      </c>
      <c r="AD851">
        <v>0.16816245668320801</v>
      </c>
      <c r="AE851">
        <v>107525</v>
      </c>
      <c r="AF851">
        <v>0</v>
      </c>
      <c r="AG851">
        <v>26.300539873147098</v>
      </c>
      <c r="AH851">
        <v>57.472428303221001</v>
      </c>
      <c r="AI851">
        <v>0.76730363114840805</v>
      </c>
    </row>
    <row r="852" spans="1:35" x14ac:dyDescent="0.25">
      <c r="A852" t="s">
        <v>2002</v>
      </c>
      <c r="B852" t="s">
        <v>2003</v>
      </c>
      <c r="C852" t="s">
        <v>381</v>
      </c>
      <c r="D852">
        <v>2185.1883606749998</v>
      </c>
      <c r="E852">
        <v>72.25</v>
      </c>
      <c r="F852">
        <v>69.325496822941304</v>
      </c>
      <c r="G852">
        <v>72.228843861740103</v>
      </c>
      <c r="H852">
        <v>15.5075939248601</v>
      </c>
      <c r="I852">
        <v>10.069218312098601</v>
      </c>
      <c r="J852">
        <v>5.19031141868511</v>
      </c>
      <c r="K852">
        <v>115.35022354694399</v>
      </c>
      <c r="L852">
        <v>87.662337662337606</v>
      </c>
      <c r="N852">
        <v>62.231889924354903</v>
      </c>
      <c r="O852">
        <v>822392</v>
      </c>
      <c r="P852">
        <v>2</v>
      </c>
      <c r="Q852">
        <v>-2.4307900067521899</v>
      </c>
      <c r="R852">
        <v>1.0489510489510401</v>
      </c>
      <c r="S852">
        <v>1.3965591859689099</v>
      </c>
      <c r="T852">
        <v>-35.013741756131601</v>
      </c>
      <c r="U852">
        <v>1303370.81818181</v>
      </c>
      <c r="V852">
        <v>-76.654882339348802</v>
      </c>
      <c r="W852">
        <v>1238791.875</v>
      </c>
      <c r="X852">
        <v>-0.95917660244748504</v>
      </c>
      <c r="Y852">
        <v>0.35615488074428298</v>
      </c>
      <c r="Z852">
        <v>0.33887238890987897</v>
      </c>
      <c r="AA852">
        <v>0.33887238890987897</v>
      </c>
      <c r="AB852">
        <v>2.1461642348082699</v>
      </c>
      <c r="AC852">
        <v>0.77372394340309203</v>
      </c>
      <c r="AD852">
        <v>0.57623724808374799</v>
      </c>
      <c r="AE852">
        <v>54043</v>
      </c>
      <c r="AF852">
        <v>0</v>
      </c>
      <c r="AG852">
        <v>13.81479237958</v>
      </c>
      <c r="AH852">
        <v>64.964453726610998</v>
      </c>
      <c r="AI852">
        <v>0</v>
      </c>
    </row>
    <row r="853" spans="1:35" x14ac:dyDescent="0.25">
      <c r="A853" t="s">
        <v>2027</v>
      </c>
      <c r="B853" t="s">
        <v>2028</v>
      </c>
      <c r="C853" t="s">
        <v>102</v>
      </c>
      <c r="D853">
        <v>2182.536607775</v>
      </c>
      <c r="E853">
        <v>318.2</v>
      </c>
      <c r="F853">
        <v>14.9127404001346</v>
      </c>
      <c r="G853">
        <v>5.9430664225070604</v>
      </c>
      <c r="H853">
        <v>10.3137458831686</v>
      </c>
      <c r="I853">
        <v>4.8753702704071502</v>
      </c>
      <c r="J853">
        <v>29.729729729729701</v>
      </c>
      <c r="K853">
        <v>37.243907698943197</v>
      </c>
      <c r="L853">
        <v>33.249581239530897</v>
      </c>
      <c r="M853">
        <v>5.2219158799433396</v>
      </c>
      <c r="N853">
        <v>-4.0538875148781699</v>
      </c>
      <c r="O853">
        <v>475862</v>
      </c>
      <c r="P853">
        <v>2</v>
      </c>
      <c r="Q853">
        <v>0.74402406205476201</v>
      </c>
      <c r="R853">
        <v>8.3049693669162608</v>
      </c>
      <c r="S853">
        <v>8.6525775039341202</v>
      </c>
      <c r="T853">
        <v>19.0890548944529</v>
      </c>
      <c r="U853">
        <v>98812.090909090897</v>
      </c>
      <c r="V853">
        <v>1355.8142380762899</v>
      </c>
      <c r="W853">
        <v>75367.078125</v>
      </c>
      <c r="X853">
        <v>0.108537698362596</v>
      </c>
      <c r="Y853">
        <v>7.7205498693459296</v>
      </c>
      <c r="Z853">
        <v>0.32416158426834302</v>
      </c>
      <c r="AA853">
        <v>0.32416158426834302</v>
      </c>
      <c r="AB853">
        <v>1.85460825379992</v>
      </c>
      <c r="AC853">
        <v>-6.6179052614951495E-2</v>
      </c>
      <c r="AD853">
        <v>-1.6529567875966902E-2</v>
      </c>
      <c r="AE853">
        <v>29057</v>
      </c>
      <c r="AF853">
        <v>0</v>
      </c>
      <c r="AG853">
        <v>13.4094390026456</v>
      </c>
      <c r="AH853">
        <v>71.916977633202293</v>
      </c>
      <c r="AI853">
        <v>0</v>
      </c>
    </row>
    <row r="854" spans="1:35" x14ac:dyDescent="0.25">
      <c r="A854" t="s">
        <v>1996</v>
      </c>
      <c r="B854" t="s">
        <v>1997</v>
      </c>
      <c r="C854" t="s">
        <v>35</v>
      </c>
      <c r="D854">
        <v>2180.653534008</v>
      </c>
      <c r="E854">
        <v>215.38</v>
      </c>
      <c r="F854">
        <v>1.2854862919560901</v>
      </c>
      <c r="G854">
        <v>10.456946510077399</v>
      </c>
      <c r="H854">
        <v>5.6509369174923796</v>
      </c>
      <c r="I854">
        <v>0.212561304730883</v>
      </c>
      <c r="J854">
        <v>1.3557433373572401</v>
      </c>
      <c r="K854">
        <v>29.903498190591002</v>
      </c>
      <c r="L854">
        <v>19.6223271313523</v>
      </c>
      <c r="M854">
        <v>13.3354203417317</v>
      </c>
      <c r="N854">
        <v>0.45999257269219701</v>
      </c>
      <c r="O854">
        <v>85640</v>
      </c>
      <c r="P854">
        <v>0</v>
      </c>
      <c r="Q854">
        <v>-0.111306928856325</v>
      </c>
      <c r="R854">
        <v>-0.162239836833075</v>
      </c>
      <c r="S854">
        <v>0.185368300184793</v>
      </c>
      <c r="T854">
        <v>-25.7602552099587</v>
      </c>
      <c r="U854">
        <v>334549</v>
      </c>
      <c r="V854">
        <v>-71.326980895814202</v>
      </c>
      <c r="W854">
        <v>331361.203125</v>
      </c>
    </row>
    <row r="855" spans="1:35" x14ac:dyDescent="0.25">
      <c r="A855" t="s">
        <v>2004</v>
      </c>
      <c r="B855" t="s">
        <v>2005</v>
      </c>
      <c r="C855" t="s">
        <v>323</v>
      </c>
      <c r="D855">
        <v>2175.3657499750002</v>
      </c>
      <c r="E855">
        <v>89.7</v>
      </c>
      <c r="F855">
        <v>-42.640638307750699</v>
      </c>
      <c r="G855">
        <v>8.3333333333333393</v>
      </c>
      <c r="H855">
        <v>1.5280135823429599</v>
      </c>
      <c r="I855">
        <v>-3.9103620304185398</v>
      </c>
      <c r="J855">
        <v>47.714604236343298</v>
      </c>
      <c r="K855">
        <v>45.145631067961098</v>
      </c>
      <c r="L855">
        <v>-24.3037974683544</v>
      </c>
      <c r="M855">
        <v>11.4998650726686</v>
      </c>
      <c r="N855">
        <v>-1.6636206040518899</v>
      </c>
      <c r="O855">
        <v>1772780</v>
      </c>
      <c r="P855">
        <v>2</v>
      </c>
      <c r="Q855">
        <v>2.45573957738435</v>
      </c>
      <c r="R855">
        <v>-5.5710306406682002E-2</v>
      </c>
      <c r="S855">
        <v>0.29189783061118602</v>
      </c>
      <c r="T855">
        <v>51.525097482131798</v>
      </c>
      <c r="U855">
        <v>2629780.9090908999</v>
      </c>
      <c r="V855">
        <v>-58.6182523390708</v>
      </c>
      <c r="W855">
        <v>2383985.484375</v>
      </c>
      <c r="X855">
        <v>0</v>
      </c>
      <c r="Y855">
        <v>2.9180655949995802</v>
      </c>
      <c r="Z855">
        <v>-2.18334750912241E-3</v>
      </c>
      <c r="AA855">
        <v>0.110283504627155</v>
      </c>
      <c r="AB855">
        <v>6.2618049753101497</v>
      </c>
      <c r="AC855">
        <v>0.36631607956261097</v>
      </c>
      <c r="AD855">
        <v>1.03225911981059E-2</v>
      </c>
      <c r="AE855">
        <v>187474</v>
      </c>
      <c r="AF855">
        <v>0</v>
      </c>
      <c r="AG855">
        <v>25.1851127692373</v>
      </c>
      <c r="AH855">
        <v>52.791668175920002</v>
      </c>
      <c r="AI855">
        <v>0</v>
      </c>
    </row>
    <row r="856" spans="1:35" x14ac:dyDescent="0.25">
      <c r="A856" t="s">
        <v>2000</v>
      </c>
      <c r="B856" t="s">
        <v>2001</v>
      </c>
      <c r="C856" t="s">
        <v>74</v>
      </c>
      <c r="D856">
        <v>2173.984211685</v>
      </c>
      <c r="E856">
        <v>778.6</v>
      </c>
      <c r="F856">
        <v>29.7281967188427</v>
      </c>
      <c r="G856">
        <v>34.694230602889</v>
      </c>
      <c r="H856">
        <v>-7.9560231705875299</v>
      </c>
      <c r="I856">
        <v>-13.394398783349001</v>
      </c>
      <c r="J856">
        <v>20.472643205753901</v>
      </c>
      <c r="K856">
        <v>58.252032520325201</v>
      </c>
      <c r="L856">
        <v>48.065037558238998</v>
      </c>
      <c r="M856">
        <v>12.2166610225964</v>
      </c>
      <c r="N856">
        <v>24.6972766655038</v>
      </c>
      <c r="O856">
        <v>223848</v>
      </c>
      <c r="P856">
        <v>10</v>
      </c>
      <c r="Q856">
        <v>-2.3270400802860101</v>
      </c>
      <c r="R856">
        <v>-5.1182061905922396</v>
      </c>
      <c r="S856">
        <v>-4.7705980535743802</v>
      </c>
      <c r="T856">
        <v>129.444142638964</v>
      </c>
      <c r="U856">
        <v>135877.909090909</v>
      </c>
      <c r="V856">
        <v>28.2848022556778</v>
      </c>
      <c r="W856">
        <v>129957.5625</v>
      </c>
      <c r="X856">
        <v>-2.2203105591421202</v>
      </c>
      <c r="Y856">
        <v>3.30009296361878E-4</v>
      </c>
      <c r="Z856" s="4">
        <v>-1.8161011451899499E-7</v>
      </c>
      <c r="AA856" s="4">
        <v>-1.8161011451899499E-7</v>
      </c>
      <c r="AB856">
        <v>6.2131913589339103</v>
      </c>
      <c r="AC856">
        <v>1.08373065864082</v>
      </c>
      <c r="AD856">
        <v>4.6239385006088103</v>
      </c>
      <c r="AE856">
        <v>17065</v>
      </c>
      <c r="AF856">
        <v>1.2833694858517399</v>
      </c>
      <c r="AG856">
        <v>18.414599405931899</v>
      </c>
      <c r="AH856">
        <v>34.5942585202625</v>
      </c>
      <c r="AI856">
        <v>-1.90378492994796E-2</v>
      </c>
    </row>
    <row r="857" spans="1:35" x14ac:dyDescent="0.25">
      <c r="A857" t="s">
        <v>2006</v>
      </c>
      <c r="B857" t="s">
        <v>2007</v>
      </c>
      <c r="C857" t="s">
        <v>896</v>
      </c>
      <c r="D857">
        <v>2171.874805425</v>
      </c>
      <c r="E857">
        <v>170.3</v>
      </c>
      <c r="F857">
        <v>-22.040544543099902</v>
      </c>
      <c r="G857">
        <v>20.780141843971599</v>
      </c>
      <c r="H857">
        <v>-1.7877739331026401</v>
      </c>
      <c r="I857">
        <v>-7.2261495458641498</v>
      </c>
      <c r="J857">
        <v>21.432765707574799</v>
      </c>
      <c r="K857">
        <v>26.617100371747199</v>
      </c>
      <c r="L857">
        <v>-3.70370370370369</v>
      </c>
      <c r="M857">
        <v>-3.2364442741823298</v>
      </c>
      <c r="N857">
        <v>10.7831879065864</v>
      </c>
      <c r="O857">
        <v>1036696</v>
      </c>
      <c r="P857">
        <v>1</v>
      </c>
      <c r="Q857">
        <v>-3.3210332103321001</v>
      </c>
      <c r="R857">
        <v>-3.3484676503972599</v>
      </c>
      <c r="S857">
        <v>-3.0008595133793898</v>
      </c>
      <c r="T857">
        <v>595.77846682505799</v>
      </c>
      <c r="U857">
        <v>200024.68181818101</v>
      </c>
      <c r="V857">
        <v>797.44797257522703</v>
      </c>
      <c r="W857">
        <v>273393.796875</v>
      </c>
      <c r="X857">
        <v>-0.180027091956212</v>
      </c>
      <c r="Y857">
        <v>33.108733192348403</v>
      </c>
      <c r="Z857">
        <v>-0.101840734401278</v>
      </c>
      <c r="AA857">
        <v>-0.529312118713271</v>
      </c>
      <c r="AB857">
        <v>2.1496583510882399</v>
      </c>
      <c r="AC857">
        <v>-9.5505026545787894E-3</v>
      </c>
      <c r="AD857">
        <v>-0.169262186513924</v>
      </c>
      <c r="AE857">
        <v>47710</v>
      </c>
      <c r="AF857">
        <v>0</v>
      </c>
      <c r="AG857">
        <v>9.3600378176595598</v>
      </c>
      <c r="AH857">
        <v>52.140023477476802</v>
      </c>
      <c r="AI857">
        <v>-0.178430363881354</v>
      </c>
    </row>
    <row r="858" spans="1:35" x14ac:dyDescent="0.25">
      <c r="A858" t="s">
        <v>1974</v>
      </c>
      <c r="B858" t="s">
        <v>1975</v>
      </c>
      <c r="C858" t="s">
        <v>71</v>
      </c>
      <c r="D858">
        <v>2171.5390043699999</v>
      </c>
      <c r="E858">
        <v>70.099999999999994</v>
      </c>
      <c r="F858">
        <v>32.578121485684399</v>
      </c>
      <c r="G858">
        <v>18.8135593220338</v>
      </c>
      <c r="H858">
        <v>7.8461538461538298</v>
      </c>
      <c r="I858">
        <v>2.4077782333923299</v>
      </c>
      <c r="J858">
        <v>5.0641940085592196</v>
      </c>
      <c r="K858">
        <v>58.597285067873202</v>
      </c>
      <c r="L858">
        <v>50.914962325080701</v>
      </c>
      <c r="M858">
        <v>1.45981928682628</v>
      </c>
      <c r="N858">
        <v>8.8166053846486498</v>
      </c>
      <c r="O858">
        <v>979027</v>
      </c>
      <c r="P858">
        <v>10</v>
      </c>
      <c r="Q858">
        <v>0.28612303290413199</v>
      </c>
      <c r="R858">
        <v>1.8155410312272999</v>
      </c>
      <c r="S858">
        <v>2.16314916824517</v>
      </c>
      <c r="T858">
        <v>44.403522227794298</v>
      </c>
      <c r="U858">
        <v>1796836.9545454499</v>
      </c>
      <c r="V858">
        <v>-46.396304896417398</v>
      </c>
      <c r="W858">
        <v>1333885.640625</v>
      </c>
      <c r="X858">
        <v>0</v>
      </c>
      <c r="Y858">
        <v>10.686285508711</v>
      </c>
      <c r="Z858">
        <v>-0.79744472722579096</v>
      </c>
      <c r="AA858">
        <v>-1.38833906687052</v>
      </c>
      <c r="AB858">
        <v>6.0498810251908903</v>
      </c>
      <c r="AC858">
        <v>0.65672308769500198</v>
      </c>
      <c r="AD858">
        <v>3.1561080897961298</v>
      </c>
      <c r="AE858">
        <v>95740</v>
      </c>
      <c r="AF858">
        <v>9.2324634052872803</v>
      </c>
      <c r="AG858">
        <v>11.697313309538799</v>
      </c>
      <c r="AH858">
        <v>43.398079678214501</v>
      </c>
      <c r="AI858">
        <v>0</v>
      </c>
    </row>
    <row r="859" spans="1:35" x14ac:dyDescent="0.25">
      <c r="A859" t="s">
        <v>1994</v>
      </c>
      <c r="B859" t="s">
        <v>1995</v>
      </c>
      <c r="C859" t="s">
        <v>102</v>
      </c>
      <c r="D859">
        <v>2167.9941888599901</v>
      </c>
      <c r="E859">
        <v>365.7</v>
      </c>
      <c r="F859">
        <v>-15.871164179267399</v>
      </c>
      <c r="G859">
        <v>9.0502460116296195</v>
      </c>
      <c r="H859">
        <v>-13.627775153519099</v>
      </c>
      <c r="I859">
        <v>-19.0661507662806</v>
      </c>
      <c r="J859">
        <v>28.4933005195515</v>
      </c>
      <c r="K859">
        <v>34.054252199413398</v>
      </c>
      <c r="L859">
        <v>2.46567666012889</v>
      </c>
      <c r="M859">
        <v>31.5149466880506</v>
      </c>
      <c r="N859">
        <v>-0.94670792575560703</v>
      </c>
      <c r="O859">
        <v>198861</v>
      </c>
      <c r="P859">
        <v>10</v>
      </c>
      <c r="Q859">
        <v>-0.974817221770924</v>
      </c>
      <c r="R859">
        <v>-2.48</v>
      </c>
      <c r="S859">
        <v>-2.1323918629821299</v>
      </c>
      <c r="T859">
        <v>35.727399924922302</v>
      </c>
      <c r="U859">
        <v>301351.409090909</v>
      </c>
      <c r="V859">
        <v>17.288217565423501</v>
      </c>
      <c r="W859">
        <v>339795.0625</v>
      </c>
      <c r="X859">
        <v>4.49886111185966</v>
      </c>
      <c r="Y859">
        <v>0.24344907228627299</v>
      </c>
      <c r="Z859">
        <v>7.6650396414291694E-2</v>
      </c>
      <c r="AA859">
        <v>0.18370509803323001</v>
      </c>
      <c r="AB859">
        <v>2.4317311859457398</v>
      </c>
      <c r="AC859">
        <v>6.3637987458143197E-2</v>
      </c>
      <c r="AD859">
        <v>1.4327447536348599E-2</v>
      </c>
      <c r="AE859">
        <v>140177</v>
      </c>
      <c r="AF859">
        <v>0</v>
      </c>
      <c r="AG859">
        <v>27.900384873635801</v>
      </c>
      <c r="AH859">
        <v>48.189822139669197</v>
      </c>
      <c r="AI859">
        <v>4.49886111185966</v>
      </c>
    </row>
    <row r="860" spans="1:35" x14ac:dyDescent="0.25">
      <c r="A860" t="s">
        <v>1988</v>
      </c>
      <c r="B860" t="s">
        <v>1989</v>
      </c>
      <c r="C860" t="s">
        <v>331</v>
      </c>
      <c r="D860">
        <v>2166.9362990549998</v>
      </c>
      <c r="E860">
        <v>2857.4</v>
      </c>
      <c r="F860">
        <v>-36.274807525208999</v>
      </c>
      <c r="G860">
        <v>13.213677245532701</v>
      </c>
      <c r="H860">
        <v>-7.8985962706892803</v>
      </c>
      <c r="I860">
        <v>-13.336971883450699</v>
      </c>
      <c r="J860">
        <v>38.062574368306798</v>
      </c>
      <c r="K860">
        <v>29.757958312519801</v>
      </c>
      <c r="L860">
        <v>-17.9379666858127</v>
      </c>
      <c r="M860">
        <v>7.6001628151237197</v>
      </c>
      <c r="N860">
        <v>3.2167233081474702</v>
      </c>
      <c r="O860">
        <v>6147</v>
      </c>
      <c r="P860">
        <v>10</v>
      </c>
      <c r="Q860">
        <v>-0.60698819068820298</v>
      </c>
      <c r="R860">
        <v>-0.80710950653498303</v>
      </c>
      <c r="S860">
        <v>-0.45950136951711401</v>
      </c>
      <c r="T860">
        <v>-7.7996100194990197</v>
      </c>
      <c r="U860">
        <v>12250.909090908999</v>
      </c>
      <c r="V860">
        <v>-76.923943238981906</v>
      </c>
      <c r="W860">
        <v>16611.578125</v>
      </c>
      <c r="X860">
        <v>-1.19787253336411E-2</v>
      </c>
      <c r="Y860">
        <v>3.58342610204385</v>
      </c>
      <c r="Z860">
        <v>6.5127150512705304E-2</v>
      </c>
      <c r="AA860">
        <v>0.15081344851891201</v>
      </c>
      <c r="AB860">
        <v>2.5469239859089701</v>
      </c>
      <c r="AC860">
        <v>-0.247573386782969</v>
      </c>
      <c r="AD860">
        <v>-0.107807274356821</v>
      </c>
      <c r="AE860">
        <v>40037</v>
      </c>
      <c r="AF860">
        <v>0</v>
      </c>
      <c r="AG860">
        <v>36.252619049419501</v>
      </c>
      <c r="AH860">
        <v>40.586221302561498</v>
      </c>
      <c r="AI860">
        <v>0</v>
      </c>
    </row>
    <row r="861" spans="1:35" x14ac:dyDescent="0.25">
      <c r="A861" t="s">
        <v>1998</v>
      </c>
      <c r="B861" t="s">
        <v>1999</v>
      </c>
      <c r="C861" t="s">
        <v>623</v>
      </c>
      <c r="D861">
        <v>2163.7541551849999</v>
      </c>
      <c r="E861">
        <v>76.8</v>
      </c>
      <c r="F861">
        <v>29.2135914372607</v>
      </c>
      <c r="G861">
        <v>3.4343434343434298</v>
      </c>
      <c r="H861">
        <v>4.4897959183673404</v>
      </c>
      <c r="I861">
        <v>-0.94857969439416101</v>
      </c>
      <c r="J861">
        <v>16.7317708333333</v>
      </c>
      <c r="K861">
        <v>53.907815631262501</v>
      </c>
      <c r="L861">
        <v>47.550432276656998</v>
      </c>
      <c r="N861">
        <v>-6.5626105030417996</v>
      </c>
      <c r="O861">
        <v>665992</v>
      </c>
      <c r="P861">
        <v>1</v>
      </c>
      <c r="Q861">
        <v>1.11915734035548</v>
      </c>
      <c r="R861">
        <v>-1.41206675224648</v>
      </c>
      <c r="S861">
        <v>-1.06445861522861</v>
      </c>
      <c r="T861">
        <v>36.006665631968801</v>
      </c>
      <c r="U861">
        <v>1680153.13636363</v>
      </c>
      <c r="V861">
        <v>-45.366830048604399</v>
      </c>
      <c r="W861">
        <v>1250260.90625</v>
      </c>
      <c r="X861">
        <v>1.3732427000960701</v>
      </c>
      <c r="Y861">
        <v>0.92038389529160702</v>
      </c>
      <c r="Z861">
        <v>0.18417536646868099</v>
      </c>
      <c r="AA861">
        <v>0.92038389529160702</v>
      </c>
      <c r="AB861">
        <v>2.7289875432447901</v>
      </c>
      <c r="AC861">
        <v>-0.16195939773979101</v>
      </c>
      <c r="AD861">
        <v>-0.61193099981228605</v>
      </c>
      <c r="AE861">
        <v>67071</v>
      </c>
      <c r="AF861">
        <v>19.7847327698281</v>
      </c>
      <c r="AG861">
        <v>23.684716222283299</v>
      </c>
      <c r="AH861">
        <v>61.451440191826002</v>
      </c>
      <c r="AI861">
        <v>1.19015179514137</v>
      </c>
    </row>
    <row r="862" spans="1:35" x14ac:dyDescent="0.25">
      <c r="A862" t="s">
        <v>2010</v>
      </c>
      <c r="B862" t="s">
        <v>2011</v>
      </c>
      <c r="C862" t="s">
        <v>74</v>
      </c>
      <c r="D862">
        <v>2153.9340936049998</v>
      </c>
      <c r="E862">
        <v>1430.7</v>
      </c>
      <c r="F862">
        <v>39.012623004430999</v>
      </c>
      <c r="G862">
        <v>-1.37184613263476</v>
      </c>
      <c r="H862">
        <v>7.0362473347547896</v>
      </c>
      <c r="I862">
        <v>1.5978717219932801</v>
      </c>
      <c r="J862">
        <v>22.038163136925899</v>
      </c>
      <c r="K862">
        <v>60.572390572390503</v>
      </c>
      <c r="L862">
        <v>57.349463843827301</v>
      </c>
      <c r="M862">
        <v>5.7959905871113699</v>
      </c>
      <c r="N862">
        <v>-11.368800070019899</v>
      </c>
      <c r="O862">
        <v>40634</v>
      </c>
      <c r="P862">
        <v>10</v>
      </c>
      <c r="Q862">
        <v>-0.855826201448315</v>
      </c>
      <c r="R862">
        <v>4.2594279468026999</v>
      </c>
      <c r="S862">
        <v>4.6070360838205602</v>
      </c>
      <c r="T862">
        <v>-31.2767432814112</v>
      </c>
      <c r="U862">
        <v>29903.409090909001</v>
      </c>
      <c r="V862">
        <v>25.491043854230998</v>
      </c>
      <c r="W862">
        <v>29532.546875</v>
      </c>
      <c r="X862">
        <v>0</v>
      </c>
      <c r="Y862">
        <v>0.35680067499824603</v>
      </c>
      <c r="Z862">
        <v>-0.61247756554705801</v>
      </c>
      <c r="AA862">
        <v>-0.92050514191062305</v>
      </c>
      <c r="AB862">
        <v>0.208632289091018</v>
      </c>
      <c r="AC862">
        <v>-9.1241872294742704E-2</v>
      </c>
      <c r="AD862">
        <v>4.2877449349170401E-3</v>
      </c>
      <c r="AE862">
        <v>27188</v>
      </c>
      <c r="AF862">
        <v>0</v>
      </c>
      <c r="AG862">
        <v>14.2028670140499</v>
      </c>
      <c r="AH862">
        <v>74.655635460213304</v>
      </c>
      <c r="AI862">
        <v>0</v>
      </c>
    </row>
    <row r="863" spans="1:35" x14ac:dyDescent="0.25">
      <c r="A863" t="s">
        <v>2037</v>
      </c>
      <c r="B863" t="s">
        <v>2038</v>
      </c>
      <c r="C863" t="s">
        <v>583</v>
      </c>
      <c r="D863">
        <v>2146.7051419999998</v>
      </c>
      <c r="E863">
        <v>382.15</v>
      </c>
      <c r="F863">
        <v>-31.326367251053799</v>
      </c>
      <c r="G863">
        <v>-6.3931414574402998</v>
      </c>
      <c r="H863">
        <v>2.2474916387959798</v>
      </c>
      <c r="I863">
        <v>-3.1908839739655201</v>
      </c>
      <c r="J863">
        <v>43.098259845610301</v>
      </c>
      <c r="K863">
        <v>23.036059240180201</v>
      </c>
      <c r="L863">
        <v>-12.989526411657501</v>
      </c>
      <c r="M863">
        <v>3.4974297862732899</v>
      </c>
      <c r="N863">
        <v>-16.390095394825501</v>
      </c>
      <c r="O863">
        <v>104583</v>
      </c>
      <c r="P863">
        <v>2</v>
      </c>
      <c r="Q863">
        <v>0.96433289299867297</v>
      </c>
      <c r="R863">
        <v>2.5768353241175501</v>
      </c>
      <c r="S863">
        <v>2.9244434611354202</v>
      </c>
      <c r="T863">
        <v>-40.314342295246597</v>
      </c>
      <c r="U863">
        <v>79977.181818181794</v>
      </c>
      <c r="V863">
        <v>37.837730975037502</v>
      </c>
      <c r="W863">
        <v>122885.625</v>
      </c>
      <c r="X863">
        <v>0.17631671560043499</v>
      </c>
      <c r="Y863">
        <v>0.49709676896092297</v>
      </c>
      <c r="Z863">
        <v>-1.76475929594619</v>
      </c>
      <c r="AA863">
        <v>-1.85017063931735</v>
      </c>
      <c r="AB863">
        <v>0.49068765634884698</v>
      </c>
      <c r="AC863">
        <v>5.0414238491631597E-2</v>
      </c>
      <c r="AD863">
        <v>5.1835351219371099E-2</v>
      </c>
      <c r="AE863">
        <v>27288</v>
      </c>
      <c r="AF863">
        <v>0</v>
      </c>
      <c r="AG863">
        <v>12.322366198534001</v>
      </c>
      <c r="AH863">
        <v>73.091149394563601</v>
      </c>
      <c r="AI863">
        <v>0</v>
      </c>
    </row>
    <row r="864" spans="1:35" x14ac:dyDescent="0.25">
      <c r="A864" t="s">
        <v>1992</v>
      </c>
      <c r="B864" t="s">
        <v>1993</v>
      </c>
      <c r="C864" t="s">
        <v>512</v>
      </c>
      <c r="D864">
        <v>2144.600216885</v>
      </c>
      <c r="E864">
        <v>2146.0500000000002</v>
      </c>
      <c r="F864">
        <v>17.403197111267801</v>
      </c>
      <c r="G864">
        <v>3.68393081457145</v>
      </c>
      <c r="H864">
        <v>-2.2656890427179102</v>
      </c>
      <c r="I864">
        <v>-7.7040646554794199</v>
      </c>
      <c r="J864">
        <v>35.970736935299698</v>
      </c>
      <c r="K864">
        <v>55.246500524469198</v>
      </c>
      <c r="L864">
        <v>35.740037950664103</v>
      </c>
      <c r="M864">
        <v>10.848555683664101</v>
      </c>
      <c r="N864">
        <v>-6.3130231228137799</v>
      </c>
      <c r="O864">
        <v>5410</v>
      </c>
      <c r="P864">
        <v>10</v>
      </c>
      <c r="Q864">
        <v>1.4992787381464801</v>
      </c>
      <c r="R864">
        <v>-1.2243113248797499</v>
      </c>
      <c r="S864">
        <v>-0.87670318786188195</v>
      </c>
      <c r="T864">
        <v>23.150466651491001</v>
      </c>
      <c r="U864">
        <v>5490.7727272727197</v>
      </c>
      <c r="V864">
        <v>-8.1494057724957507</v>
      </c>
      <c r="W864">
        <v>10240.671875</v>
      </c>
      <c r="X864">
        <v>0</v>
      </c>
      <c r="Y864">
        <v>14.4112862859778</v>
      </c>
      <c r="Z864">
        <v>0.95140810904311102</v>
      </c>
      <c r="AA864">
        <v>1.1141398891913501</v>
      </c>
      <c r="AB864">
        <v>1.7273663962324599</v>
      </c>
      <c r="AC864">
        <v>9.5138839114896605E-3</v>
      </c>
      <c r="AD864">
        <v>0.19528602333553599</v>
      </c>
      <c r="AE864">
        <v>17389</v>
      </c>
      <c r="AF864">
        <v>0</v>
      </c>
      <c r="AG864">
        <v>13.2002822419363</v>
      </c>
      <c r="AH864">
        <v>66.666200009839201</v>
      </c>
      <c r="AI864">
        <v>0</v>
      </c>
    </row>
    <row r="865" spans="1:35" x14ac:dyDescent="0.25">
      <c r="A865" t="s">
        <v>2008</v>
      </c>
      <c r="B865" t="s">
        <v>2009</v>
      </c>
      <c r="C865" t="s">
        <v>381</v>
      </c>
      <c r="D865">
        <v>2143.25295306</v>
      </c>
      <c r="E865">
        <v>210.45</v>
      </c>
      <c r="F865">
        <v>37.725450595531299</v>
      </c>
      <c r="G865">
        <v>46.196596040291702</v>
      </c>
      <c r="H865">
        <v>18.230337078651601</v>
      </c>
      <c r="I865">
        <v>12.7919614658901</v>
      </c>
      <c r="J865">
        <v>8.3392729864575994</v>
      </c>
      <c r="K865">
        <v>64.221615294576594</v>
      </c>
      <c r="L865">
        <v>56.062291434927602</v>
      </c>
      <c r="M865">
        <v>10.037564474052999</v>
      </c>
      <c r="N865">
        <v>36.199642102906502</v>
      </c>
      <c r="O865">
        <v>159626</v>
      </c>
      <c r="P865">
        <v>2</v>
      </c>
      <c r="Q865">
        <v>0.501432664756438</v>
      </c>
      <c r="R865">
        <v>3.3136966126656802</v>
      </c>
      <c r="S865">
        <v>3.6613047496835498</v>
      </c>
      <c r="T865">
        <v>-52.929207741235302</v>
      </c>
      <c r="U865">
        <v>300151.77272727201</v>
      </c>
      <c r="V865">
        <v>-20.585264896543801</v>
      </c>
      <c r="W865">
        <v>205925.078125</v>
      </c>
      <c r="X865">
        <v>0</v>
      </c>
      <c r="Y865">
        <v>7.6831927013045398</v>
      </c>
      <c r="Z865">
        <v>-0.951428460690385</v>
      </c>
      <c r="AA865">
        <v>-0.83703217459174795</v>
      </c>
      <c r="AB865">
        <v>7.6702042036284901</v>
      </c>
      <c r="AC865">
        <v>9.0260972566864994E-2</v>
      </c>
      <c r="AD865">
        <v>0.124022859560506</v>
      </c>
      <c r="AE865">
        <v>18749</v>
      </c>
      <c r="AF865">
        <v>0</v>
      </c>
      <c r="AG865">
        <v>13.8500520639054</v>
      </c>
      <c r="AH865">
        <v>61.218789465177402</v>
      </c>
      <c r="AI865">
        <v>0</v>
      </c>
    </row>
    <row r="866" spans="1:35" x14ac:dyDescent="0.25">
      <c r="A866" t="s">
        <v>2018</v>
      </c>
      <c r="B866" t="s">
        <v>2019</v>
      </c>
      <c r="C866" t="s">
        <v>336</v>
      </c>
      <c r="D866">
        <v>2132.4854043999999</v>
      </c>
      <c r="E866">
        <v>2929.75</v>
      </c>
      <c r="F866">
        <v>20.369247599198498</v>
      </c>
      <c r="G866">
        <v>1.0067056247952899</v>
      </c>
      <c r="H866">
        <v>8.1407795659235198</v>
      </c>
      <c r="I866">
        <v>2.7024039531620199</v>
      </c>
      <c r="J866">
        <v>12.454987626930601</v>
      </c>
      <c r="K866">
        <v>62.895109949681597</v>
      </c>
      <c r="L866">
        <v>38.706088438594797</v>
      </c>
      <c r="M866">
        <v>32.655067729298999</v>
      </c>
      <c r="N866">
        <v>-8.9902483125899408</v>
      </c>
      <c r="O866">
        <v>9440</v>
      </c>
      <c r="P866">
        <v>10</v>
      </c>
      <c r="Q866">
        <v>-1.2488202777403301</v>
      </c>
      <c r="R866">
        <v>-2.4408518006693201</v>
      </c>
      <c r="S866">
        <v>-2.09324366365145</v>
      </c>
      <c r="T866">
        <v>-37.640375214691502</v>
      </c>
      <c r="U866">
        <v>47599.772727272699</v>
      </c>
      <c r="V866">
        <v>-81.071163602093407</v>
      </c>
      <c r="W866">
        <v>36911.09375</v>
      </c>
      <c r="X866">
        <v>0</v>
      </c>
      <c r="Y866">
        <v>0</v>
      </c>
      <c r="Z866">
        <v>0</v>
      </c>
      <c r="AA866">
        <v>0</v>
      </c>
      <c r="AB866">
        <v>2.6517043391399001E-2</v>
      </c>
      <c r="AC866">
        <v>-6.3217967035948203E-2</v>
      </c>
      <c r="AD866">
        <v>-0.141461331166708</v>
      </c>
      <c r="AE866">
        <v>12381</v>
      </c>
      <c r="AF866">
        <v>0.16694885660901801</v>
      </c>
      <c r="AG866">
        <v>16.279085621112301</v>
      </c>
      <c r="AH866">
        <v>64.726127356935194</v>
      </c>
      <c r="AI866">
        <v>0</v>
      </c>
    </row>
    <row r="867" spans="1:35" x14ac:dyDescent="0.25">
      <c r="A867" t="s">
        <v>2014</v>
      </c>
      <c r="B867" t="s">
        <v>2015</v>
      </c>
      <c r="C867" t="s">
        <v>415</v>
      </c>
      <c r="D867">
        <v>2125.8625517999999</v>
      </c>
      <c r="E867">
        <v>3742.3</v>
      </c>
      <c r="F867">
        <v>93.9380393330419</v>
      </c>
      <c r="G867">
        <v>44.261979106433799</v>
      </c>
      <c r="H867">
        <v>24.448804496026</v>
      </c>
      <c r="I867">
        <v>19.010428883264499</v>
      </c>
      <c r="J867">
        <v>6.4318734468107701</v>
      </c>
      <c r="K867">
        <v>123.821770334928</v>
      </c>
      <c r="L867">
        <v>112.274880172438</v>
      </c>
      <c r="M867">
        <v>25.983569434743</v>
      </c>
      <c r="N867">
        <v>34.265025169048599</v>
      </c>
      <c r="O867">
        <v>8477</v>
      </c>
      <c r="P867">
        <v>10</v>
      </c>
      <c r="Q867">
        <v>-0.51175712139942298</v>
      </c>
      <c r="R867">
        <v>2.1844196270103402</v>
      </c>
      <c r="S867">
        <v>2.5320277640282098</v>
      </c>
      <c r="T867">
        <v>-62.484510532837596</v>
      </c>
      <c r="U867">
        <v>32100.136363636298</v>
      </c>
      <c r="V867">
        <v>-92.018792603472306</v>
      </c>
      <c r="W867">
        <v>25298.90625</v>
      </c>
      <c r="X867">
        <v>0</v>
      </c>
      <c r="Y867">
        <v>5.0376179320399999</v>
      </c>
      <c r="Z867">
        <v>-1.0298749371854801</v>
      </c>
      <c r="AA867">
        <v>-1.77791618597342</v>
      </c>
      <c r="AB867">
        <v>1.6744580257486401</v>
      </c>
      <c r="AC867">
        <v>0.79394008026102503</v>
      </c>
      <c r="AD867">
        <v>0.85144632632405903</v>
      </c>
      <c r="AE867">
        <v>29125</v>
      </c>
      <c r="AF867">
        <v>0</v>
      </c>
      <c r="AG867">
        <v>33.203133294170101</v>
      </c>
      <c r="AH867">
        <v>33.857890564728997</v>
      </c>
      <c r="AI867">
        <v>0</v>
      </c>
    </row>
    <row r="868" spans="1:35" x14ac:dyDescent="0.25">
      <c r="A868" t="s">
        <v>2025</v>
      </c>
      <c r="B868" t="s">
        <v>2026</v>
      </c>
      <c r="C868" t="s">
        <v>465</v>
      </c>
      <c r="D868">
        <v>2121.7224569999998</v>
      </c>
      <c r="E868">
        <v>348.7</v>
      </c>
      <c r="F868">
        <v>25.783845252771499</v>
      </c>
      <c r="G868">
        <v>47.9736897941862</v>
      </c>
      <c r="H868">
        <v>10.768742058449799</v>
      </c>
      <c r="I868">
        <v>5.3303664456882904</v>
      </c>
      <c r="J868">
        <v>7.3558933180384303</v>
      </c>
      <c r="K868">
        <v>83.5263157894736</v>
      </c>
      <c r="L868">
        <v>44.120686092167801</v>
      </c>
      <c r="M868">
        <v>-0.78419090537798997</v>
      </c>
      <c r="N868">
        <v>37.976735856801</v>
      </c>
      <c r="O868">
        <v>115812</v>
      </c>
      <c r="P868">
        <v>10</v>
      </c>
      <c r="Q868">
        <v>-1.07801418439716</v>
      </c>
      <c r="R868">
        <v>-1.3578500707213601</v>
      </c>
      <c r="S868">
        <v>-1.01024193370349</v>
      </c>
      <c r="T868">
        <v>22.325851597570601</v>
      </c>
      <c r="U868">
        <v>214280.227272727</v>
      </c>
      <c r="V868">
        <v>-34.291809454644401</v>
      </c>
      <c r="W868">
        <v>206927.625</v>
      </c>
      <c r="X868">
        <v>0</v>
      </c>
      <c r="Y868">
        <v>16.956618951882</v>
      </c>
      <c r="Z868">
        <v>0.43976887595341102</v>
      </c>
      <c r="AA868">
        <v>0.15222283147092899</v>
      </c>
      <c r="AB868">
        <v>1.6511651599113899</v>
      </c>
      <c r="AC868">
        <v>0.74468969529316698</v>
      </c>
      <c r="AD868">
        <v>0.75316774808497</v>
      </c>
      <c r="AE868">
        <v>28412</v>
      </c>
      <c r="AF868">
        <v>0</v>
      </c>
      <c r="AG868">
        <v>6.3842312670586896</v>
      </c>
      <c r="AH868">
        <v>70.3800410521836</v>
      </c>
      <c r="AI868">
        <v>0</v>
      </c>
    </row>
    <row r="869" spans="1:35" x14ac:dyDescent="0.25">
      <c r="A869" t="s">
        <v>2012</v>
      </c>
      <c r="B869" t="s">
        <v>2013</v>
      </c>
      <c r="C869" t="s">
        <v>583</v>
      </c>
      <c r="D869">
        <v>2120.5223924000002</v>
      </c>
      <c r="E869">
        <v>267.35000000000002</v>
      </c>
      <c r="F869">
        <v>-45.2504548361158</v>
      </c>
      <c r="G869">
        <v>-3.08138481058546</v>
      </c>
      <c r="H869">
        <v>2.8664871104271001</v>
      </c>
      <c r="I869">
        <v>-2.57188850233439</v>
      </c>
      <c r="J869">
        <v>44.641855245932199</v>
      </c>
      <c r="K869">
        <v>35.573022312373197</v>
      </c>
      <c r="L869">
        <v>-26.913613996719501</v>
      </c>
      <c r="M869">
        <v>-5.9439210534827698</v>
      </c>
      <c r="N869">
        <v>-13.0783387479706</v>
      </c>
      <c r="O869">
        <v>226316</v>
      </c>
      <c r="P869">
        <v>1</v>
      </c>
      <c r="Q869">
        <v>0.26251640727547099</v>
      </c>
      <c r="R869">
        <v>-1.14623775189497</v>
      </c>
      <c r="S869">
        <v>-0.79862961487710804</v>
      </c>
      <c r="T869">
        <v>91.100077684331396</v>
      </c>
      <c r="U869">
        <v>147778</v>
      </c>
      <c r="V869">
        <v>78.658772449180901</v>
      </c>
      <c r="W869">
        <v>169359.53125</v>
      </c>
      <c r="X869">
        <v>0</v>
      </c>
      <c r="Y869">
        <v>4.1622361695556602</v>
      </c>
      <c r="Z869">
        <v>3.1436829075193601E-2</v>
      </c>
      <c r="AA869">
        <v>4.4011560705270902E-2</v>
      </c>
      <c r="AB869">
        <v>0.48405674926085701</v>
      </c>
      <c r="AC869">
        <v>-0.15472327039596301</v>
      </c>
      <c r="AD869">
        <v>-0.253087851099081</v>
      </c>
      <c r="AE869">
        <v>69611</v>
      </c>
      <c r="AF869">
        <v>0</v>
      </c>
      <c r="AG869">
        <v>17.041181994593799</v>
      </c>
      <c r="AH869">
        <v>73.279933897150698</v>
      </c>
      <c r="AI869">
        <v>0</v>
      </c>
    </row>
    <row r="870" spans="1:35" x14ac:dyDescent="0.25">
      <c r="A870" t="s">
        <v>2031</v>
      </c>
      <c r="B870" t="s">
        <v>2032</v>
      </c>
      <c r="C870" t="s">
        <v>102</v>
      </c>
      <c r="D870">
        <v>2119.0678124999999</v>
      </c>
      <c r="E870">
        <v>1181.5999999999999</v>
      </c>
      <c r="F870">
        <v>14.0553160233487</v>
      </c>
      <c r="G870">
        <v>50.244770805518399</v>
      </c>
      <c r="H870">
        <v>5.7360178970917097</v>
      </c>
      <c r="I870">
        <v>0.29764228433020901</v>
      </c>
      <c r="J870">
        <v>4.0115098171970196</v>
      </c>
      <c r="K870">
        <v>69.7457261887659</v>
      </c>
      <c r="L870">
        <v>32.392156862744997</v>
      </c>
      <c r="M870">
        <v>10.333779449812599</v>
      </c>
      <c r="N870">
        <v>40.247816868133199</v>
      </c>
      <c r="O870">
        <v>15528</v>
      </c>
      <c r="P870">
        <v>10</v>
      </c>
      <c r="Q870">
        <v>-1.94190871369295</v>
      </c>
      <c r="R870">
        <v>3.6627626442075698</v>
      </c>
      <c r="S870">
        <v>4.0103707812254399</v>
      </c>
      <c r="T870">
        <v>-55.199076745527897</v>
      </c>
      <c r="U870">
        <v>31981.727272727199</v>
      </c>
      <c r="V870">
        <v>-34.342494714587701</v>
      </c>
      <c r="W870">
        <v>42301.609375</v>
      </c>
      <c r="X870">
        <v>0</v>
      </c>
      <c r="Y870">
        <v>4.7786643920816001</v>
      </c>
      <c r="Z870">
        <v>0.36393361054838802</v>
      </c>
      <c r="AA870">
        <v>0.32837615950527699</v>
      </c>
      <c r="AB870">
        <v>2.1827430074279399</v>
      </c>
      <c r="AC870">
        <v>0.79335252514482701</v>
      </c>
      <c r="AD870">
        <v>0.758267050502896</v>
      </c>
      <c r="AE870">
        <v>43439</v>
      </c>
      <c r="AF870">
        <v>62.728268116714602</v>
      </c>
      <c r="AG870">
        <v>21.862919287770499</v>
      </c>
      <c r="AH870">
        <v>62.728268116714602</v>
      </c>
      <c r="AI870">
        <v>0</v>
      </c>
    </row>
    <row r="871" spans="1:35" x14ac:dyDescent="0.25">
      <c r="A871" t="s">
        <v>2016</v>
      </c>
      <c r="B871" t="s">
        <v>2017</v>
      </c>
      <c r="C871" t="s">
        <v>714</v>
      </c>
      <c r="D871">
        <v>2117.6540204399998</v>
      </c>
      <c r="E871">
        <v>1166.3499999999999</v>
      </c>
      <c r="F871">
        <v>-44.696660266740999</v>
      </c>
      <c r="G871">
        <v>-22.087508350033399</v>
      </c>
      <c r="H871">
        <v>0.96520083102491805</v>
      </c>
      <c r="I871">
        <v>-4.4731747817365797</v>
      </c>
      <c r="J871">
        <v>63.188579757362703</v>
      </c>
      <c r="K871">
        <v>19.313590097693201</v>
      </c>
      <c r="L871">
        <v>-26.3598194273447</v>
      </c>
      <c r="M871">
        <v>30.795043878579101</v>
      </c>
      <c r="N871">
        <v>-32.084462287418603</v>
      </c>
      <c r="O871">
        <v>2905</v>
      </c>
      <c r="P871">
        <v>10</v>
      </c>
      <c r="Q871">
        <v>-1.52397838568052</v>
      </c>
      <c r="R871">
        <v>-1.81412576816231</v>
      </c>
      <c r="S871">
        <v>-1.4665176311444399</v>
      </c>
      <c r="T871">
        <v>-9.9504029758214507</v>
      </c>
      <c r="U871">
        <v>12912.045454545399</v>
      </c>
      <c r="V871">
        <v>-45.802238805970099</v>
      </c>
      <c r="W871">
        <v>11636.96875</v>
      </c>
      <c r="X871">
        <v>-7.7800331786855201</v>
      </c>
      <c r="Y871">
        <v>6.32635014156675</v>
      </c>
      <c r="Z871">
        <v>0.48982214374399002</v>
      </c>
      <c r="AA871">
        <v>0.71950352668252104</v>
      </c>
      <c r="AB871">
        <v>1.1521542123736699E-3</v>
      </c>
      <c r="AC871">
        <v>-3.2159644277420601E-2</v>
      </c>
      <c r="AD871">
        <v>-3.2215574093555202E-2</v>
      </c>
      <c r="AE871">
        <v>19331</v>
      </c>
      <c r="AF871">
        <v>0</v>
      </c>
      <c r="AG871">
        <v>8.5914853230933996</v>
      </c>
      <c r="AH871">
        <v>74.999998601754598</v>
      </c>
      <c r="AI871">
        <v>0</v>
      </c>
    </row>
    <row r="872" spans="1:35" x14ac:dyDescent="0.25">
      <c r="A872" t="s">
        <v>2023</v>
      </c>
      <c r="B872" t="s">
        <v>2024</v>
      </c>
      <c r="C872" t="s">
        <v>373</v>
      </c>
      <c r="D872">
        <v>2098.6170634999999</v>
      </c>
      <c r="E872">
        <v>367.45</v>
      </c>
      <c r="F872">
        <v>4.4329553517162799</v>
      </c>
      <c r="G872">
        <v>32.486028483865098</v>
      </c>
      <c r="H872">
        <v>8.8740740740740698</v>
      </c>
      <c r="I872">
        <v>3.4356984613125601</v>
      </c>
      <c r="J872">
        <v>18.111307660906199</v>
      </c>
      <c r="K872">
        <v>50.071472329997903</v>
      </c>
      <c r="L872">
        <v>22.769796191112501</v>
      </c>
      <c r="M872">
        <v>48.606586481348998</v>
      </c>
      <c r="N872">
        <v>22.489074546479898</v>
      </c>
      <c r="O872">
        <v>328191</v>
      </c>
      <c r="P872">
        <v>2</v>
      </c>
      <c r="Q872">
        <v>4.5823253166358198</v>
      </c>
      <c r="R872">
        <v>5.0457404230989003</v>
      </c>
      <c r="S872">
        <v>5.3933485601167703</v>
      </c>
      <c r="T872">
        <v>271.35760840046999</v>
      </c>
      <c r="U872">
        <v>165152.86363636301</v>
      </c>
      <c r="V872">
        <v>118.364549718886</v>
      </c>
      <c r="W872">
        <v>160282.703125</v>
      </c>
      <c r="X872">
        <v>0</v>
      </c>
      <c r="Y872">
        <v>0</v>
      </c>
      <c r="Z872">
        <v>0</v>
      </c>
      <c r="AA872">
        <v>0</v>
      </c>
      <c r="AB872">
        <v>0.45948692535254398</v>
      </c>
      <c r="AC872">
        <v>-0.341477747400389</v>
      </c>
      <c r="AD872">
        <v>-0.640720507750698</v>
      </c>
      <c r="AE872">
        <v>24873</v>
      </c>
      <c r="AF872">
        <v>2.8796201580107801</v>
      </c>
      <c r="AG872">
        <v>15.048521599662401</v>
      </c>
      <c r="AH872">
        <v>74.999924661100493</v>
      </c>
      <c r="AI872">
        <v>0</v>
      </c>
    </row>
    <row r="873" spans="1:35" x14ac:dyDescent="0.25">
      <c r="A873" t="s">
        <v>2029</v>
      </c>
      <c r="B873" t="s">
        <v>2030</v>
      </c>
      <c r="C873" t="s">
        <v>465</v>
      </c>
      <c r="D873">
        <v>2098.16578295</v>
      </c>
      <c r="E873">
        <v>369.6</v>
      </c>
      <c r="F873">
        <v>7.6774789696729098</v>
      </c>
      <c r="G873">
        <v>21.439132577624399</v>
      </c>
      <c r="H873">
        <v>-0.215982721382277</v>
      </c>
      <c r="I873">
        <v>-5.6543583341437804</v>
      </c>
      <c r="J873">
        <v>8.0898268398268396</v>
      </c>
      <c r="K873">
        <v>30.1408450704225</v>
      </c>
      <c r="L873">
        <v>26.0143198090692</v>
      </c>
      <c r="M873">
        <v>-2.9661128855401002</v>
      </c>
      <c r="N873">
        <v>11.442178640239201</v>
      </c>
      <c r="O873">
        <v>147775</v>
      </c>
      <c r="P873">
        <v>10</v>
      </c>
      <c r="Q873">
        <v>-2.0018560254540501</v>
      </c>
      <c r="R873">
        <v>-3.9999999999999898</v>
      </c>
      <c r="S873">
        <v>-3.6523918629821202</v>
      </c>
      <c r="T873">
        <v>30.651777978179702</v>
      </c>
      <c r="U873">
        <v>170218.045454545</v>
      </c>
      <c r="V873">
        <v>-64.152032739243097</v>
      </c>
      <c r="W873">
        <v>205499.53125</v>
      </c>
      <c r="X873">
        <v>0</v>
      </c>
      <c r="Y873">
        <v>1.4433799317049301</v>
      </c>
      <c r="Z873">
        <v>-1.2600632044825701E-3</v>
      </c>
      <c r="AA873">
        <v>-1.2600632044825701E-3</v>
      </c>
      <c r="AB873">
        <v>0.48550001590807301</v>
      </c>
      <c r="AC873">
        <v>0.303828021684591</v>
      </c>
      <c r="AD873">
        <v>0.34394153162929397</v>
      </c>
      <c r="AE873">
        <v>31157</v>
      </c>
      <c r="AF873">
        <v>0</v>
      </c>
      <c r="AG873">
        <v>9.5829136867490003</v>
      </c>
      <c r="AH873">
        <v>74.984463115109904</v>
      </c>
      <c r="AI873">
        <v>0</v>
      </c>
    </row>
    <row r="874" spans="1:35" x14ac:dyDescent="0.25">
      <c r="A874" t="s">
        <v>1879</v>
      </c>
      <c r="B874" t="s">
        <v>2022</v>
      </c>
      <c r="C874" t="s">
        <v>1881</v>
      </c>
      <c r="D874">
        <v>2091.9342556299998</v>
      </c>
      <c r="E874">
        <v>22.4</v>
      </c>
      <c r="F874">
        <v>-4.3419298979204699</v>
      </c>
      <c r="G874">
        <v>22.0708446866484</v>
      </c>
      <c r="H874">
        <v>8.7378640776698795</v>
      </c>
      <c r="I874">
        <v>3.29948846490838</v>
      </c>
      <c r="J874">
        <v>8.0357142857142794</v>
      </c>
      <c r="K874">
        <v>46.885245901639301</v>
      </c>
      <c r="L874">
        <v>13.9949109414758</v>
      </c>
      <c r="M874">
        <v>-14.937918342516101</v>
      </c>
      <c r="N874">
        <v>12.073890749263199</v>
      </c>
      <c r="O874">
        <v>95300</v>
      </c>
      <c r="P874">
        <v>2</v>
      </c>
      <c r="Q874">
        <v>0.67415730337077995</v>
      </c>
      <c r="R874">
        <v>9.0024330900243204</v>
      </c>
      <c r="S874">
        <v>9.3500412270421798</v>
      </c>
      <c r="T874">
        <v>-78.389336622931296</v>
      </c>
      <c r="U874">
        <v>73720.363636363603</v>
      </c>
      <c r="V874">
        <v>201.14390444289899</v>
      </c>
      <c r="W874">
        <v>73340.296875</v>
      </c>
      <c r="X874">
        <v>0</v>
      </c>
      <c r="Y874">
        <v>4.0270952504946498E-3</v>
      </c>
      <c r="Z874" s="4">
        <v>-2.8594758680680601E-8</v>
      </c>
      <c r="AA874">
        <v>0</v>
      </c>
      <c r="AB874">
        <v>2.4515007123345799E-3</v>
      </c>
      <c r="AC874" s="4">
        <v>-1.7407105349156998E-8</v>
      </c>
      <c r="AD874">
        <v>-1.7621781018895501E-3</v>
      </c>
      <c r="AE874">
        <v>44091</v>
      </c>
      <c r="AF874">
        <v>0</v>
      </c>
      <c r="AG874">
        <v>50.418973392354502</v>
      </c>
      <c r="AH874">
        <v>30.369771306598999</v>
      </c>
      <c r="AI874">
        <v>-2.1564334283041801E-4</v>
      </c>
    </row>
    <row r="875" spans="1:35" x14ac:dyDescent="0.25">
      <c r="A875" t="s">
        <v>2020</v>
      </c>
      <c r="B875" t="s">
        <v>2021</v>
      </c>
      <c r="C875" t="s">
        <v>102</v>
      </c>
      <c r="D875">
        <v>2081.5618170349999</v>
      </c>
      <c r="E875">
        <v>81.150000000000006</v>
      </c>
      <c r="F875">
        <v>-57.799727821865503</v>
      </c>
      <c r="G875">
        <v>-18.564977420973399</v>
      </c>
      <c r="H875">
        <v>-10.8241758241758</v>
      </c>
      <c r="I875">
        <v>-16.262551436937301</v>
      </c>
      <c r="J875">
        <v>71.164510166358497</v>
      </c>
      <c r="K875">
        <v>6.7763157894736796</v>
      </c>
      <c r="L875">
        <v>-39.4628869824692</v>
      </c>
      <c r="N875">
        <v>-28.561931358358599</v>
      </c>
      <c r="O875">
        <v>679044</v>
      </c>
      <c r="P875">
        <v>1</v>
      </c>
      <c r="Q875">
        <v>-0.85522296884543503</v>
      </c>
      <c r="R875">
        <v>-2.98864315600717</v>
      </c>
      <c r="S875">
        <v>-2.6410350189892999</v>
      </c>
      <c r="T875">
        <v>-23.782820930417799</v>
      </c>
      <c r="U875">
        <v>655972.22727272694</v>
      </c>
      <c r="V875">
        <v>23.7816771239304</v>
      </c>
      <c r="W875">
        <v>647838.359375</v>
      </c>
      <c r="X875">
        <v>0.12995773956178799</v>
      </c>
      <c r="Y875">
        <v>0.46749098106829701</v>
      </c>
      <c r="Z875">
        <v>0</v>
      </c>
      <c r="AA875">
        <v>0.11087897876064801</v>
      </c>
      <c r="AB875">
        <v>1.49565452321498</v>
      </c>
      <c r="AC875">
        <v>-3.5271328191722497E-2</v>
      </c>
      <c r="AD875">
        <v>-7.6721233639593697E-2</v>
      </c>
      <c r="AE875">
        <v>131336</v>
      </c>
      <c r="AF875">
        <v>0</v>
      </c>
      <c r="AG875">
        <v>30.5726619421987</v>
      </c>
      <c r="AH875">
        <v>49.495321360551102</v>
      </c>
      <c r="AI875">
        <v>1.9661111269947101E-2</v>
      </c>
    </row>
    <row r="876" spans="1:35" x14ac:dyDescent="0.25">
      <c r="A876" t="s">
        <v>2033</v>
      </c>
      <c r="B876" t="s">
        <v>2034</v>
      </c>
      <c r="C876" t="s">
        <v>102</v>
      </c>
      <c r="D876">
        <v>2072.91035465</v>
      </c>
      <c r="E876">
        <v>890</v>
      </c>
      <c r="F876">
        <v>-14.3830944164563</v>
      </c>
      <c r="G876">
        <v>39.772281115037302</v>
      </c>
      <c r="H876">
        <v>2.6054876642840701</v>
      </c>
      <c r="I876">
        <v>-2.8328879484774299</v>
      </c>
      <c r="J876">
        <v>4.0449438202247103</v>
      </c>
      <c r="K876">
        <v>81.133611478579397</v>
      </c>
      <c r="L876">
        <v>3.9537464229399002</v>
      </c>
      <c r="N876">
        <v>29.775327177651999</v>
      </c>
      <c r="O876">
        <v>55150</v>
      </c>
      <c r="P876">
        <v>10</v>
      </c>
      <c r="Q876">
        <v>-0.25217147660409001</v>
      </c>
      <c r="R876">
        <v>-5.0536245718461999E-2</v>
      </c>
      <c r="S876">
        <v>0.29707189129940598</v>
      </c>
      <c r="T876">
        <v>60.735624143860498</v>
      </c>
      <c r="U876">
        <v>43334.772727272699</v>
      </c>
      <c r="V876">
        <v>103.153202932184</v>
      </c>
      <c r="W876">
        <v>47897.703125</v>
      </c>
      <c r="X876">
        <v>0</v>
      </c>
      <c r="Y876">
        <v>2.19302410246658</v>
      </c>
      <c r="Z876">
        <v>-0.20358642333631199</v>
      </c>
      <c r="AA876">
        <v>0.16093477064825901</v>
      </c>
      <c r="AB876">
        <v>0.17542316129797</v>
      </c>
      <c r="AC876">
        <v>9.4738407070747793E-2</v>
      </c>
      <c r="AD876">
        <v>5.4484268818788102E-2</v>
      </c>
      <c r="AE876">
        <v>32022</v>
      </c>
      <c r="AF876">
        <v>0</v>
      </c>
      <c r="AG876">
        <v>18.420211020870202</v>
      </c>
      <c r="AH876">
        <v>60.716824964314903</v>
      </c>
      <c r="AI876">
        <v>0</v>
      </c>
    </row>
    <row r="877" spans="1:35" x14ac:dyDescent="0.25">
      <c r="A877" t="s">
        <v>2035</v>
      </c>
      <c r="B877" t="s">
        <v>2036</v>
      </c>
      <c r="C877" t="s">
        <v>88</v>
      </c>
      <c r="D877">
        <v>2049.1434929000002</v>
      </c>
      <c r="E877">
        <v>6621.75</v>
      </c>
      <c r="F877">
        <v>-49.499745163448097</v>
      </c>
      <c r="G877">
        <v>-15.9094805417452</v>
      </c>
      <c r="H877">
        <v>-4.9930054880017201</v>
      </c>
      <c r="I877">
        <v>-10.4313811007632</v>
      </c>
      <c r="J877">
        <v>56.741042775701203</v>
      </c>
      <c r="K877">
        <v>7.1471913657656403</v>
      </c>
      <c r="L877">
        <v>-31.162904324051699</v>
      </c>
      <c r="M877">
        <v>33.680910979670301</v>
      </c>
      <c r="N877">
        <v>-25.9064344791304</v>
      </c>
      <c r="O877">
        <v>1683</v>
      </c>
      <c r="P877">
        <v>10</v>
      </c>
      <c r="Q877">
        <v>-0.40234639392344101</v>
      </c>
      <c r="R877">
        <v>-1.3556292130646901</v>
      </c>
      <c r="S877">
        <v>-1.00802107604682</v>
      </c>
      <c r="T877">
        <v>-5.9776536312849098</v>
      </c>
      <c r="U877">
        <v>1598.54545454545</v>
      </c>
      <c r="V877">
        <v>0.29797377830750799</v>
      </c>
      <c r="W877">
        <v>1405.5625</v>
      </c>
      <c r="X877">
        <v>0</v>
      </c>
      <c r="Y877">
        <v>2.6929568471510102E-3</v>
      </c>
      <c r="Z877">
        <v>0</v>
      </c>
      <c r="AA877">
        <v>0</v>
      </c>
      <c r="AB877">
        <v>2.3944604255390901E-2</v>
      </c>
      <c r="AC877">
        <v>1.2621207392069201E-2</v>
      </c>
      <c r="AD877">
        <v>1.28807694978187E-2</v>
      </c>
      <c r="AE877">
        <v>20228</v>
      </c>
      <c r="AF877">
        <v>0</v>
      </c>
      <c r="AG877">
        <v>23.6814407254241</v>
      </c>
      <c r="AH877">
        <v>66.966569049684693</v>
      </c>
      <c r="AI877">
        <v>0</v>
      </c>
    </row>
    <row r="878" spans="1:35" x14ac:dyDescent="0.25">
      <c r="A878" t="s">
        <v>2041</v>
      </c>
      <c r="B878" t="s">
        <v>2042</v>
      </c>
      <c r="C878" t="s">
        <v>538</v>
      </c>
      <c r="D878">
        <v>2018.2711252500001</v>
      </c>
      <c r="E878">
        <v>817.3</v>
      </c>
      <c r="F878">
        <v>-15.686752921787599</v>
      </c>
      <c r="G878">
        <v>-11.148556829917901</v>
      </c>
      <c r="H878">
        <v>-0.95134218020966099</v>
      </c>
      <c r="I878">
        <v>-6.3897177929711599</v>
      </c>
      <c r="J878">
        <v>18.658999143521299</v>
      </c>
      <c r="K878">
        <v>15.5357647724059</v>
      </c>
      <c r="L878">
        <v>2.6500879176086198</v>
      </c>
      <c r="M878">
        <v>4.3822742372447303</v>
      </c>
      <c r="N878">
        <v>-21.145510767303101</v>
      </c>
      <c r="O878">
        <v>3948</v>
      </c>
      <c r="P878">
        <v>10</v>
      </c>
      <c r="Q878">
        <v>-1.82582582582583</v>
      </c>
      <c r="R878">
        <v>-2.4410623694419602</v>
      </c>
      <c r="S878">
        <v>-2.0934542324240901</v>
      </c>
      <c r="T878">
        <v>27.149758454106198</v>
      </c>
      <c r="U878">
        <v>5001.9090909090901</v>
      </c>
      <c r="V878">
        <v>41.302791696492399</v>
      </c>
      <c r="W878">
        <v>7205.859375</v>
      </c>
      <c r="X878">
        <v>0</v>
      </c>
      <c r="Y878">
        <v>10.434718094071201</v>
      </c>
      <c r="Z878">
        <v>0.45451105950512</v>
      </c>
      <c r="AA878">
        <v>0.80962642121649597</v>
      </c>
      <c r="AB878">
        <v>7.8868200533261801</v>
      </c>
      <c r="AC878">
        <v>3.3648944013986399E-4</v>
      </c>
      <c r="AD878">
        <v>-3.6377791303012302E-2</v>
      </c>
      <c r="AE878">
        <v>14754</v>
      </c>
      <c r="AF878">
        <v>0</v>
      </c>
      <c r="AG878">
        <v>8.3626817781612104</v>
      </c>
      <c r="AH878">
        <v>51.772671509488298</v>
      </c>
      <c r="AI878">
        <v>0</v>
      </c>
    </row>
    <row r="879" spans="1:35" x14ac:dyDescent="0.25">
      <c r="A879" t="s">
        <v>2045</v>
      </c>
      <c r="B879" t="s">
        <v>2046</v>
      </c>
      <c r="C879" t="s">
        <v>465</v>
      </c>
      <c r="D879">
        <v>2013.45452</v>
      </c>
      <c r="E879">
        <v>978.05</v>
      </c>
      <c r="F879">
        <v>48.494715663801898</v>
      </c>
      <c r="G879">
        <v>34.699077262085098</v>
      </c>
      <c r="H879">
        <v>22.134115884115801</v>
      </c>
      <c r="I879">
        <v>16.6957402713543</v>
      </c>
      <c r="J879">
        <v>1.70236695465468</v>
      </c>
      <c r="K879">
        <v>83.292728635682096</v>
      </c>
      <c r="L879">
        <v>66.8315565031982</v>
      </c>
      <c r="M879">
        <v>18.136529214837701</v>
      </c>
      <c r="N879">
        <v>24.702123324699802</v>
      </c>
      <c r="O879">
        <v>395701</v>
      </c>
      <c r="P879">
        <v>10</v>
      </c>
      <c r="Q879">
        <v>4.2697228144989197</v>
      </c>
      <c r="R879">
        <v>9.1208300792145494</v>
      </c>
      <c r="S879">
        <v>9.4684382162324106</v>
      </c>
      <c r="T879">
        <v>102.16572745247301</v>
      </c>
      <c r="U879">
        <v>215353.09090909001</v>
      </c>
      <c r="V879">
        <v>842.97595500798298</v>
      </c>
      <c r="W879">
        <v>124733.125</v>
      </c>
      <c r="X879">
        <v>6.5570639261324004E-2</v>
      </c>
      <c r="Y879">
        <v>11.3192719446178</v>
      </c>
      <c r="Z879">
        <v>-0.59534413521294505</v>
      </c>
      <c r="AA879">
        <v>0.12294203695249201</v>
      </c>
      <c r="AB879">
        <v>1.0570779021122301</v>
      </c>
      <c r="AC879">
        <v>-1.1177802416912701</v>
      </c>
      <c r="AD879">
        <v>1.03210282594314</v>
      </c>
      <c r="AE879">
        <v>36035</v>
      </c>
      <c r="AF879">
        <v>3.2610619881297298</v>
      </c>
      <c r="AG879">
        <v>14.620584755001</v>
      </c>
      <c r="AH879">
        <v>68.144381190194395</v>
      </c>
      <c r="AI879">
        <v>6.2309577273197102E-2</v>
      </c>
    </row>
    <row r="880" spans="1:35" x14ac:dyDescent="0.25">
      <c r="A880" t="s">
        <v>2066</v>
      </c>
      <c r="B880" t="s">
        <v>2067</v>
      </c>
      <c r="C880" t="s">
        <v>66</v>
      </c>
      <c r="D880">
        <v>2003.0246494999999</v>
      </c>
      <c r="E880">
        <v>40</v>
      </c>
      <c r="F880">
        <v>115.85519663132899</v>
      </c>
      <c r="G880">
        <v>11.1111111111111</v>
      </c>
      <c r="H880">
        <v>7.6716016150740201</v>
      </c>
      <c r="I880">
        <v>2.2332260023125201</v>
      </c>
      <c r="J880">
        <v>15.25</v>
      </c>
      <c r="K880">
        <v>146.0024600246</v>
      </c>
      <c r="L880">
        <v>134.19203747072501</v>
      </c>
      <c r="M880">
        <v>54.799479300115202</v>
      </c>
      <c r="N880">
        <v>1.11415717372587</v>
      </c>
      <c r="O880">
        <v>4343757</v>
      </c>
      <c r="P880">
        <v>1</v>
      </c>
      <c r="Q880">
        <v>-1.47783251231527</v>
      </c>
      <c r="R880">
        <v>-0.37359900373598598</v>
      </c>
      <c r="S880">
        <v>-2.5990866718117699E-2</v>
      </c>
      <c r="T880">
        <v>-62.166594055677002</v>
      </c>
      <c r="U880">
        <v>6526513.8636363596</v>
      </c>
      <c r="V880">
        <v>-90.934913356693599</v>
      </c>
      <c r="W880">
        <v>4819941.40625</v>
      </c>
      <c r="X880">
        <v>-1.48884751658906</v>
      </c>
      <c r="Y880">
        <v>0.63210349346217898</v>
      </c>
      <c r="Z880">
        <v>-3.8212522074413897E-2</v>
      </c>
      <c r="AA880">
        <v>-2.5566503407859001E-2</v>
      </c>
      <c r="AB880">
        <v>2.15522133551563</v>
      </c>
      <c r="AC880">
        <v>-0.58005983066594802</v>
      </c>
      <c r="AD880">
        <v>-1.1700710686753999</v>
      </c>
      <c r="AE880">
        <v>59609</v>
      </c>
      <c r="AF880">
        <v>0</v>
      </c>
      <c r="AG880">
        <v>11.9188817372816</v>
      </c>
      <c r="AH880">
        <v>63.910377627581703</v>
      </c>
      <c r="AI880">
        <v>-1.2050179093372</v>
      </c>
    </row>
    <row r="881" spans="1:35" x14ac:dyDescent="0.25">
      <c r="A881" t="s">
        <v>2068</v>
      </c>
      <c r="B881" t="s">
        <v>2069</v>
      </c>
      <c r="C881" t="s">
        <v>58</v>
      </c>
      <c r="D881">
        <v>2000.7952439999999</v>
      </c>
      <c r="E881">
        <v>368.65</v>
      </c>
      <c r="F881">
        <v>28.7701024965973</v>
      </c>
      <c r="G881">
        <v>16.1376703158226</v>
      </c>
      <c r="H881">
        <v>6.6541299001880496</v>
      </c>
      <c r="I881">
        <v>1.2157542874265399</v>
      </c>
      <c r="J881">
        <v>8.6260680862606698</v>
      </c>
      <c r="K881">
        <v>50.132355935654601</v>
      </c>
      <c r="L881">
        <v>47.106943335993599</v>
      </c>
      <c r="N881">
        <v>6.1407163784373804</v>
      </c>
      <c r="O881">
        <v>264877</v>
      </c>
      <c r="P881">
        <v>10</v>
      </c>
      <c r="Q881">
        <v>0.98616627859196404</v>
      </c>
      <c r="R881">
        <v>7.1968595521954004</v>
      </c>
      <c r="S881">
        <v>7.5444676892132696</v>
      </c>
      <c r="T881">
        <v>-26.777574134122801</v>
      </c>
      <c r="U881">
        <v>96667.090909090897</v>
      </c>
      <c r="V881">
        <v>393.17978699635</v>
      </c>
      <c r="W881">
        <v>184732.453125</v>
      </c>
      <c r="X881">
        <v>0</v>
      </c>
      <c r="Y881">
        <v>0</v>
      </c>
      <c r="Z881">
        <v>-3.8785341040124899</v>
      </c>
      <c r="AA881">
        <v>-4.4171191487498298</v>
      </c>
      <c r="AB881">
        <v>5.8926522748171797</v>
      </c>
      <c r="AC881">
        <v>0.340959845864167</v>
      </c>
      <c r="AD881">
        <v>0.30176905898322898</v>
      </c>
      <c r="AE881">
        <v>35583</v>
      </c>
      <c r="AF881">
        <v>0</v>
      </c>
      <c r="AG881">
        <v>11.4393236122666</v>
      </c>
      <c r="AH881">
        <v>67.547583599713903</v>
      </c>
      <c r="AI88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881"/>
  <sheetViews>
    <sheetView workbookViewId="0">
      <selection sqref="A1:AS881"/>
    </sheetView>
  </sheetViews>
  <sheetFormatPr defaultColWidth="13" defaultRowHeight="15" x14ac:dyDescent="0.25"/>
  <sheetData>
    <row r="1" spans="1:45" s="2" customFormat="1" x14ac:dyDescent="0.25">
      <c r="A1" t="s">
        <v>1</v>
      </c>
      <c r="B1" t="s">
        <v>0</v>
      </c>
      <c r="C1" t="s">
        <v>2</v>
      </c>
      <c r="D1" t="s">
        <v>3</v>
      </c>
      <c r="E1" t="s">
        <v>123</v>
      </c>
      <c r="F1" t="s">
        <v>172</v>
      </c>
      <c r="G1" t="s">
        <v>173</v>
      </c>
      <c r="H1" t="s">
        <v>174</v>
      </c>
      <c r="I1" t="s">
        <v>175</v>
      </c>
      <c r="J1" t="s">
        <v>176</v>
      </c>
      <c r="K1" t="s">
        <v>177</v>
      </c>
      <c r="L1" t="s">
        <v>178</v>
      </c>
      <c r="M1" t="s">
        <v>179</v>
      </c>
      <c r="N1" t="s">
        <v>180</v>
      </c>
      <c r="O1" t="s">
        <v>181</v>
      </c>
      <c r="P1" t="s">
        <v>182</v>
      </c>
      <c r="Q1" t="s">
        <v>183</v>
      </c>
      <c r="R1" t="s">
        <v>184</v>
      </c>
      <c r="S1" t="s">
        <v>185</v>
      </c>
      <c r="T1" t="s">
        <v>186</v>
      </c>
      <c r="U1" t="s">
        <v>187</v>
      </c>
      <c r="V1" t="s">
        <v>188</v>
      </c>
      <c r="W1" t="s">
        <v>189</v>
      </c>
      <c r="X1" t="s">
        <v>190</v>
      </c>
      <c r="Y1" t="s">
        <v>191</v>
      </c>
      <c r="Z1" t="s">
        <v>192</v>
      </c>
      <c r="AA1" t="s">
        <v>193</v>
      </c>
      <c r="AB1" t="s">
        <v>194</v>
      </c>
      <c r="AC1" t="s">
        <v>195</v>
      </c>
      <c r="AD1" t="s">
        <v>196</v>
      </c>
      <c r="AE1" t="s">
        <v>197</v>
      </c>
      <c r="AF1" t="s">
        <v>198</v>
      </c>
      <c r="AG1" t="s">
        <v>199</v>
      </c>
      <c r="AH1" t="s">
        <v>200</v>
      </c>
      <c r="AI1" t="s">
        <v>201</v>
      </c>
      <c r="AJ1" t="s">
        <v>202</v>
      </c>
      <c r="AK1" t="s">
        <v>203</v>
      </c>
      <c r="AL1" t="s">
        <v>204</v>
      </c>
      <c r="AM1" t="s">
        <v>205</v>
      </c>
      <c r="AN1" t="s">
        <v>206</v>
      </c>
      <c r="AO1" t="s">
        <v>207</v>
      </c>
      <c r="AP1" t="s">
        <v>208</v>
      </c>
      <c r="AQ1" t="s">
        <v>209</v>
      </c>
      <c r="AR1" t="s">
        <v>210</v>
      </c>
      <c r="AS1" t="s">
        <v>211</v>
      </c>
    </row>
    <row r="2" spans="1:45" x14ac:dyDescent="0.25">
      <c r="A2" t="s">
        <v>280</v>
      </c>
      <c r="B2" t="s">
        <v>281</v>
      </c>
      <c r="C2" t="s">
        <v>282</v>
      </c>
      <c r="D2">
        <v>1682878.77885066</v>
      </c>
      <c r="E2">
        <v>2485.8000000000002</v>
      </c>
      <c r="F2">
        <v>5.8267334321189503</v>
      </c>
      <c r="G2">
        <v>0.77509055212497802</v>
      </c>
      <c r="H2">
        <v>0.63150750686401103</v>
      </c>
      <c r="I2">
        <v>1.9285183451000001</v>
      </c>
      <c r="L2">
        <v>8.7463581910785297</v>
      </c>
      <c r="M2">
        <v>35.901433546610498</v>
      </c>
      <c r="N2">
        <v>7.6093237654325101</v>
      </c>
      <c r="O2">
        <v>0</v>
      </c>
      <c r="P2">
        <v>26.7597617054975</v>
      </c>
      <c r="Q2">
        <v>10.9412471007384</v>
      </c>
      <c r="R2">
        <v>1.1242686174520899</v>
      </c>
      <c r="S2">
        <v>13.3036023916292</v>
      </c>
      <c r="T2">
        <v>25.2298098835216</v>
      </c>
      <c r="X2">
        <v>1967239.7788506499</v>
      </c>
      <c r="Y2">
        <v>2.2103544550018501</v>
      </c>
      <c r="Z2">
        <v>187.195715943539</v>
      </c>
      <c r="AA2">
        <v>17.251192869300301</v>
      </c>
      <c r="AB2">
        <v>12.7463086138906</v>
      </c>
      <c r="AC2">
        <v>0.93237588893969703</v>
      </c>
      <c r="AD2">
        <v>1.5438579271519599</v>
      </c>
      <c r="AE2">
        <v>17.711269198383999</v>
      </c>
      <c r="AF2">
        <v>160.13690920645701</v>
      </c>
      <c r="AG2">
        <v>8.2553188411539704</v>
      </c>
      <c r="AH2">
        <v>22.6172459301056</v>
      </c>
      <c r="AI2">
        <v>1.89303607134735</v>
      </c>
      <c r="AJ2">
        <v>-0.457665310370449</v>
      </c>
      <c r="AK2">
        <v>42.450603629375301</v>
      </c>
      <c r="AL2">
        <v>22.6992968678659</v>
      </c>
      <c r="AM2">
        <v>1.89085166233974</v>
      </c>
      <c r="AN2">
        <v>15.2084766827286</v>
      </c>
      <c r="AO2">
        <v>1.89085166233974</v>
      </c>
      <c r="AP2">
        <v>172.61807179336299</v>
      </c>
      <c r="AQ2">
        <v>1.9786966344546999</v>
      </c>
      <c r="AR2">
        <v>203.52643224668699</v>
      </c>
      <c r="AS2">
        <v>25.9871950778384</v>
      </c>
    </row>
    <row r="3" spans="1:45" x14ac:dyDescent="0.25">
      <c r="A3" t="s">
        <v>26</v>
      </c>
      <c r="B3" t="s">
        <v>25</v>
      </c>
      <c r="C3" t="s">
        <v>27</v>
      </c>
      <c r="D3">
        <v>1265659.95782271</v>
      </c>
      <c r="E3">
        <v>1696.6</v>
      </c>
      <c r="H3">
        <v>8.7964740986651704E-2</v>
      </c>
      <c r="N3">
        <v>2.4303509956582698</v>
      </c>
      <c r="Q3">
        <v>2.05331895491212</v>
      </c>
      <c r="S3">
        <v>-0.13255006648451201</v>
      </c>
      <c r="T3">
        <v>27.516075636550202</v>
      </c>
      <c r="U3">
        <v>0.83762713893844598</v>
      </c>
      <c r="V3">
        <v>-0.19209689018645601</v>
      </c>
      <c r="W3">
        <v>0.19018886749844199</v>
      </c>
      <c r="X3">
        <v>1069372.40782271</v>
      </c>
      <c r="Y3">
        <v>5.2249610845309498</v>
      </c>
      <c r="Z3">
        <v>61.6454945470933</v>
      </c>
      <c r="AA3">
        <v>17.3886244472858</v>
      </c>
      <c r="AB3">
        <v>16.749808169849299</v>
      </c>
      <c r="AC3">
        <v>1.0297240291248999</v>
      </c>
      <c r="AD3">
        <v>2.4599273873659002</v>
      </c>
      <c r="AE3">
        <v>16.580293446915601</v>
      </c>
      <c r="AF3">
        <v>72.960769754000793</v>
      </c>
      <c r="AG3">
        <v>36.753068914055497</v>
      </c>
      <c r="AH3">
        <v>77.235644122318902</v>
      </c>
      <c r="AI3">
        <v>4.3598681499392802</v>
      </c>
      <c r="AJ3">
        <v>20.603942922884801</v>
      </c>
      <c r="AK3">
        <v>65.956505683371404</v>
      </c>
      <c r="AL3">
        <v>18.5481578659669</v>
      </c>
      <c r="AM3">
        <v>6.1840234304690398</v>
      </c>
      <c r="AN3">
        <v>60.808984362353598</v>
      </c>
      <c r="AO3">
        <v>6.1840234304690398</v>
      </c>
      <c r="AP3">
        <v>59.890809942424497</v>
      </c>
      <c r="AQ3">
        <v>6.1639524537172399</v>
      </c>
      <c r="AR3">
        <v>217.915327755748</v>
      </c>
      <c r="AS3">
        <v>25.941832006365399</v>
      </c>
    </row>
    <row r="4" spans="1:45" x14ac:dyDescent="0.25">
      <c r="A4" t="s">
        <v>283</v>
      </c>
      <c r="B4" t="s">
        <v>284</v>
      </c>
      <c r="C4" t="s">
        <v>91</v>
      </c>
      <c r="D4">
        <v>1242156.4648491801</v>
      </c>
      <c r="E4">
        <v>3399.15</v>
      </c>
      <c r="F4">
        <v>74.051347881899801</v>
      </c>
      <c r="G4">
        <v>2.5309242848615598</v>
      </c>
      <c r="H4">
        <v>1.6132537889866501</v>
      </c>
      <c r="I4">
        <v>-1679.8145435793001</v>
      </c>
      <c r="J4">
        <v>236.756756756756</v>
      </c>
      <c r="K4">
        <v>98954.459459459395</v>
      </c>
      <c r="L4">
        <v>73.160410122888294</v>
      </c>
      <c r="M4">
        <v>8.4292700041663906</v>
      </c>
      <c r="N4">
        <v>40.379675064224102</v>
      </c>
      <c r="O4">
        <v>1.5416666666666601</v>
      </c>
      <c r="P4">
        <v>6.8010876477424702</v>
      </c>
      <c r="Q4">
        <v>81.596422279441597</v>
      </c>
      <c r="R4">
        <v>2.5315671059277198</v>
      </c>
      <c r="S4">
        <v>3.4507465836543001</v>
      </c>
      <c r="T4">
        <v>29.4720019182665</v>
      </c>
      <c r="U4">
        <v>3.3875837690551398</v>
      </c>
      <c r="V4">
        <v>0.75789616995989395</v>
      </c>
      <c r="W4">
        <v>0.55373560921841702</v>
      </c>
      <c r="X4">
        <v>1202697.4648491801</v>
      </c>
      <c r="Y4">
        <v>5.2540877511355202</v>
      </c>
      <c r="Z4">
        <v>30.945515627149799</v>
      </c>
      <c r="AA4">
        <v>20.849035551939402</v>
      </c>
      <c r="AB4">
        <v>19.179330625265901</v>
      </c>
      <c r="AC4">
        <v>2.62968759909525</v>
      </c>
      <c r="AD4">
        <v>7.0975476432069904</v>
      </c>
      <c r="AE4">
        <v>26.454519729777701</v>
      </c>
      <c r="AF4">
        <v>31.960799301406901</v>
      </c>
      <c r="AG4">
        <v>87.957609781234297</v>
      </c>
      <c r="AH4">
        <v>91.886569248137903</v>
      </c>
      <c r="AI4">
        <v>13.619240673301899</v>
      </c>
      <c r="AJ4">
        <v>14.457832817986599</v>
      </c>
      <c r="AK4">
        <v>11.4063011512252</v>
      </c>
      <c r="AL4">
        <v>26.555859375000001</v>
      </c>
      <c r="AM4">
        <v>5.4264678006752902</v>
      </c>
      <c r="AN4">
        <v>29.5998204420154</v>
      </c>
      <c r="AO4">
        <v>5.4264678006752902</v>
      </c>
      <c r="AP4">
        <v>41.364115112110802</v>
      </c>
      <c r="AQ4">
        <v>5.0878447817465098</v>
      </c>
      <c r="AR4">
        <v>50.660787098349999</v>
      </c>
      <c r="AS4">
        <v>28.3966912385794</v>
      </c>
    </row>
    <row r="5" spans="1:45" x14ac:dyDescent="0.25">
      <c r="A5" t="s">
        <v>29</v>
      </c>
      <c r="B5" t="s">
        <v>28</v>
      </c>
      <c r="C5" t="s">
        <v>27</v>
      </c>
      <c r="D5">
        <v>694141.20267519995</v>
      </c>
      <c r="E5">
        <v>994.7</v>
      </c>
      <c r="H5">
        <v>0.112303157577339</v>
      </c>
      <c r="N5">
        <v>2.6905008210298398</v>
      </c>
      <c r="Q5">
        <v>2.1702587080056999</v>
      </c>
      <c r="S5">
        <v>-0.21757070844113999</v>
      </c>
      <c r="T5">
        <v>20.393940256006399</v>
      </c>
      <c r="U5">
        <v>0.80087883412984096</v>
      </c>
      <c r="V5">
        <v>-0.22884519499506101</v>
      </c>
      <c r="W5">
        <v>0.153440562689837</v>
      </c>
      <c r="X5">
        <v>516996.10267519997</v>
      </c>
      <c r="Y5">
        <v>2.7620693466021899</v>
      </c>
      <c r="Z5">
        <v>9.1908032729319302</v>
      </c>
      <c r="AA5">
        <v>10.940616608387501</v>
      </c>
      <c r="AB5">
        <v>10.940616608387501</v>
      </c>
      <c r="AC5">
        <v>1.0297240291248999</v>
      </c>
      <c r="AD5">
        <v>2.4599273873659002</v>
      </c>
      <c r="AE5">
        <v>16.580293446915601</v>
      </c>
      <c r="AF5">
        <v>12.3399677568404</v>
      </c>
      <c r="AG5">
        <v>15.791477810012299</v>
      </c>
      <c r="AH5">
        <v>50.068860000723802</v>
      </c>
      <c r="AI5">
        <v>3.6915849870655899</v>
      </c>
      <c r="AJ5">
        <v>-10.612630990845201</v>
      </c>
      <c r="AK5">
        <v>23.001081502572902</v>
      </c>
      <c r="AL5">
        <v>18.842583822693602</v>
      </c>
      <c r="AM5">
        <v>3.7084730971894002</v>
      </c>
      <c r="AN5">
        <v>11.945002948218599</v>
      </c>
      <c r="AO5">
        <v>3.7084730971894002</v>
      </c>
      <c r="AP5">
        <v>-4.1156984888182997</v>
      </c>
      <c r="AQ5">
        <v>7.2867148975825398</v>
      </c>
      <c r="AR5">
        <v>90.649413512478105</v>
      </c>
      <c r="AS5">
        <v>18.615557849626999</v>
      </c>
    </row>
    <row r="6" spans="1:45" x14ac:dyDescent="0.25">
      <c r="A6" t="s">
        <v>285</v>
      </c>
      <c r="B6" t="s">
        <v>286</v>
      </c>
      <c r="C6" t="s">
        <v>287</v>
      </c>
      <c r="D6">
        <v>606253.28537755006</v>
      </c>
      <c r="E6">
        <v>2568.15</v>
      </c>
      <c r="F6">
        <v>118.052631578947</v>
      </c>
      <c r="G6">
        <v>1.0597771865646799</v>
      </c>
      <c r="H6">
        <v>0.85340186512330796</v>
      </c>
      <c r="I6">
        <v>-31.6649799996</v>
      </c>
      <c r="J6">
        <v>52.873121377251699</v>
      </c>
      <c r="K6">
        <v>116.73640276283299</v>
      </c>
      <c r="L6">
        <v>15.832136386635501</v>
      </c>
      <c r="M6">
        <v>2.4128102608764399</v>
      </c>
      <c r="N6">
        <v>18.416191140851399</v>
      </c>
      <c r="O6">
        <v>6.9033185575655898</v>
      </c>
      <c r="P6">
        <v>1.59732393808637</v>
      </c>
      <c r="Q6">
        <v>44.868100199512298</v>
      </c>
      <c r="R6">
        <v>1.4132025274359801</v>
      </c>
      <c r="S6">
        <v>13.3015631784628</v>
      </c>
      <c r="T6">
        <v>59.906451124263803</v>
      </c>
      <c r="U6">
        <v>1.5114814455963499</v>
      </c>
      <c r="V6">
        <v>-1.2961043422077E-2</v>
      </c>
      <c r="W6">
        <v>3.9671547056405699E-3</v>
      </c>
      <c r="X6">
        <v>600201.28537755006</v>
      </c>
      <c r="Y6">
        <v>9.7964856346409892</v>
      </c>
      <c r="Z6">
        <v>68.212442934145898</v>
      </c>
      <c r="AA6">
        <v>44.598104129703501</v>
      </c>
      <c r="AB6">
        <v>41.123760560298003</v>
      </c>
      <c r="AC6">
        <v>1.52444248901843</v>
      </c>
      <c r="AD6">
        <v>9.7560212522244303</v>
      </c>
      <c r="AE6">
        <v>47.728135222240098</v>
      </c>
      <c r="AF6">
        <v>68.900248366581394</v>
      </c>
      <c r="AG6">
        <v>1.5783465324152499</v>
      </c>
      <c r="AH6">
        <v>22.998788250004601</v>
      </c>
      <c r="AI6">
        <v>11.999787921648901</v>
      </c>
      <c r="AJ6">
        <v>0.88751402652868905</v>
      </c>
      <c r="AK6">
        <v>25.516010305696899</v>
      </c>
      <c r="AL6">
        <v>54.641489361702099</v>
      </c>
      <c r="AM6">
        <v>9.8952663812092894</v>
      </c>
      <c r="AN6">
        <v>60.679940484190702</v>
      </c>
      <c r="AO6">
        <v>9.8952663812092894</v>
      </c>
      <c r="AP6">
        <v>2.6265975311949301</v>
      </c>
      <c r="AQ6">
        <v>9.3518917085838105</v>
      </c>
      <c r="AR6">
        <v>95.291348339833803</v>
      </c>
      <c r="AS6">
        <v>58.899571104396102</v>
      </c>
    </row>
    <row r="7" spans="1:45" x14ac:dyDescent="0.25">
      <c r="A7" t="s">
        <v>288</v>
      </c>
      <c r="B7" t="s">
        <v>289</v>
      </c>
      <c r="C7" t="s">
        <v>290</v>
      </c>
      <c r="D7">
        <v>587220.50229188497</v>
      </c>
      <c r="E7">
        <v>462.3</v>
      </c>
      <c r="F7">
        <v>334.22772277227699</v>
      </c>
      <c r="G7">
        <v>2.0306352310615901</v>
      </c>
      <c r="H7">
        <v>0.89603880290243898</v>
      </c>
      <c r="I7">
        <v>89.162017411899996</v>
      </c>
      <c r="J7">
        <v>135.01273258227101</v>
      </c>
      <c r="K7">
        <v>54.137067886406001</v>
      </c>
      <c r="L7">
        <v>13.537896062733299</v>
      </c>
      <c r="M7">
        <v>0.44009969112203401</v>
      </c>
      <c r="N7">
        <v>30.283816002990001</v>
      </c>
      <c r="O7">
        <v>2.7034487267901302</v>
      </c>
      <c r="P7">
        <v>0.31185472165966599</v>
      </c>
      <c r="Q7">
        <v>117.796831238564</v>
      </c>
      <c r="R7">
        <v>2.8873794435132201</v>
      </c>
      <c r="S7">
        <v>3.0432881349293801</v>
      </c>
      <c r="T7">
        <v>30.597692033512701</v>
      </c>
      <c r="U7">
        <v>3.2804419163441998</v>
      </c>
      <c r="V7">
        <v>1.75599942732577</v>
      </c>
      <c r="W7">
        <v>1.09427449173304E-3</v>
      </c>
      <c r="X7">
        <v>565797.02229188499</v>
      </c>
      <c r="Y7">
        <v>7.7464790820262301</v>
      </c>
      <c r="Z7">
        <v>35.067397083768299</v>
      </c>
      <c r="AA7">
        <v>21.767376474562202</v>
      </c>
      <c r="AB7">
        <v>20.35101997676</v>
      </c>
      <c r="AC7">
        <v>1.52444248901843</v>
      </c>
      <c r="AD7">
        <v>9.7560212522244303</v>
      </c>
      <c r="AE7">
        <v>47.728135222240098</v>
      </c>
      <c r="AF7">
        <v>36.395197779913701</v>
      </c>
      <c r="AG7">
        <v>3.2609150944645</v>
      </c>
      <c r="AH7">
        <v>-13.4431699569017</v>
      </c>
      <c r="AI7">
        <v>8.4445027342564405</v>
      </c>
      <c r="AJ7">
        <v>2.8092224715591598</v>
      </c>
      <c r="AK7">
        <v>-35.891708546670799</v>
      </c>
      <c r="AL7">
        <v>27.1941176470588</v>
      </c>
      <c r="AM7">
        <v>8.03979370395896</v>
      </c>
      <c r="AN7">
        <v>31.106817478533198</v>
      </c>
      <c r="AO7">
        <v>8.03979370395896</v>
      </c>
      <c r="AP7">
        <v>4.4496456547135299</v>
      </c>
      <c r="AQ7">
        <v>7.6462755276285304</v>
      </c>
      <c r="AR7">
        <v>58.672045029713601</v>
      </c>
      <c r="AS7">
        <v>30.597692033512701</v>
      </c>
    </row>
    <row r="8" spans="1:45" x14ac:dyDescent="0.25">
      <c r="A8" t="s">
        <v>90</v>
      </c>
      <c r="B8" t="s">
        <v>89</v>
      </c>
      <c r="C8" t="s">
        <v>91</v>
      </c>
      <c r="D8">
        <v>553145.76270928001</v>
      </c>
      <c r="E8">
        <v>1334.6</v>
      </c>
      <c r="F8">
        <v>118.33098591549199</v>
      </c>
      <c r="G8">
        <v>1.80883478793446</v>
      </c>
      <c r="H8">
        <v>1.2387278566248801</v>
      </c>
      <c r="I8">
        <v>88.346027531299995</v>
      </c>
      <c r="J8">
        <v>0</v>
      </c>
      <c r="K8">
        <v>9440.2272727272702</v>
      </c>
      <c r="L8">
        <v>58.756824203173899</v>
      </c>
      <c r="M8">
        <v>10.949271060096301</v>
      </c>
      <c r="N8">
        <v>26.971973418087199</v>
      </c>
      <c r="P8">
        <v>9.3106405435714699</v>
      </c>
      <c r="Q8">
        <v>49.373988237945902</v>
      </c>
      <c r="R8">
        <v>1.80883478793446</v>
      </c>
      <c r="S8">
        <v>4.5794996706343696</v>
      </c>
      <c r="T8">
        <v>22.9568691724125</v>
      </c>
      <c r="U8">
        <v>2.5424978175945099</v>
      </c>
      <c r="V8">
        <v>-8.7189781500730701E-2</v>
      </c>
      <c r="W8">
        <v>-0.29135034224220702</v>
      </c>
      <c r="X8">
        <v>542750.76270928001</v>
      </c>
      <c r="Y8">
        <v>3.6312171348333999</v>
      </c>
      <c r="Z8">
        <v>27.290364174843099</v>
      </c>
      <c r="AA8">
        <v>16.1504125069713</v>
      </c>
      <c r="AB8">
        <v>14.3467199574232</v>
      </c>
      <c r="AC8">
        <v>2.62968759909525</v>
      </c>
      <c r="AD8">
        <v>7.0975476432069904</v>
      </c>
      <c r="AE8">
        <v>26.454519729777701</v>
      </c>
      <c r="AF8">
        <v>27.8130411659935</v>
      </c>
      <c r="AG8">
        <v>0.71775842291214498</v>
      </c>
      <c r="AH8">
        <v>2.8231054258964301</v>
      </c>
      <c r="AI8">
        <v>7.2979188958279497</v>
      </c>
      <c r="AJ8">
        <v>-10.844417659601801</v>
      </c>
      <c r="AK8">
        <v>-13.2213723518413</v>
      </c>
      <c r="AL8">
        <v>22.038922328734301</v>
      </c>
      <c r="AM8">
        <v>3.70076379365001</v>
      </c>
      <c r="AN8">
        <v>24.620365990531798</v>
      </c>
      <c r="AO8">
        <v>3.70076379365001</v>
      </c>
      <c r="AP8">
        <v>-3.5919463369582001</v>
      </c>
      <c r="AQ8">
        <v>3.5480488303144502</v>
      </c>
      <c r="AR8">
        <v>2.7482344863450701</v>
      </c>
      <c r="AS8">
        <v>22.412713237815201</v>
      </c>
    </row>
    <row r="9" spans="1:45" x14ac:dyDescent="0.25">
      <c r="A9" t="s">
        <v>291</v>
      </c>
      <c r="B9" t="s">
        <v>292</v>
      </c>
      <c r="C9" t="s">
        <v>17</v>
      </c>
      <c r="D9">
        <v>551228.65610350994</v>
      </c>
      <c r="E9">
        <v>609.6</v>
      </c>
      <c r="H9">
        <v>8.3510587477468798E-2</v>
      </c>
      <c r="N9">
        <v>1.2639026308097601</v>
      </c>
      <c r="Q9">
        <v>0.994824498919337</v>
      </c>
      <c r="S9">
        <v>-0.120779308780499</v>
      </c>
      <c r="T9">
        <v>9.9056025760327806</v>
      </c>
      <c r="U9">
        <v>1.82951501554851</v>
      </c>
      <c r="V9">
        <v>0.79979098642361102</v>
      </c>
      <c r="W9">
        <v>-0.102398869385374</v>
      </c>
      <c r="X9">
        <v>245753.366103509</v>
      </c>
      <c r="Y9">
        <v>0.519148108747712</v>
      </c>
      <c r="AA9">
        <v>3.25939071122193</v>
      </c>
      <c r="AB9">
        <v>3.1070987555024199</v>
      </c>
      <c r="AC9">
        <v>1.0297240291248999</v>
      </c>
      <c r="AD9">
        <v>2.4599273873659002</v>
      </c>
      <c r="AE9">
        <v>16.580293446915601</v>
      </c>
      <c r="AG9">
        <v>30.726169256144299</v>
      </c>
      <c r="AH9">
        <v>-39.724952126316502</v>
      </c>
      <c r="AI9">
        <v>1.48272241039264</v>
      </c>
      <c r="AJ9">
        <v>0.98899847614127601</v>
      </c>
      <c r="AK9">
        <v>-40.256771644319201</v>
      </c>
      <c r="AL9">
        <v>9.1087037728800908</v>
      </c>
      <c r="AM9">
        <v>1.16445735348808</v>
      </c>
      <c r="AO9">
        <v>1.16445735348808</v>
      </c>
      <c r="AP9">
        <v>14.842744519859799</v>
      </c>
      <c r="AQ9">
        <v>2.6489102818651</v>
      </c>
      <c r="AR9">
        <v>-40.136248616432503</v>
      </c>
      <c r="AS9">
        <v>10.122325694671099</v>
      </c>
    </row>
    <row r="10" spans="1:45" x14ac:dyDescent="0.25">
      <c r="A10" t="s">
        <v>293</v>
      </c>
      <c r="B10" t="s">
        <v>294</v>
      </c>
      <c r="C10" t="s">
        <v>295</v>
      </c>
      <c r="D10">
        <v>515621.24751483998</v>
      </c>
      <c r="E10">
        <v>883.65</v>
      </c>
      <c r="F10">
        <v>1.8580718034808399</v>
      </c>
      <c r="G10">
        <v>0.452992300001753</v>
      </c>
      <c r="H10">
        <v>0.39917417810015798</v>
      </c>
      <c r="I10">
        <v>-180.75255287269999</v>
      </c>
      <c r="L10">
        <v>9.9701899761065302</v>
      </c>
      <c r="M10">
        <v>184.56289769946099</v>
      </c>
      <c r="N10">
        <v>9.9279859316204</v>
      </c>
      <c r="O10">
        <v>0</v>
      </c>
      <c r="P10">
        <v>155.100016315875</v>
      </c>
      <c r="Q10">
        <v>3.0994287564776402</v>
      </c>
      <c r="R10">
        <v>0.45628102362619</v>
      </c>
      <c r="S10">
        <v>-2.3693169057150301</v>
      </c>
      <c r="T10">
        <v>61.7813833756503</v>
      </c>
      <c r="U10">
        <v>0.45648351058928299</v>
      </c>
      <c r="V10">
        <v>2.22192485435098E-2</v>
      </c>
      <c r="W10">
        <v>-2.28424067576962E-2</v>
      </c>
      <c r="X10">
        <v>696324.14751484001</v>
      </c>
      <c r="Y10">
        <v>4.9443076222265301</v>
      </c>
      <c r="Z10">
        <v>25.213879555299499</v>
      </c>
      <c r="AA10">
        <v>19.417526408226301</v>
      </c>
      <c r="AB10">
        <v>9.6320518825608197</v>
      </c>
      <c r="AC10">
        <v>0.43426426204577301</v>
      </c>
      <c r="AD10">
        <v>8.3585632010388498</v>
      </c>
      <c r="AE10">
        <v>-65.353466221501705</v>
      </c>
      <c r="AF10">
        <v>18.670632172375399</v>
      </c>
      <c r="AG10">
        <v>-98.313308978237998</v>
      </c>
      <c r="AH10">
        <v>-32.9006529134668</v>
      </c>
      <c r="AI10">
        <v>5.6085413337122896</v>
      </c>
      <c r="AJ10">
        <v>303.66654366820501</v>
      </c>
      <c r="AK10">
        <v>194.53421057462401</v>
      </c>
      <c r="AL10">
        <v>36.8264221712856</v>
      </c>
      <c r="AM10">
        <v>3.6612116258904299</v>
      </c>
      <c r="AN10">
        <v>9.3721031018790697</v>
      </c>
      <c r="AO10">
        <v>3.6612116258904299</v>
      </c>
      <c r="AP10">
        <v>20.506252175311602</v>
      </c>
      <c r="AQ10">
        <v>3.36627627584636</v>
      </c>
      <c r="AR10">
        <v>8.5859731893380307</v>
      </c>
      <c r="AS10">
        <v>61.7813833756503</v>
      </c>
    </row>
    <row r="11" spans="1:45" x14ac:dyDescent="0.25">
      <c r="A11" t="s">
        <v>296</v>
      </c>
      <c r="B11" t="s">
        <v>297</v>
      </c>
      <c r="C11" t="s">
        <v>298</v>
      </c>
      <c r="D11">
        <v>458787.02268672001</v>
      </c>
      <c r="E11">
        <v>7606.45</v>
      </c>
      <c r="G11">
        <v>0.37635075878690299</v>
      </c>
      <c r="H11">
        <v>0.169794662682586</v>
      </c>
      <c r="I11">
        <v>-21.854277611600001</v>
      </c>
      <c r="L11">
        <v>11.3077439614599</v>
      </c>
      <c r="M11">
        <v>398.533380612587</v>
      </c>
      <c r="N11">
        <v>5.6418032321996101</v>
      </c>
      <c r="P11">
        <v>372.55764825926798</v>
      </c>
      <c r="Q11">
        <v>5.2104783423132899</v>
      </c>
      <c r="R11">
        <v>0.37635075878690299</v>
      </c>
      <c r="S11">
        <v>-3.9443432073622202</v>
      </c>
      <c r="T11">
        <v>39.867864244406903</v>
      </c>
      <c r="U11">
        <v>0.39522968312862999</v>
      </c>
      <c r="V11">
        <v>-0.63449434599627197</v>
      </c>
      <c r="W11">
        <v>-0.22024330690118901</v>
      </c>
      <c r="X11">
        <v>671172.99268671998</v>
      </c>
      <c r="Y11">
        <v>16.209026431212202</v>
      </c>
      <c r="AA11">
        <v>43.223792118599697</v>
      </c>
      <c r="AB11">
        <v>41.913628515323502</v>
      </c>
      <c r="AC11">
        <v>1.0297240291248999</v>
      </c>
      <c r="AD11">
        <v>2.4599273873659002</v>
      </c>
      <c r="AE11">
        <v>16.580293446915601</v>
      </c>
      <c r="AG11">
        <v>93.841314567030395</v>
      </c>
      <c r="AH11">
        <v>243.01545542214899</v>
      </c>
      <c r="AI11">
        <v>8.4379311308273106</v>
      </c>
      <c r="AJ11">
        <v>49.836724615854799</v>
      </c>
      <c r="AK11">
        <v>140.453309056622</v>
      </c>
      <c r="AL11">
        <v>32.520511165170902</v>
      </c>
      <c r="AM11">
        <v>11.079842392432599</v>
      </c>
      <c r="AO11">
        <v>11.079842392432599</v>
      </c>
      <c r="AP11">
        <v>81.760099368003594</v>
      </c>
      <c r="AQ11">
        <v>12.9850783414291</v>
      </c>
      <c r="AR11">
        <v>469.60517133828102</v>
      </c>
      <c r="AS11">
        <v>39.867864244407002</v>
      </c>
    </row>
    <row r="12" spans="1:45" x14ac:dyDescent="0.25">
      <c r="A12" t="s">
        <v>299</v>
      </c>
      <c r="B12" t="s">
        <v>300</v>
      </c>
      <c r="C12" t="s">
        <v>301</v>
      </c>
      <c r="D12">
        <v>396355.980933165</v>
      </c>
      <c r="E12">
        <v>623.04999999999995</v>
      </c>
      <c r="G12">
        <v>2.7801556599763702</v>
      </c>
      <c r="H12">
        <v>0.196088263646025</v>
      </c>
      <c r="L12">
        <v>0</v>
      </c>
      <c r="M12">
        <v>1.1257851042049301E-2</v>
      </c>
      <c r="N12">
        <v>0.97466656620731495</v>
      </c>
      <c r="P12">
        <v>1.1257851042049301E-2</v>
      </c>
      <c r="Q12">
        <v>0.84845702821047098</v>
      </c>
      <c r="R12">
        <v>2.7801556599763702</v>
      </c>
      <c r="S12">
        <v>6.9023452926258599</v>
      </c>
      <c r="T12">
        <v>11.010916044751999</v>
      </c>
      <c r="X12">
        <v>351753.27093316498</v>
      </c>
      <c r="Y12">
        <v>0.44382588783772398</v>
      </c>
      <c r="AA12">
        <v>8.4835685822470293</v>
      </c>
      <c r="AB12">
        <v>8.4835685822470293</v>
      </c>
      <c r="AC12">
        <v>1.0297240291248999</v>
      </c>
      <c r="AD12">
        <v>2.4599273873659002</v>
      </c>
      <c r="AE12">
        <v>16.580293446915601</v>
      </c>
      <c r="AG12">
        <v>489.89513368248299</v>
      </c>
      <c r="AH12">
        <v>1306.1411440823499</v>
      </c>
      <c r="AI12">
        <v>34.590051108301999</v>
      </c>
      <c r="AJ12">
        <v>-47.835975055104598</v>
      </c>
      <c r="AK12">
        <v>-33.590342776469903</v>
      </c>
      <c r="AL12">
        <v>19.995186136071801</v>
      </c>
      <c r="AM12">
        <v>0.50010350911812396</v>
      </c>
      <c r="AO12">
        <v>0.50010350911812396</v>
      </c>
      <c r="AP12">
        <v>-48.823573076411897</v>
      </c>
      <c r="AQ12">
        <v>0.43583363040962603</v>
      </c>
      <c r="AR12">
        <v>-74.290108567549595</v>
      </c>
      <c r="AS12">
        <v>10.7242915386701</v>
      </c>
    </row>
    <row r="13" spans="1:45" x14ac:dyDescent="0.25">
      <c r="A13" t="s">
        <v>302</v>
      </c>
      <c r="B13" t="s">
        <v>303</v>
      </c>
      <c r="C13" t="s">
        <v>27</v>
      </c>
      <c r="D13">
        <v>377542.81054992502</v>
      </c>
      <c r="E13">
        <v>1875.5</v>
      </c>
      <c r="H13">
        <v>0.116745464366521</v>
      </c>
      <c r="N13">
        <v>3.1654461142873198</v>
      </c>
      <c r="Q13">
        <v>2.9360840249662599</v>
      </c>
      <c r="S13">
        <v>-0.23669933273722499</v>
      </c>
      <c r="T13">
        <v>25.2959668094196</v>
      </c>
      <c r="U13">
        <v>7.8927072367226403E-2</v>
      </c>
      <c r="V13">
        <v>-0.95079695675767595</v>
      </c>
      <c r="W13">
        <v>-0.56851119907277703</v>
      </c>
      <c r="X13">
        <v>334617.46054992499</v>
      </c>
      <c r="Y13">
        <v>4.9105883776859098</v>
      </c>
      <c r="AA13">
        <v>17.0321808223337</v>
      </c>
      <c r="AB13">
        <v>16.528032745625499</v>
      </c>
      <c r="AC13">
        <v>1.0297240291248999</v>
      </c>
      <c r="AD13">
        <v>2.4599273873659002</v>
      </c>
      <c r="AE13">
        <v>16.580293446915601</v>
      </c>
      <c r="AG13">
        <v>5.4373516146872998</v>
      </c>
      <c r="AH13">
        <v>36.649634822636401</v>
      </c>
      <c r="AI13">
        <v>3.3614817917375199</v>
      </c>
      <c r="AJ13">
        <v>10.873126588226199</v>
      </c>
      <c r="AK13">
        <v>52.566460240336497</v>
      </c>
      <c r="AL13">
        <v>23.490731462925801</v>
      </c>
      <c r="AM13">
        <v>5.5405277851265202</v>
      </c>
      <c r="AO13">
        <v>5.5405277851265202</v>
      </c>
      <c r="AP13">
        <v>43.2529299141409</v>
      </c>
      <c r="AQ13">
        <v>10.970134762950799</v>
      </c>
      <c r="AR13">
        <v>184.83376988348999</v>
      </c>
      <c r="AS13">
        <v>23.337698103767401</v>
      </c>
    </row>
    <row r="14" spans="1:45" x14ac:dyDescent="0.25">
      <c r="A14" t="s">
        <v>304</v>
      </c>
      <c r="B14" t="s">
        <v>305</v>
      </c>
      <c r="C14" t="s">
        <v>61</v>
      </c>
      <c r="D14">
        <v>366186.841475325</v>
      </c>
      <c r="E14">
        <v>2560.9</v>
      </c>
      <c r="F14">
        <v>2.8113534149811898</v>
      </c>
      <c r="G14">
        <v>1.32893730510639</v>
      </c>
      <c r="H14">
        <v>0.57466179680767204</v>
      </c>
      <c r="I14">
        <v>137.3996544263</v>
      </c>
      <c r="J14">
        <v>35.258598951760298</v>
      </c>
      <c r="K14">
        <v>277.94217097448097</v>
      </c>
      <c r="L14">
        <v>88.966785298487906</v>
      </c>
      <c r="M14">
        <v>116.494813706499</v>
      </c>
      <c r="N14">
        <v>8.0535965644742795</v>
      </c>
      <c r="O14">
        <v>10.3520846219494</v>
      </c>
      <c r="P14">
        <v>60.698732668502601</v>
      </c>
      <c r="Q14">
        <v>4.6298935427640497</v>
      </c>
      <c r="R14">
        <v>1.3710731042336499</v>
      </c>
      <c r="S14">
        <v>3.42340568019545</v>
      </c>
      <c r="T14">
        <v>34.9724604874664</v>
      </c>
      <c r="U14">
        <v>0.92115741854893896</v>
      </c>
      <c r="V14">
        <v>0.26290331634133202</v>
      </c>
      <c r="W14">
        <v>-2.9939141953370201E-2</v>
      </c>
      <c r="X14">
        <v>442985.531475325</v>
      </c>
      <c r="Y14">
        <v>2.3764571107116699</v>
      </c>
      <c r="Z14">
        <v>23.774029404300201</v>
      </c>
      <c r="AA14">
        <v>16.682145472130401</v>
      </c>
      <c r="AB14">
        <v>14.7383191338018</v>
      </c>
      <c r="AC14">
        <v>0.65825410220760605</v>
      </c>
      <c r="AD14">
        <v>5.2388982217390199</v>
      </c>
      <c r="AE14">
        <v>42.782695998974198</v>
      </c>
      <c r="AF14">
        <v>19.652417783733199</v>
      </c>
      <c r="AG14">
        <v>10.1517832816628</v>
      </c>
      <c r="AH14">
        <v>-32.509840553268198</v>
      </c>
      <c r="AI14">
        <v>3.5357407631036599</v>
      </c>
      <c r="AJ14">
        <v>18.0797100805454</v>
      </c>
      <c r="AK14">
        <v>-18.2555945321797</v>
      </c>
      <c r="AL14">
        <v>27.200212426978201</v>
      </c>
      <c r="AM14">
        <v>1.9644599234987801</v>
      </c>
      <c r="AN14">
        <v>16.077072685526201</v>
      </c>
      <c r="AO14">
        <v>1.9644599234987801</v>
      </c>
      <c r="AP14">
        <v>16.1763739723404</v>
      </c>
      <c r="AQ14">
        <v>1.7227680365284199</v>
      </c>
      <c r="AR14">
        <v>-27.289654529076699</v>
      </c>
      <c r="AS14">
        <v>32.516211314602899</v>
      </c>
    </row>
    <row r="15" spans="1:45" x14ac:dyDescent="0.25">
      <c r="A15" t="s">
        <v>306</v>
      </c>
      <c r="B15" t="s">
        <v>307</v>
      </c>
      <c r="C15" t="s">
        <v>58</v>
      </c>
      <c r="D15">
        <v>339784.17722247</v>
      </c>
      <c r="E15">
        <v>3400.4</v>
      </c>
      <c r="F15">
        <v>40.382692973347098</v>
      </c>
      <c r="G15">
        <v>1.30757491517781</v>
      </c>
      <c r="H15">
        <v>1.43498265000279</v>
      </c>
      <c r="I15">
        <v>91.095447802099997</v>
      </c>
      <c r="J15">
        <v>117.986921546009</v>
      </c>
      <c r="K15">
        <v>76.456710793136494</v>
      </c>
      <c r="L15">
        <v>44.4045555310258</v>
      </c>
      <c r="M15">
        <v>11.7513859085765</v>
      </c>
      <c r="N15">
        <v>22.6277409071531</v>
      </c>
      <c r="O15">
        <v>3.09356321206895</v>
      </c>
      <c r="P15">
        <v>4.8953872365679203</v>
      </c>
      <c r="Q15">
        <v>43.997175746562803</v>
      </c>
      <c r="R15">
        <v>2.0941371060787</v>
      </c>
      <c r="S15">
        <v>4.3116758535612503</v>
      </c>
      <c r="T15">
        <v>82.744019097388204</v>
      </c>
      <c r="U15">
        <v>0.72408972997559995</v>
      </c>
      <c r="V15">
        <v>-2.5584192901729401</v>
      </c>
      <c r="W15">
        <v>5.6838898626179898E-2</v>
      </c>
      <c r="X15">
        <v>338629.63722246903</v>
      </c>
      <c r="Y15">
        <v>9.68373164577201</v>
      </c>
      <c r="Z15">
        <v>123.23574223292199</v>
      </c>
      <c r="AA15">
        <v>58.051325707401297</v>
      </c>
      <c r="AB15">
        <v>50.607451051734301</v>
      </c>
      <c r="AC15">
        <v>3.2825090201485398</v>
      </c>
      <c r="AD15">
        <v>2.8706864244104899</v>
      </c>
      <c r="AE15">
        <v>20.672044043061</v>
      </c>
      <c r="AF15">
        <v>123.655908037087</v>
      </c>
      <c r="AG15">
        <v>23.529235547271099</v>
      </c>
      <c r="AH15">
        <v>619.71410571351498</v>
      </c>
      <c r="AI15">
        <v>20.660735127285299</v>
      </c>
      <c r="AJ15">
        <v>4.8625747993873096</v>
      </c>
      <c r="AK15">
        <v>300.27013741373497</v>
      </c>
      <c r="AL15">
        <v>63.917293233082702</v>
      </c>
      <c r="AM15">
        <v>9.7167478212787195</v>
      </c>
      <c r="AN15">
        <v>81.027745120931996</v>
      </c>
      <c r="AO15">
        <v>9.7167478212787195</v>
      </c>
      <c r="AP15">
        <v>22.046675287130199</v>
      </c>
      <c r="AQ15">
        <v>8.4924587377553191</v>
      </c>
      <c r="AR15">
        <v>536.03169847440302</v>
      </c>
      <c r="AS15">
        <v>73.231084621072796</v>
      </c>
    </row>
    <row r="16" spans="1:45" x14ac:dyDescent="0.25">
      <c r="A16" t="s">
        <v>308</v>
      </c>
      <c r="B16" t="s">
        <v>309</v>
      </c>
      <c r="C16" t="s">
        <v>91</v>
      </c>
      <c r="D16">
        <v>301314.57023158</v>
      </c>
      <c r="E16">
        <v>1111.55</v>
      </c>
      <c r="F16">
        <v>56.2067988668555</v>
      </c>
      <c r="G16">
        <v>2.5501997336884101</v>
      </c>
      <c r="H16">
        <v>1.17523204243061</v>
      </c>
      <c r="I16">
        <v>43.630422808399999</v>
      </c>
      <c r="L16">
        <v>67.799813255004096</v>
      </c>
      <c r="M16">
        <v>10.2296551946585</v>
      </c>
      <c r="N16">
        <v>22.313064405483502</v>
      </c>
      <c r="O16">
        <v>0</v>
      </c>
      <c r="P16">
        <v>9.0023546108441099</v>
      </c>
      <c r="Q16">
        <v>55.1774103659669</v>
      </c>
      <c r="R16">
        <v>2.55877496671105</v>
      </c>
      <c r="S16">
        <v>3.7431827283649399</v>
      </c>
      <c r="T16">
        <v>20.289177175380701</v>
      </c>
      <c r="U16">
        <v>4.3229215403652601</v>
      </c>
      <c r="V16">
        <v>1.6932339412700099</v>
      </c>
      <c r="W16">
        <v>1.4890733805285301</v>
      </c>
      <c r="X16">
        <v>288874.57023158</v>
      </c>
      <c r="Y16">
        <v>2.8096812713402799</v>
      </c>
      <c r="Z16">
        <v>18.936386118097602</v>
      </c>
      <c r="AA16">
        <v>14.5594763485499</v>
      </c>
      <c r="AB16">
        <v>12.0434657813549</v>
      </c>
      <c r="AC16">
        <v>2.62968759909525</v>
      </c>
      <c r="AD16">
        <v>7.0975476432069904</v>
      </c>
      <c r="AE16">
        <v>26.454519729777701</v>
      </c>
      <c r="AF16">
        <v>19.7518564556919</v>
      </c>
      <c r="AG16">
        <v>-32.935385008693402</v>
      </c>
      <c r="AH16">
        <v>-31.533504264034899</v>
      </c>
      <c r="AI16">
        <v>4.8594421544944</v>
      </c>
      <c r="AJ16">
        <v>-21.204699443408799</v>
      </c>
      <c r="AK16">
        <v>-23.305441253039099</v>
      </c>
      <c r="AL16">
        <v>19.131669535283901</v>
      </c>
      <c r="AM16">
        <v>2.9306764665471601</v>
      </c>
      <c r="AN16">
        <v>17.829264510744299</v>
      </c>
      <c r="AO16">
        <v>2.9306764665471601</v>
      </c>
      <c r="AP16">
        <v>-23.6533781105693</v>
      </c>
      <c r="AQ16">
        <v>2.7342367499424798</v>
      </c>
      <c r="AR16">
        <v>-18.632517615665201</v>
      </c>
      <c r="AS16">
        <v>19.9519646557793</v>
      </c>
    </row>
    <row r="17" spans="1:45" x14ac:dyDescent="0.25">
      <c r="A17" t="s">
        <v>310</v>
      </c>
      <c r="B17" t="s">
        <v>311</v>
      </c>
      <c r="C17" t="s">
        <v>27</v>
      </c>
      <c r="D17">
        <v>299225.42890925001</v>
      </c>
      <c r="E17">
        <v>962.5</v>
      </c>
      <c r="H17">
        <v>8.3559631197437007E-2</v>
      </c>
      <c r="N17">
        <v>1.3846418550752699</v>
      </c>
      <c r="Q17">
        <v>0.89065503883018005</v>
      </c>
      <c r="S17">
        <v>-0.13733376695138999</v>
      </c>
      <c r="T17">
        <v>27.658807769065699</v>
      </c>
      <c r="U17">
        <v>0.102827223716108</v>
      </c>
      <c r="V17">
        <v>-0.92689680540879404</v>
      </c>
      <c r="W17">
        <v>-0.54461104772389501</v>
      </c>
      <c r="X17">
        <v>190910.88890925</v>
      </c>
      <c r="Y17">
        <v>1.7984205973755201</v>
      </c>
      <c r="Z17">
        <v>9.2292756282341699</v>
      </c>
      <c r="AA17">
        <v>10.2523518331947</v>
      </c>
      <c r="AB17">
        <v>6.0097557392176002</v>
      </c>
      <c r="AC17">
        <v>1.0297240291248999</v>
      </c>
      <c r="AD17">
        <v>2.4599273873659002</v>
      </c>
      <c r="AE17">
        <v>16.580293446915601</v>
      </c>
      <c r="AF17">
        <v>14.465565448667499</v>
      </c>
      <c r="AG17">
        <v>-27.9001595287504</v>
      </c>
      <c r="AH17">
        <v>-6.5566735100527298</v>
      </c>
      <c r="AI17">
        <v>2.2986379799919399</v>
      </c>
      <c r="AJ17">
        <v>21.2295429608604</v>
      </c>
      <c r="AK17">
        <v>66.817359762779105</v>
      </c>
      <c r="AL17">
        <v>12.5973431058176</v>
      </c>
      <c r="AM17">
        <v>2.81876627196851</v>
      </c>
      <c r="AN17">
        <v>13.5550809072276</v>
      </c>
      <c r="AO17">
        <v>2.81876627196851</v>
      </c>
      <c r="AP17">
        <v>-27.119483402531198</v>
      </c>
      <c r="AQ17">
        <v>4.3278662925460303</v>
      </c>
      <c r="AR17">
        <v>44.9103505663386</v>
      </c>
      <c r="AS17">
        <v>27.8281930797434</v>
      </c>
    </row>
    <row r="18" spans="1:45" x14ac:dyDescent="0.25">
      <c r="A18" t="s">
        <v>312</v>
      </c>
      <c r="B18" t="s">
        <v>313</v>
      </c>
      <c r="C18" t="s">
        <v>314</v>
      </c>
      <c r="D18">
        <v>292860.57656880002</v>
      </c>
      <c r="E18">
        <v>9758.6</v>
      </c>
      <c r="F18">
        <v>56.2037433155079</v>
      </c>
      <c r="G18">
        <v>0.77898786970951805</v>
      </c>
      <c r="H18">
        <v>1.64196516370429</v>
      </c>
      <c r="I18">
        <v>-14.766838703199999</v>
      </c>
      <c r="L18">
        <v>5.0453000849115899</v>
      </c>
      <c r="M18">
        <v>0.76897358742895305</v>
      </c>
      <c r="N18">
        <v>14.0781322206669</v>
      </c>
      <c r="O18">
        <v>0</v>
      </c>
      <c r="P18">
        <v>5.9457652235987202E-2</v>
      </c>
      <c r="Q18">
        <v>42.495600869475098</v>
      </c>
      <c r="R18">
        <v>0.986483390607101</v>
      </c>
      <c r="S18">
        <v>145.05674531155501</v>
      </c>
      <c r="T18">
        <v>35.666858673584201</v>
      </c>
      <c r="U18">
        <v>0.92833271444485699</v>
      </c>
      <c r="V18">
        <v>0.299020040966956</v>
      </c>
      <c r="W18">
        <v>0.30741709207767498</v>
      </c>
      <c r="X18">
        <v>286143.77656879998</v>
      </c>
      <c r="Y18">
        <v>2.38673124203474</v>
      </c>
      <c r="AA18">
        <v>27.2255998105441</v>
      </c>
      <c r="AB18">
        <v>21.4568137321195</v>
      </c>
      <c r="AC18">
        <v>0.62931267347789999</v>
      </c>
      <c r="AD18">
        <v>6.1358697761908498</v>
      </c>
      <c r="AE18">
        <v>61.743949067285399</v>
      </c>
      <c r="AG18">
        <v>8.7185341299351204</v>
      </c>
      <c r="AH18">
        <v>-13.742545495948599</v>
      </c>
      <c r="AI18">
        <v>5.2926450806256602</v>
      </c>
      <c r="AJ18">
        <v>-68.545246156904298</v>
      </c>
      <c r="AK18">
        <v>-42.234244468690598</v>
      </c>
      <c r="AL18">
        <v>26.686903492219699</v>
      </c>
      <c r="AM18">
        <v>2.44275621171513</v>
      </c>
      <c r="AN18">
        <v>159.12011766845899</v>
      </c>
      <c r="AO18">
        <v>2.44275621171513</v>
      </c>
      <c r="AP18">
        <v>143.31182094287701</v>
      </c>
      <c r="AQ18">
        <v>2.1195552298953002</v>
      </c>
      <c r="AR18">
        <v>55.203713214330797</v>
      </c>
      <c r="AS18">
        <v>35.666858673584102</v>
      </c>
    </row>
    <row r="19" spans="1:45" x14ac:dyDescent="0.25">
      <c r="A19" t="s">
        <v>315</v>
      </c>
      <c r="B19" t="s">
        <v>316</v>
      </c>
      <c r="C19" t="s">
        <v>317</v>
      </c>
      <c r="D19">
        <v>275675.07108021999</v>
      </c>
      <c r="E19">
        <v>2466.65</v>
      </c>
      <c r="F19">
        <v>1.8186187335956301</v>
      </c>
      <c r="G19">
        <v>0.67191139888913798</v>
      </c>
      <c r="H19">
        <v>1.1379735329329601</v>
      </c>
      <c r="I19">
        <v>1.8032428113000001</v>
      </c>
      <c r="J19">
        <v>24.224732931932198</v>
      </c>
      <c r="K19">
        <v>82.838444156364304</v>
      </c>
      <c r="L19">
        <v>34.687629353814103</v>
      </c>
      <c r="M19">
        <v>140.40746845148001</v>
      </c>
      <c r="N19">
        <v>5.1103890698710801</v>
      </c>
      <c r="O19">
        <v>15.0672455719364</v>
      </c>
      <c r="P19">
        <v>121.864658399764</v>
      </c>
      <c r="Q19">
        <v>2.3918924003391799</v>
      </c>
      <c r="R19">
        <v>0.82632164551297205</v>
      </c>
      <c r="S19">
        <v>-13.360612712834101</v>
      </c>
      <c r="T19">
        <v>111.47665171019899</v>
      </c>
      <c r="U19">
        <v>4.9623687039946997E-2</v>
      </c>
      <c r="V19">
        <v>-0.60863041516765903</v>
      </c>
      <c r="W19">
        <v>-2.9873277058033798E-3</v>
      </c>
      <c r="X19">
        <v>328175.88108021999</v>
      </c>
      <c r="Y19">
        <v>2.37487003889385</v>
      </c>
      <c r="Z19">
        <v>113.096239180705</v>
      </c>
      <c r="AA19">
        <v>45.454478617403602</v>
      </c>
      <c r="AB19">
        <v>33.986661282828699</v>
      </c>
      <c r="AC19">
        <v>0.65825410220760605</v>
      </c>
      <c r="AD19">
        <v>5.2388982217390199</v>
      </c>
      <c r="AE19">
        <v>42.782695998974198</v>
      </c>
      <c r="AF19">
        <v>95.003367317616295</v>
      </c>
      <c r="AG19">
        <v>-0.32118113326675302</v>
      </c>
      <c r="AH19">
        <v>38.8776488821469</v>
      </c>
      <c r="AI19">
        <v>7.2756586776797603</v>
      </c>
      <c r="AJ19">
        <v>60.2010291513811</v>
      </c>
      <c r="AK19">
        <v>160.564812729127</v>
      </c>
      <c r="AM19">
        <v>1.9949438838203699</v>
      </c>
      <c r="AN19">
        <v>15.6398432288854</v>
      </c>
      <c r="AO19">
        <v>1.9949438838203699</v>
      </c>
      <c r="AP19">
        <v>1.16032315770411</v>
      </c>
      <c r="AR19">
        <v>-26.161354959413298</v>
      </c>
      <c r="AS19">
        <v>111.47665171019899</v>
      </c>
    </row>
    <row r="20" spans="1:45" x14ac:dyDescent="0.25">
      <c r="A20" t="s">
        <v>318</v>
      </c>
      <c r="B20" t="s">
        <v>319</v>
      </c>
      <c r="C20" t="s">
        <v>320</v>
      </c>
      <c r="D20">
        <v>264489.25278719998</v>
      </c>
      <c r="E20">
        <v>3029</v>
      </c>
      <c r="F20">
        <v>15.8233333333333</v>
      </c>
      <c r="G20">
        <v>0.43900784077201399</v>
      </c>
      <c r="H20">
        <v>1.6961500165947501</v>
      </c>
      <c r="I20">
        <v>185.0426805406</v>
      </c>
      <c r="J20">
        <v>168.77672445479001</v>
      </c>
      <c r="K20">
        <v>14.4555562362166</v>
      </c>
      <c r="L20">
        <v>5.5307088347519802</v>
      </c>
      <c r="M20">
        <v>78.687836021505305</v>
      </c>
      <c r="N20">
        <v>17.568467801628401</v>
      </c>
      <c r="O20">
        <v>2.1626204749445201</v>
      </c>
      <c r="P20">
        <v>13.499663978494601</v>
      </c>
      <c r="Q20">
        <v>21.500396930404801</v>
      </c>
      <c r="R20">
        <v>1.68930940892641</v>
      </c>
      <c r="S20">
        <v>5.0834939384519702</v>
      </c>
      <c r="T20">
        <v>81.381308549907601</v>
      </c>
      <c r="U20">
        <v>0.33649760457982197</v>
      </c>
      <c r="V20">
        <v>-0.29281506889807701</v>
      </c>
      <c r="W20">
        <v>1.3882018240697101E-2</v>
      </c>
      <c r="X20">
        <v>270402.25278719998</v>
      </c>
      <c r="Y20">
        <v>6.6138893647196904</v>
      </c>
      <c r="Z20">
        <v>288.275322800852</v>
      </c>
      <c r="AA20">
        <v>56.962766544596498</v>
      </c>
      <c r="AB20">
        <v>52.120711793986104</v>
      </c>
      <c r="AC20">
        <v>0.62931267347789999</v>
      </c>
      <c r="AD20">
        <v>6.1358697761908498</v>
      </c>
      <c r="AE20">
        <v>61.743949067285399</v>
      </c>
      <c r="AF20">
        <v>281.97148484776102</v>
      </c>
      <c r="AG20">
        <v>108.287148749525</v>
      </c>
      <c r="AH20">
        <v>262.108715305038</v>
      </c>
      <c r="AI20">
        <v>22.2185192193548</v>
      </c>
      <c r="AJ20">
        <v>39.940592916342702</v>
      </c>
      <c r="AK20">
        <v>31.804508424335399</v>
      </c>
      <c r="AL20">
        <v>68.831522974139801</v>
      </c>
      <c r="AM20">
        <v>6.4692606591135799</v>
      </c>
      <c r="AN20">
        <v>193.05784874978099</v>
      </c>
      <c r="AO20">
        <v>6.4692606591135799</v>
      </c>
      <c r="AP20">
        <v>750.09240186230898</v>
      </c>
      <c r="AQ20">
        <v>5.9258020673476803</v>
      </c>
      <c r="AR20">
        <v>311.03294353751397</v>
      </c>
      <c r="AS20">
        <v>81.381308549907601</v>
      </c>
    </row>
    <row r="21" spans="1:45" x14ac:dyDescent="0.25">
      <c r="A21" t="s">
        <v>321</v>
      </c>
      <c r="B21" t="s">
        <v>322</v>
      </c>
      <c r="C21" t="s">
        <v>323</v>
      </c>
      <c r="D21">
        <v>264022.8200988</v>
      </c>
      <c r="E21">
        <v>1095.05</v>
      </c>
      <c r="F21">
        <v>55.700174418604597</v>
      </c>
      <c r="G21">
        <v>1.5126359331532999</v>
      </c>
      <c r="H21">
        <v>0.64808392852970698</v>
      </c>
      <c r="I21">
        <v>251.35120194390001</v>
      </c>
      <c r="L21">
        <v>80.568099986073705</v>
      </c>
      <c r="M21">
        <v>2.5267246712154101</v>
      </c>
      <c r="N21">
        <v>13.7318378437338</v>
      </c>
      <c r="O21">
        <v>0</v>
      </c>
      <c r="P21">
        <v>0.94330662742864002</v>
      </c>
      <c r="Q21">
        <v>45.3086584785502</v>
      </c>
      <c r="R21">
        <v>2.0356895564386002</v>
      </c>
      <c r="S21">
        <v>2.7729043863014602</v>
      </c>
      <c r="T21">
        <v>31.158355747960101</v>
      </c>
      <c r="U21">
        <v>1.0450745183569601</v>
      </c>
      <c r="V21">
        <v>0.25817499298740099</v>
      </c>
      <c r="W21">
        <v>9.8692653290885904E-2</v>
      </c>
      <c r="X21">
        <v>255700.7200988</v>
      </c>
      <c r="Y21">
        <v>5.7434764466197299</v>
      </c>
      <c r="Z21">
        <v>34.141227064396801</v>
      </c>
      <c r="AA21">
        <v>26.689900150494299</v>
      </c>
      <c r="AB21">
        <v>21.1150847407649</v>
      </c>
      <c r="AC21">
        <v>0.78689952536955998</v>
      </c>
      <c r="AD21">
        <v>4.7716566356616603</v>
      </c>
      <c r="AE21">
        <v>39.059428353160598</v>
      </c>
      <c r="AF21">
        <v>35.252396034287997</v>
      </c>
      <c r="AG21">
        <v>17.277731346186599</v>
      </c>
      <c r="AH21">
        <v>8.3526417905512407</v>
      </c>
      <c r="AI21">
        <v>5.17021602191355</v>
      </c>
      <c r="AJ21">
        <v>-10.5208263704519</v>
      </c>
      <c r="AK21">
        <v>-20.228336507544199</v>
      </c>
      <c r="AL21">
        <v>28.916028518616301</v>
      </c>
      <c r="AM21">
        <v>5.9304050767696399</v>
      </c>
      <c r="AN21">
        <v>29.386348115629701</v>
      </c>
      <c r="AO21">
        <v>5.9304050767696399</v>
      </c>
      <c r="AP21">
        <v>46.969529816602403</v>
      </c>
      <c r="AQ21">
        <v>5.4473867718907396</v>
      </c>
      <c r="AR21">
        <v>35.745294898933999</v>
      </c>
      <c r="AS21">
        <v>31.158355747960101</v>
      </c>
    </row>
    <row r="22" spans="1:45" x14ac:dyDescent="0.25">
      <c r="A22" t="s">
        <v>324</v>
      </c>
      <c r="B22" t="s">
        <v>325</v>
      </c>
      <c r="C22" t="s">
        <v>301</v>
      </c>
      <c r="D22">
        <v>263670.86657925003</v>
      </c>
      <c r="E22">
        <v>1648.85</v>
      </c>
      <c r="G22">
        <v>0.16221492528012499</v>
      </c>
      <c r="H22">
        <v>0.22217543254031999</v>
      </c>
      <c r="L22">
        <v>14.3722874823937</v>
      </c>
      <c r="M22">
        <v>273.54410057568401</v>
      </c>
      <c r="N22">
        <v>4.1467889274610998</v>
      </c>
      <c r="P22">
        <v>255.343237873926</v>
      </c>
      <c r="Q22">
        <v>1.95766317868835</v>
      </c>
      <c r="R22">
        <v>0.16221492528012499</v>
      </c>
      <c r="S22">
        <v>-0.78647386686226595</v>
      </c>
      <c r="T22">
        <v>41.087636285038201</v>
      </c>
      <c r="U22">
        <v>4.8327385749195199E-2</v>
      </c>
      <c r="V22">
        <v>-0.98139664337570698</v>
      </c>
      <c r="W22">
        <v>-0.229226659607593</v>
      </c>
      <c r="X22">
        <v>501749.35657925002</v>
      </c>
      <c r="Y22">
        <v>6.1134372313891703</v>
      </c>
      <c r="AA22">
        <v>29.846259982478799</v>
      </c>
      <c r="AB22">
        <v>28.6895399878237</v>
      </c>
      <c r="AC22">
        <v>1.0297240291248999</v>
      </c>
      <c r="AD22">
        <v>2.4599273873659002</v>
      </c>
      <c r="AE22">
        <v>16.580293446915601</v>
      </c>
      <c r="AG22">
        <v>-42.052489795422403</v>
      </c>
      <c r="AH22">
        <v>38.1302771343885</v>
      </c>
      <c r="AI22">
        <v>3.3979045174732398</v>
      </c>
      <c r="AJ22">
        <v>94.651968590845399</v>
      </c>
      <c r="AK22">
        <v>147.810066912184</v>
      </c>
      <c r="AL22">
        <v>29.938266000907799</v>
      </c>
      <c r="AM22">
        <v>3.2126305125089498</v>
      </c>
      <c r="AO22">
        <v>3.2126305125089498</v>
      </c>
      <c r="AP22">
        <v>228.75384327101301</v>
      </c>
      <c r="AQ22">
        <v>2.71497255757488</v>
      </c>
      <c r="AR22">
        <v>65.158572541976397</v>
      </c>
      <c r="AS22">
        <v>41.087636285038201</v>
      </c>
    </row>
    <row r="23" spans="1:45" x14ac:dyDescent="0.25">
      <c r="A23" t="s">
        <v>326</v>
      </c>
      <c r="B23" t="s">
        <v>327</v>
      </c>
      <c r="C23" t="s">
        <v>328</v>
      </c>
      <c r="D23">
        <v>238701.90400375999</v>
      </c>
      <c r="E23">
        <v>3677.05</v>
      </c>
      <c r="F23">
        <v>46.395193591455197</v>
      </c>
      <c r="G23">
        <v>1.50299588959857</v>
      </c>
      <c r="H23">
        <v>2.5595389495316501</v>
      </c>
      <c r="I23">
        <v>27.297290027199999</v>
      </c>
      <c r="J23">
        <v>29.367969474768199</v>
      </c>
      <c r="K23">
        <v>8.3434284809508892</v>
      </c>
      <c r="L23">
        <v>0.548108632057139</v>
      </c>
      <c r="M23">
        <v>3.9989352425992499</v>
      </c>
      <c r="N23">
        <v>17.274691623970099</v>
      </c>
      <c r="O23">
        <v>12.4285065167202</v>
      </c>
      <c r="P23">
        <v>2.9645284032743699</v>
      </c>
      <c r="Q23">
        <v>117.41437696841599</v>
      </c>
      <c r="R23">
        <v>3.71394196358579</v>
      </c>
      <c r="S23">
        <v>13.847668524026901</v>
      </c>
      <c r="T23">
        <v>100.35774665810099</v>
      </c>
      <c r="X23">
        <v>237734.44400376</v>
      </c>
      <c r="Y23">
        <v>5.53270956444684</v>
      </c>
      <c r="Z23">
        <v>568.30762096901799</v>
      </c>
      <c r="AA23">
        <v>76.014210712633201</v>
      </c>
      <c r="AB23">
        <v>63.120310538730998</v>
      </c>
      <c r="AC23">
        <v>0.62931267347789999</v>
      </c>
      <c r="AD23">
        <v>6.1358697761908498</v>
      </c>
      <c r="AE23">
        <v>61.743949067285399</v>
      </c>
      <c r="AF23">
        <v>570.62034806788995</v>
      </c>
      <c r="AG23">
        <v>1.1629327834562899</v>
      </c>
      <c r="AH23">
        <v>141.95057377713101</v>
      </c>
      <c r="AI23">
        <v>14.8457721297113</v>
      </c>
      <c r="AJ23">
        <v>-0.75297233184283596</v>
      </c>
      <c r="AK23">
        <v>62.538593941790701</v>
      </c>
      <c r="AL23">
        <v>85.116898148148096</v>
      </c>
      <c r="AM23">
        <v>5.5552249185750604</v>
      </c>
      <c r="AN23">
        <v>90.751863498332796</v>
      </c>
      <c r="AO23">
        <v>5.5552249185750604</v>
      </c>
      <c r="AP23">
        <v>9.4201032657743795</v>
      </c>
      <c r="AQ23">
        <v>4.6110176428740797</v>
      </c>
      <c r="AR23">
        <v>252.95848638872499</v>
      </c>
      <c r="AS23">
        <v>99.694655291358799</v>
      </c>
    </row>
    <row r="24" spans="1:45" x14ac:dyDescent="0.25">
      <c r="A24" t="s">
        <v>329</v>
      </c>
      <c r="B24" t="s">
        <v>330</v>
      </c>
      <c r="C24" t="s">
        <v>331</v>
      </c>
      <c r="D24">
        <v>236953.38250626001</v>
      </c>
      <c r="E24">
        <v>8393.2999999999993</v>
      </c>
      <c r="F24">
        <v>10.014306203811699</v>
      </c>
      <c r="G24">
        <v>0.60230353720309004</v>
      </c>
      <c r="H24">
        <v>0.727740401607746</v>
      </c>
      <c r="I24">
        <v>24.471574556</v>
      </c>
      <c r="J24">
        <v>77.5593343867898</v>
      </c>
      <c r="K24">
        <v>96.8024506266255</v>
      </c>
      <c r="L24">
        <v>19.864435772676</v>
      </c>
      <c r="M24">
        <v>20.334140183820601</v>
      </c>
      <c r="N24">
        <v>9.0161238077311907</v>
      </c>
      <c r="O24">
        <v>4.7060744252875901</v>
      </c>
      <c r="P24">
        <v>11.7084223899998</v>
      </c>
      <c r="Q24">
        <v>13.686293301419999</v>
      </c>
      <c r="R24">
        <v>0.88447702885695001</v>
      </c>
      <c r="S24">
        <v>-23.688292432777899</v>
      </c>
      <c r="T24">
        <v>46.792111807016603</v>
      </c>
      <c r="X24">
        <v>241080.56250626</v>
      </c>
      <c r="Y24">
        <v>3.7818285117996702</v>
      </c>
      <c r="Z24">
        <v>84.047051494303403</v>
      </c>
      <c r="AA24">
        <v>29.261007444651401</v>
      </c>
      <c r="AB24">
        <v>21.666345749985599</v>
      </c>
      <c r="AC24">
        <v>3.2825090201485398</v>
      </c>
      <c r="AD24">
        <v>2.8706864244104899</v>
      </c>
      <c r="AE24">
        <v>20.672044043061</v>
      </c>
      <c r="AF24">
        <v>82.608207539485406</v>
      </c>
      <c r="AG24">
        <v>85.291931516204002</v>
      </c>
      <c r="AH24">
        <v>51.7877055687118</v>
      </c>
      <c r="AI24">
        <v>4.3573490576851803</v>
      </c>
      <c r="AJ24">
        <v>22.901351960101699</v>
      </c>
      <c r="AK24">
        <v>126.354547762891</v>
      </c>
      <c r="AL24">
        <v>30.897478372906299</v>
      </c>
      <c r="AM24">
        <v>3.71708547803923</v>
      </c>
      <c r="AN24">
        <v>26.129251939542399</v>
      </c>
      <c r="AO24">
        <v>3.71708547803923</v>
      </c>
      <c r="AP24">
        <v>82.017035925825397</v>
      </c>
      <c r="AQ24">
        <v>3.4421878737079199</v>
      </c>
      <c r="AR24">
        <v>143.31023439699601</v>
      </c>
      <c r="AS24">
        <v>45.847185165471103</v>
      </c>
    </row>
    <row r="25" spans="1:45" x14ac:dyDescent="0.25">
      <c r="A25" t="s">
        <v>332</v>
      </c>
      <c r="B25" t="s">
        <v>333</v>
      </c>
      <c r="C25" t="s">
        <v>314</v>
      </c>
      <c r="D25">
        <v>227227.47128018999</v>
      </c>
      <c r="E25">
        <v>639.45000000000005</v>
      </c>
      <c r="F25">
        <v>1.29901285807609</v>
      </c>
      <c r="G25">
        <v>0.71453904289004999</v>
      </c>
      <c r="H25">
        <v>1.0622747974827</v>
      </c>
      <c r="I25">
        <v>-13.1440253366</v>
      </c>
      <c r="J25">
        <v>59.329861400308701</v>
      </c>
      <c r="K25">
        <v>109.482399900686</v>
      </c>
      <c r="L25">
        <v>14.5882447491663</v>
      </c>
      <c r="M25">
        <v>254.970892314396</v>
      </c>
      <c r="N25">
        <v>3.9689408001680699</v>
      </c>
      <c r="O25">
        <v>6.1520453846551604</v>
      </c>
      <c r="P25">
        <v>183.01368206661999</v>
      </c>
      <c r="Q25">
        <v>0.85590381449011999</v>
      </c>
      <c r="R25">
        <v>0.97743068915654996</v>
      </c>
      <c r="S25">
        <v>-97.870241097814201</v>
      </c>
      <c r="T25">
        <v>94.117720439629906</v>
      </c>
      <c r="U25">
        <v>0.29235851688937697</v>
      </c>
      <c r="V25">
        <v>-0.33695415658852201</v>
      </c>
      <c r="W25">
        <v>-0.32855710547780298</v>
      </c>
      <c r="X25">
        <v>312764.76128018898</v>
      </c>
      <c r="Y25">
        <v>0.88718790445154905</v>
      </c>
      <c r="Z25">
        <v>19.3568423304222</v>
      </c>
      <c r="AA25">
        <v>23.546190988064499</v>
      </c>
      <c r="AB25">
        <v>8.1997106518374494</v>
      </c>
      <c r="AC25">
        <v>0.62931267347789999</v>
      </c>
      <c r="AD25">
        <v>6.1358697761908498</v>
      </c>
      <c r="AE25">
        <v>61.743949067285399</v>
      </c>
      <c r="AF25">
        <v>14.062985602047601</v>
      </c>
      <c r="AG25">
        <v>-11.2619351832837</v>
      </c>
      <c r="AH25">
        <v>-29.595081004703498</v>
      </c>
      <c r="AI25">
        <v>4.3199541455840498</v>
      </c>
      <c r="AJ25">
        <v>-16.997183413451602</v>
      </c>
      <c r="AK25">
        <v>52.432298000675502</v>
      </c>
      <c r="AL25">
        <v>17.3058186738836</v>
      </c>
      <c r="AM25">
        <v>0.64455299648766695</v>
      </c>
      <c r="AN25">
        <v>6.4210299273734197</v>
      </c>
      <c r="AO25">
        <v>0.64455299648766695</v>
      </c>
      <c r="AP25">
        <v>-35.799011576562798</v>
      </c>
      <c r="AQ25">
        <v>0.49183229188095601</v>
      </c>
      <c r="AR25">
        <v>-59.047481718173302</v>
      </c>
      <c r="AS25">
        <v>21.3887520513296</v>
      </c>
    </row>
    <row r="26" spans="1:45" x14ac:dyDescent="0.25">
      <c r="A26" t="s">
        <v>334</v>
      </c>
      <c r="B26" t="s">
        <v>335</v>
      </c>
      <c r="C26" t="s">
        <v>336</v>
      </c>
      <c r="D26">
        <v>220021.62806916001</v>
      </c>
      <c r="E26">
        <v>22772.9</v>
      </c>
      <c r="F26">
        <v>22.064695607168201</v>
      </c>
      <c r="G26">
        <v>0.50698270963552206</v>
      </c>
      <c r="H26">
        <v>2.0361950098966601</v>
      </c>
      <c r="J26">
        <v>88.850613090226304</v>
      </c>
      <c r="K26">
        <v>101.52942819261</v>
      </c>
      <c r="L26">
        <v>3.72677663917354</v>
      </c>
      <c r="M26">
        <v>11.0004595046296</v>
      </c>
      <c r="N26">
        <v>37.984616995257603</v>
      </c>
      <c r="O26">
        <v>4.1080189241839902</v>
      </c>
      <c r="P26">
        <v>8.8367213328074001</v>
      </c>
      <c r="Q26">
        <v>36.666835389450497</v>
      </c>
      <c r="R26">
        <v>1.1332575696079199</v>
      </c>
      <c r="S26">
        <v>85.937524519419298</v>
      </c>
      <c r="T26">
        <v>92.039233333818601</v>
      </c>
      <c r="U26">
        <v>0.96406238360042196</v>
      </c>
      <c r="V26">
        <v>-0.56038010541801098</v>
      </c>
      <c r="W26">
        <v>6.4715642768872206E-2</v>
      </c>
      <c r="X26">
        <v>219129.24806916001</v>
      </c>
      <c r="Y26">
        <v>12.5042511101197</v>
      </c>
      <c r="Z26">
        <v>100.172912612586</v>
      </c>
      <c r="AA26">
        <v>64.250601977739606</v>
      </c>
      <c r="AB26">
        <v>57.460698842065803</v>
      </c>
      <c r="AC26">
        <v>1.52444248901843</v>
      </c>
      <c r="AD26">
        <v>9.7560212522244303</v>
      </c>
      <c r="AE26">
        <v>47.728135222240098</v>
      </c>
      <c r="AF26">
        <v>100.58085589056</v>
      </c>
      <c r="AG26">
        <v>335.898798137862</v>
      </c>
      <c r="AH26">
        <v>817.07337329049903</v>
      </c>
      <c r="AI26">
        <v>89.469873196712697</v>
      </c>
      <c r="AJ26">
        <v>25.968774028142601</v>
      </c>
      <c r="AK26">
        <v>92.840623052313802</v>
      </c>
      <c r="AL26">
        <v>73.672479052764302</v>
      </c>
      <c r="AM26">
        <v>12.555173311076301</v>
      </c>
      <c r="AN26">
        <v>80.375252725790205</v>
      </c>
      <c r="AO26">
        <v>12.555173311076301</v>
      </c>
      <c r="AP26">
        <v>208.99798390238999</v>
      </c>
      <c r="AQ26">
        <v>11.314655427050999</v>
      </c>
      <c r="AR26">
        <v>147.78683363355199</v>
      </c>
      <c r="AS26">
        <v>86.571563277261504</v>
      </c>
    </row>
    <row r="27" spans="1:45" x14ac:dyDescent="0.25">
      <c r="A27" t="s">
        <v>337</v>
      </c>
      <c r="B27" t="s">
        <v>338</v>
      </c>
      <c r="C27" t="s">
        <v>82</v>
      </c>
      <c r="D27">
        <v>215122.77442259999</v>
      </c>
      <c r="E27">
        <v>173</v>
      </c>
      <c r="F27">
        <v>6.4568127199164396</v>
      </c>
      <c r="G27">
        <v>0.40348008854511302</v>
      </c>
      <c r="H27">
        <v>1.23181619825806</v>
      </c>
      <c r="I27">
        <v>20.314666351500001</v>
      </c>
      <c r="L27">
        <v>9.2714983285069206</v>
      </c>
      <c r="M27">
        <v>43.054667695204202</v>
      </c>
      <c r="N27">
        <v>8.7328134641494497</v>
      </c>
      <c r="O27">
        <v>0</v>
      </c>
      <c r="P27">
        <v>34.327512608714997</v>
      </c>
      <c r="Q27">
        <v>11.8138595629798</v>
      </c>
      <c r="R27">
        <v>0.83389254544187896</v>
      </c>
      <c r="S27">
        <v>-26.9047816603847</v>
      </c>
      <c r="T27">
        <v>6.06997349986794</v>
      </c>
      <c r="U27">
        <v>6.57894778364905</v>
      </c>
      <c r="V27">
        <v>5.6465718947093499</v>
      </c>
      <c r="W27">
        <v>0.51410959256832001</v>
      </c>
      <c r="X27">
        <v>348721.10442259902</v>
      </c>
      <c r="Y27">
        <v>0.50325054550760495</v>
      </c>
      <c r="Z27">
        <v>7.8288784036295702</v>
      </c>
      <c r="AA27">
        <v>6.8457063788345902</v>
      </c>
      <c r="AB27">
        <v>4.6189957109994904</v>
      </c>
      <c r="AC27">
        <v>0.93237588893969703</v>
      </c>
      <c r="AD27">
        <v>1.5438579271519599</v>
      </c>
      <c r="AE27">
        <v>17.711269198383999</v>
      </c>
      <c r="AF27">
        <v>4.8295615649490404</v>
      </c>
      <c r="AG27">
        <v>-1.18428688886496</v>
      </c>
      <c r="AH27">
        <v>-50.8198546973912</v>
      </c>
      <c r="AI27">
        <v>0.75927157183918004</v>
      </c>
      <c r="AJ27">
        <v>10.2439306338244</v>
      </c>
      <c r="AK27">
        <v>-65.728184514174799</v>
      </c>
      <c r="AL27">
        <v>4.57309014010045</v>
      </c>
      <c r="AM27">
        <v>0.310450535417227</v>
      </c>
      <c r="AN27">
        <v>2.7579828731190301</v>
      </c>
      <c r="AO27">
        <v>0.310450535417227</v>
      </c>
      <c r="AP27">
        <v>-6.8417883096651702</v>
      </c>
      <c r="AQ27">
        <v>0.34230600721608301</v>
      </c>
      <c r="AR27">
        <v>-50.165343331234901</v>
      </c>
      <c r="AS27">
        <v>6.06997349986794</v>
      </c>
    </row>
    <row r="28" spans="1:45" x14ac:dyDescent="0.25">
      <c r="A28" t="s">
        <v>93</v>
      </c>
      <c r="B28" t="s">
        <v>92</v>
      </c>
      <c r="C28" t="s">
        <v>91</v>
      </c>
      <c r="D28">
        <v>210560.80009417501</v>
      </c>
      <c r="E28">
        <v>400.4</v>
      </c>
      <c r="F28">
        <v>15.6528728788329</v>
      </c>
      <c r="G28">
        <v>2.4646147755580698</v>
      </c>
      <c r="H28">
        <v>0.82741828364316905</v>
      </c>
      <c r="I28">
        <v>84.014079633799994</v>
      </c>
      <c r="J28">
        <v>70.875423467816404</v>
      </c>
      <c r="K28">
        <v>3459.0691407453</v>
      </c>
      <c r="L28">
        <v>47.5307536227821</v>
      </c>
      <c r="M28">
        <v>22.4717857933171</v>
      </c>
      <c r="N28">
        <v>13.490336005446199</v>
      </c>
      <c r="O28">
        <v>5.1498810467882601</v>
      </c>
      <c r="P28">
        <v>9.9354405430302002</v>
      </c>
      <c r="Q28">
        <v>28.956371549790902</v>
      </c>
      <c r="R28">
        <v>2.46905170063454</v>
      </c>
      <c r="S28">
        <v>2.6284434217573498</v>
      </c>
      <c r="T28">
        <v>18.551612343099102</v>
      </c>
      <c r="U28">
        <v>0.26063340082985398</v>
      </c>
      <c r="V28">
        <v>-2.3690541982653901</v>
      </c>
      <c r="W28">
        <v>-2.5732147590068699</v>
      </c>
      <c r="X28">
        <v>187975.100094175</v>
      </c>
      <c r="Y28">
        <v>2.0266136093721099</v>
      </c>
      <c r="Z28">
        <v>16.2373647148302</v>
      </c>
      <c r="AA28">
        <v>11.9172214040203</v>
      </c>
      <c r="AB28">
        <v>9.8346256118248192</v>
      </c>
      <c r="AC28">
        <v>2.62968759909525</v>
      </c>
      <c r="AD28">
        <v>7.0975476432069904</v>
      </c>
      <c r="AE28">
        <v>26.454519729777701</v>
      </c>
      <c r="AF28">
        <v>18.188326560606601</v>
      </c>
      <c r="AG28">
        <v>-62.613590989668303</v>
      </c>
      <c r="AH28">
        <v>-61.832086661188903</v>
      </c>
      <c r="AI28">
        <v>2.7089858336400701</v>
      </c>
      <c r="AJ28">
        <v>-27.952727814038202</v>
      </c>
      <c r="AK28">
        <v>-29.873562126259198</v>
      </c>
      <c r="AL28">
        <v>18.036036036035998</v>
      </c>
      <c r="AM28">
        <v>2.2701165359526199</v>
      </c>
      <c r="AN28">
        <v>16.122449299329599</v>
      </c>
      <c r="AO28">
        <v>2.2701165359526199</v>
      </c>
      <c r="AP28">
        <v>-40.861527775696402</v>
      </c>
      <c r="AQ28">
        <v>2.3630790925598899</v>
      </c>
      <c r="AR28">
        <v>-36.972344317782401</v>
      </c>
      <c r="AS28">
        <v>18.063809899555999</v>
      </c>
    </row>
    <row r="29" spans="1:45" x14ac:dyDescent="0.25">
      <c r="A29" t="s">
        <v>339</v>
      </c>
      <c r="B29" t="s">
        <v>340</v>
      </c>
      <c r="C29" t="s">
        <v>341</v>
      </c>
      <c r="D29">
        <v>189957.68956505999</v>
      </c>
      <c r="E29">
        <v>200.65</v>
      </c>
      <c r="F29">
        <v>3.1438993694906601</v>
      </c>
      <c r="G29">
        <v>0.62553418261046301</v>
      </c>
      <c r="H29">
        <v>0.43932847017031801</v>
      </c>
      <c r="I29">
        <v>-1.2432621475000001</v>
      </c>
      <c r="L29">
        <v>56.704923316543599</v>
      </c>
      <c r="M29">
        <v>151.44129604414101</v>
      </c>
      <c r="N29">
        <v>8.4361715479531103</v>
      </c>
      <c r="O29">
        <v>0</v>
      </c>
      <c r="P29">
        <v>131.40834223661099</v>
      </c>
      <c r="Q29">
        <v>6.1140544243769899</v>
      </c>
      <c r="R29">
        <v>0.76051983403924195</v>
      </c>
      <c r="S29">
        <v>-11.066738976872401</v>
      </c>
      <c r="T29">
        <v>11.2317592299836</v>
      </c>
      <c r="U29">
        <v>3.7008677896886102</v>
      </c>
      <c r="V29">
        <v>-3.5841043463425399</v>
      </c>
      <c r="W29">
        <v>-15.836467961671399</v>
      </c>
      <c r="X29">
        <v>399966.57956505998</v>
      </c>
      <c r="Y29">
        <v>2.2374883994157599</v>
      </c>
      <c r="Z29">
        <v>23.061056340276998</v>
      </c>
      <c r="AA29">
        <v>11.403659100325999</v>
      </c>
      <c r="AB29">
        <v>8.0208595784096506</v>
      </c>
      <c r="AC29">
        <v>7.2849721360311497</v>
      </c>
      <c r="AD29">
        <v>2.22491448298506</v>
      </c>
      <c r="AE29">
        <v>18.010235302902</v>
      </c>
      <c r="AF29">
        <v>10.9524775447297</v>
      </c>
      <c r="AG29">
        <v>-15.748674749966501</v>
      </c>
      <c r="AH29">
        <v>-38.636543254634802</v>
      </c>
      <c r="AI29">
        <v>1.3652844363879</v>
      </c>
      <c r="AJ29">
        <v>-2.22622594267194</v>
      </c>
      <c r="AK29">
        <v>-37.6367990696166</v>
      </c>
      <c r="AL29">
        <v>10.353991434026501</v>
      </c>
      <c r="AM29">
        <v>1.06265910327766</v>
      </c>
      <c r="AN29">
        <v>4.5457223137964897</v>
      </c>
      <c r="AO29">
        <v>1.06265910327766</v>
      </c>
      <c r="AP29">
        <v>-20.553300276447199</v>
      </c>
      <c r="AQ29">
        <v>1.0861104862409601</v>
      </c>
      <c r="AR29">
        <v>-38.388811044360203</v>
      </c>
      <c r="AS29">
        <v>11.2317592299836</v>
      </c>
    </row>
    <row r="30" spans="1:45" x14ac:dyDescent="0.25">
      <c r="A30" t="s">
        <v>342</v>
      </c>
      <c r="B30" t="s">
        <v>343</v>
      </c>
      <c r="C30" t="s">
        <v>344</v>
      </c>
      <c r="D30">
        <v>186533.895981915</v>
      </c>
      <c r="E30">
        <v>800.55</v>
      </c>
      <c r="F30">
        <v>1.8193277310924301</v>
      </c>
      <c r="G30">
        <v>0.50047882452153203</v>
      </c>
      <c r="H30">
        <v>0.82344530052281895</v>
      </c>
      <c r="I30">
        <v>21.1450218204</v>
      </c>
      <c r="J30">
        <v>107.679859286558</v>
      </c>
      <c r="K30">
        <v>49.4987524466152</v>
      </c>
      <c r="L30">
        <v>15.8899726102601</v>
      </c>
      <c r="M30">
        <v>120.49737595419801</v>
      </c>
      <c r="N30">
        <v>5.9642156560067203</v>
      </c>
      <c r="O30">
        <v>3.3896775350407902</v>
      </c>
      <c r="P30">
        <v>94.7146350190839</v>
      </c>
      <c r="Q30">
        <v>2.88846912530407</v>
      </c>
      <c r="R30">
        <v>0.97408630276003005</v>
      </c>
      <c r="S30">
        <v>55.767387687187998</v>
      </c>
      <c r="T30">
        <v>45.013005787141601</v>
      </c>
      <c r="U30">
        <v>0.55054614983196704</v>
      </c>
      <c r="V30">
        <v>-2.7319628703165701</v>
      </c>
      <c r="W30">
        <v>-0.666322370037434</v>
      </c>
      <c r="X30">
        <v>247978.895981915</v>
      </c>
      <c r="Y30">
        <v>1.47975543756103</v>
      </c>
      <c r="Z30">
        <v>29.0407420051428</v>
      </c>
      <c r="AA30">
        <v>19.748259614710101</v>
      </c>
      <c r="AB30">
        <v>12.379756177021299</v>
      </c>
      <c r="AC30">
        <v>3.2825090201485398</v>
      </c>
      <c r="AD30">
        <v>2.8706864244104899</v>
      </c>
      <c r="AE30">
        <v>20.672044043061</v>
      </c>
      <c r="AF30">
        <v>21.844934533541899</v>
      </c>
      <c r="AG30">
        <v>45.079729487574603</v>
      </c>
      <c r="AH30">
        <v>-3.1207542559266899</v>
      </c>
      <c r="AI30">
        <v>2.7810993556463899</v>
      </c>
      <c r="AJ30">
        <v>102.608596416918</v>
      </c>
      <c r="AK30">
        <v>117.74820957897001</v>
      </c>
      <c r="AL30">
        <v>15.424855491329399</v>
      </c>
      <c r="AM30">
        <v>1.1130969261546</v>
      </c>
      <c r="AN30">
        <v>7.9978517335640698</v>
      </c>
      <c r="AO30">
        <v>1.1130969261546</v>
      </c>
      <c r="AP30">
        <v>28.023423259777399</v>
      </c>
      <c r="AQ30">
        <v>1.4181473884968501</v>
      </c>
      <c r="AR30">
        <v>-27.139723955953801</v>
      </c>
      <c r="AS30">
        <v>33.049946134286799</v>
      </c>
    </row>
    <row r="31" spans="1:45" x14ac:dyDescent="0.25">
      <c r="A31" t="s">
        <v>345</v>
      </c>
      <c r="B31" t="s">
        <v>346</v>
      </c>
      <c r="C31" t="s">
        <v>314</v>
      </c>
      <c r="D31">
        <v>185133.27026753899</v>
      </c>
      <c r="E31">
        <v>1565.75</v>
      </c>
      <c r="F31">
        <v>3.41182736675986</v>
      </c>
      <c r="G31">
        <v>1.05513024265858</v>
      </c>
      <c r="H31">
        <v>0.67417826700084205</v>
      </c>
      <c r="I31">
        <v>93.101480939599995</v>
      </c>
      <c r="J31">
        <v>67.563377069850702</v>
      </c>
      <c r="K31">
        <v>94.906810769241801</v>
      </c>
      <c r="L31">
        <v>19.262997028240299</v>
      </c>
      <c r="M31">
        <v>137.513339994821</v>
      </c>
      <c r="N31">
        <v>9.7364525401583499</v>
      </c>
      <c r="O31">
        <v>5.40233504939581</v>
      </c>
      <c r="P31">
        <v>86.326876122411704</v>
      </c>
      <c r="Q31">
        <v>7.4937489531783301</v>
      </c>
      <c r="R31">
        <v>1.2939388413702999</v>
      </c>
      <c r="S31">
        <v>6.4117998166930503</v>
      </c>
      <c r="T31">
        <v>18.006445583576301</v>
      </c>
      <c r="U31">
        <v>1.0516435598995399</v>
      </c>
      <c r="V31">
        <v>0.42233088642164301</v>
      </c>
      <c r="W31">
        <v>0.43072793753236099</v>
      </c>
      <c r="X31">
        <v>262557.09026754001</v>
      </c>
      <c r="Y31">
        <v>2.0678360297765002</v>
      </c>
      <c r="AA31">
        <v>13.2005034843028</v>
      </c>
      <c r="AB31">
        <v>10.8285522205269</v>
      </c>
      <c r="AC31">
        <v>0.62931267347789999</v>
      </c>
      <c r="AD31">
        <v>6.1358697761908498</v>
      </c>
      <c r="AE31">
        <v>61.743949067285399</v>
      </c>
      <c r="AG31">
        <v>-43.309723556186803</v>
      </c>
      <c r="AH31">
        <v>-55.021846272043497</v>
      </c>
      <c r="AI31">
        <v>2.7598009404823398</v>
      </c>
      <c r="AJ31">
        <v>-84.120039317060105</v>
      </c>
      <c r="AK31">
        <v>-70.836906521878205</v>
      </c>
      <c r="AL31">
        <v>20.899098365579</v>
      </c>
      <c r="AM31">
        <v>1.4580647819469601</v>
      </c>
      <c r="AO31">
        <v>1.4580647819469601</v>
      </c>
      <c r="AP31">
        <v>45.231192309241997</v>
      </c>
      <c r="AQ31">
        <v>1.93748823559034</v>
      </c>
      <c r="AR31">
        <v>-7.3599456302996602</v>
      </c>
      <c r="AS31">
        <v>18.006445583576301</v>
      </c>
    </row>
    <row r="32" spans="1:45" x14ac:dyDescent="0.25">
      <c r="A32" t="s">
        <v>347</v>
      </c>
      <c r="B32" t="s">
        <v>348</v>
      </c>
      <c r="C32" t="s">
        <v>349</v>
      </c>
      <c r="D32">
        <v>172607.58111967999</v>
      </c>
      <c r="E32">
        <v>251.15</v>
      </c>
      <c r="F32">
        <v>2.8374226951797499</v>
      </c>
      <c r="G32">
        <v>0.468788152781972</v>
      </c>
      <c r="H32">
        <v>0.184953894071441</v>
      </c>
      <c r="L32">
        <v>70.518090583535596</v>
      </c>
      <c r="M32">
        <v>176.65665579806</v>
      </c>
      <c r="N32">
        <v>10.892818219384401</v>
      </c>
      <c r="O32">
        <v>0</v>
      </c>
      <c r="P32">
        <v>149.811514216994</v>
      </c>
      <c r="Q32">
        <v>8.8247511479041805</v>
      </c>
      <c r="R32">
        <v>0.49921090512171101</v>
      </c>
      <c r="S32">
        <v>-2.50724265814477</v>
      </c>
      <c r="T32">
        <v>11.1958382058179</v>
      </c>
      <c r="U32">
        <v>5.9608001616488098</v>
      </c>
      <c r="V32">
        <v>-1.3241719743823299</v>
      </c>
      <c r="W32">
        <v>1.23384038335107</v>
      </c>
      <c r="X32">
        <v>302255.03111967997</v>
      </c>
      <c r="Y32">
        <v>6.45096846408636</v>
      </c>
      <c r="Z32">
        <v>16.646474482421901</v>
      </c>
      <c r="AA32">
        <v>11.057210136528299</v>
      </c>
      <c r="AB32">
        <v>7.4320852994860402</v>
      </c>
      <c r="AC32">
        <v>7.2849721360311497</v>
      </c>
      <c r="AD32">
        <v>2.22491448298506</v>
      </c>
      <c r="AE32">
        <v>18.010235302902</v>
      </c>
      <c r="AF32">
        <v>9.5062361209915505</v>
      </c>
      <c r="AG32">
        <v>6.0017550694605797</v>
      </c>
      <c r="AH32">
        <v>1.74733486727721</v>
      </c>
      <c r="AI32">
        <v>2.26379118951336</v>
      </c>
      <c r="AJ32">
        <v>-19.152825075536899</v>
      </c>
      <c r="AK32">
        <v>-37.836246903370998</v>
      </c>
      <c r="AL32">
        <v>11.5206422018348</v>
      </c>
      <c r="AM32">
        <v>3.6839289600588701</v>
      </c>
      <c r="AN32">
        <v>6.60736306285217</v>
      </c>
      <c r="AO32">
        <v>3.6839289600588701</v>
      </c>
      <c r="AP32">
        <v>73.882676769410196</v>
      </c>
      <c r="AQ32">
        <v>3.7147690802304298</v>
      </c>
      <c r="AR32">
        <v>113.588010075168</v>
      </c>
      <c r="AS32">
        <v>11.1958382058179</v>
      </c>
    </row>
    <row r="33" spans="1:45" x14ac:dyDescent="0.25">
      <c r="A33" t="s">
        <v>353</v>
      </c>
      <c r="B33" t="s">
        <v>354</v>
      </c>
      <c r="C33" t="s">
        <v>355</v>
      </c>
      <c r="D33">
        <v>158835.01662585</v>
      </c>
      <c r="E33">
        <v>749.25</v>
      </c>
      <c r="F33">
        <v>3.3233035925913299</v>
      </c>
      <c r="G33">
        <v>1.3149809355212001</v>
      </c>
      <c r="H33">
        <v>0.212792753671673</v>
      </c>
      <c r="I33">
        <v>-47.597380485199999</v>
      </c>
      <c r="J33">
        <v>150.852642306154</v>
      </c>
      <c r="K33">
        <v>898.53259120563996</v>
      </c>
      <c r="L33">
        <v>52.522749571664001</v>
      </c>
      <c r="M33">
        <v>112.94127974473599</v>
      </c>
      <c r="N33">
        <v>6.9666420981528496</v>
      </c>
      <c r="O33">
        <v>2.4195797595592299</v>
      </c>
      <c r="P33">
        <v>104.30440772813699</v>
      </c>
      <c r="Q33">
        <v>8.0877086074519209</v>
      </c>
      <c r="R33">
        <v>1.34995079136156</v>
      </c>
      <c r="S33">
        <v>3.99427716014078</v>
      </c>
      <c r="T33">
        <v>29.911418563184199</v>
      </c>
      <c r="U33">
        <v>0.67999456004351899</v>
      </c>
      <c r="V33">
        <v>2.1740457835913201E-2</v>
      </c>
      <c r="W33">
        <v>-0.154572023430015</v>
      </c>
      <c r="X33">
        <v>205032.46662585001</v>
      </c>
      <c r="Y33">
        <v>9.1315598922490597</v>
      </c>
      <c r="Z33">
        <v>73.005040689717106</v>
      </c>
      <c r="AA33">
        <v>26.112897681140598</v>
      </c>
      <c r="AB33">
        <v>18.184681576854398</v>
      </c>
      <c r="AC33">
        <v>0.65825410220760605</v>
      </c>
      <c r="AD33">
        <v>5.2388982217390199</v>
      </c>
      <c r="AE33">
        <v>42.782695998974198</v>
      </c>
      <c r="AF33">
        <v>56.555710627441201</v>
      </c>
      <c r="AG33">
        <v>1.1434527349194801</v>
      </c>
      <c r="AH33">
        <v>-35.5583299876971</v>
      </c>
      <c r="AI33">
        <v>3.3760335043334599</v>
      </c>
      <c r="AJ33">
        <v>2.0935408296155802</v>
      </c>
      <c r="AK33">
        <v>-30.085241556770001</v>
      </c>
      <c r="AL33">
        <v>20.304878048780399</v>
      </c>
      <c r="AM33">
        <v>7.0740575440282996</v>
      </c>
      <c r="AN33">
        <v>13.3102898729055</v>
      </c>
      <c r="AO33">
        <v>7.0740575440282996</v>
      </c>
      <c r="AP33">
        <v>0.65621616928075099</v>
      </c>
      <c r="AQ33">
        <v>6.7475636180022196</v>
      </c>
      <c r="AR33">
        <v>161.83133682432</v>
      </c>
      <c r="AS33">
        <v>29.911418563184299</v>
      </c>
    </row>
    <row r="34" spans="1:45" x14ac:dyDescent="0.25">
      <c r="A34" t="s">
        <v>350</v>
      </c>
      <c r="B34" t="s">
        <v>351</v>
      </c>
      <c r="C34" t="s">
        <v>352</v>
      </c>
      <c r="D34">
        <v>156684.57256137001</v>
      </c>
      <c r="E34">
        <v>1088.05</v>
      </c>
      <c r="F34">
        <v>1.48986602542081</v>
      </c>
      <c r="G34">
        <v>0.90177559501322202</v>
      </c>
      <c r="H34">
        <v>0.13811843035681601</v>
      </c>
      <c r="I34">
        <v>99.407147048499994</v>
      </c>
      <c r="J34">
        <v>1574.0625</v>
      </c>
      <c r="K34">
        <v>51784.375</v>
      </c>
      <c r="L34">
        <v>84.300218591808502</v>
      </c>
      <c r="M34">
        <v>737.72789115646196</v>
      </c>
      <c r="N34">
        <v>6.4819381548072696</v>
      </c>
      <c r="O34">
        <v>0.231884057971014</v>
      </c>
      <c r="P34">
        <v>679.02040816326496</v>
      </c>
      <c r="Q34">
        <v>1.6353531792004501</v>
      </c>
      <c r="R34">
        <v>0.90832388867900704</v>
      </c>
      <c r="S34">
        <v>-2.58114328136599</v>
      </c>
      <c r="T34">
        <v>160.86711761947601</v>
      </c>
      <c r="X34">
        <v>207951.57256137001</v>
      </c>
      <c r="Y34">
        <v>23.924479125790299</v>
      </c>
      <c r="Z34">
        <v>53.471733751959299</v>
      </c>
      <c r="AA34">
        <v>47.948252838683402</v>
      </c>
      <c r="AB34">
        <v>36.890468788605602</v>
      </c>
      <c r="AC34">
        <v>7.2849721360311497</v>
      </c>
      <c r="AD34">
        <v>2.22491448298506</v>
      </c>
      <c r="AE34">
        <v>18.010235302902</v>
      </c>
      <c r="AF34">
        <v>40.289167539565398</v>
      </c>
      <c r="AG34">
        <v>527.77541602749704</v>
      </c>
      <c r="AH34">
        <v>858.132507246454</v>
      </c>
      <c r="AI34">
        <v>21.317628919914199</v>
      </c>
      <c r="AJ34">
        <v>332.82233403305401</v>
      </c>
      <c r="AK34">
        <v>793.19831148211097</v>
      </c>
      <c r="AL34">
        <v>169.21461897356099</v>
      </c>
      <c r="AM34">
        <v>18.026296889251</v>
      </c>
      <c r="AN34">
        <v>21.567043711131401</v>
      </c>
      <c r="AO34">
        <v>18.026296889251</v>
      </c>
      <c r="AP34">
        <v>125.45027597982001</v>
      </c>
      <c r="AQ34">
        <v>16.107387199071901</v>
      </c>
      <c r="AR34">
        <v>945.13439953462102</v>
      </c>
      <c r="AS34">
        <v>161.03244867561099</v>
      </c>
    </row>
    <row r="35" spans="1:45" x14ac:dyDescent="0.25">
      <c r="A35" t="s">
        <v>332</v>
      </c>
      <c r="B35" t="s">
        <v>356</v>
      </c>
      <c r="C35" t="s">
        <v>314</v>
      </c>
      <c r="D35">
        <v>151860.11489632499</v>
      </c>
      <c r="E35">
        <v>374.4</v>
      </c>
      <c r="F35">
        <v>-0.29344943974252602</v>
      </c>
      <c r="I35">
        <v>-25.120701777699999</v>
      </c>
      <c r="T35">
        <v>-11.289548135644299</v>
      </c>
      <c r="X35">
        <v>151860.11489632499</v>
      </c>
      <c r="Y35">
        <v>0.60157405379050699</v>
      </c>
      <c r="AB35">
        <v>7.1724830628418301</v>
      </c>
      <c r="AC35">
        <v>0.62931267347789999</v>
      </c>
      <c r="AD35">
        <v>6.1358697761908498</v>
      </c>
      <c r="AE35">
        <v>61.743949067285399</v>
      </c>
      <c r="AJ35">
        <v>-109.956300353119</v>
      </c>
      <c r="AK35">
        <v>-118.284460754756</v>
      </c>
      <c r="AL35">
        <v>-44.701822587153003</v>
      </c>
      <c r="AM35">
        <v>0.60157405379050699</v>
      </c>
      <c r="AO35">
        <v>0.60157405379050699</v>
      </c>
      <c r="AP35">
        <v>-40.079948315027998</v>
      </c>
      <c r="AR35">
        <v>-61.778205097213103</v>
      </c>
    </row>
    <row r="36" spans="1:45" x14ac:dyDescent="0.25">
      <c r="A36" t="s">
        <v>357</v>
      </c>
      <c r="B36" t="s">
        <v>358</v>
      </c>
      <c r="C36" t="s">
        <v>91</v>
      </c>
      <c r="D36">
        <v>144361.49436027001</v>
      </c>
      <c r="E36">
        <v>4868.6499999999996</v>
      </c>
      <c r="F36">
        <v>39.507313829787201</v>
      </c>
      <c r="G36">
        <v>3.1340057636887599</v>
      </c>
      <c r="H36">
        <v>1.53177628009706</v>
      </c>
      <c r="I36">
        <v>8.5129978555000001</v>
      </c>
      <c r="J36">
        <v>26.584645669291302</v>
      </c>
      <c r="K36">
        <v>9791.7716535432992</v>
      </c>
      <c r="L36">
        <v>55.0682130059662</v>
      </c>
      <c r="M36">
        <v>2.1326328979709799</v>
      </c>
      <c r="N36">
        <v>25.304709259243399</v>
      </c>
      <c r="O36">
        <v>13.7297297297297</v>
      </c>
      <c r="P36">
        <v>0</v>
      </c>
      <c r="Q36">
        <v>64.053645636569598</v>
      </c>
      <c r="R36">
        <v>3.1346076678947901</v>
      </c>
      <c r="S36">
        <v>3.13138587902271</v>
      </c>
      <c r="T36">
        <v>32.747656547936799</v>
      </c>
      <c r="U36">
        <v>1.2294416415299001</v>
      </c>
      <c r="V36">
        <v>-1.4002459575653401</v>
      </c>
      <c r="W36">
        <v>-1.6044065183068199</v>
      </c>
      <c r="X36">
        <v>137048.79436027</v>
      </c>
      <c r="Y36">
        <v>4.0619205854276297</v>
      </c>
      <c r="Z36">
        <v>63.586876240091797</v>
      </c>
      <c r="AA36">
        <v>23.0648099699204</v>
      </c>
      <c r="AB36">
        <v>20.5636938991492</v>
      </c>
      <c r="AC36">
        <v>2.62968759909525</v>
      </c>
      <c r="AD36">
        <v>7.0975476432069904</v>
      </c>
      <c r="AE36">
        <v>26.454519729777701</v>
      </c>
      <c r="AF36">
        <v>66.979768180888897</v>
      </c>
      <c r="AG36">
        <v>20.024866137015799</v>
      </c>
      <c r="AH36">
        <v>22.533797989371902</v>
      </c>
      <c r="AI36">
        <v>8.6968946913266905</v>
      </c>
      <c r="AJ36">
        <v>27.179205835402598</v>
      </c>
      <c r="AK36">
        <v>23.7885128229161</v>
      </c>
      <c r="AL36">
        <v>29.1267334314464</v>
      </c>
      <c r="AM36">
        <v>4.27865803870995</v>
      </c>
      <c r="AN36">
        <v>46.649484379328499</v>
      </c>
      <c r="AO36">
        <v>4.27865803870995</v>
      </c>
      <c r="AP36">
        <v>11.4626917042209</v>
      </c>
      <c r="AQ36">
        <v>3.95717276594356</v>
      </c>
      <c r="AR36">
        <v>18.792925990734499</v>
      </c>
      <c r="AS36">
        <v>32.410195851167401</v>
      </c>
    </row>
    <row r="37" spans="1:45" x14ac:dyDescent="0.25">
      <c r="A37" t="s">
        <v>361</v>
      </c>
      <c r="B37" t="s">
        <v>362</v>
      </c>
      <c r="C37" t="s">
        <v>363</v>
      </c>
      <c r="D37">
        <v>142328.21071206499</v>
      </c>
      <c r="E37">
        <v>229.95</v>
      </c>
      <c r="F37">
        <v>56.531571948385903</v>
      </c>
      <c r="G37">
        <v>1.4941338094551999</v>
      </c>
      <c r="H37">
        <v>0.85057113692704001</v>
      </c>
      <c r="I37">
        <v>51.0921034733</v>
      </c>
      <c r="L37">
        <v>39.0588440522844</v>
      </c>
      <c r="M37">
        <v>8.0189278868416505</v>
      </c>
      <c r="N37">
        <v>21.559729125707602</v>
      </c>
      <c r="O37">
        <v>0</v>
      </c>
      <c r="P37">
        <v>7.8997955808304701</v>
      </c>
      <c r="Q37">
        <v>20.768418177629801</v>
      </c>
      <c r="R37">
        <v>1.6173977621598401</v>
      </c>
      <c r="S37">
        <v>4.1605928739618401</v>
      </c>
      <c r="T37">
        <v>5.0533374961100899</v>
      </c>
      <c r="U37">
        <v>10.5001082485386</v>
      </c>
      <c r="V37">
        <v>7.2175992283900898</v>
      </c>
      <c r="W37">
        <v>0</v>
      </c>
      <c r="X37">
        <v>110056.780712065</v>
      </c>
      <c r="Y37">
        <v>0.76004715048955895</v>
      </c>
      <c r="Z37">
        <v>3.7866628468192198</v>
      </c>
      <c r="AA37">
        <v>2.84493833060528</v>
      </c>
      <c r="AB37">
        <v>2.5381870576363501</v>
      </c>
      <c r="AC37">
        <v>3.2825090201485398</v>
      </c>
      <c r="AD37">
        <v>2.8706864244104899</v>
      </c>
      <c r="AE37">
        <v>20.672044043061</v>
      </c>
      <c r="AF37">
        <v>4.8970081086385298</v>
      </c>
      <c r="AG37">
        <v>0</v>
      </c>
      <c r="AH37">
        <v>13.1525327679024</v>
      </c>
      <c r="AI37">
        <v>3.2482543970448101</v>
      </c>
      <c r="AJ37">
        <v>0</v>
      </c>
      <c r="AK37">
        <v>-75.554727507431195</v>
      </c>
      <c r="AL37">
        <v>6.1814516129032198</v>
      </c>
      <c r="AM37">
        <v>0.98291218665569902</v>
      </c>
      <c r="AN37">
        <v>3.4640261897609501</v>
      </c>
      <c r="AO37">
        <v>0.98291218665569902</v>
      </c>
      <c r="AP37">
        <v>0</v>
      </c>
      <c r="AQ37">
        <v>1.0607442989187901</v>
      </c>
      <c r="AR37">
        <v>-35.6612604311116</v>
      </c>
      <c r="AS37">
        <v>5.0533374961100899</v>
      </c>
    </row>
    <row r="38" spans="1:45" x14ac:dyDescent="0.25">
      <c r="A38" t="s">
        <v>359</v>
      </c>
      <c r="B38" t="s">
        <v>360</v>
      </c>
      <c r="C38" t="s">
        <v>344</v>
      </c>
      <c r="D38">
        <v>141158.75235</v>
      </c>
      <c r="E38">
        <v>119.25</v>
      </c>
      <c r="F38">
        <v>3.8950608855795599</v>
      </c>
      <c r="G38">
        <v>0.331467875113584</v>
      </c>
      <c r="H38">
        <v>0.86300690477194697</v>
      </c>
      <c r="I38">
        <v>57.290553884399998</v>
      </c>
      <c r="J38">
        <v>149.38658749596601</v>
      </c>
      <c r="K38">
        <v>107.941522080236</v>
      </c>
      <c r="L38">
        <v>15.2721950626816</v>
      </c>
      <c r="M38">
        <v>80.715835984544199</v>
      </c>
      <c r="N38">
        <v>8.5964200311581198</v>
      </c>
      <c r="O38">
        <v>2.4433251078170302</v>
      </c>
      <c r="P38">
        <v>54.440024412596799</v>
      </c>
      <c r="Q38">
        <v>4.8609323563897098</v>
      </c>
      <c r="R38">
        <v>0.890749002545142</v>
      </c>
      <c r="S38">
        <v>-56.579091511583897</v>
      </c>
      <c r="T38">
        <v>16.1132770592667</v>
      </c>
      <c r="U38">
        <v>3.11454092077769</v>
      </c>
      <c r="V38">
        <v>-0.167968099370849</v>
      </c>
      <c r="W38">
        <v>1.8976724009082899</v>
      </c>
      <c r="X38">
        <v>211157.59234999999</v>
      </c>
      <c r="Y38">
        <v>0.86181429139148402</v>
      </c>
      <c r="Z38">
        <v>28.002794522709699</v>
      </c>
      <c r="AA38">
        <v>8.6067963468387791</v>
      </c>
      <c r="AB38">
        <v>6.2345350515013402</v>
      </c>
      <c r="AC38">
        <v>3.2825090201485398</v>
      </c>
      <c r="AD38">
        <v>2.8706864244104899</v>
      </c>
      <c r="AE38">
        <v>20.672044043061</v>
      </c>
      <c r="AF38">
        <v>18.719855124068498</v>
      </c>
      <c r="AG38">
        <v>-29.986037761870101</v>
      </c>
      <c r="AH38">
        <v>-53.2470878106719</v>
      </c>
      <c r="AI38">
        <v>1.3421295032356</v>
      </c>
      <c r="AJ38">
        <v>-27.4723295730772</v>
      </c>
      <c r="AK38">
        <v>-22.052811876261998</v>
      </c>
      <c r="AL38">
        <v>11.853876739562599</v>
      </c>
      <c r="AM38">
        <v>0.57612245326503997</v>
      </c>
      <c r="AN38">
        <v>6.5100876974119899</v>
      </c>
      <c r="AO38">
        <v>0.57612245326503997</v>
      </c>
      <c r="AP38">
        <v>-33.736975684032203</v>
      </c>
      <c r="AQ38">
        <v>0.63536017580420301</v>
      </c>
      <c r="AR38">
        <v>-62.288602192911299</v>
      </c>
      <c r="AS38">
        <v>86.632882459080705</v>
      </c>
    </row>
    <row r="39" spans="1:45" x14ac:dyDescent="0.25">
      <c r="A39" t="s">
        <v>364</v>
      </c>
      <c r="B39" t="s">
        <v>365</v>
      </c>
      <c r="C39" t="s">
        <v>282</v>
      </c>
      <c r="D39">
        <v>141000.56525425499</v>
      </c>
      <c r="E39">
        <v>99</v>
      </c>
      <c r="F39">
        <v>2.9940289284691302</v>
      </c>
      <c r="G39">
        <v>0.18257068119296099</v>
      </c>
      <c r="H39">
        <v>2.2109324207284802</v>
      </c>
      <c r="I39">
        <v>35.2754759679</v>
      </c>
      <c r="L39">
        <v>7.0004153317560798</v>
      </c>
      <c r="M39">
        <v>97.700631222634399</v>
      </c>
      <c r="N39">
        <v>5.4952643820137403</v>
      </c>
      <c r="O39">
        <v>0</v>
      </c>
      <c r="P39">
        <v>46.110933705527302</v>
      </c>
      <c r="Q39">
        <v>3.5510177483073502</v>
      </c>
      <c r="R39">
        <v>0.76469819257303295</v>
      </c>
      <c r="S39">
        <v>-18.5631926120504</v>
      </c>
      <c r="T39">
        <v>14.3993910669247</v>
      </c>
      <c r="U39">
        <v>2.9301075511648098</v>
      </c>
      <c r="V39">
        <v>1.99773166222511</v>
      </c>
      <c r="W39">
        <v>2.6571172715909501</v>
      </c>
      <c r="X39">
        <v>264778.285254255</v>
      </c>
      <c r="Y39">
        <v>0.31267473255822698</v>
      </c>
      <c r="Z39">
        <v>13.4866711551687</v>
      </c>
      <c r="AA39">
        <v>11.7267238991124</v>
      </c>
      <c r="AB39">
        <v>7.4042937590849904</v>
      </c>
      <c r="AC39">
        <v>0.93237588893969703</v>
      </c>
      <c r="AD39">
        <v>1.5438579271519599</v>
      </c>
      <c r="AE39">
        <v>17.711269198383999</v>
      </c>
      <c r="AF39">
        <v>7.1819645423377603</v>
      </c>
      <c r="AG39">
        <v>-40.328054473919799</v>
      </c>
      <c r="AH39">
        <v>-32.4115461667487</v>
      </c>
      <c r="AI39">
        <v>1.04346970234409</v>
      </c>
      <c r="AJ39">
        <v>-43.188275633941601</v>
      </c>
      <c r="AK39">
        <v>-18.6992704721659</v>
      </c>
      <c r="AL39">
        <v>6.2598798608915498</v>
      </c>
      <c r="AM39">
        <v>0.16650653201828</v>
      </c>
      <c r="AN39">
        <v>5.7386516686692799</v>
      </c>
      <c r="AO39">
        <v>0.16650653201828</v>
      </c>
      <c r="AP39">
        <v>-75.9935215416874</v>
      </c>
      <c r="AQ39">
        <v>0.173836940690242</v>
      </c>
      <c r="AR39">
        <v>-73.271761811954903</v>
      </c>
      <c r="AS39">
        <v>14.3993910669247</v>
      </c>
    </row>
    <row r="40" spans="1:45" x14ac:dyDescent="0.25">
      <c r="A40" t="s">
        <v>366</v>
      </c>
      <c r="B40" t="s">
        <v>367</v>
      </c>
      <c r="C40" t="s">
        <v>301</v>
      </c>
      <c r="D40">
        <v>140371.05441093</v>
      </c>
      <c r="E40">
        <v>651.79999999999995</v>
      </c>
      <c r="G40">
        <v>0.864199313690455</v>
      </c>
      <c r="H40">
        <v>0.29938754269113199</v>
      </c>
      <c r="L40">
        <v>0</v>
      </c>
      <c r="M40">
        <v>7.3115505566783696</v>
      </c>
      <c r="N40">
        <v>0.58148161805138598</v>
      </c>
      <c r="P40">
        <v>7.3115505566783696</v>
      </c>
      <c r="Q40">
        <v>0.58254715495019005</v>
      </c>
      <c r="R40">
        <v>0.864199313690455</v>
      </c>
      <c r="S40">
        <v>-80.927148577592703</v>
      </c>
      <c r="T40">
        <v>102.589422056106</v>
      </c>
      <c r="U40">
        <v>0.29093267177752302</v>
      </c>
      <c r="V40">
        <v>-0.738791357347379</v>
      </c>
      <c r="W40">
        <v>1.33786264207347E-2</v>
      </c>
      <c r="X40">
        <v>140152.50441093001</v>
      </c>
      <c r="Y40">
        <v>1.95622413490698</v>
      </c>
      <c r="Z40">
        <v>20.624007359310401</v>
      </c>
      <c r="AA40">
        <v>97.238317672517098</v>
      </c>
      <c r="AB40">
        <v>92.372107885879203</v>
      </c>
      <c r="AC40">
        <v>1.0297240291248999</v>
      </c>
      <c r="AD40">
        <v>2.4599273873659002</v>
      </c>
      <c r="AE40">
        <v>16.580293446915601</v>
      </c>
      <c r="AF40">
        <v>20.656167874938099</v>
      </c>
      <c r="AG40">
        <v>84.241327430431795</v>
      </c>
      <c r="AH40">
        <v>339.17858640909799</v>
      </c>
      <c r="AI40">
        <v>10.8034743265238</v>
      </c>
      <c r="AJ40">
        <v>386.01561845235199</v>
      </c>
      <c r="AK40">
        <v>518.74310237368195</v>
      </c>
      <c r="AL40">
        <v>81.935889377749803</v>
      </c>
      <c r="AM40">
        <v>1.95927461756857</v>
      </c>
      <c r="AN40">
        <v>20.393373171217601</v>
      </c>
      <c r="AO40">
        <v>1.95927461756857</v>
      </c>
      <c r="AP40">
        <v>100.495842282833</v>
      </c>
      <c r="AQ40">
        <v>1.7297488833671499</v>
      </c>
      <c r="AR40">
        <v>0.72462357416850498</v>
      </c>
      <c r="AS40">
        <v>98.601490854953497</v>
      </c>
    </row>
    <row r="41" spans="1:45" x14ac:dyDescent="0.25">
      <c r="A41" t="s">
        <v>368</v>
      </c>
      <c r="B41" t="s">
        <v>369</v>
      </c>
      <c r="C41" t="s">
        <v>370</v>
      </c>
      <c r="D41">
        <v>138161.00397744999</v>
      </c>
      <c r="E41">
        <v>4848.95</v>
      </c>
      <c r="F41">
        <v>199.48089091369201</v>
      </c>
      <c r="G41">
        <v>1.53429120009714</v>
      </c>
      <c r="H41">
        <v>1.0867889407277</v>
      </c>
      <c r="I41">
        <v>-10.2295918413</v>
      </c>
      <c r="J41">
        <v>19.355924154784802</v>
      </c>
      <c r="K41">
        <v>53.711397545871598</v>
      </c>
      <c r="L41">
        <v>15.628074391330401</v>
      </c>
      <c r="M41">
        <v>0.42310436608421498</v>
      </c>
      <c r="N41">
        <v>22.4310936363804</v>
      </c>
      <c r="O41">
        <v>18.857275792216299</v>
      </c>
      <c r="P41">
        <v>0.42310436608421498</v>
      </c>
      <c r="Q41">
        <v>104.940518450535</v>
      </c>
      <c r="R41">
        <v>1.8309383502126799</v>
      </c>
      <c r="S41">
        <v>7.5913419517399703</v>
      </c>
      <c r="T41">
        <v>22.798055509206701</v>
      </c>
      <c r="U41">
        <v>2.8672367006297601</v>
      </c>
      <c r="V41">
        <v>2.2379240271518599</v>
      </c>
      <c r="W41">
        <v>0.54140253175239506</v>
      </c>
      <c r="X41">
        <v>133013.41397744999</v>
      </c>
      <c r="Y41">
        <v>3.4845633425132201</v>
      </c>
      <c r="Z41">
        <v>31.918980513975701</v>
      </c>
      <c r="AA41">
        <v>16.876683720648</v>
      </c>
      <c r="AB41">
        <v>16.286014048325399</v>
      </c>
      <c r="AC41">
        <v>0.62931267347789999</v>
      </c>
      <c r="AD41">
        <v>6.1358697761908498</v>
      </c>
      <c r="AE41">
        <v>61.743949067285399</v>
      </c>
      <c r="AF41">
        <v>33.154238071771999</v>
      </c>
      <c r="AG41">
        <v>24.176329852298299</v>
      </c>
      <c r="AH41">
        <v>-23.311477909091</v>
      </c>
      <c r="AI41">
        <v>4.7055078487835198</v>
      </c>
      <c r="AJ41">
        <v>-12.0409347862708</v>
      </c>
      <c r="AK41">
        <v>-63.076453881557498</v>
      </c>
      <c r="AL41">
        <v>20.1829344432882</v>
      </c>
      <c r="AM41">
        <v>3.6194151809851598</v>
      </c>
      <c r="AN41">
        <v>26.179649142469199</v>
      </c>
      <c r="AO41">
        <v>3.6194151809851598</v>
      </c>
      <c r="AP41">
        <v>41.3781454461107</v>
      </c>
      <c r="AQ41">
        <v>3.34346105089858</v>
      </c>
      <c r="AR41">
        <v>129.96428094590601</v>
      </c>
      <c r="AS41">
        <v>21.122241481825402</v>
      </c>
    </row>
    <row r="42" spans="1:45" x14ac:dyDescent="0.25">
      <c r="A42" t="s">
        <v>371</v>
      </c>
      <c r="B42" t="s">
        <v>372</v>
      </c>
      <c r="C42" t="s">
        <v>373</v>
      </c>
      <c r="D42">
        <v>134822.0033706</v>
      </c>
      <c r="E42">
        <v>2607.4</v>
      </c>
      <c r="F42">
        <v>37.172124265323198</v>
      </c>
      <c r="G42">
        <v>1.13847889754502</v>
      </c>
      <c r="H42">
        <v>1.1855818304823</v>
      </c>
      <c r="I42">
        <v>92.584249270599997</v>
      </c>
      <c r="J42">
        <v>92.650506059414596</v>
      </c>
      <c r="K42">
        <v>55.906545237461899</v>
      </c>
      <c r="L42">
        <v>45.655364455709801</v>
      </c>
      <c r="M42">
        <v>5.2459602037088704</v>
      </c>
      <c r="N42">
        <v>16.8577050453741</v>
      </c>
      <c r="O42">
        <v>3.9395359564030201</v>
      </c>
      <c r="P42">
        <v>2.3587414315490798</v>
      </c>
      <c r="Q42">
        <v>41.623759786854897</v>
      </c>
      <c r="R42">
        <v>1.8922600824684099</v>
      </c>
      <c r="S42">
        <v>6.1722825577641904</v>
      </c>
      <c r="T42">
        <v>105.888084327979</v>
      </c>
      <c r="U42">
        <v>0.41470772019541402</v>
      </c>
      <c r="V42">
        <v>-2.8678012999531299</v>
      </c>
      <c r="W42">
        <v>-9.4231026239287793E-2</v>
      </c>
      <c r="X42">
        <v>134588.40337059999</v>
      </c>
      <c r="Y42">
        <v>11.35254575956</v>
      </c>
      <c r="Z42">
        <v>127.908995619357</v>
      </c>
      <c r="AA42">
        <v>76.000860233669101</v>
      </c>
      <c r="AB42">
        <v>65.9546624901255</v>
      </c>
      <c r="AC42">
        <v>3.2825090201485398</v>
      </c>
      <c r="AD42">
        <v>2.8706864244104899</v>
      </c>
      <c r="AE42">
        <v>20.672044043061</v>
      </c>
      <c r="AF42">
        <v>128.131002424017</v>
      </c>
      <c r="AG42">
        <v>285.63332151397901</v>
      </c>
      <c r="AH42">
        <v>530.74912235285205</v>
      </c>
      <c r="AI42">
        <v>18.106829427471599</v>
      </c>
      <c r="AJ42">
        <v>204.56820106637699</v>
      </c>
      <c r="AK42">
        <v>412.22841876404999</v>
      </c>
      <c r="AL42">
        <v>71.622029940942099</v>
      </c>
      <c r="AM42">
        <v>11.372249943746899</v>
      </c>
      <c r="AN42">
        <v>86.559193725225796</v>
      </c>
      <c r="AO42">
        <v>11.372249943746899</v>
      </c>
      <c r="AP42">
        <v>234.37991681601699</v>
      </c>
      <c r="AQ42">
        <v>10.1015344116266</v>
      </c>
      <c r="AR42">
        <v>644.39633303614096</v>
      </c>
      <c r="AS42">
        <v>105.888084327979</v>
      </c>
    </row>
    <row r="43" spans="1:45" x14ac:dyDescent="0.25">
      <c r="A43" t="s">
        <v>120</v>
      </c>
      <c r="B43" t="s">
        <v>119</v>
      </c>
      <c r="C43" t="s">
        <v>121</v>
      </c>
      <c r="D43">
        <v>133752.47294499999</v>
      </c>
      <c r="E43">
        <v>318.05</v>
      </c>
      <c r="F43">
        <v>46.909909909909899</v>
      </c>
      <c r="G43">
        <v>3.6148670823761</v>
      </c>
      <c r="H43">
        <v>0.78491542860935604</v>
      </c>
      <c r="I43">
        <v>6.3575432246999997</v>
      </c>
      <c r="L43">
        <v>5.7717676240944797</v>
      </c>
      <c r="M43">
        <v>8.2961407193489105</v>
      </c>
      <c r="N43">
        <v>34.969778374748103</v>
      </c>
      <c r="O43">
        <v>0</v>
      </c>
      <c r="P43">
        <v>6.1754324552959297</v>
      </c>
      <c r="Q43">
        <v>101.17431899124</v>
      </c>
      <c r="R43">
        <v>3.9353462422054402</v>
      </c>
      <c r="S43">
        <v>2.0518796992481199</v>
      </c>
      <c r="T43">
        <v>12.724999804490499</v>
      </c>
      <c r="U43">
        <v>23.8508924340546</v>
      </c>
      <c r="V43">
        <v>20.568383413906101</v>
      </c>
      <c r="W43">
        <v>1.3208232811262499</v>
      </c>
      <c r="X43">
        <v>115781.472944999</v>
      </c>
      <c r="Y43">
        <v>3.26356436409504</v>
      </c>
      <c r="Z43">
        <v>11.907998863005201</v>
      </c>
      <c r="AA43">
        <v>7.4119117178797698</v>
      </c>
      <c r="AB43">
        <v>6.1308696290706903</v>
      </c>
      <c r="AC43">
        <v>3.2825090201485398</v>
      </c>
      <c r="AD43">
        <v>2.8706864244104899</v>
      </c>
      <c r="AE43">
        <v>20.672044043061</v>
      </c>
      <c r="AF43">
        <v>13.7562967134629</v>
      </c>
      <c r="AG43">
        <v>11.1144201830067</v>
      </c>
      <c r="AH43">
        <v>35.913495739704899</v>
      </c>
      <c r="AI43">
        <v>3.90165027114144</v>
      </c>
      <c r="AJ43">
        <v>6.8077031444901897</v>
      </c>
      <c r="AK43">
        <v>-38.443437049651898</v>
      </c>
      <c r="AL43">
        <v>12.621031746031701</v>
      </c>
      <c r="AM43">
        <v>3.7701179058263001</v>
      </c>
      <c r="AN43">
        <v>10.5391594787644</v>
      </c>
      <c r="AO43">
        <v>3.7701179058263001</v>
      </c>
      <c r="AP43">
        <v>9.6170568414629507</v>
      </c>
      <c r="AQ43">
        <v>4.1477500106482097</v>
      </c>
      <c r="AR43">
        <v>146.781591865569</v>
      </c>
      <c r="AS43">
        <v>14.254766380155599</v>
      </c>
    </row>
    <row r="44" spans="1:45" x14ac:dyDescent="0.25">
      <c r="A44" t="s">
        <v>374</v>
      </c>
      <c r="B44" t="s">
        <v>375</v>
      </c>
      <c r="C44" t="s">
        <v>301</v>
      </c>
      <c r="D44">
        <v>131842.189931175</v>
      </c>
      <c r="E44">
        <v>1301.0999999999999</v>
      </c>
      <c r="G44">
        <v>1.4846104811308001</v>
      </c>
      <c r="H44">
        <v>0.32994281944138898</v>
      </c>
      <c r="L44">
        <v>0</v>
      </c>
      <c r="M44">
        <v>0</v>
      </c>
      <c r="N44">
        <v>0.69825485563978495</v>
      </c>
      <c r="P44">
        <v>0</v>
      </c>
      <c r="Q44">
        <v>0.65841602837414703</v>
      </c>
      <c r="R44">
        <v>1.4846104811308001</v>
      </c>
      <c r="S44">
        <v>30.525523539600002</v>
      </c>
      <c r="T44">
        <v>76.627042161129594</v>
      </c>
      <c r="U44">
        <v>0.189690902912455</v>
      </c>
      <c r="V44">
        <v>-0.84003312621244697</v>
      </c>
      <c r="W44">
        <v>-8.7863142444333506E-2</v>
      </c>
      <c r="X44">
        <v>128637.969931175</v>
      </c>
      <c r="Y44">
        <v>1.5612592114858099</v>
      </c>
      <c r="Z44">
        <v>5.9048358050205199</v>
      </c>
      <c r="AA44">
        <v>67.497085223327801</v>
      </c>
      <c r="AB44">
        <v>67.497085223327801</v>
      </c>
      <c r="AC44">
        <v>1.0297240291248999</v>
      </c>
      <c r="AD44">
        <v>2.4599273873659002</v>
      </c>
      <c r="AE44">
        <v>16.580293446915601</v>
      </c>
      <c r="AF44">
        <v>6.0519182954647102</v>
      </c>
      <c r="AG44">
        <v>93.457496262791196</v>
      </c>
      <c r="AH44">
        <v>361.14729482188102</v>
      </c>
      <c r="AI44">
        <v>11.343888601420399</v>
      </c>
      <c r="AJ44">
        <v>263.01929126521702</v>
      </c>
      <c r="AK44">
        <v>362.15733398484701</v>
      </c>
      <c r="AL44">
        <v>63.958118271641297</v>
      </c>
      <c r="AM44">
        <v>1.60014833569465</v>
      </c>
      <c r="AN44">
        <v>6.0334318111423899</v>
      </c>
      <c r="AO44">
        <v>1.60014833569465</v>
      </c>
      <c r="AP44">
        <v>63.745850360022899</v>
      </c>
      <c r="AQ44">
        <v>1.6594711551602499</v>
      </c>
      <c r="AR44">
        <v>-17.737749812891799</v>
      </c>
      <c r="AS44">
        <v>76.627042161130305</v>
      </c>
    </row>
    <row r="45" spans="1:45" x14ac:dyDescent="0.25">
      <c r="A45" t="s">
        <v>376</v>
      </c>
      <c r="B45" t="s">
        <v>377</v>
      </c>
      <c r="C45" t="s">
        <v>378</v>
      </c>
      <c r="D45">
        <v>131582.87301995</v>
      </c>
      <c r="E45">
        <v>3692.75</v>
      </c>
      <c r="F45">
        <v>55.898071625344301</v>
      </c>
      <c r="G45">
        <v>1.6420731173106</v>
      </c>
      <c r="H45">
        <v>0.87211797231154997</v>
      </c>
      <c r="J45">
        <v>88.256164718839798</v>
      </c>
      <c r="K45">
        <v>172.93670072814001</v>
      </c>
      <c r="L45">
        <v>81.990192127234593</v>
      </c>
      <c r="M45">
        <v>0</v>
      </c>
      <c r="N45">
        <v>10.0905067382763</v>
      </c>
      <c r="O45">
        <v>4.1356884378874899</v>
      </c>
      <c r="P45">
        <v>0</v>
      </c>
      <c r="Q45">
        <v>18.170576596947399</v>
      </c>
      <c r="R45">
        <v>1.9130402132692499</v>
      </c>
      <c r="S45">
        <v>2.44548396587231</v>
      </c>
      <c r="T45">
        <v>85.282826508490601</v>
      </c>
      <c r="U45">
        <v>0.270643319169666</v>
      </c>
      <c r="V45">
        <v>-0.387610783037939</v>
      </c>
      <c r="W45">
        <v>-5.2517039041816899E-2</v>
      </c>
      <c r="X45">
        <v>125006.37301995</v>
      </c>
      <c r="Y45">
        <v>7.51945171073542</v>
      </c>
      <c r="Z45">
        <v>151.9834322431</v>
      </c>
      <c r="AA45">
        <v>61.606807461411499</v>
      </c>
      <c r="AB45">
        <v>53.280356755583497</v>
      </c>
      <c r="AC45">
        <v>0.65825410220760605</v>
      </c>
      <c r="AD45">
        <v>5.2388982217390199</v>
      </c>
      <c r="AE45">
        <v>42.782695998974198</v>
      </c>
      <c r="AF45">
        <v>159.979176923951</v>
      </c>
      <c r="AG45">
        <v>90.571967639413899</v>
      </c>
      <c r="AH45">
        <v>116.189953208963</v>
      </c>
      <c r="AI45">
        <v>11.3259716142428</v>
      </c>
      <c r="AJ45">
        <v>66.383215207326103</v>
      </c>
      <c r="AK45">
        <v>99.339533232162907</v>
      </c>
      <c r="AL45">
        <v>70.472328244274806</v>
      </c>
      <c r="AM45">
        <v>7.9150449351525403</v>
      </c>
      <c r="AN45">
        <v>134.47406542662199</v>
      </c>
      <c r="AO45">
        <v>7.9150449351525403</v>
      </c>
      <c r="AP45">
        <v>83.086608163737594</v>
      </c>
      <c r="AQ45">
        <v>6.8483237859845199</v>
      </c>
      <c r="AR45">
        <v>192.95871336882399</v>
      </c>
      <c r="AS45">
        <v>69.712780407920604</v>
      </c>
    </row>
    <row r="46" spans="1:45" x14ac:dyDescent="0.25">
      <c r="A46" t="s">
        <v>117</v>
      </c>
      <c r="B46" t="s">
        <v>116</v>
      </c>
      <c r="C46" t="s">
        <v>118</v>
      </c>
      <c r="D46">
        <v>129917.9034375</v>
      </c>
      <c r="E46">
        <v>3836.35</v>
      </c>
      <c r="F46">
        <v>113.29084008970101</v>
      </c>
      <c r="G46">
        <v>1.1396110828011199</v>
      </c>
      <c r="H46">
        <v>0.50463622828819099</v>
      </c>
      <c r="I46">
        <v>582.13954374310003</v>
      </c>
      <c r="L46">
        <v>65.785620505970996</v>
      </c>
      <c r="M46">
        <v>0.255061894053283</v>
      </c>
      <c r="N46">
        <v>10.899580013655401</v>
      </c>
      <c r="O46">
        <v>0</v>
      </c>
      <c r="P46">
        <v>1.24761348623587E-2</v>
      </c>
      <c r="Q46">
        <v>14.235690245559899</v>
      </c>
      <c r="R46">
        <v>1.74253837656082</v>
      </c>
      <c r="S46">
        <v>1.6377070972585099</v>
      </c>
      <c r="T46">
        <v>22.293054660648298</v>
      </c>
      <c r="U46">
        <v>1.0295347789717499</v>
      </c>
      <c r="V46">
        <v>0.371280676764145</v>
      </c>
      <c r="W46">
        <v>0.127749118183342</v>
      </c>
      <c r="X46">
        <v>115623.20343749999</v>
      </c>
      <c r="Y46">
        <v>4.0427057419551096</v>
      </c>
      <c r="Z46">
        <v>13.551378064710001</v>
      </c>
      <c r="AA46">
        <v>17.6054406700753</v>
      </c>
      <c r="AB46">
        <v>13.8435423062233</v>
      </c>
      <c r="AC46">
        <v>0.65825410220760605</v>
      </c>
      <c r="AD46">
        <v>5.2388982217390199</v>
      </c>
      <c r="AE46">
        <v>42.782695998974198</v>
      </c>
      <c r="AF46">
        <v>15.2267587691231</v>
      </c>
      <c r="AG46">
        <v>-4.3813654444817596</v>
      </c>
      <c r="AH46">
        <v>28.378430024301601</v>
      </c>
      <c r="AI46">
        <v>6.72561528763962</v>
      </c>
      <c r="AJ46">
        <v>-15.7646369301099</v>
      </c>
      <c r="AK46">
        <v>-47.892356617304301</v>
      </c>
      <c r="AL46">
        <v>25.456867949568601</v>
      </c>
      <c r="AM46">
        <v>4.5425125631764498</v>
      </c>
      <c r="AN46">
        <v>12.9493423993648</v>
      </c>
      <c r="AO46">
        <v>4.5425125631764498</v>
      </c>
      <c r="AP46">
        <v>-13.5701901139994</v>
      </c>
      <c r="AQ46">
        <v>4.4476678175933602</v>
      </c>
      <c r="AR46">
        <v>68.131532653673602</v>
      </c>
      <c r="AS46">
        <v>22.292978154090299</v>
      </c>
    </row>
    <row r="47" spans="1:45" x14ac:dyDescent="0.25">
      <c r="A47" t="s">
        <v>379</v>
      </c>
      <c r="B47" t="s">
        <v>380</v>
      </c>
      <c r="C47" t="s">
        <v>381</v>
      </c>
      <c r="D47">
        <v>122230.89204228</v>
      </c>
      <c r="E47">
        <v>480</v>
      </c>
      <c r="F47">
        <v>4.8313357474371399</v>
      </c>
      <c r="G47">
        <v>0.57305438208274595</v>
      </c>
      <c r="H47">
        <v>0.11590886328383999</v>
      </c>
      <c r="I47">
        <v>3142.9702028797001</v>
      </c>
      <c r="J47">
        <v>304050.23849725601</v>
      </c>
      <c r="K47">
        <v>24517.091599831099</v>
      </c>
      <c r="L47">
        <v>33.780230500287701</v>
      </c>
      <c r="M47">
        <v>8.8453776130621193</v>
      </c>
      <c r="N47">
        <v>3.6037269859530401</v>
      </c>
      <c r="O47">
        <v>1.20045950894162E-3</v>
      </c>
      <c r="P47">
        <v>3.37194552992699</v>
      </c>
      <c r="Q47">
        <v>13.6813314202959</v>
      </c>
      <c r="R47">
        <v>2.3040926261203798</v>
      </c>
      <c r="S47">
        <v>0.42529242594605299</v>
      </c>
      <c r="T47">
        <v>60.039832423276899</v>
      </c>
      <c r="U47">
        <v>0.81004455245038398</v>
      </c>
      <c r="V47">
        <v>-0.37455412175390601</v>
      </c>
      <c r="W47">
        <v>-0.37455412175390601</v>
      </c>
      <c r="X47">
        <v>122823.80204228</v>
      </c>
      <c r="Y47">
        <v>20.429298393297501</v>
      </c>
      <c r="Z47">
        <v>53.135513446684399</v>
      </c>
      <c r="AA47">
        <v>64.829724074339097</v>
      </c>
      <c r="AB47">
        <v>60.113744704251602</v>
      </c>
      <c r="AC47">
        <v>1.18459867420429</v>
      </c>
      <c r="AD47">
        <v>2.9463562780446302</v>
      </c>
      <c r="AE47">
        <v>53.803998573400001</v>
      </c>
      <c r="AF47">
        <v>52.879011231691599</v>
      </c>
      <c r="AG47">
        <v>10.064636849004</v>
      </c>
      <c r="AH47">
        <v>10.064636849004</v>
      </c>
      <c r="AI47">
        <v>3.2428963377076601</v>
      </c>
      <c r="AJ47">
        <v>11.589907841830501</v>
      </c>
      <c r="AK47">
        <v>11.589907841830501</v>
      </c>
      <c r="AL47">
        <v>44.268191459927998</v>
      </c>
      <c r="AM47">
        <v>20.330679598658701</v>
      </c>
      <c r="AN47">
        <v>51.460005238281198</v>
      </c>
      <c r="AO47">
        <v>20.330679598658701</v>
      </c>
      <c r="AP47">
        <v>135.97624383133899</v>
      </c>
      <c r="AQ47">
        <v>16.829076342827999</v>
      </c>
      <c r="AR47">
        <v>135.97624383133899</v>
      </c>
      <c r="AS47">
        <v>58.392599123988397</v>
      </c>
    </row>
    <row r="48" spans="1:45" x14ac:dyDescent="0.25">
      <c r="A48" t="s">
        <v>382</v>
      </c>
      <c r="B48" t="s">
        <v>383</v>
      </c>
      <c r="C48" t="s">
        <v>336</v>
      </c>
      <c r="D48">
        <v>119685.047599439</v>
      </c>
      <c r="E48">
        <v>4885.6000000000004</v>
      </c>
      <c r="F48">
        <v>18.934772324068501</v>
      </c>
      <c r="G48">
        <v>0.62634723622564503</v>
      </c>
      <c r="H48">
        <v>2.178230993483</v>
      </c>
      <c r="I48">
        <v>17.519059285200001</v>
      </c>
      <c r="L48">
        <v>6.3636342116133697</v>
      </c>
      <c r="M48">
        <v>95.962252475247496</v>
      </c>
      <c r="N48">
        <v>42.607974748227399</v>
      </c>
      <c r="O48">
        <v>0</v>
      </c>
      <c r="P48">
        <v>27.875541460396001</v>
      </c>
      <c r="Q48">
        <v>47.103134027980602</v>
      </c>
      <c r="R48">
        <v>0.95540855637878297</v>
      </c>
      <c r="S48">
        <v>54.050123950419703</v>
      </c>
      <c r="T48">
        <v>51.549054212708398</v>
      </c>
      <c r="U48">
        <v>1.4490128599891301</v>
      </c>
      <c r="V48">
        <v>-7.5429629029301198E-2</v>
      </c>
      <c r="W48">
        <v>0.54966611915758201</v>
      </c>
      <c r="X48">
        <v>121175.11759943901</v>
      </c>
      <c r="Y48">
        <v>7.1712200797186698</v>
      </c>
      <c r="Z48">
        <v>161.70912749811799</v>
      </c>
      <c r="AA48">
        <v>37.845108514536797</v>
      </c>
      <c r="AB48">
        <v>35.3509027998996</v>
      </c>
      <c r="AC48">
        <v>1.52444248901843</v>
      </c>
      <c r="AD48">
        <v>9.7560212522244303</v>
      </c>
      <c r="AE48">
        <v>47.728135222240098</v>
      </c>
      <c r="AF48">
        <v>159.720617609416</v>
      </c>
      <c r="AG48">
        <v>125.52121752723301</v>
      </c>
      <c r="AH48">
        <v>374.46679043347302</v>
      </c>
      <c r="AI48">
        <v>46.289080909436798</v>
      </c>
      <c r="AJ48">
        <v>-29.447791704940599</v>
      </c>
      <c r="AK48">
        <v>8.0055903560377892</v>
      </c>
      <c r="AL48">
        <v>51.855861593164498</v>
      </c>
      <c r="AM48">
        <v>7.0830367949331903</v>
      </c>
      <c r="AN48">
        <v>92.0994271726791</v>
      </c>
      <c r="AO48">
        <v>7.0830367949331903</v>
      </c>
      <c r="AP48">
        <v>74.322092998107493</v>
      </c>
      <c r="AQ48">
        <v>6.6093075227565503</v>
      </c>
      <c r="AR48">
        <v>39.789648174596202</v>
      </c>
      <c r="AS48">
        <v>51.549054212708398</v>
      </c>
    </row>
    <row r="49" spans="1:45" x14ac:dyDescent="0.25">
      <c r="A49" t="s">
        <v>384</v>
      </c>
      <c r="B49" t="s">
        <v>385</v>
      </c>
      <c r="C49" t="s">
        <v>331</v>
      </c>
      <c r="D49">
        <v>119015.310103695</v>
      </c>
      <c r="E49">
        <v>1829.05</v>
      </c>
      <c r="F49">
        <v>3.4366922413807299</v>
      </c>
      <c r="G49">
        <v>0.81579290611108601</v>
      </c>
      <c r="H49">
        <v>0.43647303682697097</v>
      </c>
      <c r="I49">
        <v>64.547928559799999</v>
      </c>
      <c r="L49">
        <v>14.6830884701439</v>
      </c>
      <c r="M49">
        <v>64.321918580481807</v>
      </c>
      <c r="N49">
        <v>7.1833051765494096</v>
      </c>
      <c r="O49">
        <v>0</v>
      </c>
      <c r="P49">
        <v>41.187570953101797</v>
      </c>
      <c r="Q49">
        <v>3.9472397807414001</v>
      </c>
      <c r="R49">
        <v>0.98054210395292496</v>
      </c>
      <c r="S49">
        <v>49.487026005036299</v>
      </c>
      <c r="T49">
        <v>17.432368198031799</v>
      </c>
      <c r="U49">
        <v>0.55311827144460901</v>
      </c>
      <c r="V49">
        <v>-2.7293907487039299</v>
      </c>
      <c r="W49">
        <v>0.22838659474815201</v>
      </c>
      <c r="X49">
        <v>212227.43010369499</v>
      </c>
      <c r="Y49">
        <v>1.7474744156428801</v>
      </c>
      <c r="AA49">
        <v>10.2177628448744</v>
      </c>
      <c r="AB49">
        <v>8.3811380882060007</v>
      </c>
      <c r="AC49">
        <v>3.2825090201485398</v>
      </c>
      <c r="AD49">
        <v>2.8706864244104899</v>
      </c>
      <c r="AE49">
        <v>20.672044043061</v>
      </c>
      <c r="AG49">
        <v>-56.440432115802601</v>
      </c>
      <c r="AH49">
        <v>-64.316811797449205</v>
      </c>
      <c r="AI49">
        <v>1.0243524395274699</v>
      </c>
      <c r="AJ49">
        <v>-54.213188149308301</v>
      </c>
      <c r="AK49">
        <v>-15.671773136128801</v>
      </c>
      <c r="AL49">
        <v>13.5465116279069</v>
      </c>
      <c r="AM49">
        <v>0.97996856190735404</v>
      </c>
      <c r="AN49">
        <v>16.9112289050599</v>
      </c>
      <c r="AO49">
        <v>0.97996856190735404</v>
      </c>
      <c r="AP49">
        <v>-52.013217346575097</v>
      </c>
      <c r="AQ49">
        <v>4.4488525477206204</v>
      </c>
      <c r="AR49">
        <v>-35.8539420446306</v>
      </c>
      <c r="AS49">
        <v>17.432368198031799</v>
      </c>
    </row>
    <row r="50" spans="1:45" x14ac:dyDescent="0.25">
      <c r="A50" t="s">
        <v>386</v>
      </c>
      <c r="B50" t="s">
        <v>387</v>
      </c>
      <c r="C50" t="s">
        <v>91</v>
      </c>
      <c r="D50">
        <v>113250.93999499</v>
      </c>
      <c r="E50">
        <v>1156.5</v>
      </c>
      <c r="F50">
        <v>20.7957616707616</v>
      </c>
      <c r="G50">
        <v>1.8323774491404501</v>
      </c>
      <c r="H50">
        <v>1.2024285620886701</v>
      </c>
      <c r="I50">
        <v>-90.0300020297</v>
      </c>
      <c r="J50">
        <v>66.732743867655401</v>
      </c>
      <c r="K50">
        <v>9024.7447233314306</v>
      </c>
      <c r="L50">
        <v>83.471031348147207</v>
      </c>
      <c r="M50">
        <v>9.6503925028262305</v>
      </c>
      <c r="N50">
        <v>14.775286292856601</v>
      </c>
      <c r="O50">
        <v>5.4695787831513201</v>
      </c>
      <c r="P50">
        <v>3.236871669713</v>
      </c>
      <c r="Q50">
        <v>27.7143266886562</v>
      </c>
      <c r="R50">
        <v>1.83414908790631</v>
      </c>
      <c r="S50">
        <v>4.7050375933329196</v>
      </c>
      <c r="T50">
        <v>23.4410903887131</v>
      </c>
      <c r="U50">
        <v>3.8847882677129402</v>
      </c>
      <c r="V50">
        <v>1.25510066861769</v>
      </c>
      <c r="W50">
        <v>1.05094010787621</v>
      </c>
      <c r="X50">
        <v>109423.43999499</v>
      </c>
      <c r="Y50">
        <v>2.01682861725677</v>
      </c>
      <c r="Z50">
        <v>24.013219802271301</v>
      </c>
      <c r="AA50">
        <v>16.1603638987742</v>
      </c>
      <c r="AB50">
        <v>12.53734503483</v>
      </c>
      <c r="AC50">
        <v>2.62968759909525</v>
      </c>
      <c r="AD50">
        <v>7.0975476432069904</v>
      </c>
      <c r="AE50">
        <v>26.454519729777701</v>
      </c>
      <c r="AF50">
        <v>24.853173278394902</v>
      </c>
      <c r="AG50">
        <v>-44.955801825880798</v>
      </c>
      <c r="AH50">
        <v>-43.8051890692809</v>
      </c>
      <c r="AI50">
        <v>3.98845347881787</v>
      </c>
      <c r="AJ50">
        <v>-8.96389012787985</v>
      </c>
      <c r="AK50">
        <v>-11.3909810945182</v>
      </c>
      <c r="AL50">
        <v>19.147350993377401</v>
      </c>
      <c r="AM50">
        <v>2.0873748506132102</v>
      </c>
      <c r="AN50">
        <v>20.325007177851699</v>
      </c>
      <c r="AO50">
        <v>2.0873748506132102</v>
      </c>
      <c r="AP50">
        <v>-45.622104561738901</v>
      </c>
      <c r="AQ50">
        <v>1.81165278321082</v>
      </c>
      <c r="AR50">
        <v>-42.045995753710798</v>
      </c>
      <c r="AS50">
        <v>23.4410903887131</v>
      </c>
    </row>
    <row r="51" spans="1:45" x14ac:dyDescent="0.25">
      <c r="A51" t="s">
        <v>388</v>
      </c>
      <c r="B51" t="s">
        <v>389</v>
      </c>
      <c r="C51" t="s">
        <v>27</v>
      </c>
      <c r="D51">
        <v>111413.60818371001</v>
      </c>
      <c r="E51">
        <v>1415.45</v>
      </c>
      <c r="H51">
        <v>0.11635628442469</v>
      </c>
      <c r="N51">
        <v>2.4686521106633901</v>
      </c>
      <c r="Q51">
        <v>2.1007624113079801</v>
      </c>
      <c r="S51">
        <v>-0.210085217149234</v>
      </c>
      <c r="T51">
        <v>14.968650041543</v>
      </c>
      <c r="U51">
        <v>0.97342546021103604</v>
      </c>
      <c r="V51">
        <v>-5.6298568913866497E-2</v>
      </c>
      <c r="W51">
        <v>0.325987188771032</v>
      </c>
      <c r="X51">
        <v>42828.908183710002</v>
      </c>
      <c r="Y51">
        <v>0.96156813429944599</v>
      </c>
      <c r="Z51">
        <v>2.6343460426728198</v>
      </c>
      <c r="AA51">
        <v>4.3121313812673696</v>
      </c>
      <c r="AB51">
        <v>4.3121313812673696</v>
      </c>
      <c r="AC51">
        <v>1.0297240291248999</v>
      </c>
      <c r="AD51">
        <v>2.4599273873659002</v>
      </c>
      <c r="AE51">
        <v>16.580293446915601</v>
      </c>
      <c r="AF51">
        <v>6.85289469812564</v>
      </c>
      <c r="AG51">
        <v>-27.235070639471001</v>
      </c>
      <c r="AH51">
        <v>-5.6947004762765898</v>
      </c>
      <c r="AI51">
        <v>2.3198418907215101</v>
      </c>
      <c r="AJ51">
        <v>-34.391871897426398</v>
      </c>
      <c r="AK51">
        <v>-9.7202345093141105</v>
      </c>
      <c r="AL51">
        <v>11.7973828971495</v>
      </c>
      <c r="AM51">
        <v>2.5013893629332999</v>
      </c>
      <c r="AN51">
        <v>6.6826018767606401</v>
      </c>
      <c r="AO51">
        <v>2.5013893629332999</v>
      </c>
      <c r="AP51">
        <v>-35.325411406075901</v>
      </c>
      <c r="AQ51">
        <v>3.6214546340384399</v>
      </c>
      <c r="AR51">
        <v>28.594276542281801</v>
      </c>
      <c r="AS51">
        <v>14.038022541719499</v>
      </c>
    </row>
    <row r="52" spans="1:45" x14ac:dyDescent="0.25">
      <c r="A52" t="s">
        <v>393</v>
      </c>
      <c r="B52" t="s">
        <v>394</v>
      </c>
      <c r="C52" t="s">
        <v>395</v>
      </c>
      <c r="D52">
        <v>106230.38964251999</v>
      </c>
      <c r="E52">
        <v>804.6</v>
      </c>
      <c r="F52">
        <v>10.9154294673918</v>
      </c>
      <c r="G52">
        <v>0.35531338582677102</v>
      </c>
      <c r="H52">
        <v>1.2465470375615499</v>
      </c>
      <c r="J52">
        <v>88.662242691478099</v>
      </c>
      <c r="K52">
        <v>48.936072311739899</v>
      </c>
      <c r="L52">
        <v>7.1910192938383997</v>
      </c>
      <c r="M52">
        <v>74.466828620129604</v>
      </c>
      <c r="N52">
        <v>19.174385837466101</v>
      </c>
      <c r="O52">
        <v>4.1167467562275197</v>
      </c>
      <c r="P52">
        <v>36.284989521598099</v>
      </c>
      <c r="Q52">
        <v>23.3872214682082</v>
      </c>
      <c r="R52">
        <v>0.85771086614173198</v>
      </c>
      <c r="S52">
        <v>-25.4357992010396</v>
      </c>
      <c r="T52">
        <v>70.941806723866804</v>
      </c>
      <c r="U52">
        <v>0.21400878577687399</v>
      </c>
      <c r="V52">
        <v>-1.3104337032415501</v>
      </c>
      <c r="W52">
        <v>0</v>
      </c>
      <c r="X52">
        <v>109942.039642519</v>
      </c>
      <c r="Y52">
        <v>8.3213838068693597</v>
      </c>
      <c r="AA52">
        <v>49.351599898784798</v>
      </c>
      <c r="AB52">
        <v>38.645037344642297</v>
      </c>
      <c r="AC52">
        <v>1.52444248901843</v>
      </c>
      <c r="AD52">
        <v>9.7560212522244303</v>
      </c>
      <c r="AE52">
        <v>47.728135222240098</v>
      </c>
      <c r="AG52">
        <v>0</v>
      </c>
      <c r="AH52">
        <v>108.776166878409</v>
      </c>
      <c r="AI52">
        <v>20.368247210237101</v>
      </c>
      <c r="AJ52">
        <v>0</v>
      </c>
      <c r="AK52">
        <v>48.637289920369199</v>
      </c>
      <c r="AL52">
        <v>53.2847682119205</v>
      </c>
      <c r="AM52">
        <v>8.0404533792804802</v>
      </c>
      <c r="AN52">
        <v>59.345591773612703</v>
      </c>
      <c r="AO52">
        <v>8.0404533792804802</v>
      </c>
      <c r="AP52">
        <v>0</v>
      </c>
      <c r="AQ52">
        <v>6.4183578450882299</v>
      </c>
      <c r="AR52">
        <v>58.685064273263301</v>
      </c>
      <c r="AS52">
        <v>63.523144418510803</v>
      </c>
    </row>
    <row r="53" spans="1:45" x14ac:dyDescent="0.25">
      <c r="A53" t="s">
        <v>390</v>
      </c>
      <c r="B53" t="s">
        <v>391</v>
      </c>
      <c r="C53" t="s">
        <v>392</v>
      </c>
      <c r="D53">
        <v>105992.95166772</v>
      </c>
      <c r="E53">
        <v>1034.8499999999999</v>
      </c>
      <c r="F53">
        <v>12.315418081494</v>
      </c>
      <c r="G53">
        <v>1.2969972442583599</v>
      </c>
      <c r="H53">
        <v>0.80457216094092399</v>
      </c>
      <c r="I53">
        <v>28.429049423399999</v>
      </c>
      <c r="J53">
        <v>100.719318893276</v>
      </c>
      <c r="K53">
        <v>109.48742038504101</v>
      </c>
      <c r="L53">
        <v>31.962314915479901</v>
      </c>
      <c r="M53">
        <v>8.1887861808886697</v>
      </c>
      <c r="N53">
        <v>13.311781782229501</v>
      </c>
      <c r="O53">
        <v>3.6239323697845598</v>
      </c>
      <c r="P53">
        <v>1.78864641230427</v>
      </c>
      <c r="Q53">
        <v>46.731978600231002</v>
      </c>
      <c r="R53">
        <v>1.7640301278214401</v>
      </c>
      <c r="S53">
        <v>6.3751111027061702</v>
      </c>
      <c r="T53">
        <v>62.258703093006602</v>
      </c>
      <c r="X53">
        <v>104542.16166772001</v>
      </c>
      <c r="Y53">
        <v>7.75283414348453</v>
      </c>
      <c r="Z53">
        <v>48.609565325701503</v>
      </c>
      <c r="AA53">
        <v>45.0377870454289</v>
      </c>
      <c r="AB53">
        <v>40.8767005543382</v>
      </c>
      <c r="AC53">
        <v>1.52444248901843</v>
      </c>
      <c r="AD53">
        <v>9.7560212522244303</v>
      </c>
      <c r="AE53">
        <v>47.728135222240098</v>
      </c>
      <c r="AF53">
        <v>49.284147428786603</v>
      </c>
      <c r="AG53">
        <v>-39.475542757973699</v>
      </c>
      <c r="AH53">
        <v>-21.239804446135899</v>
      </c>
      <c r="AI53">
        <v>7.6838614165285</v>
      </c>
      <c r="AJ53">
        <v>9.3267902837296894</v>
      </c>
      <c r="AK53">
        <v>30.444449176794301</v>
      </c>
      <c r="AL53">
        <v>48.813679245282998</v>
      </c>
      <c r="AM53">
        <v>7.8604245555019903</v>
      </c>
      <c r="AN53">
        <v>49.284147428786603</v>
      </c>
      <c r="AO53">
        <v>7.8604245555019903</v>
      </c>
      <c r="AP53">
        <v>-1.99709522366129</v>
      </c>
      <c r="AQ53">
        <v>6.9390452981746504</v>
      </c>
      <c r="AR53">
        <v>55.132045043533502</v>
      </c>
      <c r="AS53">
        <v>62.258703093006503</v>
      </c>
    </row>
    <row r="54" spans="1:45" x14ac:dyDescent="0.25">
      <c r="A54" t="s">
        <v>396</v>
      </c>
      <c r="B54" t="s">
        <v>397</v>
      </c>
      <c r="C54" t="s">
        <v>398</v>
      </c>
      <c r="D54">
        <v>102966.135994435</v>
      </c>
      <c r="E54">
        <v>2584.4</v>
      </c>
      <c r="F54">
        <v>0.90280771330861798</v>
      </c>
      <c r="G54">
        <v>0.88418103290606997</v>
      </c>
      <c r="H54">
        <v>1.2555682689472101</v>
      </c>
      <c r="I54">
        <v>-23.761501286600001</v>
      </c>
      <c r="L54">
        <v>1.8024193014422301</v>
      </c>
      <c r="N54">
        <v>6.1514170875525203</v>
      </c>
      <c r="O54">
        <v>0</v>
      </c>
      <c r="R54">
        <v>0.90238406861892195</v>
      </c>
      <c r="S54">
        <v>-374.992752650645</v>
      </c>
      <c r="T54">
        <v>-336.732735935753</v>
      </c>
      <c r="X54">
        <v>121617.36599443499</v>
      </c>
      <c r="Y54">
        <v>2.1763470934424101</v>
      </c>
      <c r="Z54">
        <v>69.746725924433605</v>
      </c>
      <c r="AA54">
        <v>43.014612974847402</v>
      </c>
      <c r="AB54">
        <v>15.3357450890298</v>
      </c>
      <c r="AC54">
        <v>0.65825410220760605</v>
      </c>
      <c r="AD54">
        <v>5.2388982217390199</v>
      </c>
      <c r="AE54">
        <v>42.782695998974198</v>
      </c>
      <c r="AF54">
        <v>59.050373340847003</v>
      </c>
      <c r="AG54">
        <v>0</v>
      </c>
      <c r="AH54">
        <v>-428.22247098380802</v>
      </c>
      <c r="AI54">
        <v>-17.195241195718602</v>
      </c>
      <c r="AJ54">
        <v>0</v>
      </c>
      <c r="AK54">
        <v>-887.076943313313</v>
      </c>
      <c r="AL54">
        <v>19.186340014847801</v>
      </c>
      <c r="AM54">
        <v>1.8425826687016</v>
      </c>
      <c r="AN54">
        <v>49.252425639982597</v>
      </c>
      <c r="AO54">
        <v>1.8425826687016</v>
      </c>
      <c r="AP54">
        <v>0</v>
      </c>
      <c r="AQ54">
        <v>1.5827218358792801</v>
      </c>
      <c r="AR54">
        <v>-31.8006843522598</v>
      </c>
      <c r="AS54">
        <v>-336.71071286604598</v>
      </c>
    </row>
    <row r="55" spans="1:45" x14ac:dyDescent="0.25">
      <c r="A55" t="s">
        <v>16</v>
      </c>
      <c r="B55" t="s">
        <v>15</v>
      </c>
      <c r="C55" t="s">
        <v>17</v>
      </c>
      <c r="D55">
        <v>102573.968820465</v>
      </c>
      <c r="E55">
        <v>196.15</v>
      </c>
      <c r="H55">
        <v>7.7134826095830805E-2</v>
      </c>
      <c r="N55">
        <v>1.3447762565622901</v>
      </c>
      <c r="Q55">
        <v>1.0473260144133301</v>
      </c>
      <c r="S55">
        <v>-0.106625737088632</v>
      </c>
      <c r="T55">
        <v>6.8817572941298897</v>
      </c>
      <c r="U55">
        <v>2.78020472079172</v>
      </c>
      <c r="V55">
        <v>1.7504806916668201</v>
      </c>
      <c r="W55">
        <v>0.84829083585783505</v>
      </c>
      <c r="X55">
        <v>1195.158820465</v>
      </c>
      <c r="Y55">
        <v>1.07887760768431E-2</v>
      </c>
      <c r="AA55">
        <v>5.8117459494109902E-2</v>
      </c>
      <c r="AB55">
        <v>5.2891558852959E-2</v>
      </c>
      <c r="AC55">
        <v>1.0297240291248999</v>
      </c>
      <c r="AD55">
        <v>2.4599273873659002</v>
      </c>
      <c r="AE55">
        <v>16.580293446915601</v>
      </c>
      <c r="AG55">
        <v>-14.7229758347738</v>
      </c>
      <c r="AH55">
        <v>-60.680583364966303</v>
      </c>
      <c r="AI55">
        <v>0.96722909835769699</v>
      </c>
      <c r="AJ55">
        <v>-29.839525505332698</v>
      </c>
      <c r="AK55">
        <v>-58.4943576773058</v>
      </c>
      <c r="AL55">
        <v>6.1471685104515901</v>
      </c>
      <c r="AM55">
        <v>0.92594185974924803</v>
      </c>
      <c r="AO55">
        <v>0.92594185974924803</v>
      </c>
      <c r="AP55">
        <v>-8.6804646637363199</v>
      </c>
      <c r="AQ55">
        <v>1.7866773381412799</v>
      </c>
      <c r="AR55">
        <v>-52.398125082358803</v>
      </c>
      <c r="AS55">
        <v>7.0314610107627198</v>
      </c>
    </row>
    <row r="56" spans="1:45" x14ac:dyDescent="0.25">
      <c r="A56" t="s">
        <v>98</v>
      </c>
      <c r="B56" t="s">
        <v>97</v>
      </c>
      <c r="C56" t="s">
        <v>99</v>
      </c>
      <c r="D56">
        <v>100768.55809999</v>
      </c>
      <c r="E56">
        <v>276.89999999999998</v>
      </c>
      <c r="F56">
        <v>4.2571887550200804</v>
      </c>
      <c r="G56">
        <v>0.51683593483743395</v>
      </c>
      <c r="H56">
        <v>0.78522091362476298</v>
      </c>
      <c r="I56">
        <v>88.247977177099997</v>
      </c>
      <c r="J56">
        <v>70.906534440955497</v>
      </c>
      <c r="K56">
        <v>162.84686063304</v>
      </c>
      <c r="L56">
        <v>10.835453774385</v>
      </c>
      <c r="M56">
        <v>134.80081736702601</v>
      </c>
      <c r="N56">
        <v>13.916107417793</v>
      </c>
      <c r="O56">
        <v>5.1476214833759499</v>
      </c>
      <c r="P56">
        <v>88.251360592388707</v>
      </c>
      <c r="Q56">
        <v>7.4989184934081203</v>
      </c>
      <c r="R56">
        <v>0.687376456955899</v>
      </c>
      <c r="S56">
        <v>-12.231479980547901</v>
      </c>
      <c r="T56">
        <v>9.5298428314724699</v>
      </c>
      <c r="U56">
        <v>37.470021117632399</v>
      </c>
      <c r="V56">
        <v>34.187512097483904</v>
      </c>
      <c r="W56">
        <v>6.2803675836446704</v>
      </c>
      <c r="X56">
        <v>155510.55809999001</v>
      </c>
      <c r="Y56">
        <v>1.0304717855438199</v>
      </c>
      <c r="Z56">
        <v>8.0667371148454201</v>
      </c>
      <c r="AA56">
        <v>5.8681015093766202</v>
      </c>
      <c r="AB56">
        <v>4.1966363908676003</v>
      </c>
      <c r="AC56">
        <v>3.2825090201485398</v>
      </c>
      <c r="AD56">
        <v>2.8706864244104899</v>
      </c>
      <c r="AE56">
        <v>20.672044043061</v>
      </c>
      <c r="AF56">
        <v>5.22712719680412</v>
      </c>
      <c r="AG56">
        <v>11.203648405020999</v>
      </c>
      <c r="AH56">
        <v>-28.9809207819292</v>
      </c>
      <c r="AI56">
        <v>2.0387350658544898</v>
      </c>
      <c r="AJ56">
        <v>-5.9098131298499696</v>
      </c>
      <c r="AK56">
        <v>-53.899852324127799</v>
      </c>
      <c r="AL56">
        <v>8.9902597402597397</v>
      </c>
      <c r="AM56">
        <v>0.66773058537419105</v>
      </c>
      <c r="AN56">
        <v>3.0475898412215301</v>
      </c>
      <c r="AO56">
        <v>0.66773058537419105</v>
      </c>
      <c r="AP56">
        <v>-8.0062911153702601</v>
      </c>
      <c r="AQ56">
        <v>0.75420119075380998</v>
      </c>
      <c r="AR56">
        <v>-56.292184777214402</v>
      </c>
      <c r="AS56">
        <v>11.4600884908438</v>
      </c>
    </row>
    <row r="57" spans="1:45" x14ac:dyDescent="0.25">
      <c r="A57" t="s">
        <v>399</v>
      </c>
      <c r="B57" t="s">
        <v>400</v>
      </c>
      <c r="C57" t="s">
        <v>392</v>
      </c>
      <c r="D57">
        <v>100173.11995163</v>
      </c>
      <c r="E57">
        <v>568.35</v>
      </c>
      <c r="F57">
        <v>29.357361963190101</v>
      </c>
      <c r="G57">
        <v>0.61637433057297097</v>
      </c>
      <c r="H57">
        <v>0.923443503929266</v>
      </c>
      <c r="I57">
        <v>27.772135991300001</v>
      </c>
      <c r="J57">
        <v>146.203354828991</v>
      </c>
      <c r="K57">
        <v>159.32817417182599</v>
      </c>
      <c r="L57">
        <v>22.781868148385598</v>
      </c>
      <c r="M57">
        <v>12.432332813991099</v>
      </c>
      <c r="N57">
        <v>16.824442510701498</v>
      </c>
      <c r="O57">
        <v>2.4965227400351102</v>
      </c>
      <c r="P57">
        <v>4.69420416186954</v>
      </c>
      <c r="Q57">
        <v>40.541695857130897</v>
      </c>
      <c r="R57">
        <v>1.17718310093283</v>
      </c>
      <c r="S57">
        <v>14.661842757708699</v>
      </c>
      <c r="T57">
        <v>58.678569517400298</v>
      </c>
      <c r="U57">
        <v>0.91769665515448595</v>
      </c>
      <c r="V57">
        <v>-0.60674583386394698</v>
      </c>
      <c r="W57">
        <v>3.3308346246829303E-2</v>
      </c>
      <c r="X57">
        <v>100752.68995163</v>
      </c>
      <c r="Y57">
        <v>8.4133890774687501</v>
      </c>
      <c r="Z57">
        <v>102.878152584015</v>
      </c>
      <c r="AA57">
        <v>43.864257332266597</v>
      </c>
      <c r="AB57">
        <v>38.633944027957497</v>
      </c>
      <c r="AC57">
        <v>1.52444248901843</v>
      </c>
      <c r="AD57">
        <v>9.7560212522244303</v>
      </c>
      <c r="AE57">
        <v>47.728135222240098</v>
      </c>
      <c r="AF57">
        <v>102.28635606799401</v>
      </c>
      <c r="AG57">
        <v>-16.427228870996601</v>
      </c>
      <c r="AH57">
        <v>8.7528595387083001</v>
      </c>
      <c r="AI57">
        <v>10.609952088998099</v>
      </c>
      <c r="AJ57">
        <v>3.0400465328465001</v>
      </c>
      <c r="AK57">
        <v>22.943352477885199</v>
      </c>
      <c r="AL57">
        <v>51.202702702702702</v>
      </c>
      <c r="AM57">
        <v>8.3649918792403994</v>
      </c>
      <c r="AN57">
        <v>67.301196530323907</v>
      </c>
      <c r="AO57">
        <v>8.3649918792403994</v>
      </c>
      <c r="AP57">
        <v>4.2937944137151698</v>
      </c>
      <c r="AQ57">
        <v>7.8558344965836504</v>
      </c>
      <c r="AR57">
        <v>65.0901026829128</v>
      </c>
      <c r="AS57">
        <v>58.678569517400298</v>
      </c>
    </row>
    <row r="58" spans="1:45" x14ac:dyDescent="0.25">
      <c r="A58" t="s">
        <v>401</v>
      </c>
      <c r="B58" t="s">
        <v>402</v>
      </c>
      <c r="C58" t="s">
        <v>96</v>
      </c>
      <c r="D58">
        <v>97851.718588000003</v>
      </c>
      <c r="E58">
        <v>3719.4</v>
      </c>
      <c r="F58">
        <v>3536.2686567164101</v>
      </c>
      <c r="G58">
        <v>4.6195307599013002</v>
      </c>
      <c r="H58">
        <v>0.67234205845739103</v>
      </c>
      <c r="I58">
        <v>335.69863727220002</v>
      </c>
      <c r="L58">
        <v>92.246957349266594</v>
      </c>
      <c r="M58">
        <v>3.1462682189393402E-2</v>
      </c>
      <c r="N58">
        <v>17.733962862942501</v>
      </c>
      <c r="O58">
        <v>0</v>
      </c>
      <c r="P58">
        <v>2.44709750361948E-2</v>
      </c>
      <c r="Q58">
        <v>111.722608237442</v>
      </c>
      <c r="R58">
        <v>6.98548785077997</v>
      </c>
      <c r="S58">
        <v>1.3278829942217301</v>
      </c>
      <c r="T58">
        <v>53.665016939968602</v>
      </c>
      <c r="U58">
        <v>0.81389039609332603</v>
      </c>
      <c r="V58">
        <v>2.6990870723766099E-2</v>
      </c>
      <c r="W58">
        <v>0.15635786519053199</v>
      </c>
      <c r="X58">
        <v>95036.528588000001</v>
      </c>
      <c r="Y58">
        <v>11.7153028829524</v>
      </c>
      <c r="Z58">
        <v>79.289611703654202</v>
      </c>
      <c r="AA58">
        <v>40.111648414299502</v>
      </c>
      <c r="AB58">
        <v>35.036766570813398</v>
      </c>
      <c r="AC58">
        <v>0.78689952536955998</v>
      </c>
      <c r="AD58">
        <v>4.7716566356616603</v>
      </c>
      <c r="AE58">
        <v>39.059428353160598</v>
      </c>
      <c r="AF58">
        <v>81.638343557483694</v>
      </c>
      <c r="AG58">
        <v>-0.55458358746014802</v>
      </c>
      <c r="AH58">
        <v>74.851213300871507</v>
      </c>
      <c r="AI58">
        <v>8.3432995220059691</v>
      </c>
      <c r="AJ58">
        <v>-4.6430882027443703</v>
      </c>
      <c r="AK58">
        <v>37.393247168775098</v>
      </c>
      <c r="AL58">
        <v>50.432542372881301</v>
      </c>
      <c r="AM58">
        <v>12.0623357976965</v>
      </c>
      <c r="AN58">
        <v>51.183030959305299</v>
      </c>
      <c r="AO58">
        <v>12.0623357976965</v>
      </c>
      <c r="AP58">
        <v>6.5777384472644496</v>
      </c>
      <c r="AQ58">
        <v>11.6987220110188</v>
      </c>
      <c r="AR58">
        <v>176.10345479472599</v>
      </c>
      <c r="AS58">
        <v>53.665016939968602</v>
      </c>
    </row>
    <row r="59" spans="1:45" x14ac:dyDescent="0.25">
      <c r="A59" t="s">
        <v>48</v>
      </c>
      <c r="B59" t="s">
        <v>47</v>
      </c>
      <c r="C59" t="s">
        <v>49</v>
      </c>
      <c r="D59">
        <v>96937.821616335001</v>
      </c>
      <c r="E59">
        <v>449.5</v>
      </c>
      <c r="F59">
        <v>4.6316511245200198</v>
      </c>
      <c r="G59">
        <v>0.69959753083224396</v>
      </c>
      <c r="H59">
        <v>1.0933604755075099</v>
      </c>
      <c r="I59">
        <v>46.441838274299997</v>
      </c>
      <c r="L59">
        <v>27.6665412077021</v>
      </c>
      <c r="M59">
        <v>82.460806628986404</v>
      </c>
      <c r="N59">
        <v>7.6117283811498497</v>
      </c>
      <c r="O59">
        <v>0</v>
      </c>
      <c r="P59">
        <v>67.270658039436299</v>
      </c>
      <c r="Q59">
        <v>7.0287428734519901</v>
      </c>
      <c r="R59">
        <v>1.27525785203111</v>
      </c>
      <c r="S59">
        <v>11.112931567875201</v>
      </c>
      <c r="T59">
        <v>9.6006558003699105</v>
      </c>
      <c r="U59">
        <v>0.68828270985983098</v>
      </c>
      <c r="V59">
        <v>-2.5942263102887102</v>
      </c>
      <c r="W59">
        <v>-0.30095023722511199</v>
      </c>
      <c r="X59">
        <v>138590.82161633499</v>
      </c>
      <c r="Y59">
        <v>0.61730630672416198</v>
      </c>
      <c r="Z59">
        <v>12.1443061353255</v>
      </c>
      <c r="AA59">
        <v>8.2069533733839606</v>
      </c>
      <c r="AB59">
        <v>5.7811213288422296</v>
      </c>
      <c r="AC59">
        <v>3.2825090201485398</v>
      </c>
      <c r="AD59">
        <v>2.8706864244104899</v>
      </c>
      <c r="AE59">
        <v>20.672044043061</v>
      </c>
      <c r="AF59">
        <v>8.4943762369729203</v>
      </c>
      <c r="AG59">
        <v>-1.1986754098212</v>
      </c>
      <c r="AH59">
        <v>-56.819303782171701</v>
      </c>
      <c r="AI59">
        <v>1.23958238429113</v>
      </c>
      <c r="AJ59">
        <v>-2.76727481795439</v>
      </c>
      <c r="AK59">
        <v>-53.557298057360903</v>
      </c>
      <c r="AL59">
        <v>9.4831223628691994</v>
      </c>
      <c r="AM59">
        <v>0.43177699609518899</v>
      </c>
      <c r="AN59">
        <v>5.7570864482916599</v>
      </c>
      <c r="AO59">
        <v>0.43177699609518899</v>
      </c>
      <c r="AP59">
        <v>-9.3691185288732495</v>
      </c>
      <c r="AQ59">
        <v>0.46802312163272403</v>
      </c>
      <c r="AR59">
        <v>-71.737060460990804</v>
      </c>
      <c r="AS59">
        <v>9.6006558003699105</v>
      </c>
    </row>
    <row r="60" spans="1:45" x14ac:dyDescent="0.25">
      <c r="A60" t="s">
        <v>403</v>
      </c>
      <c r="B60" t="s">
        <v>404</v>
      </c>
      <c r="C60" t="s">
        <v>298</v>
      </c>
      <c r="D60">
        <v>94182.597459194905</v>
      </c>
      <c r="E60">
        <v>1127.4000000000001</v>
      </c>
      <c r="G60">
        <v>0.22204382655692401</v>
      </c>
      <c r="H60">
        <v>0.13365895492785401</v>
      </c>
      <c r="I60">
        <v>3.0294615101</v>
      </c>
      <c r="L60">
        <v>2.3734375941869001</v>
      </c>
      <c r="M60">
        <v>678.63391444364595</v>
      </c>
      <c r="N60">
        <v>3.1811041223513001</v>
      </c>
      <c r="P60">
        <v>560.79694132900204</v>
      </c>
      <c r="Q60">
        <v>2.6841544387232901</v>
      </c>
      <c r="R60">
        <v>0.22204382655692401</v>
      </c>
      <c r="S60">
        <v>-1.43788201450215</v>
      </c>
      <c r="T60">
        <v>35.342551160175901</v>
      </c>
      <c r="U60">
        <v>0.17470209533272499</v>
      </c>
      <c r="V60">
        <v>-0.85502193379217695</v>
      </c>
      <c r="W60">
        <v>-0.44077089469709402</v>
      </c>
      <c r="X60">
        <v>188532.997459195</v>
      </c>
      <c r="Y60">
        <v>14.3856932392357</v>
      </c>
      <c r="AA60">
        <v>52.158888687014198</v>
      </c>
      <c r="AB60">
        <v>50.468187173204001</v>
      </c>
      <c r="AC60">
        <v>1.0297240291248999</v>
      </c>
      <c r="AD60">
        <v>2.4599273873659002</v>
      </c>
      <c r="AE60">
        <v>16.580293446915601</v>
      </c>
      <c r="AG60">
        <v>50.815917274284701</v>
      </c>
      <c r="AH60">
        <v>166.87907407302899</v>
      </c>
      <c r="AI60">
        <v>6.5650314342709803</v>
      </c>
      <c r="AJ60">
        <v>32.829089437665601</v>
      </c>
      <c r="AK60">
        <v>113.159985818891</v>
      </c>
      <c r="AL60">
        <v>27.6323529411764</v>
      </c>
      <c r="AM60">
        <v>7.1864446743103496</v>
      </c>
      <c r="AO60">
        <v>7.1864446743103496</v>
      </c>
      <c r="AP60">
        <v>17.890566656203401</v>
      </c>
      <c r="AQ60">
        <v>9.7197073130527603</v>
      </c>
      <c r="AR60">
        <v>269.44894205529198</v>
      </c>
      <c r="AS60">
        <v>35.342551160175901</v>
      </c>
    </row>
    <row r="61" spans="1:45" x14ac:dyDescent="0.25">
      <c r="A61" t="s">
        <v>407</v>
      </c>
      <c r="B61" t="s">
        <v>408</v>
      </c>
      <c r="C61" t="s">
        <v>409</v>
      </c>
      <c r="D61">
        <v>92103.213245399995</v>
      </c>
      <c r="E61">
        <v>127.05</v>
      </c>
      <c r="F61">
        <v>263.40200668896301</v>
      </c>
      <c r="G61">
        <v>1.10813697881694</v>
      </c>
      <c r="H61">
        <v>0.56827048873292196</v>
      </c>
      <c r="I61">
        <v>384.47441631949999</v>
      </c>
      <c r="L61">
        <v>128.351862090097</v>
      </c>
      <c r="M61">
        <v>0.42837622650128798</v>
      </c>
      <c r="N61">
        <v>11.611947815737899</v>
      </c>
      <c r="O61">
        <v>0</v>
      </c>
      <c r="P61">
        <v>0.41870321493512902</v>
      </c>
      <c r="Q61">
        <v>13.810448651472599</v>
      </c>
      <c r="R61">
        <v>1.3938240558005099</v>
      </c>
      <c r="S61">
        <v>2.46844468133646</v>
      </c>
      <c r="T61">
        <v>30.861344330020501</v>
      </c>
      <c r="U61">
        <v>0.95242539682539595</v>
      </c>
      <c r="V61">
        <v>-1.67726220226985</v>
      </c>
      <c r="W61">
        <v>0.300500627350196</v>
      </c>
      <c r="X61">
        <v>84608.513245399896</v>
      </c>
      <c r="Y61">
        <v>4.6964965909640899</v>
      </c>
      <c r="Z61">
        <v>23.163533765913002</v>
      </c>
      <c r="AA61">
        <v>21.4859119535483</v>
      </c>
      <c r="AB61">
        <v>19.375936236545801</v>
      </c>
      <c r="AC61">
        <v>2.62968759909525</v>
      </c>
      <c r="AD61">
        <v>7.0975476432069904</v>
      </c>
      <c r="AE61">
        <v>26.454519729777701</v>
      </c>
      <c r="AF61">
        <v>25.215380912923699</v>
      </c>
      <c r="AG61">
        <v>-14.2356619615465</v>
      </c>
      <c r="AH61">
        <v>5.4826935295427903</v>
      </c>
      <c r="AI61">
        <v>7.4866844285973198</v>
      </c>
      <c r="AJ61">
        <v>-24.491069853842799</v>
      </c>
      <c r="AK61">
        <v>16.658116062044201</v>
      </c>
      <c r="AL61">
        <v>27.619565217391301</v>
      </c>
      <c r="AM61">
        <v>5.1125165829264496</v>
      </c>
      <c r="AN61">
        <v>21.891703606039101</v>
      </c>
      <c r="AO61">
        <v>5.1125165829264496</v>
      </c>
      <c r="AP61">
        <v>-8.8410052845215308</v>
      </c>
      <c r="AQ61">
        <v>4.5093743440625698</v>
      </c>
      <c r="AR61">
        <v>41.944226102514001</v>
      </c>
      <c r="AS61">
        <v>30.861344330020501</v>
      </c>
    </row>
    <row r="62" spans="1:45" x14ac:dyDescent="0.25">
      <c r="A62" t="s">
        <v>405</v>
      </c>
      <c r="B62" t="s">
        <v>406</v>
      </c>
      <c r="C62" t="s">
        <v>341</v>
      </c>
      <c r="D62">
        <v>91795.146795799999</v>
      </c>
      <c r="E62">
        <v>260.14999999999998</v>
      </c>
      <c r="F62">
        <v>3.3022948852557299</v>
      </c>
      <c r="G62">
        <v>0.92860979036427405</v>
      </c>
      <c r="H62">
        <v>0.51299085370050601</v>
      </c>
      <c r="I62">
        <v>116.06233157379999</v>
      </c>
      <c r="J62">
        <v>38.199599895607797</v>
      </c>
      <c r="K62">
        <v>47.182411497261597</v>
      </c>
      <c r="L62">
        <v>89.426802928960797</v>
      </c>
      <c r="M62">
        <v>140.393168691489</v>
      </c>
      <c r="N62">
        <v>12.8268901171003</v>
      </c>
      <c r="O62">
        <v>9.55507390123128</v>
      </c>
      <c r="P62">
        <v>111.906827880275</v>
      </c>
      <c r="Q62">
        <v>19.231413282903599</v>
      </c>
      <c r="R62">
        <v>1.1019133155513801</v>
      </c>
      <c r="S62">
        <v>96.415855557173202</v>
      </c>
      <c r="T62">
        <v>8.5576794593460708</v>
      </c>
      <c r="X62">
        <v>131490.5367958</v>
      </c>
      <c r="Y62">
        <v>3.0550406174414202</v>
      </c>
      <c r="Z62">
        <v>25.350749837724202</v>
      </c>
      <c r="AA62">
        <v>11.944780872059001</v>
      </c>
      <c r="AB62">
        <v>9.1875097328792492</v>
      </c>
      <c r="AC62">
        <v>7.2849721360311497</v>
      </c>
      <c r="AD62">
        <v>2.22491448298506</v>
      </c>
      <c r="AE62">
        <v>18.010235302902</v>
      </c>
      <c r="AF62">
        <v>17.697667523795701</v>
      </c>
      <c r="AG62">
        <v>88.541410243840502</v>
      </c>
      <c r="AH62">
        <v>37.321907256330597</v>
      </c>
      <c r="AI62">
        <v>3.05529500285741</v>
      </c>
      <c r="AJ62">
        <v>-25.504402224053099</v>
      </c>
      <c r="AK62">
        <v>-52.484355060218803</v>
      </c>
      <c r="AM62">
        <v>2.1327611003723899</v>
      </c>
      <c r="AN62">
        <v>10.8884194464404</v>
      </c>
      <c r="AO62">
        <v>2.1327611003723899</v>
      </c>
      <c r="AP62">
        <v>59.449846334290797</v>
      </c>
      <c r="AR62">
        <v>23.6539043866326</v>
      </c>
      <c r="AS62">
        <v>8.5576794593460708</v>
      </c>
    </row>
    <row r="63" spans="1:45" x14ac:dyDescent="0.25">
      <c r="A63" t="s">
        <v>413</v>
      </c>
      <c r="B63" t="s">
        <v>414</v>
      </c>
      <c r="C63" t="s">
        <v>415</v>
      </c>
      <c r="D63">
        <v>91587.859216875004</v>
      </c>
      <c r="E63">
        <v>4333.1000000000004</v>
      </c>
      <c r="F63">
        <v>88.883766233766195</v>
      </c>
      <c r="G63">
        <v>1.48906522248835</v>
      </c>
      <c r="H63">
        <v>1.04493998897128</v>
      </c>
      <c r="J63">
        <v>81.733915115901794</v>
      </c>
      <c r="K63">
        <v>163.83550249941001</v>
      </c>
      <c r="L63">
        <v>79.875710688446006</v>
      </c>
      <c r="M63">
        <v>0.66991806713757296</v>
      </c>
      <c r="N63">
        <v>14.689592336742001</v>
      </c>
      <c r="O63">
        <v>4.4657104640395104</v>
      </c>
      <c r="P63">
        <v>0.42575935182542002</v>
      </c>
      <c r="Q63">
        <v>23.207850516805799</v>
      </c>
      <c r="R63">
        <v>1.8156282037725699</v>
      </c>
      <c r="S63">
        <v>2.9457279899369602</v>
      </c>
      <c r="T63">
        <v>90.125128383215397</v>
      </c>
      <c r="U63">
        <v>0.12725442787565999</v>
      </c>
      <c r="V63">
        <v>-0.53099967433194495</v>
      </c>
      <c r="W63">
        <v>-0.108105570868539</v>
      </c>
      <c r="X63">
        <v>87978.719216875004</v>
      </c>
      <c r="Y63">
        <v>9.6826108010198908</v>
      </c>
      <c r="Z63">
        <v>153.278370704336</v>
      </c>
      <c r="AA63">
        <v>64.273872353997206</v>
      </c>
      <c r="AB63">
        <v>59.706903391816098</v>
      </c>
      <c r="AC63">
        <v>0.65825410220760605</v>
      </c>
      <c r="AD63">
        <v>5.2388982217390199</v>
      </c>
      <c r="AE63">
        <v>42.782695998974198</v>
      </c>
      <c r="AF63">
        <v>159.56629014403799</v>
      </c>
      <c r="AG63">
        <v>202.33511018112901</v>
      </c>
      <c r="AH63">
        <v>253.93447726025599</v>
      </c>
      <c r="AI63">
        <v>18.5422670353088</v>
      </c>
      <c r="AJ63">
        <v>-3.0926243473892199</v>
      </c>
      <c r="AK63">
        <v>110.657898663927</v>
      </c>
      <c r="AL63">
        <v>90.564420896426995</v>
      </c>
      <c r="AM63">
        <v>10.0798193334633</v>
      </c>
      <c r="AN63">
        <v>123.443754504238</v>
      </c>
      <c r="AO63">
        <v>10.0798193334633</v>
      </c>
      <c r="AP63">
        <v>119.23564463819</v>
      </c>
      <c r="AQ63">
        <v>8.7408750174918293</v>
      </c>
      <c r="AR63">
        <v>273.08327711530802</v>
      </c>
      <c r="AS63">
        <v>103.13367402384399</v>
      </c>
    </row>
    <row r="64" spans="1:45" x14ac:dyDescent="0.25">
      <c r="A64" t="s">
        <v>410</v>
      </c>
      <c r="B64" t="s">
        <v>411</v>
      </c>
      <c r="C64" t="s">
        <v>412</v>
      </c>
      <c r="D64">
        <v>90522.113691100007</v>
      </c>
      <c r="E64">
        <v>3326.2</v>
      </c>
      <c r="F64">
        <v>136.60421127765801</v>
      </c>
      <c r="G64">
        <v>1.5039887911616401</v>
      </c>
      <c r="H64">
        <v>0.998222343593544</v>
      </c>
      <c r="I64">
        <v>3.4631349509999998</v>
      </c>
      <c r="L64">
        <v>5.4705565101618898</v>
      </c>
      <c r="M64">
        <v>0.85429885786801996</v>
      </c>
      <c r="N64">
        <v>23.6260253231438</v>
      </c>
      <c r="O64">
        <v>0</v>
      </c>
      <c r="P64">
        <v>0.28013959390862903</v>
      </c>
      <c r="Q64">
        <v>81.100698860837198</v>
      </c>
      <c r="R64">
        <v>1.8835608173334699</v>
      </c>
      <c r="S64">
        <v>3.48300125345266</v>
      </c>
      <c r="T64">
        <v>31.065194784758699</v>
      </c>
      <c r="U64">
        <v>1.117589322817</v>
      </c>
      <c r="V64">
        <v>0.45933522060939402</v>
      </c>
      <c r="W64">
        <v>-0.114300362356823</v>
      </c>
      <c r="X64">
        <v>87482.663691099995</v>
      </c>
      <c r="Y64">
        <v>5.6982831214736898</v>
      </c>
      <c r="Z64">
        <v>98.715500492095501</v>
      </c>
      <c r="AA64">
        <v>22.8554501302627</v>
      </c>
      <c r="AB64">
        <v>20.093127406737899</v>
      </c>
      <c r="AC64">
        <v>0.65825410220760605</v>
      </c>
      <c r="AD64">
        <v>5.2388982217390199</v>
      </c>
      <c r="AE64">
        <v>42.782695998974198</v>
      </c>
      <c r="AF64">
        <v>102.145218053395</v>
      </c>
      <c r="AG64">
        <v>16.6300021323183</v>
      </c>
      <c r="AH64">
        <v>37.0466817802577</v>
      </c>
      <c r="AI64">
        <v>7.1797361747382604</v>
      </c>
      <c r="AJ64">
        <v>-10.426438155314299</v>
      </c>
      <c r="AK64">
        <v>-27.388412395741501</v>
      </c>
      <c r="AL64">
        <v>25.419946503630101</v>
      </c>
      <c r="AM64">
        <v>5.89626116538326</v>
      </c>
      <c r="AN64">
        <v>59.279464644737502</v>
      </c>
      <c r="AO64">
        <v>5.89626116538326</v>
      </c>
      <c r="AP64">
        <v>136.74556607908499</v>
      </c>
      <c r="AQ64">
        <v>5.4540176820112798</v>
      </c>
      <c r="AR64">
        <v>118.237685174172</v>
      </c>
      <c r="AS64">
        <v>31.065194784758699</v>
      </c>
    </row>
    <row r="65" spans="1:45" x14ac:dyDescent="0.25">
      <c r="A65" t="s">
        <v>416</v>
      </c>
      <c r="B65" t="s">
        <v>417</v>
      </c>
      <c r="C65" t="s">
        <v>323</v>
      </c>
      <c r="D65">
        <v>89615.411732289998</v>
      </c>
      <c r="E65">
        <v>5425.4</v>
      </c>
      <c r="F65">
        <v>43.356442577030798</v>
      </c>
      <c r="G65">
        <v>1.8150161570676899</v>
      </c>
      <c r="H65">
        <v>0.83164769040555497</v>
      </c>
      <c r="I65">
        <v>242.64505213710001</v>
      </c>
      <c r="J65">
        <v>225.299533741722</v>
      </c>
      <c r="K65">
        <v>117.716822499442</v>
      </c>
      <c r="L65">
        <v>98.644302505220793</v>
      </c>
      <c r="M65">
        <v>5.7854256401887802</v>
      </c>
      <c r="N65">
        <v>19.222207388595098</v>
      </c>
      <c r="O65">
        <v>1.6200654920947399</v>
      </c>
      <c r="P65">
        <v>0.54882526485757599</v>
      </c>
      <c r="Q65">
        <v>50.513280286898997</v>
      </c>
      <c r="R65">
        <v>2.3827883482460499</v>
      </c>
      <c r="S65">
        <v>2.5930880376851402</v>
      </c>
      <c r="T65">
        <v>19.882282460073601</v>
      </c>
      <c r="U65">
        <v>0.74330016581287195</v>
      </c>
      <c r="V65">
        <v>-4.3599359556687402E-2</v>
      </c>
      <c r="W65">
        <v>-0.20308169925320199</v>
      </c>
      <c r="X65">
        <v>84782.811732289905</v>
      </c>
      <c r="Y65">
        <v>3.2909771577074101</v>
      </c>
      <c r="Z65">
        <v>21.190934972703602</v>
      </c>
      <c r="AA65">
        <v>13.6938626350346</v>
      </c>
      <c r="AB65">
        <v>11.393242186694801</v>
      </c>
      <c r="AC65">
        <v>0.78689952536955998</v>
      </c>
      <c r="AD65">
        <v>4.7716566356616603</v>
      </c>
      <c r="AE65">
        <v>39.059428353160598</v>
      </c>
      <c r="AF65">
        <v>22.398813200102399</v>
      </c>
      <c r="AG65">
        <v>-12.7043077199852</v>
      </c>
      <c r="AH65">
        <v>-19.347699116434299</v>
      </c>
      <c r="AI65">
        <v>3.8484508669244701</v>
      </c>
      <c r="AJ65">
        <v>-42.902949732412601</v>
      </c>
      <c r="AK65">
        <v>-49.097354215464797</v>
      </c>
      <c r="AL65">
        <v>20.810893747602599</v>
      </c>
      <c r="AM65">
        <v>3.47856206893394</v>
      </c>
      <c r="AN65">
        <v>15.2213013558029</v>
      </c>
      <c r="AO65">
        <v>3.47856206893394</v>
      </c>
      <c r="AP65">
        <v>-13.792966063699501</v>
      </c>
      <c r="AQ65">
        <v>3.4075081406722298</v>
      </c>
      <c r="AR65">
        <v>-20.376698090765899</v>
      </c>
      <c r="AS65">
        <v>19.8827235827764</v>
      </c>
    </row>
    <row r="66" spans="1:45" x14ac:dyDescent="0.25">
      <c r="A66" t="s">
        <v>418</v>
      </c>
      <c r="B66" t="s">
        <v>419</v>
      </c>
      <c r="C66" t="s">
        <v>420</v>
      </c>
      <c r="D66">
        <v>86255.471712975006</v>
      </c>
      <c r="E66">
        <v>834.85</v>
      </c>
      <c r="F66">
        <v>1.61540120871337</v>
      </c>
      <c r="G66">
        <v>0.96776960906560705</v>
      </c>
      <c r="H66">
        <v>0.29342499782535397</v>
      </c>
      <c r="I66">
        <v>-3.1392565926999998</v>
      </c>
      <c r="J66">
        <v>14.0441046981715</v>
      </c>
      <c r="K66">
        <v>173.761298467122</v>
      </c>
      <c r="L66">
        <v>30.773544236234901</v>
      </c>
      <c r="M66">
        <v>268.574113302596</v>
      </c>
      <c r="N66">
        <v>8.3312519990543503</v>
      </c>
      <c r="O66">
        <v>25.9895527585692</v>
      </c>
      <c r="P66">
        <v>245.941258574654</v>
      </c>
      <c r="Q66">
        <v>3.0514362271615201</v>
      </c>
      <c r="R66">
        <v>0.98941756718049201</v>
      </c>
      <c r="S66">
        <v>-21.602997342472399</v>
      </c>
      <c r="T66">
        <v>68.656699842378202</v>
      </c>
      <c r="X66">
        <v>118862.121712975</v>
      </c>
      <c r="Y66">
        <v>7.9901722308473904</v>
      </c>
      <c r="AA66">
        <v>26.453838300400101</v>
      </c>
      <c r="AB66">
        <v>19.482623421834798</v>
      </c>
      <c r="AC66">
        <v>7.2849721360311497</v>
      </c>
      <c r="AD66">
        <v>2.22491448298506</v>
      </c>
      <c r="AE66">
        <v>18.010235302902</v>
      </c>
      <c r="AG66">
        <v>109.558605569462</v>
      </c>
      <c r="AH66">
        <v>203.824643855782</v>
      </c>
      <c r="AI66">
        <v>6.7598385040250797</v>
      </c>
      <c r="AJ66">
        <v>203.285244611389</v>
      </c>
      <c r="AK66">
        <v>281.20934395185401</v>
      </c>
      <c r="AL66">
        <v>87.878947368420995</v>
      </c>
      <c r="AM66">
        <v>5.7982817815073702</v>
      </c>
      <c r="AN66">
        <v>22.837092953112101</v>
      </c>
      <c r="AO66">
        <v>5.7982817815073702</v>
      </c>
      <c r="AP66">
        <v>221.95888248725799</v>
      </c>
      <c r="AQ66">
        <v>6.9550633049227697</v>
      </c>
      <c r="AR66">
        <v>236.17463338583801</v>
      </c>
      <c r="AS66">
        <v>68.656699842378103</v>
      </c>
    </row>
    <row r="67" spans="1:45" x14ac:dyDescent="0.25">
      <c r="A67" t="s">
        <v>421</v>
      </c>
      <c r="B67" t="s">
        <v>422</v>
      </c>
      <c r="C67" t="s">
        <v>323</v>
      </c>
      <c r="D67">
        <v>84677.861301074998</v>
      </c>
      <c r="E67">
        <v>1054.75</v>
      </c>
      <c r="F67">
        <v>37.866441482563403</v>
      </c>
      <c r="G67">
        <v>2.2797225652537199</v>
      </c>
      <c r="H67">
        <v>0.82727011123781902</v>
      </c>
      <c r="I67">
        <v>183.46474798759999</v>
      </c>
      <c r="J67">
        <v>220.350668073257</v>
      </c>
      <c r="K67">
        <v>108.20276974312399</v>
      </c>
      <c r="L67">
        <v>58.779459949536196</v>
      </c>
      <c r="M67">
        <v>3.3867571016389699</v>
      </c>
      <c r="N67">
        <v>14.1566211604095</v>
      </c>
      <c r="O67">
        <v>1.6564506166083</v>
      </c>
      <c r="P67">
        <v>0.88059395602681001</v>
      </c>
      <c r="Q67">
        <v>50.155375676188399</v>
      </c>
      <c r="R67">
        <v>3.28887384116782</v>
      </c>
      <c r="S67">
        <v>2.16149994812266</v>
      </c>
      <c r="T67">
        <v>30.221477956492102</v>
      </c>
      <c r="U67">
        <v>0.81022122371587302</v>
      </c>
      <c r="V67">
        <v>2.33216983463134E-2</v>
      </c>
      <c r="W67">
        <v>-0.13616064135020101</v>
      </c>
      <c r="X67">
        <v>81132.261301074905</v>
      </c>
      <c r="Y67">
        <v>3.4927789916070999</v>
      </c>
      <c r="Z67">
        <v>39.485030515035803</v>
      </c>
      <c r="AA67">
        <v>19.559887388786802</v>
      </c>
      <c r="AB67">
        <v>15.250425056593</v>
      </c>
      <c r="AC67">
        <v>0.78689952536955998</v>
      </c>
      <c r="AD67">
        <v>4.7716566356616603</v>
      </c>
      <c r="AE67">
        <v>39.059428353160598</v>
      </c>
      <c r="AF67">
        <v>41.210584837681701</v>
      </c>
      <c r="AG67">
        <v>-19.000869557616198</v>
      </c>
      <c r="AH67">
        <v>-25.165078950385801</v>
      </c>
      <c r="AI67">
        <v>3.5708654760560798</v>
      </c>
      <c r="AJ67">
        <v>-13.211310144709399</v>
      </c>
      <c r="AK67">
        <v>-22.626932265262599</v>
      </c>
      <c r="AL67">
        <v>24.4466334453586</v>
      </c>
      <c r="AM67">
        <v>3.6454186073905901</v>
      </c>
      <c r="AN67">
        <v>26.154112180462601</v>
      </c>
      <c r="AO67">
        <v>3.6454186073905901</v>
      </c>
      <c r="AP67">
        <v>-9.6578645510119401</v>
      </c>
      <c r="AQ67">
        <v>3.3918842551988799</v>
      </c>
      <c r="AR67">
        <v>-16.557399117861401</v>
      </c>
      <c r="AS67">
        <v>30.221477956492102</v>
      </c>
    </row>
    <row r="68" spans="1:45" x14ac:dyDescent="0.25">
      <c r="A68" t="s">
        <v>423</v>
      </c>
      <c r="B68" t="s">
        <v>424</v>
      </c>
      <c r="C68" t="s">
        <v>282</v>
      </c>
      <c r="D68">
        <v>84236.907333180003</v>
      </c>
      <c r="E68">
        <v>386.4</v>
      </c>
      <c r="F68">
        <v>1.75322931184553</v>
      </c>
      <c r="G68">
        <v>0.238605815178731</v>
      </c>
      <c r="H68">
        <v>2.73668993116774</v>
      </c>
      <c r="I68">
        <v>15.9645399001</v>
      </c>
      <c r="L68">
        <v>6.7133802882468796</v>
      </c>
      <c r="M68">
        <v>124.32988951870701</v>
      </c>
      <c r="N68">
        <v>3.5016039950806501</v>
      </c>
      <c r="O68">
        <v>0</v>
      </c>
      <c r="P68">
        <v>85.539215214075099</v>
      </c>
      <c r="Q68">
        <v>1.57130416143987</v>
      </c>
      <c r="R68">
        <v>0.746364535184047</v>
      </c>
      <c r="S68">
        <v>-35.723234765776503</v>
      </c>
      <c r="T68">
        <v>39.528358008108299</v>
      </c>
      <c r="U68">
        <v>1.0111745819809901</v>
      </c>
      <c r="V68">
        <v>7.8798693041296594E-2</v>
      </c>
      <c r="W68">
        <v>0.73818430240713695</v>
      </c>
      <c r="X68">
        <v>142092.14733318001</v>
      </c>
      <c r="Y68">
        <v>0.29796373485151201</v>
      </c>
      <c r="Z68">
        <v>11.2905957356519</v>
      </c>
      <c r="AA68">
        <v>21.638914329404699</v>
      </c>
      <c r="AB68">
        <v>10.984810386219699</v>
      </c>
      <c r="AC68">
        <v>0.93237588893969703</v>
      </c>
      <c r="AD68">
        <v>1.5438579271519599</v>
      </c>
      <c r="AE68">
        <v>17.711269198383999</v>
      </c>
      <c r="AF68">
        <v>6.6934372136019</v>
      </c>
      <c r="AG68">
        <v>-7.1935020449721199</v>
      </c>
      <c r="AH68">
        <v>5.1188736542471096</v>
      </c>
      <c r="AI68">
        <v>1.62288606384395</v>
      </c>
      <c r="AJ68">
        <v>55.956190741830497</v>
      </c>
      <c r="AK68">
        <v>123.181961526026</v>
      </c>
      <c r="AL68">
        <v>7.2352775957307296</v>
      </c>
      <c r="AM68">
        <v>0.17664272088506899</v>
      </c>
      <c r="AN68">
        <v>4.1423308416400104</v>
      </c>
      <c r="AO68">
        <v>0.17664272088506899</v>
      </c>
      <c r="AP68">
        <v>-74.5321122099908</v>
      </c>
      <c r="AQ68">
        <v>0.17985029684898499</v>
      </c>
      <c r="AR68">
        <v>-71.644663661110002</v>
      </c>
      <c r="AS68">
        <v>39.528358008110501</v>
      </c>
    </row>
    <row r="69" spans="1:45" x14ac:dyDescent="0.25">
      <c r="A69" t="s">
        <v>427</v>
      </c>
      <c r="B69" t="s">
        <v>428</v>
      </c>
      <c r="C69" t="s">
        <v>331</v>
      </c>
      <c r="D69">
        <v>83943.152055975006</v>
      </c>
      <c r="E69">
        <v>440.1</v>
      </c>
      <c r="F69">
        <v>20.135402770651599</v>
      </c>
      <c r="G69">
        <v>1.3876183701634599</v>
      </c>
      <c r="H69">
        <v>1.53525287182535</v>
      </c>
      <c r="M69">
        <v>1.34875266245318</v>
      </c>
      <c r="N69">
        <v>7.5875468325913502</v>
      </c>
      <c r="P69">
        <v>1.15779139268072</v>
      </c>
      <c r="Q69">
        <v>19.926092815144901</v>
      </c>
      <c r="R69">
        <v>1.67187091518169</v>
      </c>
      <c r="T69">
        <v>32.493284840123401</v>
      </c>
      <c r="U69">
        <v>0.59136605558840905</v>
      </c>
      <c r="V69">
        <v>-2.6911429645601301</v>
      </c>
      <c r="W69">
        <v>0.26663437889195102</v>
      </c>
      <c r="X69">
        <v>88563.192055975</v>
      </c>
      <c r="Y69">
        <v>2.2306558046839799</v>
      </c>
      <c r="AA69">
        <v>22.567377874261901</v>
      </c>
      <c r="AB69">
        <v>15.9027182425714</v>
      </c>
      <c r="AC69">
        <v>3.2825090201485398</v>
      </c>
      <c r="AD69">
        <v>2.8706864244104899</v>
      </c>
      <c r="AE69">
        <v>20.672044043061</v>
      </c>
      <c r="AG69">
        <v>-7.8968848638689</v>
      </c>
      <c r="AH69">
        <v>-24.550840353123199</v>
      </c>
      <c r="AI69">
        <v>2.1659087833146899</v>
      </c>
      <c r="AJ69">
        <v>-14.6550885981382</v>
      </c>
      <c r="AK69">
        <v>57.184673041708102</v>
      </c>
      <c r="AL69">
        <v>31.3987086647879</v>
      </c>
      <c r="AM69">
        <v>2.11429009106608</v>
      </c>
      <c r="AN69">
        <v>114.220802340356</v>
      </c>
      <c r="AO69">
        <v>2.11429009106608</v>
      </c>
      <c r="AP69">
        <v>3.5318713375928601</v>
      </c>
      <c r="AQ69">
        <v>2.6174848476490098</v>
      </c>
      <c r="AR69">
        <v>38.3956383784585</v>
      </c>
      <c r="AS69">
        <v>43.617481699934501</v>
      </c>
    </row>
    <row r="70" spans="1:45" x14ac:dyDescent="0.25">
      <c r="A70" t="s">
        <v>425</v>
      </c>
      <c r="B70" t="s">
        <v>426</v>
      </c>
      <c r="C70" t="s">
        <v>331</v>
      </c>
      <c r="D70">
        <v>83840.834127599999</v>
      </c>
      <c r="E70">
        <v>23681.8</v>
      </c>
      <c r="F70">
        <v>6.6873739871419504</v>
      </c>
      <c r="G70">
        <v>0.92218350237369495</v>
      </c>
      <c r="H70">
        <v>0.73124516550785201</v>
      </c>
      <c r="I70">
        <v>115.8323402929</v>
      </c>
      <c r="J70">
        <v>126.422595217449</v>
      </c>
      <c r="K70">
        <v>57.604326724140201</v>
      </c>
      <c r="L70">
        <v>19.9315317607983</v>
      </c>
      <c r="M70">
        <v>14.588401966915299</v>
      </c>
      <c r="N70">
        <v>6.6754538060009398</v>
      </c>
      <c r="O70">
        <v>2.8871421233853898</v>
      </c>
      <c r="P70">
        <v>3.8471464306825101</v>
      </c>
      <c r="Q70">
        <v>16.595315646638799</v>
      </c>
      <c r="R70">
        <v>1.3321108358139699</v>
      </c>
      <c r="S70">
        <v>6.0838280977457302</v>
      </c>
      <c r="T70">
        <v>65.980037874871797</v>
      </c>
      <c r="U70">
        <v>0.43034815165468798</v>
      </c>
      <c r="V70">
        <v>-2.8521608684938502</v>
      </c>
      <c r="W70">
        <v>0.105616474958231</v>
      </c>
      <c r="X70">
        <v>83047.244127599901</v>
      </c>
      <c r="Y70">
        <v>4.5352730416499796</v>
      </c>
      <c r="AA70">
        <v>47.242034078877602</v>
      </c>
      <c r="AB70">
        <v>24.2929064487593</v>
      </c>
      <c r="AC70">
        <v>3.2825090201485398</v>
      </c>
      <c r="AD70">
        <v>2.8706864244104899</v>
      </c>
      <c r="AE70">
        <v>20.672044043061</v>
      </c>
      <c r="AG70">
        <v>90.8901672900178</v>
      </c>
      <c r="AH70">
        <v>56.3736762388139</v>
      </c>
      <c r="AI70">
        <v>4.4889978951392502</v>
      </c>
      <c r="AJ70">
        <v>73.299206726217605</v>
      </c>
      <c r="AK70">
        <v>219.17519978881401</v>
      </c>
      <c r="AL70">
        <v>40.138644067796598</v>
      </c>
      <c r="AM70">
        <v>4.5786115939515302</v>
      </c>
      <c r="AN70">
        <v>32.638894604981402</v>
      </c>
      <c r="AO70">
        <v>4.5786115939515302</v>
      </c>
      <c r="AP70">
        <v>124.20396730458999</v>
      </c>
      <c r="AQ70">
        <v>4.3549411585842801</v>
      </c>
      <c r="AR70">
        <v>199.703374248149</v>
      </c>
      <c r="AS70">
        <v>65.980037874872096</v>
      </c>
    </row>
    <row r="71" spans="1:45" x14ac:dyDescent="0.25">
      <c r="A71" t="s">
        <v>429</v>
      </c>
      <c r="B71" t="s">
        <v>430</v>
      </c>
      <c r="C71" t="s">
        <v>431</v>
      </c>
      <c r="D71">
        <v>82669.932163100006</v>
      </c>
      <c r="E71">
        <v>7504.1</v>
      </c>
      <c r="G71">
        <v>5.0783350195115</v>
      </c>
      <c r="H71">
        <v>9.7294769139016801E-2</v>
      </c>
      <c r="I71">
        <v>190.30810184289999</v>
      </c>
      <c r="L71">
        <v>0.58217470487220702</v>
      </c>
      <c r="M71">
        <v>0.179954967622069</v>
      </c>
      <c r="N71">
        <v>9.4222391850808709</v>
      </c>
      <c r="P71">
        <v>0.179954967622069</v>
      </c>
      <c r="Q71">
        <v>298.456805316268</v>
      </c>
      <c r="R71">
        <v>5.1332562509033197</v>
      </c>
      <c r="S71">
        <v>19.547142830263201</v>
      </c>
      <c r="T71">
        <v>17.043519491332798</v>
      </c>
      <c r="U71">
        <v>1.65587431510076</v>
      </c>
      <c r="V71">
        <v>0.62615028597586198</v>
      </c>
      <c r="W71">
        <v>-0.29962206722255902</v>
      </c>
      <c r="X71">
        <v>90103.372163099993</v>
      </c>
      <c r="Y71">
        <v>17.346385726653502</v>
      </c>
      <c r="Z71">
        <v>52.214164032741202</v>
      </c>
      <c r="AA71">
        <v>17.979286115981001</v>
      </c>
      <c r="AB71">
        <v>17.858625266947701</v>
      </c>
      <c r="AC71">
        <v>1.0297240291248999</v>
      </c>
      <c r="AD71">
        <v>2.4599273873659002</v>
      </c>
      <c r="AE71">
        <v>16.580293446915601</v>
      </c>
      <c r="AF71">
        <v>47.906546613218197</v>
      </c>
      <c r="AG71">
        <v>-15.574557268784501</v>
      </c>
      <c r="AH71">
        <v>-34.823961686201102</v>
      </c>
      <c r="AI71">
        <v>1.6032832164812201</v>
      </c>
      <c r="AJ71">
        <v>-25.547505538934399</v>
      </c>
      <c r="AK71">
        <v>2.7938350180612401</v>
      </c>
      <c r="AM71">
        <v>15.915325884825</v>
      </c>
      <c r="AN71">
        <v>47.851087988365698</v>
      </c>
      <c r="AO71">
        <v>15.915325884825</v>
      </c>
      <c r="AP71">
        <v>7.3054028724056801</v>
      </c>
      <c r="AR71">
        <v>718.19322030446199</v>
      </c>
      <c r="AS71">
        <v>17.043519491332798</v>
      </c>
    </row>
    <row r="72" spans="1:45" x14ac:dyDescent="0.25">
      <c r="A72" t="s">
        <v>434</v>
      </c>
      <c r="B72" t="s">
        <v>435</v>
      </c>
      <c r="C72" t="s">
        <v>301</v>
      </c>
      <c r="D72">
        <v>82045.495597720001</v>
      </c>
      <c r="E72">
        <v>577</v>
      </c>
      <c r="G72">
        <v>1.0053350566608299</v>
      </c>
      <c r="H72">
        <v>0.205369211602452</v>
      </c>
      <c r="L72">
        <v>0</v>
      </c>
      <c r="M72">
        <v>11.893529127252799</v>
      </c>
      <c r="N72">
        <v>0.42389858577613199</v>
      </c>
      <c r="P72">
        <v>11.893529127252799</v>
      </c>
      <c r="Q72">
        <v>0.331011613401055</v>
      </c>
      <c r="R72">
        <v>1.0053350566608299</v>
      </c>
      <c r="S72">
        <v>-326.83515714467399</v>
      </c>
      <c r="T72">
        <v>100.854942345078</v>
      </c>
      <c r="U72">
        <v>0.10520295249749</v>
      </c>
      <c r="V72">
        <v>-0.92452107662741201</v>
      </c>
      <c r="W72">
        <v>-0.17235109285929801</v>
      </c>
      <c r="X72">
        <v>82470.275597719999</v>
      </c>
      <c r="Y72">
        <v>1.60535614469997</v>
      </c>
      <c r="AA72">
        <v>76.041008342373004</v>
      </c>
      <c r="AB72">
        <v>70.589377474917299</v>
      </c>
      <c r="AC72">
        <v>1.0297240291248999</v>
      </c>
      <c r="AD72">
        <v>2.4599273873659002</v>
      </c>
      <c r="AE72">
        <v>16.580293446915601</v>
      </c>
      <c r="AG72">
        <v>38.678088539381001</v>
      </c>
      <c r="AH72">
        <v>230.56886714864899</v>
      </c>
      <c r="AI72">
        <v>8.1317540970948095</v>
      </c>
      <c r="AJ72">
        <v>377.79855072204202</v>
      </c>
      <c r="AK72">
        <v>508.28201061688401</v>
      </c>
      <c r="AL72">
        <v>73.596938775510196</v>
      </c>
      <c r="AM72">
        <v>1.59708742996362</v>
      </c>
      <c r="AN72">
        <v>916.811885101352</v>
      </c>
      <c r="AO72">
        <v>1.59708742996362</v>
      </c>
      <c r="AP72">
        <v>63.432622766918698</v>
      </c>
      <c r="AQ72">
        <v>1.9548274619653601</v>
      </c>
      <c r="AR72">
        <v>-17.895108344865601</v>
      </c>
      <c r="AS72">
        <v>95.055780239037006</v>
      </c>
    </row>
    <row r="73" spans="1:45" x14ac:dyDescent="0.25">
      <c r="A73" t="s">
        <v>13</v>
      </c>
      <c r="B73" t="s">
        <v>12</v>
      </c>
      <c r="C73" t="s">
        <v>14</v>
      </c>
      <c r="D73">
        <v>81368.041312019996</v>
      </c>
      <c r="E73">
        <v>876.45</v>
      </c>
      <c r="G73">
        <v>0.12898728875764801</v>
      </c>
      <c r="H73">
        <v>0.35627782081923998</v>
      </c>
      <c r="I73">
        <v>-601.40518919689998</v>
      </c>
      <c r="L73">
        <v>3.96831055176271</v>
      </c>
      <c r="M73">
        <v>316.47426363623401</v>
      </c>
      <c r="N73">
        <v>6.65393070147781</v>
      </c>
      <c r="P73">
        <v>109.016323399857</v>
      </c>
      <c r="Q73">
        <v>6.32350100096596</v>
      </c>
      <c r="R73">
        <v>0.12898728875764801</v>
      </c>
      <c r="S73">
        <v>-0.74810965196858503</v>
      </c>
      <c r="T73">
        <v>36.027948705105601</v>
      </c>
      <c r="U73">
        <v>0.29067751101814998</v>
      </c>
      <c r="V73">
        <v>-0.73904651810675204</v>
      </c>
      <c r="W73">
        <v>0</v>
      </c>
      <c r="X73">
        <v>111123.18131201999</v>
      </c>
      <c r="Y73">
        <v>7.7786468056464901</v>
      </c>
      <c r="AA73">
        <v>36.6674194333145</v>
      </c>
      <c r="AB73">
        <v>34.787088985036199</v>
      </c>
      <c r="AC73">
        <v>1.0297240291248999</v>
      </c>
      <c r="AD73">
        <v>2.4599273873659002</v>
      </c>
      <c r="AE73">
        <v>16.580293446915601</v>
      </c>
      <c r="AG73">
        <v>0</v>
      </c>
      <c r="AH73">
        <v>236.492512912065</v>
      </c>
      <c r="AI73">
        <v>8.2774714815596209</v>
      </c>
      <c r="AJ73">
        <v>0</v>
      </c>
      <c r="AK73">
        <v>117.293794108377</v>
      </c>
      <c r="AL73">
        <v>30.824013504958799</v>
      </c>
      <c r="AM73">
        <v>5.6957805487610997</v>
      </c>
      <c r="AO73">
        <v>5.6957805487610997</v>
      </c>
      <c r="AP73">
        <v>0</v>
      </c>
      <c r="AQ73">
        <v>5.3605907490144196</v>
      </c>
      <c r="AR73">
        <v>192.81518098110701</v>
      </c>
      <c r="AS73">
        <v>36.027789182113601</v>
      </c>
    </row>
    <row r="74" spans="1:45" x14ac:dyDescent="0.25">
      <c r="A74" t="s">
        <v>432</v>
      </c>
      <c r="B74" t="s">
        <v>433</v>
      </c>
      <c r="C74" t="s">
        <v>41</v>
      </c>
      <c r="D74">
        <v>81234.076773259905</v>
      </c>
      <c r="E74">
        <v>1304</v>
      </c>
      <c r="F74">
        <v>27.281511078823101</v>
      </c>
      <c r="G74">
        <v>0.87538912382611</v>
      </c>
      <c r="H74">
        <v>1.58675685461459</v>
      </c>
      <c r="I74">
        <v>47.364568007599999</v>
      </c>
      <c r="J74">
        <v>100.772313985338</v>
      </c>
      <c r="K74">
        <v>76.8317465463399</v>
      </c>
      <c r="L74">
        <v>18.463300885531901</v>
      </c>
      <c r="M74">
        <v>3.3673184462942101</v>
      </c>
      <c r="N74">
        <v>13.462944904924401</v>
      </c>
      <c r="O74">
        <v>3.6220265821533499</v>
      </c>
      <c r="P74">
        <v>2.8210913975654401</v>
      </c>
      <c r="Q74">
        <v>23.648110432723801</v>
      </c>
      <c r="R74">
        <v>1.84228817845727</v>
      </c>
      <c r="S74">
        <v>5.54504777501257</v>
      </c>
      <c r="T74">
        <v>75.797147390909998</v>
      </c>
      <c r="U74">
        <v>0.57843004089469996</v>
      </c>
      <c r="V74">
        <v>-7.9824061312905897E-2</v>
      </c>
      <c r="W74">
        <v>-2.5130907418879501E-2</v>
      </c>
      <c r="X74">
        <v>79406.136773260005</v>
      </c>
      <c r="Y74">
        <v>4.6163782005922904</v>
      </c>
      <c r="AA74">
        <v>52.862711882712397</v>
      </c>
      <c r="AB74">
        <v>44.156469075210303</v>
      </c>
      <c r="AC74">
        <v>0.65825410220760605</v>
      </c>
      <c r="AD74">
        <v>5.2388982217390199</v>
      </c>
      <c r="AE74">
        <v>42.782695998974198</v>
      </c>
      <c r="AG74">
        <v>54.152274040438897</v>
      </c>
      <c r="AH74">
        <v>134.03612938602001</v>
      </c>
      <c r="AI74">
        <v>12.260914620631</v>
      </c>
      <c r="AJ74">
        <v>44.594548479230497</v>
      </c>
      <c r="AK74">
        <v>77.167767530889606</v>
      </c>
      <c r="AL74">
        <v>55.254237288135499</v>
      </c>
      <c r="AM74">
        <v>4.7226478506583298</v>
      </c>
      <c r="AN74">
        <v>143.794942334908</v>
      </c>
      <c r="AO74">
        <v>4.7226478506583298</v>
      </c>
      <c r="AP74">
        <v>27.320099957644</v>
      </c>
      <c r="AQ74">
        <v>4.2419243249920697</v>
      </c>
      <c r="AR74">
        <v>74.798860822417296</v>
      </c>
      <c r="AS74">
        <v>72.813879722186101</v>
      </c>
    </row>
    <row r="75" spans="1:45" x14ac:dyDescent="0.25">
      <c r="A75" t="s">
        <v>436</v>
      </c>
      <c r="B75" t="s">
        <v>437</v>
      </c>
      <c r="C75" t="s">
        <v>438</v>
      </c>
      <c r="D75">
        <v>80182.995511500005</v>
      </c>
      <c r="E75">
        <v>868.55</v>
      </c>
      <c r="F75">
        <v>21.577787976135799</v>
      </c>
      <c r="G75">
        <v>1.42862857608773</v>
      </c>
      <c r="H75">
        <v>0.64761107876934199</v>
      </c>
      <c r="I75">
        <v>65.560796336400003</v>
      </c>
      <c r="J75">
        <v>124.94923165332</v>
      </c>
      <c r="K75">
        <v>107.239929359786</v>
      </c>
      <c r="L75">
        <v>21.0013892430879</v>
      </c>
      <c r="M75">
        <v>9.3422736657231198</v>
      </c>
      <c r="N75">
        <v>8.2623649697374901</v>
      </c>
      <c r="O75">
        <v>2.9211864304433401</v>
      </c>
      <c r="P75">
        <v>3.31835103649935</v>
      </c>
      <c r="Q75">
        <v>21.360065724917</v>
      </c>
      <c r="R75">
        <v>2.1170082656420299</v>
      </c>
      <c r="S75">
        <v>3.4011855813373901</v>
      </c>
      <c r="T75">
        <v>66.609896833697405</v>
      </c>
      <c r="U75">
        <v>0.97902908121886201</v>
      </c>
      <c r="V75">
        <v>-0.54541340779957104</v>
      </c>
      <c r="W75">
        <v>6.5249954593892406E-2</v>
      </c>
      <c r="X75">
        <v>79081.525511499902</v>
      </c>
      <c r="Y75">
        <v>5.5711695081924404</v>
      </c>
      <c r="Z75">
        <v>68.794061547662494</v>
      </c>
      <c r="AA75">
        <v>42.048537534295299</v>
      </c>
      <c r="AB75">
        <v>36.196231010389901</v>
      </c>
      <c r="AC75">
        <v>1.52444248901843</v>
      </c>
      <c r="AD75">
        <v>9.7560212522244303</v>
      </c>
      <c r="AE75">
        <v>47.728135222240098</v>
      </c>
      <c r="AF75">
        <v>69.752244820971796</v>
      </c>
      <c r="AG75">
        <v>27.6181008955128</v>
      </c>
      <c r="AH75">
        <v>-52.012150930888303</v>
      </c>
      <c r="AI75">
        <v>4.6817047536679199</v>
      </c>
      <c r="AJ75">
        <v>-96.0547643933497</v>
      </c>
      <c r="AK75">
        <v>39.561071312626801</v>
      </c>
      <c r="AL75">
        <v>56.399350649350602</v>
      </c>
      <c r="AM75">
        <v>5.6487663430852697</v>
      </c>
      <c r="AN75">
        <v>54.871377694708102</v>
      </c>
      <c r="AO75">
        <v>5.6487663430852697</v>
      </c>
      <c r="AP75">
        <v>104.847572472843</v>
      </c>
      <c r="AQ75">
        <v>5.3020190333374897</v>
      </c>
      <c r="AR75">
        <v>11.4831226466668</v>
      </c>
      <c r="AS75">
        <v>66.609896833697505</v>
      </c>
    </row>
    <row r="76" spans="1:45" x14ac:dyDescent="0.25">
      <c r="A76" t="s">
        <v>439</v>
      </c>
      <c r="B76" t="s">
        <v>440</v>
      </c>
      <c r="C76" t="s">
        <v>323</v>
      </c>
      <c r="D76">
        <v>76183.909519199995</v>
      </c>
      <c r="E76">
        <v>1918.55</v>
      </c>
      <c r="F76">
        <v>38.581065887114903</v>
      </c>
      <c r="G76">
        <v>1.0088089438796699</v>
      </c>
      <c r="H76">
        <v>1.1495204631482301</v>
      </c>
      <c r="I76">
        <v>109.06502985820001</v>
      </c>
      <c r="L76">
        <v>14.7549103416936</v>
      </c>
      <c r="M76">
        <v>13.8224691315024</v>
      </c>
      <c r="N76">
        <v>18.836355252540201</v>
      </c>
      <c r="O76">
        <v>0</v>
      </c>
      <c r="P76">
        <v>0.82611524766833799</v>
      </c>
      <c r="Q76">
        <v>45.908872764259598</v>
      </c>
      <c r="R76">
        <v>1.6797676359935501</v>
      </c>
      <c r="S76">
        <v>4.1001893192577503</v>
      </c>
      <c r="T76">
        <v>59.433244023591101</v>
      </c>
      <c r="X76">
        <v>75937.659519199995</v>
      </c>
      <c r="Y76">
        <v>8.5415154198789196</v>
      </c>
      <c r="AA76">
        <v>44.260453178993998</v>
      </c>
      <c r="AB76">
        <v>37.194805849864302</v>
      </c>
      <c r="AC76">
        <v>0.78689952536955998</v>
      </c>
      <c r="AD76">
        <v>4.7716566356616603</v>
      </c>
      <c r="AE76">
        <v>39.059428353160598</v>
      </c>
      <c r="AG76">
        <v>173.594073683723</v>
      </c>
      <c r="AH76">
        <v>152.77297165958501</v>
      </c>
      <c r="AI76">
        <v>12.0614582753538</v>
      </c>
      <c r="AJ76">
        <v>70.677734228718506</v>
      </c>
      <c r="AK76">
        <v>52.161069758159499</v>
      </c>
      <c r="AL76">
        <v>44.462340672074099</v>
      </c>
      <c r="AM76">
        <v>8.5692137738374505</v>
      </c>
      <c r="AN76">
        <v>82.828404095761996</v>
      </c>
      <c r="AO76">
        <v>8.5692137738374505</v>
      </c>
      <c r="AP76">
        <v>112.365479749801</v>
      </c>
      <c r="AQ76">
        <v>7.7327365358540598</v>
      </c>
      <c r="AR76">
        <v>96.146879635277102</v>
      </c>
    </row>
    <row r="77" spans="1:45" x14ac:dyDescent="0.25">
      <c r="A77" t="s">
        <v>444</v>
      </c>
      <c r="B77" t="s">
        <v>445</v>
      </c>
      <c r="C77" t="s">
        <v>55</v>
      </c>
      <c r="D77">
        <v>74491.955098559905</v>
      </c>
      <c r="E77">
        <v>5212.2</v>
      </c>
      <c r="F77">
        <v>3.8907534336510898</v>
      </c>
      <c r="G77">
        <v>1.54814752653883</v>
      </c>
      <c r="H77">
        <v>1.3592931228815399</v>
      </c>
      <c r="I77">
        <v>-10.917777410699999</v>
      </c>
      <c r="L77">
        <v>33.857382509149602</v>
      </c>
      <c r="M77">
        <v>69.212447045613104</v>
      </c>
      <c r="N77">
        <v>11.2374754439059</v>
      </c>
      <c r="O77">
        <v>0</v>
      </c>
      <c r="P77">
        <v>63.979107474011897</v>
      </c>
      <c r="Q77">
        <v>11.210308770393</v>
      </c>
      <c r="R77">
        <v>1.72936684429152</v>
      </c>
      <c r="S77">
        <v>9.9962834400622391</v>
      </c>
      <c r="T77">
        <v>90.946994882683896</v>
      </c>
      <c r="U77">
        <v>0.28953057442865898</v>
      </c>
      <c r="V77">
        <v>-0.4973689509409</v>
      </c>
      <c r="W77">
        <v>6.5289867853290107E-2</v>
      </c>
      <c r="X77">
        <v>77277.255098559996</v>
      </c>
      <c r="Y77">
        <v>4.6266075966087099</v>
      </c>
      <c r="Z77">
        <v>79.601622474824794</v>
      </c>
      <c r="AA77">
        <v>52.1593827442425</v>
      </c>
      <c r="AB77">
        <v>36.8548526795879</v>
      </c>
      <c r="AC77">
        <v>0.78689952536955998</v>
      </c>
      <c r="AD77">
        <v>4.7716566356616603</v>
      </c>
      <c r="AE77">
        <v>39.059428353160598</v>
      </c>
      <c r="AF77">
        <v>76.732545424969004</v>
      </c>
      <c r="AG77">
        <v>59.085984415221198</v>
      </c>
      <c r="AH77">
        <v>165.602875422875</v>
      </c>
      <c r="AI77">
        <v>12.673657229623799</v>
      </c>
      <c r="AJ77">
        <v>61.340670064299999</v>
      </c>
      <c r="AK77">
        <v>132.842616283002</v>
      </c>
      <c r="AL77">
        <v>64.012281240405201</v>
      </c>
      <c r="AM77">
        <v>4.4598510248024397</v>
      </c>
      <c r="AN77">
        <v>45.756729176019597</v>
      </c>
      <c r="AO77">
        <v>4.4598510248024397</v>
      </c>
      <c r="AP77">
        <v>-9.2962997408929908</v>
      </c>
      <c r="AQ77">
        <v>3.8307857402727801</v>
      </c>
      <c r="AR77">
        <v>2.0847285691469599</v>
      </c>
      <c r="AS77">
        <v>90.944774198879301</v>
      </c>
    </row>
    <row r="78" spans="1:45" x14ac:dyDescent="0.25">
      <c r="A78" t="s">
        <v>446</v>
      </c>
      <c r="B78" t="s">
        <v>447</v>
      </c>
      <c r="C78" t="s">
        <v>448</v>
      </c>
      <c r="D78">
        <v>73673.991499815005</v>
      </c>
      <c r="E78">
        <v>116.4</v>
      </c>
      <c r="F78">
        <v>20.794751486715001</v>
      </c>
      <c r="G78">
        <v>0.84210394019132695</v>
      </c>
      <c r="H78">
        <v>1.6745419760232501</v>
      </c>
      <c r="I78">
        <v>20.741244466099999</v>
      </c>
      <c r="L78">
        <v>13.4355088131682</v>
      </c>
      <c r="M78">
        <v>14.3311625482501</v>
      </c>
      <c r="N78">
        <v>7.8925323300775601</v>
      </c>
      <c r="O78">
        <v>0</v>
      </c>
      <c r="P78">
        <v>10.061291840537301</v>
      </c>
      <c r="Q78">
        <v>17.398443248267</v>
      </c>
      <c r="R78">
        <v>1.08033185293374</v>
      </c>
      <c r="S78">
        <v>-3111.1205020919701</v>
      </c>
      <c r="T78">
        <v>13.118588230024001</v>
      </c>
      <c r="U78">
        <v>3.6162437798781202</v>
      </c>
      <c r="V78">
        <v>-3.6687283561530299</v>
      </c>
      <c r="W78">
        <v>1.65866991704936</v>
      </c>
      <c r="X78">
        <v>80276.861499815001</v>
      </c>
      <c r="Y78">
        <v>0.53981587914090201</v>
      </c>
      <c r="Z78">
        <v>30.2098217745821</v>
      </c>
      <c r="AA78">
        <v>10.530958068647299</v>
      </c>
      <c r="AB78">
        <v>7.7753676929767002</v>
      </c>
      <c r="AC78">
        <v>7.2849721360311497</v>
      </c>
      <c r="AD78">
        <v>2.22491448298506</v>
      </c>
      <c r="AE78">
        <v>18.010235302902</v>
      </c>
      <c r="AF78">
        <v>27.7250270009201</v>
      </c>
      <c r="AG78">
        <v>-53.872421707638999</v>
      </c>
      <c r="AH78">
        <v>-48.506427005908598</v>
      </c>
      <c r="AI78">
        <v>1.1456879633520201</v>
      </c>
      <c r="AJ78">
        <v>-34.3131223947981</v>
      </c>
      <c r="AK78">
        <v>-27.160372924666</v>
      </c>
      <c r="AL78">
        <v>9.2380952380952301</v>
      </c>
      <c r="AM78">
        <v>0.495415363135286</v>
      </c>
      <c r="AN78">
        <v>7.6515867328253604</v>
      </c>
      <c r="AO78">
        <v>0.495415363135286</v>
      </c>
      <c r="AP78">
        <v>-55.864123846349798</v>
      </c>
      <c r="AQ78">
        <v>0.58956887990033902</v>
      </c>
      <c r="AR78">
        <v>-71.276649816004493</v>
      </c>
      <c r="AS78">
        <v>13.118588230024001</v>
      </c>
    </row>
    <row r="79" spans="1:45" x14ac:dyDescent="0.25">
      <c r="A79" t="s">
        <v>441</v>
      </c>
      <c r="B79" t="s">
        <v>442</v>
      </c>
      <c r="C79" t="s">
        <v>443</v>
      </c>
      <c r="D79">
        <v>71109.456143545001</v>
      </c>
      <c r="E79">
        <v>983.45</v>
      </c>
      <c r="F79">
        <v>13.306063522617899</v>
      </c>
      <c r="G79">
        <v>1.1049306072896801</v>
      </c>
      <c r="H79">
        <v>1.1923205270353101</v>
      </c>
      <c r="I79">
        <v>42.557477101800004</v>
      </c>
      <c r="J79">
        <v>182.87519702126599</v>
      </c>
      <c r="K79">
        <v>142.08294309797299</v>
      </c>
      <c r="L79">
        <v>79.213004342605302</v>
      </c>
      <c r="M79">
        <v>3.0552546045503699</v>
      </c>
      <c r="N79">
        <v>14.228520851344101</v>
      </c>
      <c r="O79">
        <v>1.9958966877151301</v>
      </c>
      <c r="P79">
        <v>1.33844487040586</v>
      </c>
      <c r="Q79">
        <v>30.571174903817699</v>
      </c>
      <c r="R79">
        <v>1.72022183594073</v>
      </c>
      <c r="S79">
        <v>5.6290593078213096</v>
      </c>
      <c r="T79">
        <v>62.579825876568599</v>
      </c>
      <c r="X79">
        <v>70153.656143544998</v>
      </c>
      <c r="Y79">
        <v>6.3336724487008196</v>
      </c>
      <c r="Z79">
        <v>146.73427346484999</v>
      </c>
      <c r="AA79">
        <v>50.744055076705102</v>
      </c>
      <c r="AB79">
        <v>42.134328014141097</v>
      </c>
      <c r="AC79">
        <v>1.52444248901843</v>
      </c>
      <c r="AD79">
        <v>9.7560212522244303</v>
      </c>
      <c r="AE79">
        <v>47.728135222240098</v>
      </c>
      <c r="AF79">
        <v>148.73343681979699</v>
      </c>
      <c r="AG79">
        <v>14.605654112905</v>
      </c>
      <c r="AH79">
        <v>21.4897285598522</v>
      </c>
      <c r="AI79">
        <v>11.8525637375689</v>
      </c>
      <c r="AJ79">
        <v>-9.9237804262317795</v>
      </c>
      <c r="AK79">
        <v>31.117265707477301</v>
      </c>
      <c r="AL79">
        <v>61.205501618122902</v>
      </c>
      <c r="AM79">
        <v>6.4199648026457297</v>
      </c>
      <c r="AN79">
        <v>115.681561970953</v>
      </c>
      <c r="AO79">
        <v>6.4199648026457297</v>
      </c>
      <c r="AP79">
        <v>17.562871023711399</v>
      </c>
      <c r="AQ79">
        <v>6.3679622218717098</v>
      </c>
      <c r="AR79">
        <v>26.703368489786801</v>
      </c>
      <c r="AS79">
        <v>52.798823985406102</v>
      </c>
    </row>
    <row r="80" spans="1:45" x14ac:dyDescent="0.25">
      <c r="A80" t="s">
        <v>457</v>
      </c>
      <c r="B80" t="s">
        <v>458</v>
      </c>
      <c r="C80" t="s">
        <v>41</v>
      </c>
      <c r="D80">
        <v>70435.731591809905</v>
      </c>
      <c r="E80">
        <v>4693.3999999999996</v>
      </c>
      <c r="F80">
        <v>29.568607764390901</v>
      </c>
      <c r="G80">
        <v>1.5066741288986301</v>
      </c>
      <c r="H80">
        <v>1.6917410507458901</v>
      </c>
      <c r="I80">
        <v>74.567868435999998</v>
      </c>
      <c r="J80">
        <v>89.318674808690304</v>
      </c>
      <c r="K80">
        <v>25.870706102337099</v>
      </c>
      <c r="L80">
        <v>32.588448161695197</v>
      </c>
      <c r="M80">
        <v>2.8712517920018201</v>
      </c>
      <c r="N80">
        <v>18.749933680951202</v>
      </c>
      <c r="O80">
        <v>4.08649143957616</v>
      </c>
      <c r="P80">
        <v>0.39948894207410302</v>
      </c>
      <c r="Q80">
        <v>46.086180242558797</v>
      </c>
      <c r="R80">
        <v>2.63034158747563</v>
      </c>
      <c r="S80">
        <v>3.7076616866202601</v>
      </c>
      <c r="T80">
        <v>55.462952842459501</v>
      </c>
      <c r="U80">
        <v>0.42525370182259598</v>
      </c>
      <c r="V80">
        <v>-0.23300040038500899</v>
      </c>
      <c r="W80">
        <v>-0.17830724649098301</v>
      </c>
      <c r="X80">
        <v>68618.841591809905</v>
      </c>
      <c r="Y80">
        <v>4.8183632871180597</v>
      </c>
      <c r="Z80">
        <v>72.3773999723754</v>
      </c>
      <c r="AA80">
        <v>38.833087113790398</v>
      </c>
      <c r="AB80">
        <v>34.722971385101502</v>
      </c>
      <c r="AC80">
        <v>0.65825410220760605</v>
      </c>
      <c r="AD80">
        <v>5.2388982217390199</v>
      </c>
      <c r="AE80">
        <v>42.782695998974198</v>
      </c>
      <c r="AF80">
        <v>74.293809098283802</v>
      </c>
      <c r="AG80">
        <v>32.797726316988097</v>
      </c>
      <c r="AH80">
        <v>101.615357619303</v>
      </c>
      <c r="AI80">
        <v>10.562423385070399</v>
      </c>
      <c r="AJ80">
        <v>5.8039899868587197</v>
      </c>
      <c r="AK80">
        <v>29.638751246039401</v>
      </c>
      <c r="AL80">
        <v>43.986879100281101</v>
      </c>
      <c r="AM80">
        <v>4.9459439321660996</v>
      </c>
      <c r="AN80">
        <v>49.341327331182697</v>
      </c>
      <c r="AO80">
        <v>4.9459439321660996</v>
      </c>
      <c r="AP80">
        <v>33.340044767578497</v>
      </c>
      <c r="AQ80">
        <v>4.1659259622895997</v>
      </c>
      <c r="AR80">
        <v>83.063694853653899</v>
      </c>
      <c r="AS80">
        <v>48.5941286068769</v>
      </c>
    </row>
    <row r="81" spans="1:45" x14ac:dyDescent="0.25">
      <c r="A81" t="s">
        <v>461</v>
      </c>
      <c r="B81" t="s">
        <v>462</v>
      </c>
      <c r="C81" t="s">
        <v>381</v>
      </c>
      <c r="D81">
        <v>69539.734043479999</v>
      </c>
      <c r="E81">
        <v>727.65</v>
      </c>
      <c r="F81">
        <v>1.93879668049792</v>
      </c>
      <c r="G81">
        <v>0.23609737287709301</v>
      </c>
      <c r="H81">
        <v>0.24794714561012901</v>
      </c>
      <c r="I81">
        <v>1746.2318396674</v>
      </c>
      <c r="J81">
        <v>668101.11464968103</v>
      </c>
      <c r="K81">
        <v>38974.792993630501</v>
      </c>
      <c r="L81">
        <v>26.287352255701599</v>
      </c>
      <c r="M81">
        <v>71.088699859406006</v>
      </c>
      <c r="N81">
        <v>2.38869987756155</v>
      </c>
      <c r="O81">
        <v>5.4632448890821995E-4</v>
      </c>
      <c r="P81">
        <v>17.729761147372301</v>
      </c>
      <c r="Q81">
        <v>1.8442591890867699</v>
      </c>
      <c r="R81">
        <v>1.49838633963149</v>
      </c>
      <c r="S81">
        <v>0.84946616700841404</v>
      </c>
      <c r="T81">
        <v>142.88007816618</v>
      </c>
      <c r="U81">
        <v>0.13856506086110601</v>
      </c>
      <c r="V81">
        <v>-1.04603361334318</v>
      </c>
      <c r="W81">
        <v>-1.04603361334318</v>
      </c>
      <c r="X81">
        <v>76791.334043480005</v>
      </c>
      <c r="Y81">
        <v>7.9897758909896801</v>
      </c>
      <c r="Z81">
        <v>28.873264417009999</v>
      </c>
      <c r="AA81">
        <v>82.173712192059995</v>
      </c>
      <c r="AB81">
        <v>74.750641529718706</v>
      </c>
      <c r="AC81">
        <v>1.18459867420429</v>
      </c>
      <c r="AD81">
        <v>2.9463562780446302</v>
      </c>
      <c r="AE81">
        <v>53.803998573400001</v>
      </c>
      <c r="AF81">
        <v>26.146688992134099</v>
      </c>
      <c r="AG81">
        <v>85.379355288015802</v>
      </c>
      <c r="AH81">
        <v>85.379355288015802</v>
      </c>
      <c r="AI81">
        <v>5.4619362727271197</v>
      </c>
      <c r="AJ81">
        <v>165.55661652406999</v>
      </c>
      <c r="AK81">
        <v>165.55661652406999</v>
      </c>
      <c r="AL81">
        <v>37.711842446229497</v>
      </c>
      <c r="AM81">
        <v>7.2352811348718102</v>
      </c>
      <c r="AN81">
        <v>25.2871760158109</v>
      </c>
      <c r="AO81">
        <v>7.2352811348718102</v>
      </c>
      <c r="AP81">
        <v>-16.020787353146599</v>
      </c>
      <c r="AQ81">
        <v>6.2106486034965203</v>
      </c>
      <c r="AR81">
        <v>-16.020787353146599</v>
      </c>
      <c r="AS81">
        <v>142.900630958797</v>
      </c>
    </row>
    <row r="82" spans="1:45" x14ac:dyDescent="0.25">
      <c r="A82" t="s">
        <v>453</v>
      </c>
      <c r="B82" t="s">
        <v>454</v>
      </c>
      <c r="C82" t="s">
        <v>349</v>
      </c>
      <c r="D82">
        <v>69450.705054045</v>
      </c>
      <c r="E82">
        <v>219.45</v>
      </c>
      <c r="F82">
        <v>2.2482701039653201</v>
      </c>
      <c r="G82">
        <v>0.61571735780778603</v>
      </c>
      <c r="H82">
        <v>0.50799345910944005</v>
      </c>
      <c r="I82">
        <v>10.158466032</v>
      </c>
      <c r="J82">
        <v>40.639785379758798</v>
      </c>
      <c r="K82">
        <v>106.856823040729</v>
      </c>
      <c r="L82">
        <v>38.611605830376</v>
      </c>
      <c r="M82">
        <v>154.726974411269</v>
      </c>
      <c r="N82">
        <v>7.6728697679727</v>
      </c>
      <c r="O82">
        <v>8.9813466431786999</v>
      </c>
      <c r="P82">
        <v>100.04405901979</v>
      </c>
      <c r="Q82">
        <v>3.5534862281160802</v>
      </c>
      <c r="R82">
        <v>0.70513970768003198</v>
      </c>
      <c r="S82">
        <v>-4.5105141204164898</v>
      </c>
      <c r="T82">
        <v>20.815811180193499</v>
      </c>
      <c r="U82">
        <v>0.92065065272186097</v>
      </c>
      <c r="V82">
        <v>-6.3643214833092898</v>
      </c>
      <c r="W82">
        <v>-3.8063091255758801</v>
      </c>
      <c r="X82">
        <v>115434.265054045</v>
      </c>
      <c r="Y82">
        <v>1.88854673091346</v>
      </c>
      <c r="AA82">
        <v>11.744671450712399</v>
      </c>
      <c r="AB82">
        <v>8.7002992236153496</v>
      </c>
      <c r="AC82">
        <v>7.2849721360311497</v>
      </c>
      <c r="AD82">
        <v>2.22491448298506</v>
      </c>
      <c r="AE82">
        <v>18.010235302902</v>
      </c>
      <c r="AG82">
        <v>-4.92311858229343</v>
      </c>
      <c r="AH82">
        <v>-8.7390648824186101</v>
      </c>
      <c r="AI82">
        <v>2.0304777627386699</v>
      </c>
      <c r="AJ82">
        <v>50.314741669380297</v>
      </c>
      <c r="AK82">
        <v>15.5776747505315</v>
      </c>
      <c r="AL82">
        <v>21.718046414963599</v>
      </c>
      <c r="AM82">
        <v>1.13623889689984</v>
      </c>
      <c r="AN82">
        <v>9.7009978941638106</v>
      </c>
      <c r="AO82">
        <v>1.13623889689984</v>
      </c>
      <c r="AP82">
        <v>-46.369144740698403</v>
      </c>
      <c r="AQ82">
        <v>1.1922100715824899</v>
      </c>
      <c r="AR82">
        <v>-34.122778264713403</v>
      </c>
      <c r="AS82">
        <v>20.815811180193599</v>
      </c>
    </row>
    <row r="83" spans="1:45" x14ac:dyDescent="0.25">
      <c r="A83" t="s">
        <v>449</v>
      </c>
      <c r="B83" t="s">
        <v>450</v>
      </c>
      <c r="C83" t="s">
        <v>448</v>
      </c>
      <c r="D83">
        <v>69409.01433813</v>
      </c>
      <c r="E83">
        <v>662.65</v>
      </c>
      <c r="F83">
        <v>10.340048450847799</v>
      </c>
      <c r="G83">
        <v>0.34972667630176302</v>
      </c>
      <c r="H83">
        <v>0.88114268106614402</v>
      </c>
      <c r="I83">
        <v>6.2280261259999996</v>
      </c>
      <c r="J83">
        <v>9.6672940463145096</v>
      </c>
      <c r="K83">
        <v>39.680628495457199</v>
      </c>
      <c r="L83">
        <v>18.789011120411299</v>
      </c>
      <c r="M83">
        <v>48.354618899950999</v>
      </c>
      <c r="N83">
        <v>14.365401307282101</v>
      </c>
      <c r="O83">
        <v>37.756170263503002</v>
      </c>
      <c r="P83">
        <v>10.630882432947001</v>
      </c>
      <c r="Q83">
        <v>20.207888061412401</v>
      </c>
      <c r="R83">
        <v>0.391197107647136</v>
      </c>
      <c r="S83">
        <v>-3.6364300159571998</v>
      </c>
      <c r="T83">
        <v>127.008754667294</v>
      </c>
      <c r="U83">
        <v>3.9613373474885097E-2</v>
      </c>
      <c r="V83">
        <v>-7.2453587625562701</v>
      </c>
      <c r="W83">
        <v>-1.91796048935387</v>
      </c>
      <c r="X83">
        <v>70459.26433813</v>
      </c>
      <c r="Y83">
        <v>15.896449621565299</v>
      </c>
      <c r="AA83">
        <v>86.8827013799893</v>
      </c>
      <c r="AB83">
        <v>76.248838657385207</v>
      </c>
      <c r="AC83">
        <v>7.2849721360311497</v>
      </c>
      <c r="AD83">
        <v>2.22491448298506</v>
      </c>
      <c r="AE83">
        <v>18.010235302902</v>
      </c>
      <c r="AG83">
        <v>850.21320983602902</v>
      </c>
      <c r="AH83">
        <v>960.750967035798</v>
      </c>
      <c r="AI83">
        <v>23.600801893983501</v>
      </c>
      <c r="AJ83">
        <v>535.95322730885198</v>
      </c>
      <c r="AK83">
        <v>605.20319435709598</v>
      </c>
      <c r="AM83">
        <v>15.6595007068714</v>
      </c>
      <c r="AN83">
        <v>81.384785528674399</v>
      </c>
      <c r="AO83">
        <v>15.6595007068714</v>
      </c>
      <c r="AP83">
        <v>1295.0834698635199</v>
      </c>
      <c r="AR83">
        <v>807.91153440101095</v>
      </c>
      <c r="AS83">
        <v>127.008754667294</v>
      </c>
    </row>
    <row r="84" spans="1:45" x14ac:dyDescent="0.25">
      <c r="A84" t="s">
        <v>451</v>
      </c>
      <c r="B84" t="s">
        <v>452</v>
      </c>
      <c r="C84" t="s">
        <v>392</v>
      </c>
      <c r="D84">
        <v>69162.518730359996</v>
      </c>
      <c r="E84">
        <v>540.6</v>
      </c>
      <c r="F84">
        <v>32.125</v>
      </c>
      <c r="G84">
        <v>1.06834088102099</v>
      </c>
      <c r="H84">
        <v>1.7901739200128199</v>
      </c>
      <c r="I84">
        <v>36.2252687294</v>
      </c>
      <c r="J84">
        <v>104.302665799739</v>
      </c>
      <c r="K84">
        <v>111.14542696142099</v>
      </c>
      <c r="L84">
        <v>27.241001074498499</v>
      </c>
      <c r="M84">
        <v>15.369059656218401</v>
      </c>
      <c r="N84">
        <v>26.455882352941099</v>
      </c>
      <c r="O84">
        <v>3.49943117178612</v>
      </c>
      <c r="P84">
        <v>2.3508594539939298</v>
      </c>
      <c r="Q84">
        <v>45.780590717299503</v>
      </c>
      <c r="R84">
        <v>1.5726636475916</v>
      </c>
      <c r="S84">
        <v>8.1429092234779397</v>
      </c>
      <c r="T84">
        <v>53.120214078617501</v>
      </c>
      <c r="U84">
        <v>0.83998985326857201</v>
      </c>
      <c r="V84">
        <v>-0.68445263574986104</v>
      </c>
      <c r="W84">
        <v>-4.43984556390844E-2</v>
      </c>
      <c r="X84">
        <v>68593.518730359996</v>
      </c>
      <c r="Y84">
        <v>6.1419698003545804</v>
      </c>
      <c r="Z84">
        <v>55.451510695521399</v>
      </c>
      <c r="AA84">
        <v>38.128693012984897</v>
      </c>
      <c r="AB84">
        <v>35.104154928536303</v>
      </c>
      <c r="AC84">
        <v>1.52444248901843</v>
      </c>
      <c r="AD84">
        <v>9.7560212522244303</v>
      </c>
      <c r="AE84">
        <v>47.728135222240098</v>
      </c>
      <c r="AF84">
        <v>55.911494527372597</v>
      </c>
      <c r="AG84">
        <v>37.710133084452004</v>
      </c>
      <c r="AH84">
        <v>79.201557613455506</v>
      </c>
      <c r="AI84">
        <v>17.482942045085899</v>
      </c>
      <c r="AJ84">
        <v>-6.7204709400350904</v>
      </c>
      <c r="AK84">
        <v>11.2974848719101</v>
      </c>
      <c r="AL84">
        <v>46.264441591784298</v>
      </c>
      <c r="AM84">
        <v>6.1929189407557299</v>
      </c>
      <c r="AN84">
        <v>48.740323277209299</v>
      </c>
      <c r="AO84">
        <v>6.1929189407557299</v>
      </c>
      <c r="AP84">
        <v>-22.787370967940301</v>
      </c>
      <c r="AQ84">
        <v>6.4764750273544696</v>
      </c>
      <c r="AR84">
        <v>22.222428735837401</v>
      </c>
      <c r="AS84">
        <v>53.120214078617501</v>
      </c>
    </row>
    <row r="85" spans="1:45" x14ac:dyDescent="0.25">
      <c r="A85" t="s">
        <v>19</v>
      </c>
      <c r="B85" t="s">
        <v>18</v>
      </c>
      <c r="C85" t="s">
        <v>17</v>
      </c>
      <c r="D85">
        <v>68378.406615180007</v>
      </c>
      <c r="E85">
        <v>60.7</v>
      </c>
      <c r="H85">
        <v>7.0096200931318395E-2</v>
      </c>
      <c r="N85">
        <v>0.34456259295783498</v>
      </c>
      <c r="Q85">
        <v>0.24062591929312799</v>
      </c>
      <c r="S85">
        <v>-9.2309882965269305E-2</v>
      </c>
      <c r="T85">
        <v>20.420913143448399</v>
      </c>
      <c r="U85">
        <v>1.04669887278582</v>
      </c>
      <c r="V85">
        <v>1.6974843660926001E-2</v>
      </c>
      <c r="W85">
        <v>-0.88521501214805998</v>
      </c>
      <c r="X85">
        <v>-88490.693384819999</v>
      </c>
      <c r="AC85">
        <v>1.0297240291248999</v>
      </c>
      <c r="AD85">
        <v>2.4599273873659002</v>
      </c>
      <c r="AE85">
        <v>16.580293446915601</v>
      </c>
      <c r="AF85">
        <v>3.1025107698915999</v>
      </c>
      <c r="AG85">
        <v>-41.661708411531798</v>
      </c>
      <c r="AH85">
        <v>-73.1014582744032</v>
      </c>
      <c r="AI85">
        <v>0.66168459470999896</v>
      </c>
      <c r="AJ85">
        <v>108.19405487909999</v>
      </c>
      <c r="AK85">
        <v>23.163761901012698</v>
      </c>
      <c r="AL85">
        <v>8.1531229012760207</v>
      </c>
      <c r="AM85">
        <v>0.68808930330471696</v>
      </c>
      <c r="AN85">
        <v>3.0266525414505701</v>
      </c>
      <c r="AO85">
        <v>0.68808930330471696</v>
      </c>
      <c r="AP85">
        <v>-32.1382927167191</v>
      </c>
      <c r="AQ85">
        <v>1.28483221794534</v>
      </c>
      <c r="AR85">
        <v>-64.625920511955101</v>
      </c>
      <c r="AS85">
        <v>22.3531164053664</v>
      </c>
    </row>
    <row r="86" spans="1:45" x14ac:dyDescent="0.25">
      <c r="A86" t="s">
        <v>23</v>
      </c>
      <c r="B86" t="s">
        <v>22</v>
      </c>
      <c r="C86" t="s">
        <v>24</v>
      </c>
      <c r="D86">
        <v>68287.878382680006</v>
      </c>
      <c r="E86">
        <v>82.65</v>
      </c>
      <c r="F86">
        <v>-19.833675564681698</v>
      </c>
      <c r="G86">
        <v>10.548559381588101</v>
      </c>
      <c r="H86">
        <v>0.59629281035708104</v>
      </c>
      <c r="I86">
        <v>-99.275277017799993</v>
      </c>
      <c r="L86">
        <v>6.8147379814196798</v>
      </c>
      <c r="M86">
        <v>0.42608901199473898</v>
      </c>
      <c r="O86">
        <v>0</v>
      </c>
      <c r="P86">
        <v>0.30911151652534402</v>
      </c>
      <c r="R86">
        <v>10.6043569922698</v>
      </c>
      <c r="S86">
        <v>1.48302647544977</v>
      </c>
      <c r="T86">
        <v>-70.305650553567304</v>
      </c>
      <c r="X86">
        <v>65144.378382679999</v>
      </c>
      <c r="Y86">
        <v>8.3939205997603299</v>
      </c>
      <c r="AC86">
        <v>0.43426426204577301</v>
      </c>
      <c r="AD86">
        <v>8.3585632010388498</v>
      </c>
      <c r="AE86">
        <v>-65.353466221501705</v>
      </c>
      <c r="AG86">
        <v>-18.047771188623098</v>
      </c>
      <c r="AH86">
        <v>-50.482695106970198</v>
      </c>
      <c r="AI86">
        <v>4.1389352249349898</v>
      </c>
      <c r="AJ86">
        <v>98.182009149136903</v>
      </c>
      <c r="AK86">
        <v>-7.5775389101494497</v>
      </c>
      <c r="AL86">
        <v>-131.19047619047601</v>
      </c>
      <c r="AM86">
        <v>8.7989638292826804</v>
      </c>
      <c r="AO86">
        <v>8.7989638292826804</v>
      </c>
      <c r="AP86">
        <v>-15.1802155638011</v>
      </c>
      <c r="AQ86">
        <v>6.5363469285744999</v>
      </c>
      <c r="AR86">
        <v>160.96389613317501</v>
      </c>
      <c r="AS86">
        <v>-70.305650553567304</v>
      </c>
    </row>
    <row r="87" spans="1:45" x14ac:dyDescent="0.25">
      <c r="A87" t="s">
        <v>455</v>
      </c>
      <c r="B87" t="s">
        <v>456</v>
      </c>
      <c r="C87" t="s">
        <v>301</v>
      </c>
      <c r="D87">
        <v>68154.159978750002</v>
      </c>
      <c r="E87">
        <v>1373.1</v>
      </c>
      <c r="G87">
        <v>0.24921706867903401</v>
      </c>
      <c r="H87">
        <v>0.35626857043388599</v>
      </c>
      <c r="L87">
        <v>0</v>
      </c>
      <c r="M87">
        <v>0.335122247808539</v>
      </c>
      <c r="N87">
        <v>3.8349525226004801</v>
      </c>
      <c r="P87">
        <v>0.335122247808539</v>
      </c>
      <c r="Q87">
        <v>3.8731238069040401</v>
      </c>
      <c r="R87">
        <v>0.24921706867903401</v>
      </c>
      <c r="S87">
        <v>-0.59571796842000901</v>
      </c>
      <c r="T87">
        <v>39.417113431508596</v>
      </c>
      <c r="U87">
        <v>0.720609135455751</v>
      </c>
      <c r="V87">
        <v>-0.30911489366915101</v>
      </c>
      <c r="W87">
        <v>0.44305509009896199</v>
      </c>
      <c r="X87">
        <v>67986.029978749997</v>
      </c>
      <c r="Y87">
        <v>3.6027544466727801</v>
      </c>
      <c r="Z87">
        <v>31.341233244553301</v>
      </c>
      <c r="AA87">
        <v>32.182279058167197</v>
      </c>
      <c r="AB87">
        <v>30.1506199792228</v>
      </c>
      <c r="AC87">
        <v>1.0297240291248999</v>
      </c>
      <c r="AD87">
        <v>2.4599273873659002</v>
      </c>
      <c r="AE87">
        <v>16.580293446915601</v>
      </c>
      <c r="AF87">
        <v>31.4187403669291</v>
      </c>
      <c r="AG87">
        <v>11.2887322473778</v>
      </c>
      <c r="AH87">
        <v>165.28048181871199</v>
      </c>
      <c r="AI87">
        <v>6.5257072255947097</v>
      </c>
      <c r="AJ87">
        <v>86.737895370382702</v>
      </c>
      <c r="AK87">
        <v>137.73471535777401</v>
      </c>
      <c r="AL87">
        <v>34.010353454041002</v>
      </c>
      <c r="AM87">
        <v>3.61166408745204</v>
      </c>
      <c r="AN87">
        <v>29.7599524825009</v>
      </c>
      <c r="AO87">
        <v>3.61166408745204</v>
      </c>
      <c r="AP87">
        <v>269.58761511185401</v>
      </c>
      <c r="AQ87">
        <v>3.2610888930081798</v>
      </c>
      <c r="AR87">
        <v>85.672545554843794</v>
      </c>
      <c r="AS87">
        <v>38.496910255849002</v>
      </c>
    </row>
    <row r="88" spans="1:45" x14ac:dyDescent="0.25">
      <c r="A88" t="s">
        <v>459</v>
      </c>
      <c r="B88" t="s">
        <v>460</v>
      </c>
      <c r="C88" t="s">
        <v>298</v>
      </c>
      <c r="D88">
        <v>67366.30083634</v>
      </c>
      <c r="E88">
        <v>1823.5</v>
      </c>
      <c r="G88">
        <v>7.6515968206616103</v>
      </c>
      <c r="H88">
        <v>0.17293003346976399</v>
      </c>
      <c r="I88">
        <v>0.38524739140000003</v>
      </c>
      <c r="L88">
        <v>0.13369682897065299</v>
      </c>
      <c r="M88">
        <v>376.26952246530402</v>
      </c>
      <c r="N88">
        <v>3.9006577728574299</v>
      </c>
      <c r="P88">
        <v>375.17768451449399</v>
      </c>
      <c r="Q88">
        <v>3.6043211991858302</v>
      </c>
      <c r="R88">
        <v>7.6515968206616103</v>
      </c>
      <c r="S88">
        <v>1.9164476444855401</v>
      </c>
      <c r="T88">
        <v>11.207095749876901</v>
      </c>
      <c r="U88">
        <v>1.94532793062769</v>
      </c>
      <c r="V88">
        <v>0.91560390150279103</v>
      </c>
      <c r="W88">
        <v>1.3298549405978699</v>
      </c>
      <c r="X88">
        <v>216150.35083633999</v>
      </c>
      <c r="Y88">
        <v>7.0849478073520098</v>
      </c>
      <c r="AA88">
        <v>26.315768109497199</v>
      </c>
      <c r="AB88">
        <v>24.522384463207398</v>
      </c>
      <c r="AC88">
        <v>1.0297240291248999</v>
      </c>
      <c r="AD88">
        <v>2.4599273873659002</v>
      </c>
      <c r="AE88">
        <v>16.580293446915601</v>
      </c>
      <c r="AG88">
        <v>-64.666755313639598</v>
      </c>
      <c r="AH88">
        <v>-37.475408456110799</v>
      </c>
      <c r="AI88">
        <v>1.5380595512267901</v>
      </c>
      <c r="AJ88">
        <v>-57.879998052481497</v>
      </c>
      <c r="AK88">
        <v>-32.407132685810701</v>
      </c>
      <c r="AL88">
        <v>9.8248922413793096</v>
      </c>
      <c r="AM88">
        <v>2.2081237599342298</v>
      </c>
      <c r="AO88">
        <v>2.2081237599342298</v>
      </c>
      <c r="AP88">
        <v>-63.776669395892199</v>
      </c>
      <c r="AQ88">
        <v>3.4990513366046598</v>
      </c>
      <c r="AR88">
        <v>13.517744031494299</v>
      </c>
      <c r="AS88">
        <v>11.972549035823601</v>
      </c>
    </row>
    <row r="89" spans="1:45" x14ac:dyDescent="0.25">
      <c r="A89" t="s">
        <v>57</v>
      </c>
      <c r="B89" t="s">
        <v>56</v>
      </c>
      <c r="C89" t="s">
        <v>58</v>
      </c>
      <c r="D89">
        <v>66625.011133724998</v>
      </c>
      <c r="E89">
        <v>675.55</v>
      </c>
      <c r="F89">
        <v>12.7135946790285</v>
      </c>
      <c r="G89">
        <v>0.62037282950362205</v>
      </c>
      <c r="H89">
        <v>1.3993253348618699</v>
      </c>
      <c r="I89">
        <v>71.950350091999994</v>
      </c>
      <c r="J89">
        <v>137.56647562885499</v>
      </c>
      <c r="K89">
        <v>97.032157941215104</v>
      </c>
      <c r="L89">
        <v>39.471684396779096</v>
      </c>
      <c r="M89">
        <v>26.408292724098501</v>
      </c>
      <c r="N89">
        <v>15.8361168958163</v>
      </c>
      <c r="O89">
        <v>2.6532627104931001</v>
      </c>
      <c r="P89">
        <v>7.6052915646808499</v>
      </c>
      <c r="Q89">
        <v>24.808971897868101</v>
      </c>
      <c r="R89">
        <v>1.4000268948244201</v>
      </c>
      <c r="S89">
        <v>8.8657622307563795</v>
      </c>
      <c r="T89">
        <v>77.523226284849102</v>
      </c>
      <c r="U89">
        <v>0.46659839647312201</v>
      </c>
      <c r="V89">
        <v>-2.8159106236754199</v>
      </c>
      <c r="W89">
        <v>-0.200652434876298</v>
      </c>
      <c r="X89">
        <v>67524.471133725005</v>
      </c>
      <c r="Y89">
        <v>6.3585897082535601</v>
      </c>
      <c r="Z89">
        <v>296.25091534122299</v>
      </c>
      <c r="AA89">
        <v>53.524157306946897</v>
      </c>
      <c r="AB89">
        <v>44.260927591586899</v>
      </c>
      <c r="AC89">
        <v>3.2825090201485398</v>
      </c>
      <c r="AD89">
        <v>2.8706864244104899</v>
      </c>
      <c r="AE89">
        <v>20.672044043061</v>
      </c>
      <c r="AF89">
        <v>292.30470378504299</v>
      </c>
      <c r="AG89">
        <v>-11.5229351146645</v>
      </c>
      <c r="AH89">
        <v>415.49085807900099</v>
      </c>
      <c r="AI89">
        <v>14.798126081951001</v>
      </c>
      <c r="AJ89">
        <v>-1.7538040372828601</v>
      </c>
      <c r="AK89">
        <v>275.01480803428899</v>
      </c>
      <c r="AL89">
        <v>55.146938775510201</v>
      </c>
      <c r="AM89">
        <v>6.2738900874648396</v>
      </c>
      <c r="AN89">
        <v>68.265429402261304</v>
      </c>
      <c r="AO89">
        <v>6.2738900874648396</v>
      </c>
      <c r="AP89">
        <v>-21.197149460322201</v>
      </c>
      <c r="AQ89">
        <v>5.5739859461586798</v>
      </c>
      <c r="AR89">
        <v>310.67166111210702</v>
      </c>
      <c r="AS89">
        <v>77.523226284849002</v>
      </c>
    </row>
    <row r="90" spans="1:45" x14ac:dyDescent="0.25">
      <c r="A90" t="s">
        <v>463</v>
      </c>
      <c r="B90" t="s">
        <v>464</v>
      </c>
      <c r="C90" t="s">
        <v>465</v>
      </c>
      <c r="D90">
        <v>65765.169357029998</v>
      </c>
      <c r="E90">
        <v>98.25</v>
      </c>
      <c r="F90">
        <v>4.0793402822239999</v>
      </c>
      <c r="G90">
        <v>0.72579233844731705</v>
      </c>
      <c r="H90">
        <v>1.5261318027761399</v>
      </c>
      <c r="I90">
        <v>-2.9089306639000001</v>
      </c>
      <c r="L90">
        <v>28.3516517892932</v>
      </c>
      <c r="M90">
        <v>63.178863024601299</v>
      </c>
      <c r="N90">
        <v>5.7167980246062999</v>
      </c>
      <c r="O90">
        <v>0</v>
      </c>
      <c r="P90">
        <v>42.512273861370197</v>
      </c>
      <c r="Q90">
        <v>4.48304906927254</v>
      </c>
      <c r="R90">
        <v>1.01484835295015</v>
      </c>
      <c r="S90">
        <v>128.51189778645801</v>
      </c>
      <c r="T90">
        <v>43.972726052614298</v>
      </c>
      <c r="U90">
        <v>0.669757856774858</v>
      </c>
      <c r="V90">
        <v>4.04451832969581E-2</v>
      </c>
      <c r="W90">
        <v>-0.129757951164576</v>
      </c>
      <c r="X90">
        <v>76670.569357029904</v>
      </c>
      <c r="Y90">
        <v>0.97103334629423699</v>
      </c>
      <c r="AA90">
        <v>24.066951696015199</v>
      </c>
      <c r="AB90">
        <v>12.128425476785701</v>
      </c>
      <c r="AC90">
        <v>0.62931267347789999</v>
      </c>
      <c r="AD90">
        <v>6.1358697761908498</v>
      </c>
      <c r="AE90">
        <v>61.743949067285399</v>
      </c>
      <c r="AG90">
        <v>-45.115828394036001</v>
      </c>
      <c r="AH90">
        <v>-52.075380446417</v>
      </c>
      <c r="AI90">
        <v>2.9405922465427499</v>
      </c>
      <c r="AJ90">
        <v>-16.999783038737899</v>
      </c>
      <c r="AK90">
        <v>-28.782128910000399</v>
      </c>
      <c r="AL90">
        <v>23.674698795180699</v>
      </c>
      <c r="AM90">
        <v>0.83291637203041902</v>
      </c>
      <c r="AN90">
        <v>26.704498865891001</v>
      </c>
      <c r="AO90">
        <v>0.83291637203041902</v>
      </c>
      <c r="AP90">
        <v>-56.526290152415797</v>
      </c>
      <c r="AQ90">
        <v>0.73339424010737797</v>
      </c>
      <c r="AR90">
        <v>-47.079568105830397</v>
      </c>
      <c r="AS90">
        <v>43.974196181332303</v>
      </c>
    </row>
    <row r="91" spans="1:45" x14ac:dyDescent="0.25">
      <c r="A91" t="s">
        <v>466</v>
      </c>
      <c r="B91" t="s">
        <v>467</v>
      </c>
      <c r="C91" t="s">
        <v>323</v>
      </c>
      <c r="D91">
        <v>65692.259904000006</v>
      </c>
      <c r="E91">
        <v>1972.5</v>
      </c>
      <c r="F91">
        <v>6.5397072936660203</v>
      </c>
      <c r="G91">
        <v>0.56616672479944197</v>
      </c>
      <c r="H91">
        <v>0.70251659114143306</v>
      </c>
      <c r="I91">
        <v>172.7554975356</v>
      </c>
      <c r="J91">
        <v>314.31523191448701</v>
      </c>
      <c r="K91">
        <v>228.83777548563199</v>
      </c>
      <c r="L91">
        <v>67.527694461314596</v>
      </c>
      <c r="M91">
        <v>86.616640341267498</v>
      </c>
      <c r="N91">
        <v>14.9254855094932</v>
      </c>
      <c r="O91">
        <v>1.1612545716502201</v>
      </c>
      <c r="P91">
        <v>41.1281253680581</v>
      </c>
      <c r="Q91">
        <v>14.8033010613611</v>
      </c>
      <c r="R91">
        <v>0.97547775962403305</v>
      </c>
      <c r="S91">
        <v>31.364518431983299</v>
      </c>
      <c r="T91">
        <v>52.755121466716901</v>
      </c>
      <c r="U91">
        <v>1.1334363730035999</v>
      </c>
      <c r="V91">
        <v>0.34653684763404602</v>
      </c>
      <c r="W91">
        <v>0.18705450793753101</v>
      </c>
      <c r="X91">
        <v>70333.269904000001</v>
      </c>
      <c r="Y91">
        <v>7.2768918370788596</v>
      </c>
      <c r="Z91">
        <v>39.200569562866797</v>
      </c>
      <c r="AA91">
        <v>32.254090573236702</v>
      </c>
      <c r="AB91">
        <v>24.360457712862601</v>
      </c>
      <c r="AC91">
        <v>0.78689952536955998</v>
      </c>
      <c r="AD91">
        <v>4.7716566356616603</v>
      </c>
      <c r="AE91">
        <v>39.059428353160598</v>
      </c>
      <c r="AF91">
        <v>36.613881419470601</v>
      </c>
      <c r="AG91">
        <v>140.416678472575</v>
      </c>
      <c r="AH91">
        <v>122.12044813621</v>
      </c>
      <c r="AI91">
        <v>10.598825102652899</v>
      </c>
      <c r="AJ91">
        <v>51.4998003024374</v>
      </c>
      <c r="AK91">
        <v>35.063731577751298</v>
      </c>
      <c r="AL91">
        <v>42.880434782608603</v>
      </c>
      <c r="AM91">
        <v>6.7967189710810496</v>
      </c>
      <c r="AN91">
        <v>27.740140914561199</v>
      </c>
      <c r="AO91">
        <v>6.7967189710810496</v>
      </c>
      <c r="AP91">
        <v>68.438846679842896</v>
      </c>
      <c r="AQ91">
        <v>6.1245642737222497</v>
      </c>
      <c r="AR91">
        <v>55.574974918431501</v>
      </c>
      <c r="AS91">
        <v>52.764867392771002</v>
      </c>
    </row>
    <row r="92" spans="1:45" x14ac:dyDescent="0.25">
      <c r="A92" t="s">
        <v>468</v>
      </c>
      <c r="B92" t="s">
        <v>469</v>
      </c>
      <c r="C92" t="s">
        <v>373</v>
      </c>
      <c r="D92">
        <v>63563.857348874997</v>
      </c>
      <c r="E92">
        <v>2164.1</v>
      </c>
      <c r="F92">
        <v>14.787667219997999</v>
      </c>
      <c r="G92">
        <v>0.71200829841760505</v>
      </c>
      <c r="H92">
        <v>0.86636514778753404</v>
      </c>
      <c r="I92">
        <v>54.729196332100003</v>
      </c>
      <c r="J92">
        <v>90.744533887418996</v>
      </c>
      <c r="K92">
        <v>79.954950488355607</v>
      </c>
      <c r="L92">
        <v>43.692867867767397</v>
      </c>
      <c r="M92">
        <v>43.357299519223702</v>
      </c>
      <c r="N92">
        <v>16.165835907272999</v>
      </c>
      <c r="O92">
        <v>4.0222808401091301</v>
      </c>
      <c r="P92">
        <v>23.3279590977094</v>
      </c>
      <c r="Q92">
        <v>25.7151419580868</v>
      </c>
      <c r="R92">
        <v>1.1745820282308901</v>
      </c>
      <c r="S92">
        <v>17.905281065797599</v>
      </c>
      <c r="T92">
        <v>29.3958662138586</v>
      </c>
      <c r="U92">
        <v>0.33692145651980299</v>
      </c>
      <c r="V92">
        <v>-2.9455875636287399</v>
      </c>
      <c r="W92">
        <v>-0.17201728991489801</v>
      </c>
      <c r="X92">
        <v>66934.877348875001</v>
      </c>
      <c r="Y92">
        <v>4.4786932876602998</v>
      </c>
      <c r="Z92">
        <v>1861.3703378441301</v>
      </c>
      <c r="AA92">
        <v>22.099397898473299</v>
      </c>
      <c r="AB92">
        <v>18.571715600956399</v>
      </c>
      <c r="AC92">
        <v>3.2825090201485398</v>
      </c>
      <c r="AD92">
        <v>2.8706864244104899</v>
      </c>
      <c r="AE92">
        <v>20.672044043061</v>
      </c>
      <c r="AF92">
        <v>1767.6267338396799</v>
      </c>
      <c r="AG92">
        <v>31.088956756859801</v>
      </c>
      <c r="AH92">
        <v>114.41156614767</v>
      </c>
      <c r="AI92">
        <v>6.1550837217670997</v>
      </c>
      <c r="AJ92">
        <v>-15.4480303580571</v>
      </c>
      <c r="AK92">
        <v>42.201062229866402</v>
      </c>
      <c r="AL92">
        <v>26.2633495145631</v>
      </c>
      <c r="AM92">
        <v>4.2531342779996599</v>
      </c>
      <c r="AN92">
        <v>21.905654717002999</v>
      </c>
      <c r="AO92">
        <v>4.2531342779996599</v>
      </c>
      <c r="AP92">
        <v>25.055524906648799</v>
      </c>
      <c r="AQ92">
        <v>3.7874751892118499</v>
      </c>
      <c r="AR92">
        <v>178.39852061940499</v>
      </c>
      <c r="AS92">
        <v>33.216377956488401</v>
      </c>
    </row>
    <row r="93" spans="1:45" x14ac:dyDescent="0.25">
      <c r="A93" t="s">
        <v>494</v>
      </c>
      <c r="B93" t="s">
        <v>495</v>
      </c>
      <c r="C93" t="s">
        <v>496</v>
      </c>
      <c r="D93">
        <v>63295.951756800001</v>
      </c>
      <c r="E93">
        <v>238.25</v>
      </c>
      <c r="G93">
        <v>1.2980338908523501</v>
      </c>
      <c r="H93">
        <v>9.9093426733461096E-2</v>
      </c>
      <c r="I93">
        <v>-108.02738107819999</v>
      </c>
      <c r="L93">
        <v>0.68941915769621198</v>
      </c>
      <c r="M93">
        <v>686.02986336557206</v>
      </c>
      <c r="N93">
        <v>3.3496916505477299</v>
      </c>
      <c r="P93">
        <v>684.56434500491503</v>
      </c>
      <c r="Q93">
        <v>2.2871391205776401</v>
      </c>
      <c r="R93">
        <v>1.2980338908523501</v>
      </c>
      <c r="S93">
        <v>26.725747200044001</v>
      </c>
      <c r="T93">
        <v>3.9835507070971499</v>
      </c>
      <c r="U93">
        <v>5.5265901981230403</v>
      </c>
      <c r="V93">
        <v>4.4968661689981397</v>
      </c>
      <c r="W93">
        <v>1.07977321413002</v>
      </c>
      <c r="X93">
        <v>741686.6417568</v>
      </c>
      <c r="Y93">
        <v>9.5547147286808904</v>
      </c>
      <c r="Z93">
        <v>490.42969858019399</v>
      </c>
      <c r="AA93">
        <v>27.992326475465902</v>
      </c>
      <c r="AB93">
        <v>27.937708063087499</v>
      </c>
      <c r="AC93">
        <v>1.0297240291248999</v>
      </c>
      <c r="AD93">
        <v>2.4599273873659002</v>
      </c>
      <c r="AE93">
        <v>16.580293446915601</v>
      </c>
      <c r="AF93">
        <v>41.853544062632203</v>
      </c>
      <c r="AG93">
        <v>-29.579828872953499</v>
      </c>
      <c r="AH93">
        <v>-73.273662835196205</v>
      </c>
      <c r="AI93">
        <v>0.657448487556757</v>
      </c>
      <c r="AJ93">
        <v>-25.6123913651424</v>
      </c>
      <c r="AK93">
        <v>-75.974184535086096</v>
      </c>
      <c r="AM93">
        <v>0.81540468503527197</v>
      </c>
      <c r="AN93">
        <v>38.773117886883</v>
      </c>
      <c r="AO93">
        <v>0.81540468503527197</v>
      </c>
      <c r="AP93">
        <v>-29.277679955727098</v>
      </c>
      <c r="AR93">
        <v>-58.080746198450299</v>
      </c>
      <c r="AS93">
        <v>3.9835507070971499</v>
      </c>
    </row>
    <row r="94" spans="1:45" x14ac:dyDescent="0.25">
      <c r="A94" t="s">
        <v>472</v>
      </c>
      <c r="B94" t="s">
        <v>473</v>
      </c>
      <c r="C94" t="s">
        <v>344</v>
      </c>
      <c r="D94">
        <v>63251.416411450002</v>
      </c>
      <c r="E94">
        <v>664.7</v>
      </c>
      <c r="F94">
        <v>4.6423033564102303</v>
      </c>
      <c r="G94">
        <v>0.851346142918747</v>
      </c>
      <c r="H94">
        <v>0.69326429143424995</v>
      </c>
      <c r="I94">
        <v>41.7595181975</v>
      </c>
      <c r="L94">
        <v>13.831616902689801</v>
      </c>
      <c r="M94">
        <v>36.397269727619701</v>
      </c>
      <c r="N94">
        <v>8.7577635375401393</v>
      </c>
      <c r="O94">
        <v>0</v>
      </c>
      <c r="P94">
        <v>24.3470044641894</v>
      </c>
      <c r="Q94">
        <v>8.02546958987406</v>
      </c>
      <c r="R94">
        <v>1.1720788273595499</v>
      </c>
      <c r="S94">
        <v>21.6527575881945</v>
      </c>
      <c r="T94">
        <v>19.928359203844401</v>
      </c>
      <c r="U94">
        <v>0.31959326963531198</v>
      </c>
      <c r="V94">
        <v>-2.96291575051323</v>
      </c>
      <c r="W94">
        <v>-0.89727525023408905</v>
      </c>
      <c r="X94">
        <v>74222.966411449903</v>
      </c>
      <c r="Y94">
        <v>1.3860728294354401</v>
      </c>
      <c r="Z94">
        <v>5.6644397306522301</v>
      </c>
      <c r="AA94">
        <v>11.057820527132399</v>
      </c>
      <c r="AB94">
        <v>7.8933647564448703</v>
      </c>
      <c r="AC94">
        <v>3.2825090201485398</v>
      </c>
      <c r="AD94">
        <v>2.8706864244104899</v>
      </c>
      <c r="AE94">
        <v>20.672044043061</v>
      </c>
      <c r="AF94">
        <v>4.8271290338211896</v>
      </c>
      <c r="AG94">
        <v>-11.050651596563601</v>
      </c>
      <c r="AH94">
        <v>-40.602689202768701</v>
      </c>
      <c r="AI94">
        <v>1.70511053752102</v>
      </c>
      <c r="AJ94">
        <v>-10.3002162024803</v>
      </c>
      <c r="AK94">
        <v>-3.5975389645429199</v>
      </c>
      <c r="AL94">
        <v>12.9934612414844</v>
      </c>
      <c r="AM94">
        <v>1.18118520385212</v>
      </c>
      <c r="AN94">
        <v>3.94144584646028</v>
      </c>
      <c r="AO94">
        <v>1.18118520385212</v>
      </c>
      <c r="AP94">
        <v>35.854632016065302</v>
      </c>
      <c r="AQ94">
        <v>1.26811947997853</v>
      </c>
      <c r="AR94">
        <v>-22.6828517898042</v>
      </c>
      <c r="AS94">
        <v>19.928421991490001</v>
      </c>
    </row>
    <row r="95" spans="1:45" x14ac:dyDescent="0.25">
      <c r="A95" t="s">
        <v>481</v>
      </c>
      <c r="B95" t="s">
        <v>482</v>
      </c>
      <c r="C95" t="s">
        <v>370</v>
      </c>
      <c r="D95">
        <v>62631.373571869997</v>
      </c>
      <c r="E95">
        <v>3140.3</v>
      </c>
      <c r="F95">
        <v>37.838482074752001</v>
      </c>
      <c r="G95">
        <v>1.2771370883242199</v>
      </c>
      <c r="H95">
        <v>1.49715208958125</v>
      </c>
      <c r="I95">
        <v>-15.519480702899999</v>
      </c>
      <c r="J95">
        <v>24.327024541042299</v>
      </c>
      <c r="K95">
        <v>69.374061814164406</v>
      </c>
      <c r="L95">
        <v>25.632446984638801</v>
      </c>
      <c r="M95">
        <v>3.3821137823788501</v>
      </c>
      <c r="N95">
        <v>16.592779287394698</v>
      </c>
      <c r="O95">
        <v>15.0038899900891</v>
      </c>
      <c r="P95">
        <v>1.42879021824568</v>
      </c>
      <c r="Q95">
        <v>39.375035031668503</v>
      </c>
      <c r="R95">
        <v>1.5692543350486099</v>
      </c>
      <c r="S95">
        <v>8.1937645240819492</v>
      </c>
      <c r="T95">
        <v>22.289062325396099</v>
      </c>
      <c r="U95">
        <v>3.1907286492876001</v>
      </c>
      <c r="V95">
        <v>2.5614159758096999</v>
      </c>
      <c r="W95">
        <v>0.86489448041022898</v>
      </c>
      <c r="X95">
        <v>59229.3235718699</v>
      </c>
      <c r="Y95">
        <v>1.70539795199809</v>
      </c>
      <c r="Z95">
        <v>29.473337134375601</v>
      </c>
      <c r="AA95">
        <v>14.9248641985309</v>
      </c>
      <c r="AB95">
        <v>12.6941105709457</v>
      </c>
      <c r="AC95">
        <v>0.62931267347789999</v>
      </c>
      <c r="AD95">
        <v>6.1358697761908498</v>
      </c>
      <c r="AE95">
        <v>61.743949067285399</v>
      </c>
      <c r="AF95">
        <v>31.1662446428724</v>
      </c>
      <c r="AG95">
        <v>-1.5045900186021099</v>
      </c>
      <c r="AH95">
        <v>-39.1714392493638</v>
      </c>
      <c r="AI95">
        <v>3.7323612743901702</v>
      </c>
      <c r="AJ95">
        <v>-14.0047235238703</v>
      </c>
      <c r="AK95">
        <v>-63.900815120998097</v>
      </c>
      <c r="AL95">
        <v>17.479419115314101</v>
      </c>
      <c r="AM95">
        <v>1.80335363936223</v>
      </c>
      <c r="AN95">
        <v>23.961441240424001</v>
      </c>
      <c r="AO95">
        <v>1.80335363936223</v>
      </c>
      <c r="AP95">
        <v>-29.559119258837999</v>
      </c>
      <c r="AQ95">
        <v>1.6710520604485399</v>
      </c>
      <c r="AR95">
        <v>14.578433871253401</v>
      </c>
      <c r="AS95">
        <v>22.289062325395999</v>
      </c>
    </row>
    <row r="96" spans="1:45" x14ac:dyDescent="0.25">
      <c r="A96" t="s">
        <v>483</v>
      </c>
      <c r="B96" t="s">
        <v>484</v>
      </c>
      <c r="C96" t="s">
        <v>17</v>
      </c>
      <c r="D96">
        <v>62256.408593250002</v>
      </c>
      <c r="E96">
        <v>56.8</v>
      </c>
      <c r="H96">
        <v>7.9438603665180602E-2</v>
      </c>
      <c r="N96">
        <v>1.1235413248130099</v>
      </c>
      <c r="Q96">
        <v>1.2987872724054901</v>
      </c>
      <c r="S96">
        <v>-0.119181506887203</v>
      </c>
      <c r="T96">
        <v>16.7984977599586</v>
      </c>
      <c r="U96">
        <v>1.72711571675302</v>
      </c>
      <c r="V96">
        <v>0.69739168762811898</v>
      </c>
      <c r="W96">
        <v>-0.20479816818086599</v>
      </c>
      <c r="X96">
        <v>33042.928593249999</v>
      </c>
      <c r="Y96">
        <v>1.3108091146019201</v>
      </c>
      <c r="AA96">
        <v>8.8634940619987201</v>
      </c>
      <c r="AB96">
        <v>7.81675973714216</v>
      </c>
      <c r="AC96">
        <v>1.0297240291248999</v>
      </c>
      <c r="AD96">
        <v>2.4599273873659002</v>
      </c>
      <c r="AE96">
        <v>16.580293446915601</v>
      </c>
      <c r="AG96">
        <v>18.1486748318145</v>
      </c>
      <c r="AH96">
        <v>-45.524166490749003</v>
      </c>
      <c r="AI96">
        <v>1.34006594798991</v>
      </c>
      <c r="AJ96">
        <v>71.263025309194703</v>
      </c>
      <c r="AK96">
        <v>1.3160461468406699</v>
      </c>
      <c r="AM96">
        <v>2.4697044511691502</v>
      </c>
      <c r="AO96">
        <v>2.4697044511691502</v>
      </c>
      <c r="AP96">
        <v>143.57065243788</v>
      </c>
      <c r="AR96">
        <v>26.9653824700531</v>
      </c>
      <c r="AS96">
        <v>15.090340895886101</v>
      </c>
    </row>
    <row r="97" spans="1:45" x14ac:dyDescent="0.25">
      <c r="A97" t="s">
        <v>479</v>
      </c>
      <c r="B97" t="s">
        <v>480</v>
      </c>
      <c r="C97" t="s">
        <v>323</v>
      </c>
      <c r="D97">
        <v>62129.090051819898</v>
      </c>
      <c r="E97">
        <v>621.75</v>
      </c>
      <c r="F97">
        <v>20.900692840646599</v>
      </c>
      <c r="G97">
        <v>1.1932798957786701</v>
      </c>
      <c r="H97">
        <v>0.65499327113202799</v>
      </c>
      <c r="I97">
        <v>179.13777533379999</v>
      </c>
      <c r="J97">
        <v>202.33115984829601</v>
      </c>
      <c r="K97">
        <v>127.338115518527</v>
      </c>
      <c r="L97">
        <v>81.248321280991703</v>
      </c>
      <c r="M97">
        <v>6.0690867164762796</v>
      </c>
      <c r="N97">
        <v>10.621234645176401</v>
      </c>
      <c r="O97">
        <v>1.80397324996144</v>
      </c>
      <c r="P97">
        <v>0.10056734202546599</v>
      </c>
      <c r="Q97">
        <v>33.374193438548097</v>
      </c>
      <c r="R97">
        <v>1.8108817196518701</v>
      </c>
      <c r="S97">
        <v>3.9826740877038498</v>
      </c>
      <c r="T97">
        <v>31.6936642615007</v>
      </c>
      <c r="U97">
        <v>0.97751710654936397</v>
      </c>
      <c r="V97">
        <v>0.19061758117980401</v>
      </c>
      <c r="W97">
        <v>3.1135241483289701E-2</v>
      </c>
      <c r="X97">
        <v>64304.090051819898</v>
      </c>
      <c r="Y97">
        <v>3.6905469497141801</v>
      </c>
      <c r="Z97">
        <v>38.786470867856899</v>
      </c>
      <c r="AA97">
        <v>23.684747717060699</v>
      </c>
      <c r="AB97">
        <v>18.705556055449801</v>
      </c>
      <c r="AC97">
        <v>0.78689952536955998</v>
      </c>
      <c r="AD97">
        <v>4.7716566356616603</v>
      </c>
      <c r="AE97">
        <v>39.059428353160598</v>
      </c>
      <c r="AF97">
        <v>37.474570270715901</v>
      </c>
      <c r="AG97">
        <v>-28.4196789821052</v>
      </c>
      <c r="AH97">
        <v>-33.867096562344798</v>
      </c>
      <c r="AI97">
        <v>3.1556350752385902</v>
      </c>
      <c r="AJ97">
        <v>-8.9835513031816294</v>
      </c>
      <c r="AK97">
        <v>-18.8578389449568</v>
      </c>
      <c r="AL97">
        <v>23.462264150943302</v>
      </c>
      <c r="AM97">
        <v>3.5657191260227199</v>
      </c>
      <c r="AN97">
        <v>23.106623791959201</v>
      </c>
      <c r="AO97">
        <v>3.5657191260227199</v>
      </c>
      <c r="AP97">
        <v>-11.633007083711099</v>
      </c>
      <c r="AQ97">
        <v>3.3273479754429198</v>
      </c>
      <c r="AR97">
        <v>-18.3816977048083</v>
      </c>
      <c r="AS97">
        <v>31.6936642615008</v>
      </c>
    </row>
    <row r="98" spans="1:45" x14ac:dyDescent="0.25">
      <c r="A98" t="s">
        <v>470</v>
      </c>
      <c r="B98" t="s">
        <v>471</v>
      </c>
      <c r="C98" t="s">
        <v>370</v>
      </c>
      <c r="D98">
        <v>62098.636670940003</v>
      </c>
      <c r="E98">
        <v>1384</v>
      </c>
      <c r="F98">
        <v>2.41534041479943</v>
      </c>
      <c r="G98">
        <v>0.78495007466685995</v>
      </c>
      <c r="H98">
        <v>1.03681314175272</v>
      </c>
      <c r="I98">
        <v>67.965963513899993</v>
      </c>
      <c r="J98">
        <v>30.799134895499801</v>
      </c>
      <c r="K98">
        <v>85.064713548079098</v>
      </c>
      <c r="L98">
        <v>13.6937558214237</v>
      </c>
      <c r="M98">
        <v>378.61502406998397</v>
      </c>
      <c r="N98">
        <v>9.4331574376137493</v>
      </c>
      <c r="O98">
        <v>11.8509822187678</v>
      </c>
      <c r="P98">
        <v>162.90751880335301</v>
      </c>
      <c r="Q98">
        <v>4.5635725470544299</v>
      </c>
      <c r="R98">
        <v>0.88493134291080999</v>
      </c>
      <c r="S98">
        <v>-19.882723349452299</v>
      </c>
      <c r="T98">
        <v>46.737441705570099</v>
      </c>
      <c r="U98">
        <v>0.38252620304490798</v>
      </c>
      <c r="V98">
        <v>-0.24678647043299101</v>
      </c>
      <c r="W98">
        <v>-1.9433079658324599</v>
      </c>
      <c r="X98">
        <v>82808.036670939997</v>
      </c>
      <c r="Y98">
        <v>2.5787264093860198</v>
      </c>
      <c r="AA98">
        <v>25.063571960259299</v>
      </c>
      <c r="AB98">
        <v>19.892484510576999</v>
      </c>
      <c r="AC98">
        <v>0.62931267347789999</v>
      </c>
      <c r="AD98">
        <v>6.1358697761908498</v>
      </c>
      <c r="AE98">
        <v>61.743949067285399</v>
      </c>
      <c r="AG98">
        <v>177.29237353467801</v>
      </c>
      <c r="AH98">
        <v>71.249563735283601</v>
      </c>
      <c r="AI98">
        <v>10.5076502230919</v>
      </c>
      <c r="AJ98">
        <v>80.321592832464304</v>
      </c>
      <c r="AK98">
        <v>-24.304417822970699</v>
      </c>
      <c r="AL98">
        <v>33.2213154104656</v>
      </c>
      <c r="AM98">
        <v>1.9338146490124</v>
      </c>
      <c r="AO98">
        <v>1.9338146490124</v>
      </c>
      <c r="AP98">
        <v>-24.463175667103201</v>
      </c>
      <c r="AQ98">
        <v>2.0970606548598201</v>
      </c>
      <c r="AR98">
        <v>22.867444878693</v>
      </c>
      <c r="AS98">
        <v>42.603345685332002</v>
      </c>
    </row>
    <row r="99" spans="1:45" x14ac:dyDescent="0.25">
      <c r="A99" t="s">
        <v>487</v>
      </c>
      <c r="B99" t="s">
        <v>488</v>
      </c>
      <c r="C99" t="s">
        <v>17</v>
      </c>
      <c r="D99">
        <v>61626.004660439998</v>
      </c>
      <c r="E99">
        <v>332.85</v>
      </c>
      <c r="H99">
        <v>8.4255624395604703E-2</v>
      </c>
      <c r="N99">
        <v>1.04463005813843</v>
      </c>
      <c r="Q99">
        <v>0.86437153557472501</v>
      </c>
      <c r="S99">
        <v>-0.11457051326671</v>
      </c>
      <c r="T99">
        <v>5.4755600449623802</v>
      </c>
      <c r="U99">
        <v>3.5325287017956999</v>
      </c>
      <c r="V99">
        <v>2.50280467267079</v>
      </c>
      <c r="W99">
        <v>1.60061481686181</v>
      </c>
      <c r="X99">
        <v>-79173.025339560001</v>
      </c>
      <c r="AC99">
        <v>1.0297240291248999</v>
      </c>
      <c r="AD99">
        <v>2.4599273873659002</v>
      </c>
      <c r="AE99">
        <v>16.580293446915601</v>
      </c>
      <c r="AG99">
        <v>-31.186588858128498</v>
      </c>
      <c r="AH99">
        <v>-68.271604113169403</v>
      </c>
      <c r="AI99">
        <v>0.78049549999201995</v>
      </c>
      <c r="AJ99">
        <v>-44.175902395410503</v>
      </c>
      <c r="AK99">
        <v>-66.975493754116897</v>
      </c>
      <c r="AM99">
        <v>0.55414200263555902</v>
      </c>
      <c r="AO99">
        <v>0.55414200263555902</v>
      </c>
      <c r="AP99">
        <v>-45.348631063412697</v>
      </c>
      <c r="AR99">
        <v>-71.512036076203998</v>
      </c>
      <c r="AS99">
        <v>5.03866975240319</v>
      </c>
    </row>
    <row r="100" spans="1:45" x14ac:dyDescent="0.25">
      <c r="A100" t="s">
        <v>474</v>
      </c>
      <c r="B100" t="s">
        <v>475</v>
      </c>
      <c r="C100" t="s">
        <v>415</v>
      </c>
      <c r="D100">
        <v>61371.825715890001</v>
      </c>
      <c r="E100">
        <v>399.5</v>
      </c>
      <c r="F100">
        <v>42.490237841675501</v>
      </c>
      <c r="G100">
        <v>0.94375942230265797</v>
      </c>
      <c r="H100">
        <v>1.6412914276933299</v>
      </c>
      <c r="I100">
        <v>33.972386684100002</v>
      </c>
      <c r="J100">
        <v>39.305677645942801</v>
      </c>
      <c r="K100">
        <v>70.872442575496095</v>
      </c>
      <c r="L100">
        <v>56.304803380416601</v>
      </c>
      <c r="M100">
        <v>0.91713928459786498</v>
      </c>
      <c r="N100">
        <v>25.861659190887298</v>
      </c>
      <c r="O100">
        <v>9.2861902366330291</v>
      </c>
      <c r="P100">
        <v>0.67320144688072103</v>
      </c>
      <c r="Q100">
        <v>33.934589190789701</v>
      </c>
      <c r="R100">
        <v>1.13847681618819</v>
      </c>
      <c r="S100">
        <v>-614.98814563931501</v>
      </c>
      <c r="T100">
        <v>63.751675772476503</v>
      </c>
      <c r="U100">
        <v>0.37324898262019701</v>
      </c>
      <c r="V100">
        <v>-0.28500511958740898</v>
      </c>
      <c r="W100">
        <v>0.13788898387599599</v>
      </c>
      <c r="X100">
        <v>60675.215715890001</v>
      </c>
      <c r="Y100">
        <v>8.3540041547361206</v>
      </c>
      <c r="Z100">
        <v>70.437910048630101</v>
      </c>
      <c r="AA100">
        <v>50.691520711717203</v>
      </c>
      <c r="AB100">
        <v>46.982241446350898</v>
      </c>
      <c r="AC100">
        <v>0.65825410220760605</v>
      </c>
      <c r="AD100">
        <v>5.2388982217390199</v>
      </c>
      <c r="AE100">
        <v>42.782695998974198</v>
      </c>
      <c r="AF100">
        <v>71.246605196064493</v>
      </c>
      <c r="AG100">
        <v>458.58919335818001</v>
      </c>
      <c r="AH100">
        <v>553.923303965625</v>
      </c>
      <c r="AI100">
        <v>34.2583763429922</v>
      </c>
      <c r="AJ100">
        <v>-31.450776233042198</v>
      </c>
      <c r="AK100">
        <v>49.012759209950097</v>
      </c>
      <c r="AL100">
        <v>70.087719298245602</v>
      </c>
      <c r="AM100">
        <v>8.4499161801911296</v>
      </c>
      <c r="AN100">
        <v>64.816156259520895</v>
      </c>
      <c r="AO100">
        <v>8.4499161801911296</v>
      </c>
      <c r="AP100">
        <v>83.785319916677395</v>
      </c>
      <c r="AQ100">
        <v>7.1352101408472102</v>
      </c>
      <c r="AR100">
        <v>212.75584567170799</v>
      </c>
      <c r="AS100">
        <v>63.7377718053027</v>
      </c>
    </row>
    <row r="101" spans="1:45" x14ac:dyDescent="0.25">
      <c r="A101" t="s">
        <v>476</v>
      </c>
      <c r="B101" t="s">
        <v>477</v>
      </c>
      <c r="C101" t="s">
        <v>478</v>
      </c>
      <c r="D101">
        <v>61347.444496174998</v>
      </c>
      <c r="E101">
        <v>3131.4</v>
      </c>
      <c r="F101">
        <v>31.246625129802599</v>
      </c>
      <c r="G101">
        <v>0.98380163455651204</v>
      </c>
      <c r="H101">
        <v>1.6055643918306299</v>
      </c>
      <c r="I101">
        <v>19.7171118927</v>
      </c>
      <c r="J101">
        <v>48.274922199093297</v>
      </c>
      <c r="K101">
        <v>85.935565155853496</v>
      </c>
      <c r="L101">
        <v>46.602533574626101</v>
      </c>
      <c r="M101">
        <v>14.6518010291595</v>
      </c>
      <c r="N101">
        <v>17.665638291939</v>
      </c>
      <c r="O101">
        <v>7.5608614861083101</v>
      </c>
      <c r="P101">
        <v>2.5686610836444301</v>
      </c>
      <c r="Q101">
        <v>18.151356916408101</v>
      </c>
      <c r="R101">
        <v>1.27242181883345</v>
      </c>
      <c r="S101">
        <v>26.4032520605282</v>
      </c>
      <c r="T101">
        <v>64.199171703232594</v>
      </c>
      <c r="U101">
        <v>0.11017961246000101</v>
      </c>
      <c r="V101">
        <v>-0.51913306101789802</v>
      </c>
      <c r="W101">
        <v>0</v>
      </c>
      <c r="X101">
        <v>61434.864496175003</v>
      </c>
      <c r="Y101">
        <v>4.0078744939945299</v>
      </c>
      <c r="Z101">
        <v>63.355812738403301</v>
      </c>
      <c r="AA101">
        <v>34.027829656189901</v>
      </c>
      <c r="AB101">
        <v>27.9085738345129</v>
      </c>
      <c r="AC101">
        <v>0.62931267347789999</v>
      </c>
      <c r="AD101">
        <v>6.1358697761908498</v>
      </c>
      <c r="AE101">
        <v>61.743949067285399</v>
      </c>
      <c r="AF101">
        <v>63.265659285717902</v>
      </c>
      <c r="AG101">
        <v>0</v>
      </c>
      <c r="AH101">
        <v>101.758974611441</v>
      </c>
      <c r="AI101">
        <v>12.379667943935999</v>
      </c>
      <c r="AJ101">
        <v>0</v>
      </c>
      <c r="AK101">
        <v>3.9764587024901599</v>
      </c>
      <c r="AL101">
        <v>48.737743190661398</v>
      </c>
      <c r="AM101">
        <v>4.0021714068120602</v>
      </c>
      <c r="AN101">
        <v>44.272127601537797</v>
      </c>
      <c r="AO101">
        <v>4.0021714068120602</v>
      </c>
      <c r="AP101">
        <v>0</v>
      </c>
      <c r="AQ101">
        <v>3.4798332262256499</v>
      </c>
      <c r="AR101">
        <v>154.283198740215</v>
      </c>
      <c r="AS101">
        <v>64.199171703232395</v>
      </c>
    </row>
    <row r="102" spans="1:45" x14ac:dyDescent="0.25">
      <c r="A102" t="s">
        <v>489</v>
      </c>
      <c r="B102" t="s">
        <v>490</v>
      </c>
      <c r="C102" t="s">
        <v>491</v>
      </c>
      <c r="D102">
        <v>60759.916834119998</v>
      </c>
      <c r="E102">
        <v>1709.45</v>
      </c>
      <c r="F102">
        <v>2.3499841071908798</v>
      </c>
      <c r="G102">
        <v>0.92928572734419201</v>
      </c>
      <c r="H102">
        <v>1.0863682227796201</v>
      </c>
      <c r="I102">
        <v>57.736100450000002</v>
      </c>
      <c r="J102">
        <v>75.958260275277098</v>
      </c>
      <c r="K102">
        <v>32.191629647472702</v>
      </c>
      <c r="L102">
        <v>1.1190503365201501</v>
      </c>
      <c r="M102">
        <v>167.63763767522701</v>
      </c>
      <c r="N102">
        <v>11.8927975272009</v>
      </c>
      <c r="O102">
        <v>4.8052706667743399</v>
      </c>
      <c r="P102">
        <v>159.52752002463399</v>
      </c>
      <c r="Q102">
        <v>8.2067929486800804</v>
      </c>
      <c r="R102">
        <v>2.1735132269328501</v>
      </c>
      <c r="S102">
        <v>7.1144041991706004</v>
      </c>
      <c r="T102">
        <v>136.634322413636</v>
      </c>
      <c r="U102">
        <v>0.12871518839223001</v>
      </c>
      <c r="V102">
        <v>-0.50059748508566904</v>
      </c>
      <c r="W102">
        <v>3.2157025987485002E-2</v>
      </c>
      <c r="X102">
        <v>64659.49683412</v>
      </c>
      <c r="Y102">
        <v>7.5304459994479602</v>
      </c>
      <c r="Z102">
        <v>706.81566281285495</v>
      </c>
      <c r="AA102">
        <v>67.275154854877599</v>
      </c>
      <c r="AB102">
        <v>44.445320580776801</v>
      </c>
      <c r="AC102">
        <v>0.62931267347789999</v>
      </c>
      <c r="AD102">
        <v>6.1358697761908498</v>
      </c>
      <c r="AE102">
        <v>61.743949067285399</v>
      </c>
      <c r="AF102">
        <v>664.187984631831</v>
      </c>
      <c r="AG102">
        <v>53.584988218093898</v>
      </c>
      <c r="AH102">
        <v>271.85597404226002</v>
      </c>
      <c r="AI102">
        <v>22.8165983222191</v>
      </c>
      <c r="AJ102">
        <v>-31.0561005337225</v>
      </c>
      <c r="AK102">
        <v>121.291842322458</v>
      </c>
      <c r="AL102">
        <v>101.75297619047601</v>
      </c>
      <c r="AM102">
        <v>7.0762887905562302</v>
      </c>
      <c r="AN102">
        <v>102.138106566231</v>
      </c>
      <c r="AO102">
        <v>7.0762887905562302</v>
      </c>
      <c r="AP102">
        <v>84.585654081960996</v>
      </c>
      <c r="AQ102">
        <v>5.79434799388277</v>
      </c>
      <c r="AR102">
        <v>349.60127040272602</v>
      </c>
      <c r="AS102">
        <v>136.634322413636</v>
      </c>
    </row>
    <row r="103" spans="1:45" x14ac:dyDescent="0.25">
      <c r="A103" t="s">
        <v>485</v>
      </c>
      <c r="B103" t="s">
        <v>486</v>
      </c>
      <c r="C103" t="s">
        <v>17</v>
      </c>
      <c r="D103">
        <v>60588.972486090002</v>
      </c>
      <c r="E103">
        <v>88</v>
      </c>
      <c r="H103">
        <v>7.8008746610037497E-2</v>
      </c>
      <c r="N103">
        <v>0.94017204166744595</v>
      </c>
      <c r="Q103">
        <v>0.701619263792295</v>
      </c>
      <c r="S103">
        <v>-0.101000764919672</v>
      </c>
      <c r="T103">
        <v>7.1183497092329597</v>
      </c>
      <c r="U103">
        <v>3.3841541714059198</v>
      </c>
      <c r="V103">
        <v>2.3544301422810099</v>
      </c>
      <c r="W103">
        <v>1.4522402864720301</v>
      </c>
      <c r="X103">
        <v>-52009.897513909898</v>
      </c>
      <c r="AC103">
        <v>1.0297240291248999</v>
      </c>
      <c r="AD103">
        <v>2.4599273873659002</v>
      </c>
      <c r="AE103">
        <v>16.580293446915601</v>
      </c>
      <c r="AF103">
        <v>1989.78563172709</v>
      </c>
      <c r="AG103">
        <v>-32.2123296448842</v>
      </c>
      <c r="AH103">
        <v>-68.744551307900906</v>
      </c>
      <c r="AI103">
        <v>0.76886134242104098</v>
      </c>
      <c r="AJ103">
        <v>-27.427432867362199</v>
      </c>
      <c r="AK103">
        <v>-57.067408173302397</v>
      </c>
      <c r="AM103">
        <v>0.62412329982839598</v>
      </c>
      <c r="AN103">
        <v>991.47394020765796</v>
      </c>
      <c r="AO103">
        <v>0.62412329982839598</v>
      </c>
      <c r="AP103">
        <v>-38.446837527899</v>
      </c>
      <c r="AR103">
        <v>-67.914357754964897</v>
      </c>
      <c r="AS103">
        <v>5.9903970582479404</v>
      </c>
    </row>
    <row r="104" spans="1:45" x14ac:dyDescent="0.25">
      <c r="A104" t="s">
        <v>54</v>
      </c>
      <c r="B104" t="s">
        <v>53</v>
      </c>
      <c r="C104" t="s">
        <v>55</v>
      </c>
      <c r="D104">
        <v>59416.735056444901</v>
      </c>
      <c r="E104">
        <v>610.9</v>
      </c>
      <c r="F104">
        <v>13.6844741235392</v>
      </c>
      <c r="G104">
        <v>1.2398880188043799</v>
      </c>
      <c r="H104">
        <v>0.53030493571440995</v>
      </c>
      <c r="I104">
        <v>-140.46979734320001</v>
      </c>
      <c r="L104">
        <v>29.159462040392601</v>
      </c>
      <c r="M104">
        <v>14.538549328528401</v>
      </c>
      <c r="N104">
        <v>12.4884510285522</v>
      </c>
      <c r="O104">
        <v>0</v>
      </c>
      <c r="P104">
        <v>12.7271598591</v>
      </c>
      <c r="Q104">
        <v>37.964880653395902</v>
      </c>
      <c r="R104">
        <v>1.32091592166598</v>
      </c>
      <c r="S104">
        <v>15.923327011649899</v>
      </c>
      <c r="T104">
        <v>53.843404279476303</v>
      </c>
      <c r="U104">
        <v>0.16318861244712901</v>
      </c>
      <c r="V104">
        <v>-0.62371091292242997</v>
      </c>
      <c r="W104">
        <v>-6.1052094128239601E-2</v>
      </c>
      <c r="X104">
        <v>59830.8050564449</v>
      </c>
      <c r="Y104">
        <v>12.7249768295911</v>
      </c>
      <c r="Z104">
        <v>319.64315127922299</v>
      </c>
      <c r="AA104">
        <v>52.136500336747702</v>
      </c>
      <c r="AB104">
        <v>43.362882985167801</v>
      </c>
      <c r="AC104">
        <v>0.78689952536955998</v>
      </c>
      <c r="AD104">
        <v>4.7716566356616603</v>
      </c>
      <c r="AE104">
        <v>39.059428353160598</v>
      </c>
      <c r="AF104">
        <v>317.43100254538399</v>
      </c>
      <c r="AG104">
        <v>18.7157451672579</v>
      </c>
      <c r="AH104">
        <v>98.202521675920707</v>
      </c>
      <c r="AI104">
        <v>9.4575437775978202</v>
      </c>
      <c r="AJ104">
        <v>-4.4813857104394401</v>
      </c>
      <c r="AK104">
        <v>37.849954670725403</v>
      </c>
      <c r="AL104">
        <v>47.177388215306202</v>
      </c>
      <c r="AM104">
        <v>12.636911306306599</v>
      </c>
      <c r="AN104">
        <v>79.382136109293299</v>
      </c>
      <c r="AO104">
        <v>12.636911306306599</v>
      </c>
      <c r="AP104">
        <v>157.007377366138</v>
      </c>
      <c r="AQ104">
        <v>8.7367895757913203</v>
      </c>
      <c r="AR104">
        <v>189.25532567847199</v>
      </c>
      <c r="AS104">
        <v>53.843404279476303</v>
      </c>
    </row>
    <row r="105" spans="1:45" x14ac:dyDescent="0.25">
      <c r="A105" t="s">
        <v>492</v>
      </c>
      <c r="B105" t="s">
        <v>493</v>
      </c>
      <c r="C105" t="s">
        <v>24</v>
      </c>
      <c r="D105">
        <v>58933.45913345</v>
      </c>
      <c r="E105">
        <v>4613.3999999999996</v>
      </c>
      <c r="F105">
        <v>20.155313351498599</v>
      </c>
      <c r="G105">
        <v>3.0443883232929001</v>
      </c>
      <c r="H105">
        <v>0.204557719952358</v>
      </c>
      <c r="I105">
        <v>-610.42029324270004</v>
      </c>
      <c r="L105">
        <v>2.4250786915655702</v>
      </c>
      <c r="M105">
        <v>0.35494488022341503</v>
      </c>
      <c r="N105">
        <v>0.72226171319658194</v>
      </c>
      <c r="P105">
        <v>0.214008439566576</v>
      </c>
      <c r="R105">
        <v>3.0443883232929001</v>
      </c>
      <c r="S105">
        <v>1.14788345705507</v>
      </c>
      <c r="T105">
        <v>-548.62650468674303</v>
      </c>
      <c r="U105">
        <v>0.414925584880876</v>
      </c>
      <c r="V105">
        <v>-1.9338677164896699E-2</v>
      </c>
      <c r="W105">
        <v>0.112410653919867</v>
      </c>
      <c r="X105">
        <v>58997.629133449998</v>
      </c>
      <c r="Y105">
        <v>21.543460797888599</v>
      </c>
      <c r="Z105">
        <v>114.545158104783</v>
      </c>
      <c r="AA105">
        <v>398.79430264600398</v>
      </c>
      <c r="AB105">
        <v>267.00592475312197</v>
      </c>
      <c r="AC105">
        <v>0.43426426204577301</v>
      </c>
      <c r="AD105">
        <v>8.3585632010388498</v>
      </c>
      <c r="AE105">
        <v>-65.353466221501705</v>
      </c>
      <c r="AF105">
        <v>114.420570678076</v>
      </c>
      <c r="AG105">
        <v>-35.354207346195999</v>
      </c>
      <c r="AH105">
        <v>-60.939617246314398</v>
      </c>
      <c r="AI105">
        <v>3.2648867790344802</v>
      </c>
      <c r="AJ105">
        <v>85.813402504517896</v>
      </c>
      <c r="AK105">
        <v>-739.475756078936</v>
      </c>
      <c r="AL105">
        <v>74.409677419354793</v>
      </c>
      <c r="AM105">
        <v>21.520028604091902</v>
      </c>
      <c r="AN105">
        <v>83.3865711120622</v>
      </c>
      <c r="AO105">
        <v>21.520028604091902</v>
      </c>
      <c r="AP105">
        <v>107.447629365777</v>
      </c>
      <c r="AQ105">
        <v>23.252915369444001</v>
      </c>
      <c r="AR105">
        <v>538.25134622459802</v>
      </c>
      <c r="AS105">
        <v>-548.62650468674599</v>
      </c>
    </row>
    <row r="106" spans="1:45" x14ac:dyDescent="0.25">
      <c r="A106" t="s">
        <v>497</v>
      </c>
      <c r="B106" t="s">
        <v>498</v>
      </c>
      <c r="C106" t="s">
        <v>465</v>
      </c>
      <c r="D106">
        <v>56109.438076999999</v>
      </c>
      <c r="E106">
        <v>19019.75</v>
      </c>
      <c r="F106">
        <v>156.55371900826401</v>
      </c>
      <c r="G106">
        <v>1.3796556185926101</v>
      </c>
      <c r="H106">
        <v>0.973160298977083</v>
      </c>
      <c r="I106">
        <v>69.370030457400006</v>
      </c>
      <c r="J106">
        <v>68.274436090225507</v>
      </c>
      <c r="K106">
        <v>94.310150375939799</v>
      </c>
      <c r="L106">
        <v>40.7264405129037</v>
      </c>
      <c r="M106">
        <v>0.48341223614506001</v>
      </c>
      <c r="N106">
        <v>11.655581056219701</v>
      </c>
      <c r="O106">
        <v>5.3460712515830604</v>
      </c>
      <c r="P106">
        <v>0.337116427838002</v>
      </c>
      <c r="Q106">
        <v>27.166869949687399</v>
      </c>
      <c r="R106">
        <v>1.7584552602766901</v>
      </c>
      <c r="S106">
        <v>4.1083741214440899</v>
      </c>
      <c r="T106">
        <v>39.361233305506701</v>
      </c>
      <c r="U106">
        <v>2.52309552281955</v>
      </c>
      <c r="V106">
        <v>1.89378284934165</v>
      </c>
      <c r="W106">
        <v>1.72357971488012</v>
      </c>
      <c r="X106">
        <v>53415.438076999999</v>
      </c>
      <c r="Y106">
        <v>3.4679719576042798</v>
      </c>
      <c r="Z106">
        <v>93.269492015016496</v>
      </c>
      <c r="AA106">
        <v>28.197982408805299</v>
      </c>
      <c r="AB106">
        <v>23.428851299179701</v>
      </c>
      <c r="AC106">
        <v>0.62931267347789999</v>
      </c>
      <c r="AD106">
        <v>6.1358697761908498</v>
      </c>
      <c r="AE106">
        <v>61.743949067285399</v>
      </c>
      <c r="AF106">
        <v>97.9735255404225</v>
      </c>
      <c r="AG106">
        <v>-4.8400441365517102</v>
      </c>
      <c r="AH106">
        <v>-16.906741086788202</v>
      </c>
      <c r="AI106">
        <v>5.0984941597077702</v>
      </c>
      <c r="AJ106">
        <v>-25.704153517548701</v>
      </c>
      <c r="AK106">
        <v>-36.2508652263027</v>
      </c>
      <c r="AL106">
        <v>29.727649265395399</v>
      </c>
      <c r="AM106">
        <v>3.64287862859925</v>
      </c>
      <c r="AN106">
        <v>46.230071745076998</v>
      </c>
      <c r="AO106">
        <v>3.64287862859925</v>
      </c>
      <c r="AP106">
        <v>90.138474674988501</v>
      </c>
      <c r="AQ106">
        <v>3.23918269655849</v>
      </c>
      <c r="AR106">
        <v>131.45506180117599</v>
      </c>
      <c r="AS106">
        <v>39.361233305506701</v>
      </c>
    </row>
    <row r="107" spans="1:45" x14ac:dyDescent="0.25">
      <c r="A107" t="s">
        <v>106</v>
      </c>
      <c r="B107" t="s">
        <v>105</v>
      </c>
      <c r="C107" t="s">
        <v>107</v>
      </c>
      <c r="D107">
        <v>55622.8773927199</v>
      </c>
      <c r="E107">
        <v>392.15</v>
      </c>
      <c r="F107">
        <v>6.48460072018639</v>
      </c>
      <c r="G107">
        <v>1.1708137696718</v>
      </c>
      <c r="H107">
        <v>0.44963506182375501</v>
      </c>
      <c r="I107">
        <v>11.5496915267</v>
      </c>
      <c r="J107">
        <v>49.398566973375601</v>
      </c>
      <c r="K107">
        <v>229.010477074151</v>
      </c>
      <c r="L107">
        <v>21.4863827688425</v>
      </c>
      <c r="M107">
        <v>36.3225160696825</v>
      </c>
      <c r="N107">
        <v>11.328341242329</v>
      </c>
      <c r="O107">
        <v>7.3888783088935401</v>
      </c>
      <c r="P107">
        <v>30.166337848080001</v>
      </c>
      <c r="Q107">
        <v>20.587105928348901</v>
      </c>
      <c r="R107">
        <v>1.2223485831583401</v>
      </c>
      <c r="S107">
        <v>10.089848080910601</v>
      </c>
      <c r="T107">
        <v>55.4791863002024</v>
      </c>
      <c r="U107">
        <v>0.25536261491317602</v>
      </c>
      <c r="V107">
        <v>-0.37395005856472302</v>
      </c>
      <c r="W107">
        <v>0.10302986300268401</v>
      </c>
      <c r="X107">
        <v>57611.217392719896</v>
      </c>
      <c r="Y107">
        <v>9.6649656830877504</v>
      </c>
      <c r="Z107">
        <v>50.166507656495902</v>
      </c>
      <c r="AA107">
        <v>37.637416715807902</v>
      </c>
      <c r="AB107">
        <v>29.5935366085629</v>
      </c>
      <c r="AC107">
        <v>0.62931267347789999</v>
      </c>
      <c r="AD107">
        <v>6.1358697761908498</v>
      </c>
      <c r="AE107">
        <v>61.743949067285399</v>
      </c>
      <c r="AF107">
        <v>48.435107447509502</v>
      </c>
      <c r="AG107">
        <v>7.9503389595701801</v>
      </c>
      <c r="AH107">
        <v>4.8963901381090196</v>
      </c>
      <c r="AI107">
        <v>6.4363058987994703</v>
      </c>
      <c r="AJ107">
        <v>2.9428907102053898</v>
      </c>
      <c r="AK107">
        <v>-10.1463590549673</v>
      </c>
      <c r="AL107">
        <v>46.684523809523803</v>
      </c>
      <c r="AM107">
        <v>9.3313980423397407</v>
      </c>
      <c r="AN107">
        <v>34.356529313164302</v>
      </c>
      <c r="AO107">
        <v>9.3313980423397407</v>
      </c>
      <c r="AP107">
        <v>28.621169600055602</v>
      </c>
      <c r="AQ107">
        <v>8.6022052464062799</v>
      </c>
      <c r="AR107">
        <v>492.882588408277</v>
      </c>
      <c r="AS107">
        <v>55.4791863002024</v>
      </c>
    </row>
    <row r="108" spans="1:45" x14ac:dyDescent="0.25">
      <c r="A108" t="s">
        <v>501</v>
      </c>
      <c r="B108" t="s">
        <v>502</v>
      </c>
      <c r="C108" t="s">
        <v>27</v>
      </c>
      <c r="D108">
        <v>55477.902708180001</v>
      </c>
      <c r="E108">
        <v>83.05</v>
      </c>
      <c r="H108">
        <v>0.15390369095992101</v>
      </c>
      <c r="N108">
        <v>1.75112228414805</v>
      </c>
      <c r="Q108">
        <v>1.46896822145027</v>
      </c>
      <c r="S108">
        <v>-0.31512203594928501</v>
      </c>
      <c r="T108">
        <v>22.325740647897501</v>
      </c>
      <c r="X108">
        <v>39775.532708179999</v>
      </c>
      <c r="Y108">
        <v>1.4625997820996299</v>
      </c>
      <c r="Z108">
        <v>18.102086073381301</v>
      </c>
      <c r="AA108">
        <v>11.939584771621499</v>
      </c>
      <c r="AB108">
        <v>11.939584771621499</v>
      </c>
      <c r="AC108">
        <v>1.0297240291248999</v>
      </c>
      <c r="AD108">
        <v>2.4599273873659002</v>
      </c>
      <c r="AE108">
        <v>16.580293446915601</v>
      </c>
      <c r="AF108">
        <v>25.248329855494699</v>
      </c>
      <c r="AG108">
        <v>-17.459046935014101</v>
      </c>
      <c r="AH108">
        <v>6.9752883727735</v>
      </c>
      <c r="AI108">
        <v>2.6315144163955</v>
      </c>
      <c r="AJ108">
        <v>-2.14548083181029</v>
      </c>
      <c r="AK108">
        <v>34.652264867185799</v>
      </c>
      <c r="AL108">
        <v>18.834334958612001</v>
      </c>
      <c r="AM108">
        <v>2.0399970254990798</v>
      </c>
      <c r="AN108">
        <v>20.707432154535201</v>
      </c>
      <c r="AO108">
        <v>2.0399970254990798</v>
      </c>
      <c r="AP108">
        <v>-47.2549254777893</v>
      </c>
      <c r="AQ108">
        <v>2.44264845160472</v>
      </c>
      <c r="AR108">
        <v>4.8744931636044004</v>
      </c>
      <c r="AS108">
        <v>22.325740647897501</v>
      </c>
    </row>
    <row r="109" spans="1:45" x14ac:dyDescent="0.25">
      <c r="A109" t="s">
        <v>499</v>
      </c>
      <c r="B109" t="s">
        <v>500</v>
      </c>
      <c r="C109" t="s">
        <v>373</v>
      </c>
      <c r="D109">
        <v>55076.417001119997</v>
      </c>
      <c r="E109">
        <v>3573.35</v>
      </c>
      <c r="F109">
        <v>39.9299191374663</v>
      </c>
      <c r="G109">
        <v>2.6260940513276898</v>
      </c>
      <c r="H109">
        <v>0.900128439126614</v>
      </c>
      <c r="I109">
        <v>114.0357842809</v>
      </c>
      <c r="L109">
        <v>43.096293069782803</v>
      </c>
      <c r="M109">
        <v>5.1679628782432498</v>
      </c>
      <c r="N109">
        <v>19.014003157448801</v>
      </c>
      <c r="O109">
        <v>0</v>
      </c>
      <c r="P109">
        <v>3.2350826743350098</v>
      </c>
      <c r="Q109">
        <v>73.591907583647597</v>
      </c>
      <c r="R109">
        <v>3.6818721257973501</v>
      </c>
      <c r="S109">
        <v>1.94337254444087</v>
      </c>
      <c r="T109">
        <v>44.795784466140603</v>
      </c>
      <c r="U109">
        <v>0.275788987865552</v>
      </c>
      <c r="V109">
        <v>-3.0067200322829901</v>
      </c>
      <c r="W109">
        <v>-0.23314975856914899</v>
      </c>
      <c r="X109">
        <v>53127.817001119998</v>
      </c>
      <c r="Y109">
        <v>7.9797856651025798</v>
      </c>
      <c r="Z109">
        <v>277.28505741711803</v>
      </c>
      <c r="AA109">
        <v>35.863248954448402</v>
      </c>
      <c r="AB109">
        <v>31.107100533473801</v>
      </c>
      <c r="AC109">
        <v>3.2825090201485398</v>
      </c>
      <c r="AD109">
        <v>2.8706864244104899</v>
      </c>
      <c r="AE109">
        <v>20.672044043061</v>
      </c>
      <c r="AF109">
        <v>287.45520355490601</v>
      </c>
      <c r="AG109">
        <v>91.654056394607395</v>
      </c>
      <c r="AH109">
        <v>213.47298358884299</v>
      </c>
      <c r="AI109">
        <v>8.9988263840794698</v>
      </c>
      <c r="AJ109">
        <v>28.847089611616799</v>
      </c>
      <c r="AK109">
        <v>116.697412083819</v>
      </c>
      <c r="AL109">
        <v>37.222395833333302</v>
      </c>
      <c r="AM109">
        <v>8.2724649285229308</v>
      </c>
      <c r="AN109">
        <v>104.17328731060999</v>
      </c>
      <c r="AO109">
        <v>8.2724649285229308</v>
      </c>
      <c r="AP109">
        <v>143.236487796673</v>
      </c>
      <c r="AQ109">
        <v>6.74553714992481</v>
      </c>
      <c r="AR109">
        <v>441.492896165947</v>
      </c>
      <c r="AS109">
        <v>44.792141347690198</v>
      </c>
    </row>
    <row r="110" spans="1:45" x14ac:dyDescent="0.25">
      <c r="A110" t="s">
        <v>506</v>
      </c>
      <c r="B110" t="s">
        <v>507</v>
      </c>
      <c r="C110" t="s">
        <v>412</v>
      </c>
      <c r="D110">
        <v>53569.642150619999</v>
      </c>
      <c r="E110">
        <v>182.8</v>
      </c>
      <c r="F110">
        <v>2.08363506090279</v>
      </c>
      <c r="G110">
        <v>0.92643314725706305</v>
      </c>
      <c r="H110">
        <v>0.86517351615368798</v>
      </c>
      <c r="I110">
        <v>49.565337542899996</v>
      </c>
      <c r="J110">
        <v>36.717407560524897</v>
      </c>
      <c r="K110">
        <v>92.538981149986398</v>
      </c>
      <c r="L110">
        <v>31.995151988130701</v>
      </c>
      <c r="M110">
        <v>288.56079505571898</v>
      </c>
      <c r="N110">
        <v>7.9775674407844201</v>
      </c>
      <c r="O110">
        <v>9.9407889676942496</v>
      </c>
      <c r="P110">
        <v>182.353033779866</v>
      </c>
      <c r="Q110">
        <v>2.8276889776851801</v>
      </c>
      <c r="R110">
        <v>1.07964791727436</v>
      </c>
      <c r="S110">
        <v>46.941548078569099</v>
      </c>
      <c r="T110">
        <v>43.173122517242703</v>
      </c>
      <c r="U110">
        <v>1.4250347199512901</v>
      </c>
      <c r="V110">
        <v>0.766780617743691</v>
      </c>
      <c r="W110">
        <v>0.193145034777473</v>
      </c>
      <c r="X110">
        <v>81277.322150619904</v>
      </c>
      <c r="Y110">
        <v>1.9122730459814701</v>
      </c>
      <c r="AA110">
        <v>18.632655940299198</v>
      </c>
      <c r="AB110">
        <v>15.445179427023399</v>
      </c>
      <c r="AC110">
        <v>0.65825410220760605</v>
      </c>
      <c r="AD110">
        <v>5.2388982217390199</v>
      </c>
      <c r="AE110">
        <v>42.782695998974198</v>
      </c>
      <c r="AG110">
        <v>-19.4162529039749</v>
      </c>
      <c r="AH110">
        <v>-5.3096549513868601</v>
      </c>
      <c r="AI110">
        <v>4.9607308029103399</v>
      </c>
      <c r="AJ110">
        <v>24.485630514177501</v>
      </c>
      <c r="AK110">
        <v>0.91258044672515604</v>
      </c>
      <c r="AL110">
        <v>24.1176858631835</v>
      </c>
      <c r="AM110">
        <v>1.2603734972673599</v>
      </c>
      <c r="AO110">
        <v>1.2603734972673599</v>
      </c>
      <c r="AP110">
        <v>-49.393721086599101</v>
      </c>
      <c r="AQ110">
        <v>1.32332794243274</v>
      </c>
      <c r="AR110">
        <v>-53.3499302721902</v>
      </c>
      <c r="AS110">
        <v>30.1059600592457</v>
      </c>
    </row>
    <row r="111" spans="1:45" x14ac:dyDescent="0.25">
      <c r="A111" t="s">
        <v>508</v>
      </c>
      <c r="B111" t="s">
        <v>509</v>
      </c>
      <c r="C111" t="s">
        <v>431</v>
      </c>
      <c r="D111">
        <v>53315.069977400002</v>
      </c>
      <c r="E111">
        <v>2527.0500000000002</v>
      </c>
      <c r="G111">
        <v>0.93839108533048299</v>
      </c>
      <c r="H111">
        <v>0.39989014626493202</v>
      </c>
      <c r="I111">
        <v>-867.436323711</v>
      </c>
      <c r="L111">
        <v>18.9856985765038</v>
      </c>
      <c r="M111">
        <v>0</v>
      </c>
      <c r="N111">
        <v>28.611076262136301</v>
      </c>
      <c r="P111">
        <v>0</v>
      </c>
      <c r="Q111">
        <v>332.314624579753</v>
      </c>
      <c r="R111">
        <v>0.93839108533048299</v>
      </c>
      <c r="S111">
        <v>-41.174558421096201</v>
      </c>
      <c r="T111">
        <v>37.456929665090598</v>
      </c>
      <c r="U111">
        <v>1.9214804317695799</v>
      </c>
      <c r="V111">
        <v>0.89175640264467804</v>
      </c>
      <c r="W111">
        <v>-3.4015950553743797E-2</v>
      </c>
      <c r="X111">
        <v>53308.039977400003</v>
      </c>
      <c r="Y111">
        <v>21.472492760631901</v>
      </c>
      <c r="Z111">
        <v>46.957093131380702</v>
      </c>
      <c r="AA111">
        <v>28.5060586170497</v>
      </c>
      <c r="AB111">
        <v>27.715524580118501</v>
      </c>
      <c r="AC111">
        <v>1.0297240291248999</v>
      </c>
      <c r="AD111">
        <v>2.4599273873659002</v>
      </c>
      <c r="AE111">
        <v>16.580293446915601</v>
      </c>
      <c r="AF111">
        <v>46.963285599999999</v>
      </c>
      <c r="AG111">
        <v>359.64956590623001</v>
      </c>
      <c r="AH111">
        <v>254.84726818434299</v>
      </c>
      <c r="AI111">
        <v>8.7289851333863702</v>
      </c>
      <c r="AJ111">
        <v>63.625937109811503</v>
      </c>
      <c r="AK111">
        <v>125.912344585545</v>
      </c>
      <c r="AL111">
        <v>35.000692520775601</v>
      </c>
      <c r="AM111">
        <v>21.475324446512101</v>
      </c>
      <c r="AN111">
        <v>46.387149238613098</v>
      </c>
      <c r="AO111">
        <v>21.475324446512101</v>
      </c>
      <c r="AP111">
        <v>44.792406905461</v>
      </c>
      <c r="AQ111">
        <v>22.5387945688407</v>
      </c>
      <c r="AR111">
        <v>1004.02796607064</v>
      </c>
      <c r="AS111">
        <v>33.603558561064901</v>
      </c>
    </row>
    <row r="112" spans="1:45" x14ac:dyDescent="0.25">
      <c r="A112" t="s">
        <v>510</v>
      </c>
      <c r="B112" t="s">
        <v>511</v>
      </c>
      <c r="C112" t="s">
        <v>512</v>
      </c>
      <c r="D112">
        <v>52726.212</v>
      </c>
      <c r="E112">
        <v>1922.85</v>
      </c>
      <c r="F112">
        <v>98.985837438423502</v>
      </c>
      <c r="G112">
        <v>2.21906525246647</v>
      </c>
      <c r="H112">
        <v>1.10284399256717</v>
      </c>
      <c r="I112">
        <v>51.711722870000003</v>
      </c>
      <c r="J112">
        <v>55.714071135069503</v>
      </c>
      <c r="K112">
        <v>73.107341558825595</v>
      </c>
      <c r="L112">
        <v>62.869669241405198</v>
      </c>
      <c r="M112">
        <v>6.5313359637666997</v>
      </c>
      <c r="N112">
        <v>20.300581918107099</v>
      </c>
      <c r="O112">
        <v>6.5513072831299199</v>
      </c>
      <c r="P112">
        <v>0.34854399955541898</v>
      </c>
      <c r="Q112">
        <v>56.848268839103703</v>
      </c>
      <c r="R112">
        <v>2.6971037109529901</v>
      </c>
      <c r="S112">
        <v>2.8206095050111402</v>
      </c>
      <c r="T112">
        <v>42.9314106583072</v>
      </c>
      <c r="U112">
        <v>1.31433678565795</v>
      </c>
      <c r="V112">
        <v>0.65608268345035003</v>
      </c>
      <c r="W112">
        <v>0.71534260112671599</v>
      </c>
      <c r="X112">
        <v>50668.1519999999</v>
      </c>
      <c r="Y112">
        <v>6.1132730550106</v>
      </c>
      <c r="Z112">
        <v>77.050109489051096</v>
      </c>
      <c r="AA112">
        <v>31.519257494416902</v>
      </c>
      <c r="AB112">
        <v>28.9603456849397</v>
      </c>
      <c r="AC112">
        <v>0.65825410220760605</v>
      </c>
      <c r="AD112">
        <v>5.2388982217390199</v>
      </c>
      <c r="AE112">
        <v>42.782695998974198</v>
      </c>
      <c r="AF112">
        <v>80.179762773722601</v>
      </c>
      <c r="AG112">
        <v>-0.90985305071477596</v>
      </c>
      <c r="AH112">
        <v>74.782057771989003</v>
      </c>
      <c r="AI112">
        <v>9.1566541165356092</v>
      </c>
      <c r="AJ112">
        <v>-1.6692575348979299</v>
      </c>
      <c r="AK112">
        <v>0.34760469358109702</v>
      </c>
      <c r="AL112">
        <v>42.325555800132001</v>
      </c>
      <c r="AM112">
        <v>6.3615845139245799</v>
      </c>
      <c r="AN112">
        <v>64.326930678574001</v>
      </c>
      <c r="AO112">
        <v>6.3615845139245799</v>
      </c>
      <c r="AP112">
        <v>40.2609067005707</v>
      </c>
      <c r="AQ112">
        <v>6.1625425542431103</v>
      </c>
      <c r="AR112">
        <v>135.46064860722899</v>
      </c>
      <c r="AS112">
        <v>42.931410658307101</v>
      </c>
    </row>
    <row r="113" spans="1:45" x14ac:dyDescent="0.25">
      <c r="A113" t="s">
        <v>517</v>
      </c>
      <c r="B113" t="s">
        <v>518</v>
      </c>
      <c r="C113" t="s">
        <v>298</v>
      </c>
      <c r="D113">
        <v>52057.884940425</v>
      </c>
      <c r="E113">
        <v>1312.3</v>
      </c>
      <c r="G113">
        <v>0.62565498140500997</v>
      </c>
      <c r="H113">
        <v>0.16525569243284799</v>
      </c>
      <c r="I113">
        <v>-11.121760052599999</v>
      </c>
      <c r="L113">
        <v>0.25618558982414202</v>
      </c>
      <c r="M113">
        <v>285.13368760417802</v>
      </c>
      <c r="N113">
        <v>6.4518885559771197</v>
      </c>
      <c r="P113">
        <v>208.80592959520101</v>
      </c>
      <c r="Q113">
        <v>6.3193982428514897</v>
      </c>
      <c r="R113">
        <v>0.62569393292316</v>
      </c>
      <c r="S113">
        <v>-1.34424933980293</v>
      </c>
      <c r="T113">
        <v>14.4113249325012</v>
      </c>
      <c r="U113">
        <v>1.6961111389954799</v>
      </c>
      <c r="V113">
        <v>0.66638710987057803</v>
      </c>
      <c r="W113">
        <v>1.08063814896566</v>
      </c>
      <c r="X113">
        <v>96663.694940424903</v>
      </c>
      <c r="Y113">
        <v>8.0721180976404092</v>
      </c>
      <c r="AA113">
        <v>19.6359973308628</v>
      </c>
      <c r="AB113">
        <v>19.329105116323099</v>
      </c>
      <c r="AC113">
        <v>1.0297240291248999</v>
      </c>
      <c r="AD113">
        <v>2.4599273873659002</v>
      </c>
      <c r="AE113">
        <v>16.580293446915601</v>
      </c>
      <c r="AG113">
        <v>-37.511139080136303</v>
      </c>
      <c r="AH113">
        <v>10.5783105893365</v>
      </c>
      <c r="AI113">
        <v>2.7201461466736099</v>
      </c>
      <c r="AJ113">
        <v>-45.837436587445801</v>
      </c>
      <c r="AK113">
        <v>-13.0816051076457</v>
      </c>
      <c r="AL113">
        <v>12.451254803358699</v>
      </c>
      <c r="AM113">
        <v>4.3472101434925703</v>
      </c>
      <c r="AO113">
        <v>4.3472101434925703</v>
      </c>
      <c r="AP113">
        <v>-28.685867572045701</v>
      </c>
      <c r="AQ113">
        <v>6.2224329545479202</v>
      </c>
      <c r="AR113">
        <v>123.486335899398</v>
      </c>
      <c r="AS113">
        <v>14.411285037351499</v>
      </c>
    </row>
    <row r="114" spans="1:45" x14ac:dyDescent="0.25">
      <c r="A114" t="s">
        <v>513</v>
      </c>
      <c r="B114" t="s">
        <v>514</v>
      </c>
      <c r="C114" t="s">
        <v>336</v>
      </c>
      <c r="D114">
        <v>51798.690802274999</v>
      </c>
      <c r="E114">
        <v>416.75</v>
      </c>
      <c r="F114">
        <v>2.0180663810457702</v>
      </c>
      <c r="G114">
        <v>0.58616921876390404</v>
      </c>
      <c r="H114">
        <v>2.7636829618035801</v>
      </c>
      <c r="I114">
        <v>8.7139058044999995</v>
      </c>
      <c r="J114">
        <v>54.476636097412701</v>
      </c>
      <c r="K114">
        <v>14.150418874902</v>
      </c>
      <c r="L114">
        <v>12.9584762283783</v>
      </c>
      <c r="M114">
        <v>29.345375501331699</v>
      </c>
      <c r="N114">
        <v>7.45446069276373</v>
      </c>
      <c r="O114">
        <v>6.7001200174570803</v>
      </c>
      <c r="P114">
        <v>1.4516731469858799</v>
      </c>
      <c r="Q114">
        <v>4.5432585931444702</v>
      </c>
      <c r="R114">
        <v>1.2434089835648101</v>
      </c>
      <c r="S114">
        <v>21.116124638482201</v>
      </c>
      <c r="T114">
        <v>88.982839968177601</v>
      </c>
      <c r="X114">
        <v>50420.850802274901</v>
      </c>
      <c r="Y114">
        <v>0.86268885419119001</v>
      </c>
      <c r="AA114">
        <v>32.241694036650202</v>
      </c>
      <c r="AB114">
        <v>26.229439110583701</v>
      </c>
      <c r="AC114">
        <v>1.52444248901843</v>
      </c>
      <c r="AD114">
        <v>9.7560212522244303</v>
      </c>
      <c r="AE114">
        <v>47.728135222240098</v>
      </c>
      <c r="AG114">
        <v>-69.0948003586346</v>
      </c>
      <c r="AH114">
        <v>-34.979550738840601</v>
      </c>
      <c r="AI114">
        <v>6.34340884821051</v>
      </c>
      <c r="AJ114">
        <v>21.7856652464653</v>
      </c>
      <c r="AK114">
        <v>86.436866962935198</v>
      </c>
      <c r="AL114">
        <v>55.827193569993298</v>
      </c>
      <c r="AM114">
        <v>0.886263371319433</v>
      </c>
      <c r="AN114">
        <v>78.092402837743094</v>
      </c>
      <c r="AO114">
        <v>0.886263371319433</v>
      </c>
      <c r="AP114">
        <v>-78.187987679736395</v>
      </c>
      <c r="AQ114">
        <v>0.87736890052717498</v>
      </c>
      <c r="AR114">
        <v>-82.508852000401902</v>
      </c>
      <c r="AS114">
        <v>88.982839968176194</v>
      </c>
    </row>
    <row r="115" spans="1:45" x14ac:dyDescent="0.25">
      <c r="A115" t="s">
        <v>525</v>
      </c>
      <c r="B115" t="s">
        <v>526</v>
      </c>
      <c r="C115" t="s">
        <v>392</v>
      </c>
      <c r="D115">
        <v>51367.206837240003</v>
      </c>
      <c r="E115">
        <v>1899.05</v>
      </c>
      <c r="F115">
        <v>288.10590631364499</v>
      </c>
      <c r="G115">
        <v>1.1178363327924401</v>
      </c>
      <c r="H115">
        <v>1.8253881272224</v>
      </c>
      <c r="I115">
        <v>-47.447496413700001</v>
      </c>
      <c r="J115">
        <v>68.785329487946797</v>
      </c>
      <c r="K115">
        <v>153.02114055612901</v>
      </c>
      <c r="L115">
        <v>13.2058769494183</v>
      </c>
      <c r="M115">
        <v>4.0177348970804996</v>
      </c>
      <c r="N115">
        <v>49.0669441553936</v>
      </c>
      <c r="O115">
        <v>5.3063640563640497</v>
      </c>
      <c r="P115">
        <v>3.3057754939145498</v>
      </c>
      <c r="Q115">
        <v>89.760931245231802</v>
      </c>
      <c r="R115">
        <v>1.4271094556719199</v>
      </c>
      <c r="S115">
        <v>12.226665894749001</v>
      </c>
      <c r="T115">
        <v>49.053828294854597</v>
      </c>
      <c r="U115">
        <v>2.06502170920258</v>
      </c>
      <c r="V115">
        <v>0.54057922018414895</v>
      </c>
      <c r="W115">
        <v>1.1806334002949199</v>
      </c>
      <c r="X115">
        <v>50513.166837240002</v>
      </c>
      <c r="Y115">
        <v>9.5672862954971603</v>
      </c>
      <c r="Z115">
        <v>45.664922061925303</v>
      </c>
      <c r="AA115">
        <v>35.708445381902997</v>
      </c>
      <c r="AB115">
        <v>31.781280254964098</v>
      </c>
      <c r="AC115">
        <v>1.52444248901843</v>
      </c>
      <c r="AD115">
        <v>9.7560212522244303</v>
      </c>
      <c r="AE115">
        <v>47.728135222240098</v>
      </c>
      <c r="AF115">
        <v>46.4369914545142</v>
      </c>
      <c r="AG115">
        <v>135.73352777115801</v>
      </c>
      <c r="AH115">
        <v>206.75894657947799</v>
      </c>
      <c r="AI115">
        <v>29.9274680213937</v>
      </c>
      <c r="AJ115">
        <v>-13.861077533302099</v>
      </c>
      <c r="AK115">
        <v>2.7775924335649198</v>
      </c>
      <c r="AL115">
        <v>44.578638497652499</v>
      </c>
      <c r="AM115">
        <v>9.72904303536132</v>
      </c>
      <c r="AN115">
        <v>43.669942731402898</v>
      </c>
      <c r="AO115">
        <v>9.72904303536132</v>
      </c>
      <c r="AP115">
        <v>21.300633499754301</v>
      </c>
      <c r="AQ115">
        <v>9.23272717910206</v>
      </c>
      <c r="AR115">
        <v>92.010791749881506</v>
      </c>
      <c r="AS115">
        <v>49.0542967456811</v>
      </c>
    </row>
    <row r="116" spans="1:45" x14ac:dyDescent="0.25">
      <c r="A116" t="s">
        <v>503</v>
      </c>
      <c r="B116" t="s">
        <v>504</v>
      </c>
      <c r="C116" t="s">
        <v>505</v>
      </c>
      <c r="D116">
        <v>50865.270060000003</v>
      </c>
      <c r="E116">
        <v>789.6</v>
      </c>
      <c r="F116">
        <v>-73.802575107296093</v>
      </c>
      <c r="G116">
        <v>3.22430607651913</v>
      </c>
      <c r="H116">
        <v>0.61896463427663995</v>
      </c>
      <c r="I116">
        <v>-23.1455535799</v>
      </c>
      <c r="L116">
        <v>26.455982142857099</v>
      </c>
      <c r="M116">
        <v>1.5676421670972001</v>
      </c>
      <c r="P116">
        <v>1.2895006900456401</v>
      </c>
      <c r="R116">
        <v>3.22430607651913</v>
      </c>
      <c r="S116">
        <v>1.32731826405732</v>
      </c>
      <c r="T116">
        <v>-28.641967486908001</v>
      </c>
      <c r="X116">
        <v>45862.670059999997</v>
      </c>
      <c r="Y116">
        <v>5.4598416738095201</v>
      </c>
      <c r="AC116">
        <v>0.65825410220760605</v>
      </c>
      <c r="AD116">
        <v>5.2388982217390199</v>
      </c>
      <c r="AE116">
        <v>42.782695998974198</v>
      </c>
      <c r="AG116">
        <v>-4.9486107040933103</v>
      </c>
      <c r="AH116">
        <v>-31.284517619191099</v>
      </c>
      <c r="AI116">
        <v>3.5999341845075898</v>
      </c>
      <c r="AJ116">
        <v>73.607885677540906</v>
      </c>
      <c r="AK116">
        <v>-166.94755161665</v>
      </c>
      <c r="AL116">
        <v>-52.5524126455906</v>
      </c>
      <c r="AM116">
        <v>6.0553892928571402</v>
      </c>
      <c r="AO116">
        <v>6.0553892928571402</v>
      </c>
      <c r="AP116">
        <v>87.563426145208197</v>
      </c>
      <c r="AQ116">
        <v>4.7471990034243303</v>
      </c>
      <c r="AR116">
        <v>124.127477571748</v>
      </c>
      <c r="AS116">
        <v>-34.172166650990903</v>
      </c>
    </row>
    <row r="117" spans="1:45" x14ac:dyDescent="0.25">
      <c r="A117" t="s">
        <v>68</v>
      </c>
      <c r="B117" t="s">
        <v>67</v>
      </c>
      <c r="C117" t="s">
        <v>66</v>
      </c>
      <c r="D117">
        <v>50789.192445825</v>
      </c>
      <c r="E117">
        <v>1887</v>
      </c>
      <c r="F117">
        <v>16.704999999999899</v>
      </c>
      <c r="G117">
        <v>1.0306665666941499</v>
      </c>
      <c r="H117">
        <v>1.3416440831074901</v>
      </c>
      <c r="I117">
        <v>32.538830078300002</v>
      </c>
      <c r="J117">
        <v>83.2628741665484</v>
      </c>
      <c r="K117">
        <v>83.754787913179101</v>
      </c>
      <c r="L117">
        <v>21.893540071563201</v>
      </c>
      <c r="M117">
        <v>2.94366149582615</v>
      </c>
      <c r="N117">
        <v>15.3183099883083</v>
      </c>
      <c r="O117">
        <v>4.3837064676616899</v>
      </c>
      <c r="P117">
        <v>1.2335665281016499</v>
      </c>
      <c r="Q117">
        <v>32.539908779931501</v>
      </c>
      <c r="R117">
        <v>1.6864362300367399</v>
      </c>
      <c r="S117">
        <v>6.0454730476245802</v>
      </c>
      <c r="T117">
        <v>111.23344819497299</v>
      </c>
      <c r="U117">
        <v>0.18510640880986901</v>
      </c>
      <c r="V117">
        <v>-0.47314769339773699</v>
      </c>
      <c r="W117">
        <v>-0.20960654162050801</v>
      </c>
      <c r="X117">
        <v>50441.892445824997</v>
      </c>
      <c r="Y117">
        <v>9.7037229128977298</v>
      </c>
      <c r="Z117">
        <v>205.131730157889</v>
      </c>
      <c r="AA117">
        <v>75.489213477738701</v>
      </c>
      <c r="AB117">
        <v>59.602850579965697</v>
      </c>
      <c r="AC117">
        <v>0.65825410220760605</v>
      </c>
      <c r="AD117">
        <v>5.2388982217390199</v>
      </c>
      <c r="AE117">
        <v>42.782695998974198</v>
      </c>
      <c r="AF117">
        <v>206.54409290697399</v>
      </c>
      <c r="AG117">
        <v>234.236689149786</v>
      </c>
      <c r="AH117">
        <v>227.643124166555</v>
      </c>
      <c r="AI117">
        <v>17.1648898056118</v>
      </c>
      <c r="AJ117">
        <v>175.58828689493799</v>
      </c>
      <c r="AK117">
        <v>159.99635038811101</v>
      </c>
      <c r="AL117">
        <v>77.654320987654302</v>
      </c>
      <c r="AM117">
        <v>9.7705345015245602</v>
      </c>
      <c r="AN117">
        <v>91.199842782950199</v>
      </c>
      <c r="AO117">
        <v>9.7705345015245602</v>
      </c>
      <c r="AP117">
        <v>336.85494775812998</v>
      </c>
      <c r="AQ117">
        <v>8.3279120065063097</v>
      </c>
      <c r="AR117">
        <v>261.63575064241599</v>
      </c>
      <c r="AS117">
        <v>111.209092283391</v>
      </c>
    </row>
    <row r="118" spans="1:45" x14ac:dyDescent="0.25">
      <c r="A118" t="s">
        <v>521</v>
      </c>
      <c r="B118" t="s">
        <v>522</v>
      </c>
      <c r="C118" t="s">
        <v>392</v>
      </c>
      <c r="D118">
        <v>50623.329310399997</v>
      </c>
      <c r="E118">
        <v>15205.25</v>
      </c>
      <c r="F118">
        <v>71.611260053619304</v>
      </c>
      <c r="G118">
        <v>1.04884360719947</v>
      </c>
      <c r="H118">
        <v>2.3689192655290499</v>
      </c>
      <c r="J118">
        <v>55.898691982052704</v>
      </c>
      <c r="K118">
        <v>180.854220005576</v>
      </c>
      <c r="L118">
        <v>15.487142187484</v>
      </c>
      <c r="M118">
        <v>0.69145979364670396</v>
      </c>
      <c r="N118">
        <v>47.663034426970498</v>
      </c>
      <c r="O118">
        <v>6.5296697839940396</v>
      </c>
      <c r="P118">
        <v>0.26302588228913798</v>
      </c>
      <c r="Q118">
        <v>61.011794377271698</v>
      </c>
      <c r="R118">
        <v>1.3216450620162199</v>
      </c>
      <c r="S118">
        <v>14.0737527114967</v>
      </c>
      <c r="T118">
        <v>87.925886774467997</v>
      </c>
      <c r="U118">
        <v>1.0259534153027301</v>
      </c>
      <c r="V118">
        <v>-0.49848907371569701</v>
      </c>
      <c r="W118">
        <v>0.14156510639507899</v>
      </c>
      <c r="X118">
        <v>49989.179310399901</v>
      </c>
      <c r="Y118">
        <v>12.735317919515699</v>
      </c>
      <c r="Z118">
        <v>95.526809307089593</v>
      </c>
      <c r="AA118">
        <v>62.382762794853498</v>
      </c>
      <c r="AB118">
        <v>58.520948373819003</v>
      </c>
      <c r="AC118">
        <v>1.52444248901843</v>
      </c>
      <c r="AD118">
        <v>9.7560212522244303</v>
      </c>
      <c r="AE118">
        <v>47.728135222240098</v>
      </c>
      <c r="AF118">
        <v>96.738638085992704</v>
      </c>
      <c r="AG118">
        <v>440.6283798938</v>
      </c>
      <c r="AH118">
        <v>603.51720383273903</v>
      </c>
      <c r="AI118">
        <v>68.635287918977099</v>
      </c>
      <c r="AJ118">
        <v>54.398574116507497</v>
      </c>
      <c r="AK118">
        <v>84.222338386052797</v>
      </c>
      <c r="AL118">
        <v>88.997658764998505</v>
      </c>
      <c r="AM118">
        <v>12.896874919851999</v>
      </c>
      <c r="AN118">
        <v>88.332453865642904</v>
      </c>
      <c r="AO118">
        <v>12.896874919851999</v>
      </c>
      <c r="AP118">
        <v>60.796811388248202</v>
      </c>
      <c r="AQ118">
        <v>12.705251391680299</v>
      </c>
      <c r="AR118">
        <v>154.53060033339699</v>
      </c>
      <c r="AS118">
        <v>88.8986378266749</v>
      </c>
    </row>
    <row r="119" spans="1:45" x14ac:dyDescent="0.25">
      <c r="A119" t="s">
        <v>544</v>
      </c>
      <c r="B119" t="s">
        <v>545</v>
      </c>
      <c r="C119" t="s">
        <v>352</v>
      </c>
      <c r="D119">
        <v>50124.723676950001</v>
      </c>
      <c r="E119">
        <v>50</v>
      </c>
      <c r="F119">
        <v>11.9876017374435</v>
      </c>
      <c r="G119">
        <v>1.31701158815164</v>
      </c>
      <c r="H119">
        <v>0.15004117692890001</v>
      </c>
      <c r="I119">
        <v>190.53083001319999</v>
      </c>
      <c r="L119">
        <v>166.721898288863</v>
      </c>
      <c r="M119">
        <v>69.066413295627598</v>
      </c>
      <c r="N119">
        <v>7.3558784184791497</v>
      </c>
      <c r="O119">
        <v>0</v>
      </c>
      <c r="P119">
        <v>61.518532388837997</v>
      </c>
      <c r="Q119">
        <v>9.8469188604651503</v>
      </c>
      <c r="R119">
        <v>1.3388460258388499</v>
      </c>
      <c r="S119">
        <v>4.1590285071958997</v>
      </c>
      <c r="T119">
        <v>12.885599328775401</v>
      </c>
      <c r="U119">
        <v>3.7074148296593101</v>
      </c>
      <c r="V119">
        <v>-3.5775573063718298</v>
      </c>
      <c r="W119">
        <v>2.35199117821166</v>
      </c>
      <c r="X119">
        <v>77125.193676949901</v>
      </c>
      <c r="Y119">
        <v>6.8343710335891297</v>
      </c>
      <c r="Z119">
        <v>52.922983906615499</v>
      </c>
      <c r="AA119">
        <v>13.5658641810987</v>
      </c>
      <c r="AB119">
        <v>11.1777100972259</v>
      </c>
      <c r="AC119">
        <v>7.2849721360311497</v>
      </c>
      <c r="AD119">
        <v>2.22491448298506</v>
      </c>
      <c r="AE119">
        <v>18.010235302902</v>
      </c>
      <c r="AF119">
        <v>34.395374818638402</v>
      </c>
      <c r="AG119">
        <v>-60.932898624483101</v>
      </c>
      <c r="AH119">
        <v>-40.374441502284299</v>
      </c>
      <c r="AI119">
        <v>1.3266176865763999</v>
      </c>
      <c r="AJ119">
        <v>-65.330545735966297</v>
      </c>
      <c r="AK119">
        <v>-28.454020105449899</v>
      </c>
      <c r="AL119">
        <v>12.345679012345601</v>
      </c>
      <c r="AM119">
        <v>4.44175169269998</v>
      </c>
      <c r="AN119">
        <v>7.7451097265130597</v>
      </c>
      <c r="AO119">
        <v>4.44175169269998</v>
      </c>
      <c r="AP119">
        <v>-44.448149772226998</v>
      </c>
      <c r="AQ119">
        <v>4.2395919559877404</v>
      </c>
      <c r="AR119">
        <v>157.525298554247</v>
      </c>
      <c r="AS119">
        <v>12.885599328775401</v>
      </c>
    </row>
    <row r="120" spans="1:45" x14ac:dyDescent="0.25">
      <c r="A120" t="s">
        <v>515</v>
      </c>
      <c r="B120" t="s">
        <v>516</v>
      </c>
      <c r="C120" t="s">
        <v>27</v>
      </c>
      <c r="D120">
        <v>50035.229258159998</v>
      </c>
      <c r="E120">
        <v>17.05</v>
      </c>
      <c r="H120">
        <v>7.9630399084047704E-2</v>
      </c>
      <c r="N120">
        <v>0.27627211777430299</v>
      </c>
      <c r="Q120">
        <v>0.23397546904796701</v>
      </c>
      <c r="S120">
        <v>-0.15402604853135601</v>
      </c>
      <c r="T120">
        <v>67.999278706965995</v>
      </c>
      <c r="X120">
        <v>30679.219258159901</v>
      </c>
      <c r="Y120">
        <v>1.1436050890290099</v>
      </c>
      <c r="AA120">
        <v>31.262897555521398</v>
      </c>
      <c r="AB120">
        <v>21.6852583552994</v>
      </c>
      <c r="AC120">
        <v>1.0297240291248999</v>
      </c>
      <c r="AD120">
        <v>2.4599273873659002</v>
      </c>
      <c r="AE120">
        <v>16.580293446915601</v>
      </c>
      <c r="AG120">
        <v>-61.456489982703197</v>
      </c>
      <c r="AH120">
        <v>-50.046577536450997</v>
      </c>
      <c r="AI120">
        <v>1.2288179201074301</v>
      </c>
      <c r="AJ120">
        <v>198.043268825686</v>
      </c>
      <c r="AK120">
        <v>310.12108093669201</v>
      </c>
      <c r="AL120">
        <v>20.297619047619001</v>
      </c>
      <c r="AM120">
        <v>1.86512382628986</v>
      </c>
      <c r="AO120">
        <v>1.86512382628986</v>
      </c>
      <c r="AP120">
        <v>-51.776353601916703</v>
      </c>
      <c r="AQ120">
        <v>3.2734688742059901</v>
      </c>
      <c r="AR120">
        <v>-4.1155876579488</v>
      </c>
      <c r="AS120">
        <v>65.118665822663104</v>
      </c>
    </row>
    <row r="121" spans="1:45" x14ac:dyDescent="0.25">
      <c r="A121" t="s">
        <v>523</v>
      </c>
      <c r="B121" t="s">
        <v>524</v>
      </c>
      <c r="C121" t="s">
        <v>17</v>
      </c>
      <c r="D121">
        <v>49807.856294559999</v>
      </c>
      <c r="E121">
        <v>26.1</v>
      </c>
      <c r="H121">
        <v>7.6813690598293599E-2</v>
      </c>
      <c r="N121">
        <v>0.75081855186426905</v>
      </c>
      <c r="Q121">
        <v>0.72909930234152198</v>
      </c>
      <c r="S121">
        <v>-0.101085727184794</v>
      </c>
      <c r="T121">
        <v>23.673048015703401</v>
      </c>
      <c r="X121">
        <v>28987.026294559899</v>
      </c>
      <c r="Y121">
        <v>1.2322624131422999</v>
      </c>
      <c r="AA121">
        <v>12.3168749976884</v>
      </c>
      <c r="AB121">
        <v>11.0897394254321</v>
      </c>
      <c r="AC121">
        <v>1.0297240291248999</v>
      </c>
      <c r="AD121">
        <v>2.4599273873659002</v>
      </c>
      <c r="AE121">
        <v>16.580293446915601</v>
      </c>
      <c r="AG121">
        <v>76.530311330202494</v>
      </c>
      <c r="AH121">
        <v>-18.605639351861502</v>
      </c>
      <c r="AI121">
        <v>2.0022421693549299</v>
      </c>
      <c r="AJ121">
        <v>141.35002304332099</v>
      </c>
      <c r="AK121">
        <v>42.778220973569397</v>
      </c>
      <c r="AM121">
        <v>2.1173730815740202</v>
      </c>
      <c r="AO121">
        <v>2.1173730815740202</v>
      </c>
      <c r="AP121">
        <v>108.8225344896</v>
      </c>
      <c r="AR121">
        <v>8.8523296812199597</v>
      </c>
      <c r="AS121">
        <v>23.673048015703401</v>
      </c>
    </row>
    <row r="122" spans="1:45" x14ac:dyDescent="0.25">
      <c r="A122" t="s">
        <v>527</v>
      </c>
      <c r="B122" t="s">
        <v>528</v>
      </c>
      <c r="C122" t="s">
        <v>24</v>
      </c>
      <c r="D122">
        <v>49624</v>
      </c>
      <c r="E122">
        <v>619.45000000000005</v>
      </c>
      <c r="F122">
        <v>85.047796399751704</v>
      </c>
      <c r="G122">
        <v>1.8620882877027001</v>
      </c>
      <c r="H122">
        <v>1.0554821210924701</v>
      </c>
      <c r="I122">
        <v>-6.8063566284999997</v>
      </c>
      <c r="L122">
        <v>54.119256729283499</v>
      </c>
      <c r="M122">
        <v>5.6617194301123197</v>
      </c>
      <c r="N122">
        <v>35.706430243043002</v>
      </c>
      <c r="O122">
        <v>0</v>
      </c>
      <c r="P122">
        <v>4.5209885979998701</v>
      </c>
      <c r="Q122">
        <v>51.496441918804003</v>
      </c>
      <c r="R122">
        <v>1.86653181069359</v>
      </c>
      <c r="S122">
        <v>2.717549041996</v>
      </c>
      <c r="T122">
        <v>49.333916570565002</v>
      </c>
      <c r="U122">
        <v>0.88666774141544402</v>
      </c>
      <c r="V122">
        <v>0.45240347936967001</v>
      </c>
      <c r="W122">
        <v>0.58415281045443401</v>
      </c>
      <c r="X122">
        <v>47999.09</v>
      </c>
      <c r="Y122">
        <v>13.011056897346201</v>
      </c>
      <c r="Z122">
        <v>95.648107924994505</v>
      </c>
      <c r="AA122">
        <v>35.032763553557302</v>
      </c>
      <c r="AB122">
        <v>33.7107771183762</v>
      </c>
      <c r="AC122">
        <v>0.43426426204577301</v>
      </c>
      <c r="AD122">
        <v>8.3585632010388498</v>
      </c>
      <c r="AE122">
        <v>-65.353466221501705</v>
      </c>
      <c r="AF122">
        <v>98.886076958332495</v>
      </c>
      <c r="AG122">
        <v>421.56768084884499</v>
      </c>
      <c r="AH122">
        <v>215.14244639259101</v>
      </c>
      <c r="AI122">
        <v>26.341380555024699</v>
      </c>
      <c r="AJ122">
        <v>101.275695598523</v>
      </c>
      <c r="AK122">
        <v>175.487834728395</v>
      </c>
      <c r="AL122">
        <v>45.215328467153199</v>
      </c>
      <c r="AM122">
        <v>13.4515193407606</v>
      </c>
      <c r="AN122">
        <v>94.749303089319099</v>
      </c>
      <c r="AO122">
        <v>13.4515193407606</v>
      </c>
      <c r="AP122">
        <v>29.669242078892498</v>
      </c>
      <c r="AQ122">
        <v>12.218249956852899</v>
      </c>
      <c r="AR122">
        <v>298.95162250733199</v>
      </c>
      <c r="AS122">
        <v>49.333916570565002</v>
      </c>
    </row>
    <row r="123" spans="1:45" x14ac:dyDescent="0.25">
      <c r="A123" t="s">
        <v>531</v>
      </c>
      <c r="B123" t="s">
        <v>532</v>
      </c>
      <c r="C123" t="s">
        <v>465</v>
      </c>
      <c r="D123">
        <v>49578.742605649997</v>
      </c>
      <c r="E123">
        <v>3167.25</v>
      </c>
      <c r="F123">
        <v>235.93812375249499</v>
      </c>
      <c r="G123">
        <v>1.9761916749983801</v>
      </c>
      <c r="H123">
        <v>1.3103805990592099</v>
      </c>
      <c r="J123">
        <v>96.729890757870095</v>
      </c>
      <c r="K123">
        <v>89.292036153184597</v>
      </c>
      <c r="L123">
        <v>49.260798726451398</v>
      </c>
      <c r="M123">
        <v>1.3388086516250901</v>
      </c>
      <c r="N123">
        <v>20.640960270451501</v>
      </c>
      <c r="O123">
        <v>3.77339410951731</v>
      </c>
      <c r="P123">
        <v>1.10501878251942</v>
      </c>
      <c r="Q123">
        <v>61.021501644896702</v>
      </c>
      <c r="R123">
        <v>2.87052874621476</v>
      </c>
      <c r="S123">
        <v>2.8825339501443299</v>
      </c>
      <c r="T123">
        <v>56.3901031672182</v>
      </c>
      <c r="U123">
        <v>0.75663235549110097</v>
      </c>
      <c r="V123">
        <v>0.12731968201320101</v>
      </c>
      <c r="W123">
        <v>-4.2883452448332603E-2</v>
      </c>
      <c r="X123">
        <v>48081.592605649901</v>
      </c>
      <c r="Y123">
        <v>6.9081953951175796</v>
      </c>
      <c r="Z123">
        <v>179.75099108620799</v>
      </c>
      <c r="AA123">
        <v>40.6764456712067</v>
      </c>
      <c r="AB123">
        <v>34.628193247185798</v>
      </c>
      <c r="AC123">
        <v>0.62931267347789999</v>
      </c>
      <c r="AD123">
        <v>6.1358697761908498</v>
      </c>
      <c r="AE123">
        <v>61.743949067285399</v>
      </c>
      <c r="AF123">
        <v>185.34802275094299</v>
      </c>
      <c r="AG123">
        <v>115.90653131904</v>
      </c>
      <c r="AH123">
        <v>88.528642590906699</v>
      </c>
      <c r="AI123">
        <v>11.5678720001983</v>
      </c>
      <c r="AJ123">
        <v>6.4384953470221102</v>
      </c>
      <c r="AK123">
        <v>-8.6710454723795394</v>
      </c>
      <c r="AL123">
        <v>49.104651162790603</v>
      </c>
      <c r="AM123">
        <v>7.1233006812637196</v>
      </c>
      <c r="AN123">
        <v>66.058308935885293</v>
      </c>
      <c r="AO123">
        <v>7.1233006812637196</v>
      </c>
      <c r="AP123">
        <v>271.79759862259903</v>
      </c>
      <c r="AQ123">
        <v>6.3814377819134496</v>
      </c>
      <c r="AR123">
        <v>352.588232412293</v>
      </c>
      <c r="AS123">
        <v>55.615218412099203</v>
      </c>
    </row>
    <row r="124" spans="1:45" x14ac:dyDescent="0.25">
      <c r="A124" t="s">
        <v>519</v>
      </c>
      <c r="B124" t="s">
        <v>520</v>
      </c>
      <c r="C124" t="s">
        <v>298</v>
      </c>
      <c r="D124">
        <v>49302.439225675</v>
      </c>
      <c r="E124">
        <v>731.3</v>
      </c>
      <c r="H124">
        <v>0.116010343145594</v>
      </c>
      <c r="N124">
        <v>2.0668592338995699</v>
      </c>
      <c r="Q124">
        <v>1.8020473818620999</v>
      </c>
      <c r="S124">
        <v>-0.17336252894458501</v>
      </c>
      <c r="T124">
        <v>34.5274519760736</v>
      </c>
      <c r="U124">
        <v>0.13523570242601299</v>
      </c>
      <c r="V124">
        <v>-0.894488326698889</v>
      </c>
      <c r="W124">
        <v>-0.48023728760380602</v>
      </c>
      <c r="X124">
        <v>39877.269225675002</v>
      </c>
      <c r="Y124">
        <v>4.3157824975540704</v>
      </c>
      <c r="Z124">
        <v>7.6868880670962003</v>
      </c>
      <c r="AA124">
        <v>21.386041930707801</v>
      </c>
      <c r="AB124">
        <v>19.451757131827801</v>
      </c>
      <c r="AC124">
        <v>1.0297240291248999</v>
      </c>
      <c r="AD124">
        <v>2.4599273873659002</v>
      </c>
      <c r="AE124">
        <v>16.580293446915601</v>
      </c>
      <c r="AF124">
        <v>9.5037182615947309</v>
      </c>
      <c r="AG124">
        <v>3.17661249858718</v>
      </c>
      <c r="AH124">
        <v>82.578068066491497</v>
      </c>
      <c r="AI124">
        <v>4.49128789969118</v>
      </c>
      <c r="AJ124">
        <v>29.765674973468801</v>
      </c>
      <c r="AK124">
        <v>108.243913695608</v>
      </c>
      <c r="AL124">
        <v>28.566406249999901</v>
      </c>
      <c r="AM124">
        <v>5.3358368922587598</v>
      </c>
      <c r="AN124">
        <v>8.9744575956333108</v>
      </c>
      <c r="AO124">
        <v>5.3358368922587598</v>
      </c>
      <c r="AP124">
        <v>-12.467866473371499</v>
      </c>
      <c r="AQ124">
        <v>7.1683419361952296</v>
      </c>
      <c r="AR124">
        <v>174.31078706714999</v>
      </c>
      <c r="AS124">
        <v>31.870738695933898</v>
      </c>
    </row>
    <row r="125" spans="1:45" x14ac:dyDescent="0.25">
      <c r="A125" t="s">
        <v>529</v>
      </c>
      <c r="B125" t="s">
        <v>530</v>
      </c>
      <c r="C125" t="s">
        <v>323</v>
      </c>
      <c r="D125">
        <v>49237.288896749997</v>
      </c>
      <c r="E125">
        <v>22986.400000000001</v>
      </c>
      <c r="F125">
        <v>80.663539712320102</v>
      </c>
      <c r="G125">
        <v>1.9703321669624001</v>
      </c>
      <c r="H125">
        <v>1.2535562432585401</v>
      </c>
      <c r="I125">
        <v>1.6487957580999999</v>
      </c>
      <c r="J125">
        <v>83.367146596858603</v>
      </c>
      <c r="K125">
        <v>111.56117999261799</v>
      </c>
      <c r="L125">
        <v>20.068141591312099</v>
      </c>
      <c r="M125">
        <v>3.5492733351314398</v>
      </c>
      <c r="N125">
        <v>28.313185570880002</v>
      </c>
      <c r="O125">
        <v>4.3782234957019996</v>
      </c>
      <c r="P125">
        <v>2.1166427267652201</v>
      </c>
      <c r="Q125">
        <v>69.453609077009602</v>
      </c>
      <c r="R125">
        <v>2.5083414868741798</v>
      </c>
      <c r="S125">
        <v>2.4627227038178998</v>
      </c>
      <c r="T125">
        <v>51.860933523714699</v>
      </c>
      <c r="U125">
        <v>1.40260020499541</v>
      </c>
      <c r="V125">
        <v>0.61570067962585395</v>
      </c>
      <c r="W125">
        <v>0.45621833992933902</v>
      </c>
      <c r="X125">
        <v>47413.398896749997</v>
      </c>
      <c r="Y125">
        <v>8.6161062746688994</v>
      </c>
      <c r="Z125">
        <v>55.178054762999203</v>
      </c>
      <c r="AA125">
        <v>36.759987049836802</v>
      </c>
      <c r="AB125">
        <v>34.868433788370098</v>
      </c>
      <c r="AC125">
        <v>0.78689952536955998</v>
      </c>
      <c r="AD125">
        <v>4.7716566356616603</v>
      </c>
      <c r="AE125">
        <v>39.059428353160598</v>
      </c>
      <c r="AF125">
        <v>57.300634131773101</v>
      </c>
      <c r="AG125">
        <v>250.27499000359401</v>
      </c>
      <c r="AH125">
        <v>223.618304041165</v>
      </c>
      <c r="AI125">
        <v>15.441954278996</v>
      </c>
      <c r="AJ125">
        <v>48.931911327275998</v>
      </c>
      <c r="AK125">
        <v>32.774430426394701</v>
      </c>
      <c r="AL125">
        <v>44.452523689808501</v>
      </c>
      <c r="AM125">
        <v>8.9475490827984601</v>
      </c>
      <c r="AN125">
        <v>55.112872202229703</v>
      </c>
      <c r="AO125">
        <v>8.9475490827984601</v>
      </c>
      <c r="AP125">
        <v>121.741527718063</v>
      </c>
      <c r="AQ125">
        <v>8.0701355719586907</v>
      </c>
      <c r="AR125">
        <v>104.806867852062</v>
      </c>
      <c r="AS125">
        <v>51.860933523714699</v>
      </c>
    </row>
    <row r="126" spans="1:45" x14ac:dyDescent="0.25">
      <c r="A126" t="s">
        <v>533</v>
      </c>
      <c r="B126" t="s">
        <v>534</v>
      </c>
      <c r="C126" t="s">
        <v>535</v>
      </c>
      <c r="D126">
        <v>49028.713734420002</v>
      </c>
      <c r="E126">
        <v>188.7</v>
      </c>
      <c r="G126">
        <v>7.8846819172537497E-2</v>
      </c>
      <c r="H126">
        <v>0.229731884355692</v>
      </c>
      <c r="I126">
        <v>-884.41785306940005</v>
      </c>
      <c r="L126">
        <v>6.61449387836804</v>
      </c>
      <c r="M126">
        <v>341.85513650398298</v>
      </c>
      <c r="N126">
        <v>4.0018657094016996</v>
      </c>
      <c r="P126">
        <v>284.93468088803797</v>
      </c>
      <c r="Q126">
        <v>3.87617280865304</v>
      </c>
      <c r="R126">
        <v>7.8846819172537497E-2</v>
      </c>
      <c r="S126">
        <v>-0.48434319023859401</v>
      </c>
      <c r="T126">
        <v>10.223324666199501</v>
      </c>
      <c r="X126">
        <v>106415.12373442001</v>
      </c>
      <c r="Y126">
        <v>3.49200869381405</v>
      </c>
      <c r="AA126">
        <v>18.883900698714999</v>
      </c>
      <c r="AB126">
        <v>18.4107299464746</v>
      </c>
      <c r="AC126">
        <v>1.0297240291248999</v>
      </c>
      <c r="AD126">
        <v>2.4599273873659002</v>
      </c>
      <c r="AE126">
        <v>16.580293446915601</v>
      </c>
      <c r="AG126">
        <v>89.956355572354397</v>
      </c>
      <c r="AH126">
        <v>16.618676143300899</v>
      </c>
      <c r="AI126">
        <v>2.8687347532326002</v>
      </c>
      <c r="AJ126">
        <v>58.625469863166003</v>
      </c>
      <c r="AK126">
        <v>-38.340508273082499</v>
      </c>
      <c r="AL126">
        <v>16.552631578947299</v>
      </c>
      <c r="AM126">
        <v>1.6088755864664499</v>
      </c>
      <c r="AO126">
        <v>1.6088755864664499</v>
      </c>
      <c r="AP126">
        <v>7.9180966367132601</v>
      </c>
      <c r="AQ126">
        <v>1.47274886361954</v>
      </c>
      <c r="AR126">
        <v>-17.289089354095498</v>
      </c>
      <c r="AS126">
        <v>10.223324666199501</v>
      </c>
    </row>
    <row r="127" spans="1:45" x14ac:dyDescent="0.25">
      <c r="A127" t="s">
        <v>539</v>
      </c>
      <c r="B127" t="s">
        <v>540</v>
      </c>
      <c r="C127" t="s">
        <v>541</v>
      </c>
      <c r="D127">
        <v>47449.662025815</v>
      </c>
      <c r="E127">
        <v>626</v>
      </c>
      <c r="F127">
        <v>2.7381032737090698</v>
      </c>
      <c r="G127">
        <v>0.94516952759256601</v>
      </c>
      <c r="H127">
        <v>0.72585828289861198</v>
      </c>
      <c r="I127">
        <v>82.201482451399997</v>
      </c>
      <c r="L127">
        <v>92.488885814425302</v>
      </c>
      <c r="M127">
        <v>91.258359492288704</v>
      </c>
      <c r="N127">
        <v>10.065382181804599</v>
      </c>
      <c r="O127">
        <v>0</v>
      </c>
      <c r="P127">
        <v>75.853009417223902</v>
      </c>
      <c r="Q127">
        <v>6.9597426649770897</v>
      </c>
      <c r="R127">
        <v>1.40899418357213</v>
      </c>
      <c r="S127">
        <v>4.93378839590443</v>
      </c>
      <c r="T127">
        <v>13.2912218559705</v>
      </c>
      <c r="U127">
        <v>1.6102231783744201</v>
      </c>
      <c r="V127">
        <v>-1.67228584177412</v>
      </c>
      <c r="W127">
        <v>-0.23821136870242601</v>
      </c>
      <c r="X127">
        <v>71882.662025814905</v>
      </c>
      <c r="Y127">
        <v>1.3260037267259701</v>
      </c>
      <c r="Z127">
        <v>18.876749481569</v>
      </c>
      <c r="AA127">
        <v>8.8601826729711508</v>
      </c>
      <c r="AB127">
        <v>6.7432140737162198</v>
      </c>
      <c r="AC127">
        <v>3.2825090201485398</v>
      </c>
      <c r="AD127">
        <v>2.8706864244104899</v>
      </c>
      <c r="AE127">
        <v>20.672044043061</v>
      </c>
      <c r="AF127">
        <v>12.460520489972399</v>
      </c>
      <c r="AG127">
        <v>-29.382363322190901</v>
      </c>
      <c r="AH127">
        <v>-43.602327014276597</v>
      </c>
      <c r="AI127">
        <v>1.61900034208458</v>
      </c>
      <c r="AJ127">
        <v>-0.56489112143047704</v>
      </c>
      <c r="AK127">
        <v>-35.704365624007799</v>
      </c>
      <c r="AL127">
        <v>10.3814262023217</v>
      </c>
      <c r="AM127">
        <v>0.875293525656059</v>
      </c>
      <c r="AN127">
        <v>7.3044430458459004</v>
      </c>
      <c r="AO127">
        <v>0.875293525656059</v>
      </c>
      <c r="AP127">
        <v>5.1454993104148796</v>
      </c>
      <c r="AQ127">
        <v>0.83457067781538996</v>
      </c>
      <c r="AR127">
        <v>-42.705683215579199</v>
      </c>
      <c r="AS127">
        <v>13.2912218559705</v>
      </c>
    </row>
    <row r="128" spans="1:45" x14ac:dyDescent="0.25">
      <c r="A128" t="s">
        <v>542</v>
      </c>
      <c r="B128" t="s">
        <v>543</v>
      </c>
      <c r="C128" t="s">
        <v>341</v>
      </c>
      <c r="D128">
        <v>46984.957856319998</v>
      </c>
      <c r="E128">
        <v>294.05</v>
      </c>
      <c r="F128">
        <v>3.3011251924671301</v>
      </c>
      <c r="G128">
        <v>0.95907111337142803</v>
      </c>
      <c r="H128">
        <v>0.278883264885815</v>
      </c>
      <c r="I128">
        <v>77.733946432600007</v>
      </c>
      <c r="J128">
        <v>61.051594156678199</v>
      </c>
      <c r="K128">
        <v>94.835136116795496</v>
      </c>
      <c r="L128">
        <v>36.514458939120502</v>
      </c>
      <c r="M128">
        <v>133.718529447245</v>
      </c>
      <c r="N128">
        <v>5.7565008841888199</v>
      </c>
      <c r="O128">
        <v>5.9785498649435898</v>
      </c>
      <c r="P128">
        <v>103.71081093487901</v>
      </c>
      <c r="Q128">
        <v>4.9784591086908696</v>
      </c>
      <c r="R128">
        <v>1.0686782253748199</v>
      </c>
      <c r="S128">
        <v>30.3142325965709</v>
      </c>
      <c r="T128">
        <v>31.794714876786401</v>
      </c>
      <c r="U128">
        <v>0.69832402234636803</v>
      </c>
      <c r="V128">
        <v>-6.5866481136847801</v>
      </c>
      <c r="W128">
        <v>-18.839011729013599</v>
      </c>
      <c r="X128">
        <v>67056.367856319994</v>
      </c>
      <c r="Y128">
        <v>6.0925219333874798</v>
      </c>
      <c r="AA128">
        <v>24.059203289508201</v>
      </c>
      <c r="AB128">
        <v>16.9489627755543</v>
      </c>
      <c r="AC128">
        <v>7.2849721360311497</v>
      </c>
      <c r="AD128">
        <v>2.22491448298506</v>
      </c>
      <c r="AE128">
        <v>18.010235302902</v>
      </c>
      <c r="AG128">
        <v>54.766782652087997</v>
      </c>
      <c r="AH128">
        <v>12.722556526040499</v>
      </c>
      <c r="AI128">
        <v>2.5079804857389001</v>
      </c>
      <c r="AJ128">
        <v>176.77670122070501</v>
      </c>
      <c r="AK128">
        <v>76.536921045463899</v>
      </c>
      <c r="AL128">
        <v>31.132874536791899</v>
      </c>
      <c r="AM128">
        <v>4.2688993667577</v>
      </c>
      <c r="AN128">
        <v>22.542644598022299</v>
      </c>
      <c r="AO128">
        <v>4.2688993667577</v>
      </c>
      <c r="AP128">
        <v>219.15217692559</v>
      </c>
      <c r="AQ128">
        <v>3.9638266135628002</v>
      </c>
      <c r="AR128">
        <v>147.50361118319501</v>
      </c>
      <c r="AS128">
        <v>38.9202854982315</v>
      </c>
    </row>
    <row r="129" spans="1:45" x14ac:dyDescent="0.25">
      <c r="A129" t="s">
        <v>536</v>
      </c>
      <c r="B129" t="s">
        <v>537</v>
      </c>
      <c r="C129" t="s">
        <v>538</v>
      </c>
      <c r="D129">
        <v>46974.262099544998</v>
      </c>
      <c r="E129">
        <v>1305.05</v>
      </c>
      <c r="F129">
        <v>5.93598492777895</v>
      </c>
      <c r="G129">
        <v>1.5297471778091101</v>
      </c>
      <c r="H129">
        <v>3.1061954158861602</v>
      </c>
      <c r="I129">
        <v>48.116672916600002</v>
      </c>
      <c r="L129">
        <v>7.0808149848608402</v>
      </c>
      <c r="M129">
        <v>55.404407190231098</v>
      </c>
      <c r="N129">
        <v>12.350035408759901</v>
      </c>
      <c r="O129">
        <v>0</v>
      </c>
      <c r="P129">
        <v>39.815755445199898</v>
      </c>
      <c r="Q129">
        <v>17.276029810720601</v>
      </c>
      <c r="R129">
        <v>2.8179476265219399</v>
      </c>
      <c r="S129">
        <v>10.507434447096999</v>
      </c>
      <c r="T129">
        <v>52.992037926475398</v>
      </c>
      <c r="U129">
        <v>0.37777884243064802</v>
      </c>
      <c r="V129">
        <v>-1.14666364658778</v>
      </c>
      <c r="W129">
        <v>0.103215747886909</v>
      </c>
      <c r="X129">
        <v>48463.202099545</v>
      </c>
      <c r="Y129">
        <v>1.5229727777818101</v>
      </c>
      <c r="Z129">
        <v>70.875430839663295</v>
      </c>
      <c r="AA129">
        <v>34.1817324603049</v>
      </c>
      <c r="AB129">
        <v>30.722691258967</v>
      </c>
      <c r="AC129">
        <v>1.52444248901843</v>
      </c>
      <c r="AD129">
        <v>9.7560212522244303</v>
      </c>
      <c r="AE129">
        <v>47.728135222240098</v>
      </c>
      <c r="AF129">
        <v>68.697917604412197</v>
      </c>
      <c r="AG129">
        <v>59.499260732990997</v>
      </c>
      <c r="AH129">
        <v>-24.1648983150905</v>
      </c>
      <c r="AI129">
        <v>7.3984886370257801</v>
      </c>
      <c r="AJ129">
        <v>72.907952104830798</v>
      </c>
      <c r="AK129">
        <v>11.0289301681798</v>
      </c>
      <c r="AL129">
        <v>34.343421052631498</v>
      </c>
      <c r="AM129">
        <v>1.47618232668671</v>
      </c>
      <c r="AN129">
        <v>64.862763700508097</v>
      </c>
      <c r="AO129">
        <v>1.47618232668671</v>
      </c>
      <c r="AP129">
        <v>4.6571651878437699</v>
      </c>
      <c r="AQ129">
        <v>1.1420397287578199</v>
      </c>
      <c r="AR129">
        <v>-70.866308609788902</v>
      </c>
      <c r="AS129">
        <v>52.992037926475597</v>
      </c>
    </row>
    <row r="130" spans="1:45" x14ac:dyDescent="0.25">
      <c r="A130" t="s">
        <v>555</v>
      </c>
      <c r="B130" t="s">
        <v>556</v>
      </c>
      <c r="C130" t="s">
        <v>295</v>
      </c>
      <c r="D130">
        <v>46272.6</v>
      </c>
      <c r="E130">
        <v>1611.3</v>
      </c>
      <c r="F130">
        <v>5.77144707024926</v>
      </c>
      <c r="G130">
        <v>0.57746011113904205</v>
      </c>
      <c r="H130">
        <v>0.91031909399200395</v>
      </c>
      <c r="I130">
        <v>-136.6303901675</v>
      </c>
      <c r="J130">
        <v>114.07258828732</v>
      </c>
      <c r="K130">
        <v>4251.3945132352001</v>
      </c>
      <c r="L130">
        <v>53.090444343289299</v>
      </c>
      <c r="M130">
        <v>553.83184812088302</v>
      </c>
      <c r="N130">
        <v>12.1637618418942</v>
      </c>
      <c r="O130">
        <v>3.1997170002021398</v>
      </c>
      <c r="P130">
        <v>373.25067803177001</v>
      </c>
      <c r="Q130">
        <v>9.4670152039644009</v>
      </c>
      <c r="R130">
        <v>0.59381009897873804</v>
      </c>
      <c r="S130">
        <v>-4.8509014281126603</v>
      </c>
      <c r="T130">
        <v>25.7648277244482</v>
      </c>
      <c r="U130">
        <v>1.29342202512934</v>
      </c>
      <c r="V130">
        <v>0.85915776308356795</v>
      </c>
      <c r="W130">
        <v>0.81409610778236197</v>
      </c>
      <c r="X130">
        <v>53057.45</v>
      </c>
      <c r="Y130">
        <v>2.9028420331594198</v>
      </c>
      <c r="Z130">
        <v>18.3512958242396</v>
      </c>
      <c r="AA130">
        <v>21.2576725215552</v>
      </c>
      <c r="AB130">
        <v>11.1518413192846</v>
      </c>
      <c r="AC130">
        <v>0.43426426204577301</v>
      </c>
      <c r="AD130">
        <v>8.3585632010388498</v>
      </c>
      <c r="AE130">
        <v>-65.353466221501705</v>
      </c>
      <c r="AF130">
        <v>16.004579397553201</v>
      </c>
      <c r="AG130">
        <v>-91.013920509169594</v>
      </c>
      <c r="AH130">
        <v>257.48104360722101</v>
      </c>
      <c r="AI130">
        <v>29.880278961642802</v>
      </c>
      <c r="AJ130">
        <v>184.93551170486199</v>
      </c>
      <c r="AK130">
        <v>139.42381210068299</v>
      </c>
      <c r="AL130">
        <v>30.259154929577399</v>
      </c>
      <c r="AM130">
        <v>2.5316340733218898</v>
      </c>
      <c r="AN130">
        <v>10.554038797084999</v>
      </c>
      <c r="AO130">
        <v>2.5316340733218898</v>
      </c>
      <c r="AP130">
        <v>-16.673012863291401</v>
      </c>
      <c r="AQ130">
        <v>2.3300395256916899</v>
      </c>
      <c r="AR130">
        <v>-24.9155804960909</v>
      </c>
      <c r="AS130">
        <v>28.3205111727227</v>
      </c>
    </row>
    <row r="131" spans="1:45" x14ac:dyDescent="0.25">
      <c r="A131" t="s">
        <v>559</v>
      </c>
      <c r="B131" t="s">
        <v>560</v>
      </c>
      <c r="C131" t="s">
        <v>561</v>
      </c>
      <c r="D131">
        <v>46213.6455747</v>
      </c>
      <c r="E131">
        <v>3748.3</v>
      </c>
      <c r="F131">
        <v>139.564837905237</v>
      </c>
      <c r="G131">
        <v>1.31441147988379</v>
      </c>
      <c r="H131">
        <v>1.7557588383259599</v>
      </c>
      <c r="I131">
        <v>48.967642650000002</v>
      </c>
      <c r="J131">
        <v>72.385741676573204</v>
      </c>
      <c r="K131">
        <v>49.588254782531699</v>
      </c>
      <c r="L131">
        <v>18.653111317358899</v>
      </c>
      <c r="M131">
        <v>1.1623944826583501</v>
      </c>
      <c r="N131">
        <v>19.656950381263801</v>
      </c>
      <c r="O131">
        <v>5.04242951092297</v>
      </c>
      <c r="P131">
        <v>0.83414354901729104</v>
      </c>
      <c r="Q131">
        <v>66.9708226917421</v>
      </c>
      <c r="R131">
        <v>2.53427238313231</v>
      </c>
      <c r="S131">
        <v>5.8330805663637602</v>
      </c>
      <c r="T131">
        <v>53.405805386037599</v>
      </c>
      <c r="U131">
        <v>0.71465875044666105</v>
      </c>
      <c r="V131">
        <v>-2.5678502697018799</v>
      </c>
      <c r="W131">
        <v>4.8638965131633204E-3</v>
      </c>
      <c r="X131">
        <v>45518.735574699997</v>
      </c>
      <c r="Y131">
        <v>4.8503598524285998</v>
      </c>
      <c r="Z131">
        <v>97.677593988755504</v>
      </c>
      <c r="AA131">
        <v>40.666781834076303</v>
      </c>
      <c r="AB131">
        <v>32.9201819445288</v>
      </c>
      <c r="AC131">
        <v>3.2825090201485398</v>
      </c>
      <c r="AD131">
        <v>2.8706864244104899</v>
      </c>
      <c r="AE131">
        <v>20.672044043061</v>
      </c>
      <c r="AF131">
        <v>99.168785164910602</v>
      </c>
      <c r="AG131">
        <v>21.430178150595001</v>
      </c>
      <c r="AH131">
        <v>265.69800970458999</v>
      </c>
      <c r="AI131">
        <v>10.498043118929001</v>
      </c>
      <c r="AJ131">
        <v>8.0253887189237201</v>
      </c>
      <c r="AK131">
        <v>158.34796633942099</v>
      </c>
      <c r="AL131">
        <v>44.6758045292014</v>
      </c>
      <c r="AM131">
        <v>4.9244076818003002</v>
      </c>
      <c r="AN131">
        <v>51.905615354471301</v>
      </c>
      <c r="AO131">
        <v>4.9244076818003002</v>
      </c>
      <c r="AP131">
        <v>22.382001309715001</v>
      </c>
      <c r="AQ131">
        <v>4.6798716035914696</v>
      </c>
      <c r="AR131">
        <v>222.338239032704</v>
      </c>
      <c r="AS131">
        <v>53.405805386037599</v>
      </c>
    </row>
    <row r="132" spans="1:45" x14ac:dyDescent="0.25">
      <c r="A132" t="s">
        <v>546</v>
      </c>
      <c r="B132" t="s">
        <v>547</v>
      </c>
      <c r="C132" t="s">
        <v>323</v>
      </c>
      <c r="D132">
        <v>46013.758964770001</v>
      </c>
      <c r="E132">
        <v>787.75</v>
      </c>
      <c r="F132">
        <v>19.5969533029612</v>
      </c>
      <c r="G132">
        <v>1.2950089508786</v>
      </c>
      <c r="H132">
        <v>0.75001834334810502</v>
      </c>
      <c r="I132">
        <v>230.6806751819</v>
      </c>
      <c r="L132">
        <v>54.544964859180197</v>
      </c>
      <c r="M132">
        <v>11.6027679605111</v>
      </c>
      <c r="N132">
        <v>8.1840494007436693</v>
      </c>
      <c r="O132">
        <v>0</v>
      </c>
      <c r="P132">
        <v>2.31064883484814</v>
      </c>
      <c r="Q132">
        <v>21.2647184396826</v>
      </c>
      <c r="R132">
        <v>2.2212294500447798</v>
      </c>
      <c r="S132">
        <v>2.6296205471637601</v>
      </c>
      <c r="T132">
        <v>23.872248490153002</v>
      </c>
      <c r="U132">
        <v>0.38200461482527398</v>
      </c>
      <c r="V132">
        <v>-0.404894910544285</v>
      </c>
      <c r="W132">
        <v>-0.56437725024079999</v>
      </c>
      <c r="X132">
        <v>44294.238964769997</v>
      </c>
      <c r="Y132">
        <v>1.76148460229492</v>
      </c>
      <c r="Z132">
        <v>19.1597337898686</v>
      </c>
      <c r="AA132">
        <v>16.089560754080999</v>
      </c>
      <c r="AB132">
        <v>11.0803187356212</v>
      </c>
      <c r="AC132">
        <v>0.78689952536955998</v>
      </c>
      <c r="AD132">
        <v>4.7716566356616603</v>
      </c>
      <c r="AE132">
        <v>39.059428353160598</v>
      </c>
      <c r="AF132">
        <v>19.903522287342501</v>
      </c>
      <c r="AG132">
        <v>-57.526520294031599</v>
      </c>
      <c r="AH132">
        <v>-60.758844161179397</v>
      </c>
      <c r="AI132">
        <v>1.87245321649341</v>
      </c>
      <c r="AJ132">
        <v>-31.444743591196598</v>
      </c>
      <c r="AK132">
        <v>-38.882237921381801</v>
      </c>
      <c r="AL132">
        <v>17.3131868131868</v>
      </c>
      <c r="AM132">
        <v>1.8298661361947799</v>
      </c>
      <c r="AN132">
        <v>9.17251916977043</v>
      </c>
      <c r="AO132">
        <v>1.8298661361947799</v>
      </c>
      <c r="AP132">
        <v>-54.6515689598791</v>
      </c>
      <c r="AQ132">
        <v>1.70030031124772</v>
      </c>
      <c r="AR132">
        <v>-58.114881687198597</v>
      </c>
      <c r="AS132">
        <v>23.872000791052699</v>
      </c>
    </row>
    <row r="133" spans="1:45" x14ac:dyDescent="0.25">
      <c r="A133" t="s">
        <v>70</v>
      </c>
      <c r="B133" t="s">
        <v>69</v>
      </c>
      <c r="C133" t="s">
        <v>71</v>
      </c>
      <c r="D133">
        <v>45890.601148150003</v>
      </c>
      <c r="E133">
        <v>2385.3000000000002</v>
      </c>
      <c r="F133">
        <v>30.693501655629099</v>
      </c>
      <c r="G133">
        <v>0.67494707801998599</v>
      </c>
      <c r="H133">
        <v>0.86648227091428498</v>
      </c>
      <c r="I133">
        <v>116.352049271</v>
      </c>
      <c r="J133">
        <v>115.88732648792499</v>
      </c>
      <c r="K133">
        <v>54.658385624643401</v>
      </c>
      <c r="L133">
        <v>39.934865813185297</v>
      </c>
      <c r="M133">
        <v>44.284252996917999</v>
      </c>
      <c r="N133">
        <v>12.011263672630999</v>
      </c>
      <c r="O133">
        <v>3.1496110149545098</v>
      </c>
      <c r="P133">
        <v>13.799651445759</v>
      </c>
      <c r="Q133">
        <v>22.071792816543599</v>
      </c>
      <c r="R133">
        <v>1.17277794862761</v>
      </c>
      <c r="S133">
        <v>16.336590609668299</v>
      </c>
      <c r="T133">
        <v>43.399471484915701</v>
      </c>
      <c r="U133">
        <v>0.67401057354087202</v>
      </c>
      <c r="V133">
        <v>4.4697900062972203E-2</v>
      </c>
      <c r="W133">
        <v>6.0189617368136501E-2</v>
      </c>
      <c r="X133">
        <v>48386.201148150001</v>
      </c>
      <c r="Y133">
        <v>4.7878402807968596</v>
      </c>
      <c r="AA133">
        <v>32.624822938386203</v>
      </c>
      <c r="AB133">
        <v>23.557977500657199</v>
      </c>
      <c r="AC133">
        <v>0.62931267347789999</v>
      </c>
      <c r="AD133">
        <v>6.1358697761908498</v>
      </c>
      <c r="AE133">
        <v>61.743949067285399</v>
      </c>
      <c r="AG133">
        <v>92.179396699522997</v>
      </c>
      <c r="AH133">
        <v>-1.03030916407766</v>
      </c>
      <c r="AI133">
        <v>6.0726513475908801</v>
      </c>
      <c r="AJ133">
        <v>12.655000687148499</v>
      </c>
      <c r="AK133">
        <v>-29.7105673664941</v>
      </c>
      <c r="AL133">
        <v>31.180392156862698</v>
      </c>
      <c r="AM133">
        <v>4.54089933645258</v>
      </c>
      <c r="AN133">
        <v>31.693060732024801</v>
      </c>
      <c r="AO133">
        <v>4.54089933645258</v>
      </c>
      <c r="AP133">
        <v>192.66589645415399</v>
      </c>
      <c r="AQ133">
        <v>4.5629945387835997</v>
      </c>
      <c r="AR133">
        <v>188.51198288636999</v>
      </c>
      <c r="AS133">
        <v>43.3994714849158</v>
      </c>
    </row>
    <row r="134" spans="1:45" x14ac:dyDescent="0.25">
      <c r="A134" t="s">
        <v>548</v>
      </c>
      <c r="B134" t="s">
        <v>549</v>
      </c>
      <c r="C134" t="s">
        <v>496</v>
      </c>
      <c r="D134">
        <v>45870.456059999997</v>
      </c>
      <c r="E134">
        <v>34.450000000000003</v>
      </c>
      <c r="G134">
        <v>2.6503489028990299</v>
      </c>
      <c r="H134">
        <v>5.7636922379183303E-2</v>
      </c>
      <c r="I134">
        <v>3537.1464876137002</v>
      </c>
      <c r="L134">
        <v>0</v>
      </c>
      <c r="M134">
        <v>947.49914260638798</v>
      </c>
      <c r="N134">
        <v>1.4082863151565499</v>
      </c>
      <c r="P134">
        <v>589.79784536863497</v>
      </c>
      <c r="Q134">
        <v>1.5494522290352299</v>
      </c>
      <c r="R134">
        <v>2.6503489028990299</v>
      </c>
      <c r="S134">
        <v>9.2274511063415707E-2</v>
      </c>
      <c r="T134">
        <v>7.2385014478436904</v>
      </c>
      <c r="U134">
        <v>4.2735042735042699</v>
      </c>
      <c r="V134">
        <v>3.2437802443793702</v>
      </c>
      <c r="W134">
        <v>-0.173312710488744</v>
      </c>
      <c r="X134">
        <v>434007.04605999897</v>
      </c>
      <c r="Y134">
        <v>18.134532061875301</v>
      </c>
      <c r="AA134">
        <v>68.487669430851398</v>
      </c>
      <c r="AB134">
        <v>68.336051414958305</v>
      </c>
      <c r="AC134">
        <v>1.0297240291248999</v>
      </c>
      <c r="AD134">
        <v>2.4599273873659002</v>
      </c>
      <c r="AE134">
        <v>16.580293446915601</v>
      </c>
      <c r="AG134">
        <v>19.845937565479701</v>
      </c>
      <c r="AH134">
        <v>-54.515263397637099</v>
      </c>
      <c r="AI134">
        <v>1.11889149275276</v>
      </c>
      <c r="AJ134">
        <v>35.169564139281</v>
      </c>
      <c r="AK134">
        <v>-56.342742237832702</v>
      </c>
      <c r="AL134">
        <v>6.7549019607843102</v>
      </c>
      <c r="AM134">
        <v>1.91664919651538</v>
      </c>
      <c r="AO134">
        <v>1.91664919651538</v>
      </c>
      <c r="AP134">
        <v>66.2363245836587</v>
      </c>
      <c r="AQ134">
        <v>6.6529241728362196</v>
      </c>
      <c r="AR134">
        <v>-1.46671267434627</v>
      </c>
      <c r="AS134">
        <v>7.2385128704434303</v>
      </c>
    </row>
    <row r="135" spans="1:45" x14ac:dyDescent="0.25">
      <c r="A135" t="s">
        <v>557</v>
      </c>
      <c r="B135" t="s">
        <v>558</v>
      </c>
      <c r="C135" t="s">
        <v>381</v>
      </c>
      <c r="D135">
        <v>45830.316514320002</v>
      </c>
      <c r="E135">
        <v>1651.95</v>
      </c>
      <c r="F135">
        <v>5.5644837284049897</v>
      </c>
      <c r="G135">
        <v>0.587481213042645</v>
      </c>
      <c r="H135">
        <v>0.14857417195199199</v>
      </c>
      <c r="I135">
        <v>2472.6443077372001</v>
      </c>
      <c r="L135">
        <v>33.093213228035502</v>
      </c>
      <c r="M135">
        <v>69.243632330693401</v>
      </c>
      <c r="N135">
        <v>4.1960069767542496</v>
      </c>
      <c r="O135">
        <v>0</v>
      </c>
      <c r="P135">
        <v>0.117366468722908</v>
      </c>
      <c r="Q135">
        <v>4.1350687320661699</v>
      </c>
      <c r="R135">
        <v>1.46324357181405</v>
      </c>
      <c r="S135">
        <v>0.45135830779992903</v>
      </c>
      <c r="T135">
        <v>80.208467971647906</v>
      </c>
      <c r="X135">
        <v>49187.616514319998</v>
      </c>
      <c r="Y135">
        <v>16.18546117615</v>
      </c>
      <c r="AA135">
        <v>50.7350350843939</v>
      </c>
      <c r="AB135">
        <v>49.502452109737803</v>
      </c>
      <c r="AC135">
        <v>1.18459867420429</v>
      </c>
      <c r="AD135">
        <v>2.9463562780446302</v>
      </c>
      <c r="AE135">
        <v>53.803998573400001</v>
      </c>
      <c r="AG135">
        <v>67.488554829302501</v>
      </c>
      <c r="AH135">
        <v>67.488554829302501</v>
      </c>
      <c r="AI135">
        <v>4.9348095502193798</v>
      </c>
      <c r="AJ135">
        <v>49.075291982670201</v>
      </c>
      <c r="AK135">
        <v>49.075291982670201</v>
      </c>
      <c r="AL135">
        <v>58.683836589697997</v>
      </c>
      <c r="AM135">
        <v>15.0807227753603</v>
      </c>
      <c r="AO135">
        <v>15.0807227753603</v>
      </c>
      <c r="AP135">
        <v>75.040499631209599</v>
      </c>
      <c r="AQ135">
        <v>18.619814025285901</v>
      </c>
      <c r="AR135">
        <v>75.040499631209599</v>
      </c>
      <c r="AS135">
        <v>80.208467971648105</v>
      </c>
    </row>
    <row r="136" spans="1:45" x14ac:dyDescent="0.25">
      <c r="A136" t="s">
        <v>550</v>
      </c>
      <c r="B136" t="s">
        <v>551</v>
      </c>
      <c r="C136" t="s">
        <v>552</v>
      </c>
      <c r="D136">
        <v>45654.438887495002</v>
      </c>
      <c r="E136">
        <v>171.8</v>
      </c>
      <c r="F136">
        <v>2.8978609257858099</v>
      </c>
      <c r="G136">
        <v>1.39474787297918</v>
      </c>
      <c r="H136">
        <v>0.618721296548428</v>
      </c>
      <c r="I136">
        <v>19.095166260999999</v>
      </c>
      <c r="L136">
        <v>69.126007633136297</v>
      </c>
      <c r="M136">
        <v>89.054423150718904</v>
      </c>
      <c r="N136">
        <v>8.7834288144497492</v>
      </c>
      <c r="P136">
        <v>65.287916751314796</v>
      </c>
      <c r="Q136">
        <v>7.9017395447203498</v>
      </c>
      <c r="R136">
        <v>1.39474787297918</v>
      </c>
      <c r="S136">
        <v>-68.730511716882006</v>
      </c>
      <c r="T136">
        <v>22.379626905634801</v>
      </c>
      <c r="X136">
        <v>62748.138887494999</v>
      </c>
      <c r="Y136">
        <v>2.1830678975995901</v>
      </c>
      <c r="Z136">
        <v>10.7517244199885</v>
      </c>
      <c r="AA136">
        <v>14.893225787404999</v>
      </c>
      <c r="AB136">
        <v>6.5793730680704803</v>
      </c>
      <c r="AC136">
        <v>0.43426426204577301</v>
      </c>
      <c r="AD136">
        <v>8.3585632010388498</v>
      </c>
      <c r="AE136">
        <v>-65.353466221501705</v>
      </c>
      <c r="AF136">
        <v>7.8227650121648002</v>
      </c>
      <c r="AG136">
        <v>0</v>
      </c>
      <c r="AH136">
        <v>-75.341432409750496</v>
      </c>
      <c r="AI136">
        <v>2.0611019565018802</v>
      </c>
      <c r="AJ136">
        <v>0</v>
      </c>
      <c r="AK136">
        <v>134.24397847511801</v>
      </c>
      <c r="AL136">
        <v>8.1751130145134407</v>
      </c>
      <c r="AM136">
        <v>1.5883616898488599</v>
      </c>
      <c r="AN136">
        <v>5.0053105827626796</v>
      </c>
      <c r="AO136">
        <v>1.5883616898488599</v>
      </c>
      <c r="AP136">
        <v>0</v>
      </c>
      <c r="AQ136">
        <v>1.6418091064184399</v>
      </c>
      <c r="AR136">
        <v>-52.891605978402197</v>
      </c>
      <c r="AS136">
        <v>22.379626905634801</v>
      </c>
    </row>
    <row r="137" spans="1:45" x14ac:dyDescent="0.25">
      <c r="A137" t="s">
        <v>574</v>
      </c>
      <c r="B137" t="s">
        <v>575</v>
      </c>
      <c r="C137" t="s">
        <v>496</v>
      </c>
      <c r="D137">
        <v>45541.609080000002</v>
      </c>
      <c r="E137">
        <v>172.15</v>
      </c>
      <c r="G137">
        <v>1.1800106737729601</v>
      </c>
      <c r="H137">
        <v>9.7373037850067207E-2</v>
      </c>
      <c r="I137">
        <v>113.3373498779</v>
      </c>
      <c r="L137">
        <v>1.08345082611001</v>
      </c>
      <c r="M137">
        <v>649.02759670344005</v>
      </c>
      <c r="N137">
        <v>3.3825797000628599</v>
      </c>
      <c r="P137">
        <v>646.26893972611799</v>
      </c>
      <c r="Q137">
        <v>3.1058558044271298</v>
      </c>
      <c r="R137">
        <v>1.1800106737729601</v>
      </c>
      <c r="S137">
        <v>-15.818409239642699</v>
      </c>
      <c r="T137">
        <v>4.07823861778206</v>
      </c>
      <c r="U137">
        <v>4.77015286209887</v>
      </c>
      <c r="V137">
        <v>3.7404288329739601</v>
      </c>
      <c r="W137">
        <v>0.32333587810585301</v>
      </c>
      <c r="X137">
        <v>375924.32908</v>
      </c>
      <c r="Y137">
        <v>9.5122167794867192</v>
      </c>
      <c r="AA137">
        <v>27.0494499495239</v>
      </c>
      <c r="AB137">
        <v>27.002314268208401</v>
      </c>
      <c r="AC137">
        <v>1.0297240291248999</v>
      </c>
      <c r="AD137">
        <v>2.4599273873659002</v>
      </c>
      <c r="AE137">
        <v>16.580293446915601</v>
      </c>
      <c r="AG137">
        <v>-4.9379883491722802</v>
      </c>
      <c r="AH137">
        <v>-63.9214257181956</v>
      </c>
      <c r="AI137">
        <v>0.88750672972925604</v>
      </c>
      <c r="AJ137">
        <v>-23.844218255174699</v>
      </c>
      <c r="AK137">
        <v>-75.403097473279502</v>
      </c>
      <c r="AM137">
        <v>1.1523639853684799</v>
      </c>
      <c r="AO137">
        <v>1.1523639853684799</v>
      </c>
      <c r="AP137">
        <v>-5.2261071816054702E-2</v>
      </c>
      <c r="AR137">
        <v>-40.757958274010903</v>
      </c>
      <c r="AS137">
        <v>4.0782386177820698</v>
      </c>
    </row>
    <row r="138" spans="1:45" x14ac:dyDescent="0.25">
      <c r="A138" t="s">
        <v>562</v>
      </c>
      <c r="B138" t="s">
        <v>563</v>
      </c>
      <c r="C138" t="s">
        <v>323</v>
      </c>
      <c r="D138">
        <v>45217.091699999997</v>
      </c>
      <c r="E138">
        <v>3950.65</v>
      </c>
      <c r="F138">
        <v>13.153222801788299</v>
      </c>
      <c r="G138">
        <v>1.65144922649474</v>
      </c>
      <c r="H138">
        <v>0.84923509946150699</v>
      </c>
      <c r="I138">
        <v>214.1755565958</v>
      </c>
      <c r="J138">
        <v>222.28565817711501</v>
      </c>
      <c r="K138">
        <v>92.604569688894799</v>
      </c>
      <c r="L138">
        <v>62.043271712874898</v>
      </c>
      <c r="M138">
        <v>14.8031796502384</v>
      </c>
      <c r="N138">
        <v>10.265071801637699</v>
      </c>
      <c r="O138">
        <v>1.64203126280495</v>
      </c>
      <c r="P138">
        <v>0.74541600423953303</v>
      </c>
      <c r="Q138">
        <v>22.773014936424701</v>
      </c>
      <c r="R138">
        <v>2.3548278327016701</v>
      </c>
      <c r="S138">
        <v>2.7310370014238399</v>
      </c>
      <c r="T138">
        <v>45.944391416117099</v>
      </c>
      <c r="U138">
        <v>1.3221217409699</v>
      </c>
      <c r="V138">
        <v>0.53522221560034799</v>
      </c>
      <c r="W138">
        <v>0.37573987590383301</v>
      </c>
      <c r="X138">
        <v>44069.381699999998</v>
      </c>
      <c r="Y138">
        <v>3.7298445664703599</v>
      </c>
      <c r="Z138">
        <v>30.401273256575902</v>
      </c>
      <c r="AA138">
        <v>31.207737035541999</v>
      </c>
      <c r="AB138">
        <v>25.583804069547998</v>
      </c>
      <c r="AC138">
        <v>0.78689952536955998</v>
      </c>
      <c r="AD138">
        <v>4.7716566356616603</v>
      </c>
      <c r="AE138">
        <v>39.059428353160598</v>
      </c>
      <c r="AF138">
        <v>31.193021268082699</v>
      </c>
      <c r="AG138">
        <v>8.7095225402301502</v>
      </c>
      <c r="AH138">
        <v>0.43649224637235801</v>
      </c>
      <c r="AI138">
        <v>4.79248454689984</v>
      </c>
      <c r="AJ138">
        <v>31.9410501016505</v>
      </c>
      <c r="AK138">
        <v>17.626891516960399</v>
      </c>
      <c r="AL138">
        <v>29.6136245235427</v>
      </c>
      <c r="AM138">
        <v>3.8269818473272799</v>
      </c>
      <c r="AN138">
        <v>26.874943060921201</v>
      </c>
      <c r="AO138">
        <v>3.8269818473272799</v>
      </c>
      <c r="AP138">
        <v>-5.1582960291244504</v>
      </c>
      <c r="AQ138">
        <v>3.70629172093716</v>
      </c>
      <c r="AR138">
        <v>-12.401467907604699</v>
      </c>
      <c r="AS138">
        <v>45.944391416117099</v>
      </c>
    </row>
    <row r="139" spans="1:45" x14ac:dyDescent="0.25">
      <c r="A139" t="s">
        <v>553</v>
      </c>
      <c r="B139" t="s">
        <v>554</v>
      </c>
      <c r="C139" t="s">
        <v>74</v>
      </c>
      <c r="D139">
        <v>45192.144214799999</v>
      </c>
      <c r="E139">
        <v>7228.85</v>
      </c>
      <c r="F139">
        <v>55.221515326778402</v>
      </c>
      <c r="G139">
        <v>4.8334796054831104</v>
      </c>
      <c r="H139">
        <v>1.30497963585791</v>
      </c>
      <c r="I139">
        <v>-69.119124674600002</v>
      </c>
      <c r="J139">
        <v>0.89219330855018497</v>
      </c>
      <c r="K139">
        <v>192.24907063197</v>
      </c>
      <c r="L139">
        <v>93.512729413738498</v>
      </c>
      <c r="M139">
        <v>8.8514073939120799</v>
      </c>
      <c r="N139">
        <v>34.549540258584102</v>
      </c>
      <c r="O139">
        <v>409.104166666666</v>
      </c>
      <c r="P139">
        <v>7.36994011803794</v>
      </c>
      <c r="Q139">
        <v>111.42621064124801</v>
      </c>
      <c r="R139">
        <v>4.83429455031761</v>
      </c>
      <c r="S139">
        <v>2.0628825606809298</v>
      </c>
      <c r="T139">
        <v>59.842877479276403</v>
      </c>
      <c r="U139">
        <v>0.83509033031543201</v>
      </c>
      <c r="V139">
        <v>-1.79459726877981</v>
      </c>
      <c r="W139">
        <v>-0.85396632680010998</v>
      </c>
      <c r="X139">
        <v>44185.214214799998</v>
      </c>
      <c r="Y139">
        <v>13.7283835212969</v>
      </c>
      <c r="Z139">
        <v>104.51607109187201</v>
      </c>
      <c r="AA139">
        <v>46.277900893190001</v>
      </c>
      <c r="AB139">
        <v>42.642823296177198</v>
      </c>
      <c r="AC139">
        <v>2.62968759909525</v>
      </c>
      <c r="AD139">
        <v>7.0975476432069904</v>
      </c>
      <c r="AE139">
        <v>26.454519729777701</v>
      </c>
      <c r="AF139">
        <v>106.897871640647</v>
      </c>
      <c r="AG139">
        <v>179.045120880963</v>
      </c>
      <c r="AH139">
        <v>205.27287339969499</v>
      </c>
      <c r="AI139">
        <v>21.666887631330301</v>
      </c>
      <c r="AJ139">
        <v>75.601283566922206</v>
      </c>
      <c r="AK139">
        <v>126.210409754352</v>
      </c>
      <c r="AL139">
        <v>55.968179002787203</v>
      </c>
      <c r="AM139">
        <v>14.0412375260755</v>
      </c>
      <c r="AN139">
        <v>92.8236951378219</v>
      </c>
      <c r="AO139">
        <v>14.0412375260755</v>
      </c>
      <c r="AP139">
        <v>160.892791239281</v>
      </c>
      <c r="AQ139">
        <v>12.3888839862929</v>
      </c>
      <c r="AR139">
        <v>289.84178571006601</v>
      </c>
      <c r="AS139">
        <v>59.516599345203602</v>
      </c>
    </row>
    <row r="140" spans="1:45" x14ac:dyDescent="0.25">
      <c r="A140" t="s">
        <v>566</v>
      </c>
      <c r="B140" t="s">
        <v>567</v>
      </c>
      <c r="C140" t="s">
        <v>71</v>
      </c>
      <c r="D140">
        <v>43566.505296050003</v>
      </c>
      <c r="E140">
        <v>102525.8</v>
      </c>
      <c r="F140">
        <v>4.2769881142016901</v>
      </c>
      <c r="G140">
        <v>0.68077547056029597</v>
      </c>
      <c r="H140">
        <v>0.98088074528006497</v>
      </c>
      <c r="I140">
        <v>85.461371445300003</v>
      </c>
      <c r="J140">
        <v>89.195131694333895</v>
      </c>
      <c r="K140">
        <v>48.449662047969198</v>
      </c>
      <c r="L140">
        <v>37.941379345922797</v>
      </c>
      <c r="M140">
        <v>20.489848257593501</v>
      </c>
      <c r="N140">
        <v>5.7292318525561301</v>
      </c>
      <c r="O140">
        <v>4.0921515901880303</v>
      </c>
      <c r="P140">
        <v>9.05776654867954</v>
      </c>
      <c r="Q140">
        <v>7.9588349329665098</v>
      </c>
      <c r="R140">
        <v>1.23326022104459</v>
      </c>
      <c r="S140">
        <v>9.2027226978525292</v>
      </c>
      <c r="T140">
        <v>56.657136739774998</v>
      </c>
      <c r="U140">
        <v>0.170360238893729</v>
      </c>
      <c r="V140">
        <v>-0.45895243458417001</v>
      </c>
      <c r="W140">
        <v>-0.44346071727900599</v>
      </c>
      <c r="X140">
        <v>44346.945296049998</v>
      </c>
      <c r="Y140">
        <v>1.9064795664212</v>
      </c>
      <c r="AA140">
        <v>31.763057267723301</v>
      </c>
      <c r="AB140">
        <v>16.739560285837701</v>
      </c>
      <c r="AC140">
        <v>0.62931267347789999</v>
      </c>
      <c r="AD140">
        <v>6.1358697761908498</v>
      </c>
      <c r="AE140">
        <v>61.743949067285399</v>
      </c>
      <c r="AG140">
        <v>-6.2582846440252196</v>
      </c>
      <c r="AH140">
        <v>-51.724332854912703</v>
      </c>
      <c r="AI140">
        <v>2.9621320696099001</v>
      </c>
      <c r="AJ140">
        <v>47.068836554142003</v>
      </c>
      <c r="AK140">
        <v>-8.23856006030171</v>
      </c>
      <c r="AL140">
        <v>27.0627301402948</v>
      </c>
      <c r="AM140">
        <v>1.8729283735964199</v>
      </c>
      <c r="AN140">
        <v>15.8109162124973</v>
      </c>
      <c r="AO140">
        <v>1.8729283735964199</v>
      </c>
      <c r="AP140">
        <v>20.712268834665899</v>
      </c>
      <c r="AQ140">
        <v>1.75005515471787</v>
      </c>
      <c r="AR140">
        <v>18.998955676605998</v>
      </c>
      <c r="AS140">
        <v>56.657136739774899</v>
      </c>
    </row>
    <row r="141" spans="1:45" x14ac:dyDescent="0.25">
      <c r="A141" t="s">
        <v>564</v>
      </c>
      <c r="B141" t="s">
        <v>565</v>
      </c>
      <c r="C141" t="s">
        <v>91</v>
      </c>
      <c r="D141">
        <v>42850.099350960001</v>
      </c>
      <c r="E141">
        <v>2268.1</v>
      </c>
      <c r="F141">
        <v>23.3427925149084</v>
      </c>
      <c r="G141">
        <v>2.1277199553941601</v>
      </c>
      <c r="H141">
        <v>1.25818694397052</v>
      </c>
      <c r="I141">
        <v>-514.58512468339995</v>
      </c>
      <c r="J141">
        <v>0</v>
      </c>
      <c r="K141">
        <v>11912.498113207501</v>
      </c>
      <c r="L141">
        <v>62.064850896483499</v>
      </c>
      <c r="M141">
        <v>2.50137368869441</v>
      </c>
      <c r="N141">
        <v>19.730778021794599</v>
      </c>
      <c r="P141">
        <v>0</v>
      </c>
      <c r="Q141">
        <v>45.858916747161601</v>
      </c>
      <c r="R141">
        <v>2.1277199553941601</v>
      </c>
      <c r="S141">
        <v>4.6833871784807197</v>
      </c>
      <c r="T141">
        <v>26.161289532431301</v>
      </c>
      <c r="U141">
        <v>2.1983617990815598</v>
      </c>
      <c r="V141">
        <v>-0.43132580001368998</v>
      </c>
      <c r="W141">
        <v>-0.63548636075516696</v>
      </c>
      <c r="X141">
        <v>40627.259350959997</v>
      </c>
      <c r="Y141">
        <v>2.91024128415699</v>
      </c>
      <c r="Z141">
        <v>30.125060692381801</v>
      </c>
      <c r="AA141">
        <v>17.894948443813998</v>
      </c>
      <c r="AB141">
        <v>15.6525988037109</v>
      </c>
      <c r="AC141">
        <v>2.62968759909525</v>
      </c>
      <c r="AD141">
        <v>7.0975476432069904</v>
      </c>
      <c r="AE141">
        <v>26.454519729777701</v>
      </c>
      <c r="AF141">
        <v>31.773293700938702</v>
      </c>
      <c r="AG141">
        <v>-25.471792127639102</v>
      </c>
      <c r="AH141">
        <v>-23.913896662740001</v>
      </c>
      <c r="AI141">
        <v>5.4002474342217299</v>
      </c>
      <c r="AJ141">
        <v>1.6003090631616901</v>
      </c>
      <c r="AK141">
        <v>-1.1084313771016401</v>
      </c>
      <c r="AL141">
        <v>25.455667789001101</v>
      </c>
      <c r="AM141">
        <v>3.0694693699156801</v>
      </c>
      <c r="AN141">
        <v>29.313845099406802</v>
      </c>
      <c r="AO141">
        <v>3.0694693699156801</v>
      </c>
      <c r="AP141">
        <v>-20.037704584211902</v>
      </c>
      <c r="AQ141">
        <v>3.1041431484425099</v>
      </c>
      <c r="AR141">
        <v>-14.7790628761816</v>
      </c>
      <c r="AS141">
        <v>26.254740456077698</v>
      </c>
    </row>
    <row r="142" spans="1:45" x14ac:dyDescent="0.25">
      <c r="A142" t="s">
        <v>568</v>
      </c>
      <c r="B142" t="s">
        <v>569</v>
      </c>
      <c r="C142" t="s">
        <v>282</v>
      </c>
      <c r="D142">
        <v>42691.212442775002</v>
      </c>
      <c r="E142">
        <v>300.3</v>
      </c>
      <c r="F142">
        <v>-3.5921871478444198</v>
      </c>
      <c r="G142">
        <v>0.19912996379185599</v>
      </c>
      <c r="H142">
        <v>3.0783093864978999</v>
      </c>
      <c r="I142">
        <v>11.924373016300001</v>
      </c>
      <c r="L142">
        <v>5.4217685125804396</v>
      </c>
      <c r="M142">
        <v>117.132412380286</v>
      </c>
      <c r="O142">
        <v>0</v>
      </c>
      <c r="P142">
        <v>85.174961676602393</v>
      </c>
      <c r="R142">
        <v>0.69659074949347199</v>
      </c>
      <c r="S142">
        <v>-22.278374804260501</v>
      </c>
      <c r="T142">
        <v>-6.11601801699583</v>
      </c>
      <c r="X142">
        <v>85559.472442774902</v>
      </c>
      <c r="Y142">
        <v>0.19241260525052301</v>
      </c>
      <c r="Z142">
        <v>24.689139551857298</v>
      </c>
      <c r="AC142">
        <v>0.93237588893969703</v>
      </c>
      <c r="AD142">
        <v>1.5438579271519599</v>
      </c>
      <c r="AE142">
        <v>17.711269198383999</v>
      </c>
      <c r="AF142">
        <v>12.3190252527867</v>
      </c>
      <c r="AG142">
        <v>-41.036352598166602</v>
      </c>
      <c r="AH142">
        <v>-33.213812200623899</v>
      </c>
      <c r="AI142">
        <v>1.0310838545832599</v>
      </c>
      <c r="AJ142">
        <v>-124.13029330091101</v>
      </c>
      <c r="AK142">
        <v>-134.53178848161701</v>
      </c>
      <c r="AL142">
        <v>5.46</v>
      </c>
      <c r="AM142">
        <v>9.6007223664357405E-2</v>
      </c>
      <c r="AN142">
        <v>2.7002271594262002</v>
      </c>
      <c r="AO142">
        <v>9.6007223664357405E-2</v>
      </c>
      <c r="AP142">
        <v>-86.157928347893503</v>
      </c>
      <c r="AQ142">
        <v>0.104666700945876</v>
      </c>
      <c r="AR142">
        <v>-84.588568924178105</v>
      </c>
      <c r="AS142">
        <v>-6.1160180169958203</v>
      </c>
    </row>
    <row r="143" spans="1:45" x14ac:dyDescent="0.25">
      <c r="A143" t="s">
        <v>572</v>
      </c>
      <c r="B143" t="s">
        <v>573</v>
      </c>
      <c r="C143" t="s">
        <v>323</v>
      </c>
      <c r="D143">
        <v>42633.4079877599</v>
      </c>
      <c r="E143">
        <v>937.6</v>
      </c>
      <c r="F143">
        <v>3.6120670798395902</v>
      </c>
      <c r="G143">
        <v>0.84212252532861598</v>
      </c>
      <c r="H143">
        <v>0.75554111793523604</v>
      </c>
      <c r="I143">
        <v>235.1569486201</v>
      </c>
      <c r="J143">
        <v>234.298110252177</v>
      </c>
      <c r="K143">
        <v>127.509935671452</v>
      </c>
      <c r="L143">
        <v>95.014152092264595</v>
      </c>
      <c r="M143">
        <v>36.208125445473897</v>
      </c>
      <c r="N143">
        <v>4.3455168094426897</v>
      </c>
      <c r="O143">
        <v>1.55784440432381</v>
      </c>
      <c r="P143">
        <v>0.219328667715874</v>
      </c>
      <c r="Q143">
        <v>4.1928508617143097</v>
      </c>
      <c r="R143">
        <v>1.31735253540081</v>
      </c>
      <c r="S143">
        <v>4.8262693962482102</v>
      </c>
      <c r="T143">
        <v>99.129017828682805</v>
      </c>
      <c r="U143">
        <v>0.42687775289334001</v>
      </c>
      <c r="V143">
        <v>-0.36002177247621903</v>
      </c>
      <c r="W143">
        <v>-0.51950411217273396</v>
      </c>
      <c r="X143">
        <v>45520.347987759902</v>
      </c>
      <c r="Y143">
        <v>2.7107433816122199</v>
      </c>
      <c r="Z143">
        <v>114.48203809607099</v>
      </c>
      <c r="AA143">
        <v>45.943487507705903</v>
      </c>
      <c r="AB143">
        <v>24.323181646482901</v>
      </c>
      <c r="AC143">
        <v>0.78689952536955998</v>
      </c>
      <c r="AD143">
        <v>4.7716566356616603</v>
      </c>
      <c r="AE143">
        <v>39.059428353160598</v>
      </c>
      <c r="AF143">
        <v>107.22148782194</v>
      </c>
      <c r="AG143">
        <v>-22.8986952426995</v>
      </c>
      <c r="AH143">
        <v>-28.766271652273598</v>
      </c>
      <c r="AI143">
        <v>3.3990289255334898</v>
      </c>
      <c r="AJ143">
        <v>184.67428351382</v>
      </c>
      <c r="AK143">
        <v>153.79024222371001</v>
      </c>
      <c r="AL143">
        <v>36.061538461538397</v>
      </c>
      <c r="AM143">
        <v>2.5388256822963902</v>
      </c>
      <c r="AN143">
        <v>22.471278271468002</v>
      </c>
      <c r="AO143">
        <v>2.5388256822963902</v>
      </c>
      <c r="AP143">
        <v>-37.081866755607102</v>
      </c>
      <c r="AQ143">
        <v>2.2919693306397799</v>
      </c>
      <c r="AR143">
        <v>-41.886998193378503</v>
      </c>
      <c r="AS143">
        <v>99.129017828683104</v>
      </c>
    </row>
    <row r="144" spans="1:45" x14ac:dyDescent="0.25">
      <c r="A144" t="s">
        <v>570</v>
      </c>
      <c r="B144" t="s">
        <v>571</v>
      </c>
      <c r="C144" t="s">
        <v>74</v>
      </c>
      <c r="D144">
        <v>42201.068838749998</v>
      </c>
      <c r="E144">
        <v>3974.15</v>
      </c>
      <c r="F144">
        <v>38.786206896551697</v>
      </c>
      <c r="G144">
        <v>3.39586498447717</v>
      </c>
      <c r="H144">
        <v>1.26674216336561</v>
      </c>
      <c r="I144">
        <v>110.06986557720001</v>
      </c>
      <c r="J144">
        <v>0</v>
      </c>
      <c r="K144">
        <v>6163.9728682170498</v>
      </c>
      <c r="L144">
        <v>76.049065875255394</v>
      </c>
      <c r="M144">
        <v>9.1408561250981109</v>
      </c>
      <c r="N144">
        <v>24.439776924748301</v>
      </c>
      <c r="P144">
        <v>7.5087041397492396</v>
      </c>
      <c r="Q144">
        <v>60.467280057893099</v>
      </c>
      <c r="R144">
        <v>3.39586498447717</v>
      </c>
      <c r="S144">
        <v>2.49938439556764</v>
      </c>
      <c r="T144">
        <v>36.075456350444398</v>
      </c>
      <c r="U144">
        <v>1.1253145111432299</v>
      </c>
      <c r="V144">
        <v>-1.5043730879520101</v>
      </c>
      <c r="W144">
        <v>-0.56374214597230698</v>
      </c>
      <c r="X144">
        <v>39874.568838749998</v>
      </c>
      <c r="Y144">
        <v>4.8499767488992402</v>
      </c>
      <c r="Z144">
        <v>35.299724538553399</v>
      </c>
      <c r="AA144">
        <v>23.633575651226799</v>
      </c>
      <c r="AB144">
        <v>20.782075800672299</v>
      </c>
      <c r="AC144">
        <v>2.62968759909525</v>
      </c>
      <c r="AD144">
        <v>7.0975476432069904</v>
      </c>
      <c r="AE144">
        <v>26.454519729777701</v>
      </c>
      <c r="AF144">
        <v>37.359303150451403</v>
      </c>
      <c r="AG144">
        <v>9.380800213833</v>
      </c>
      <c r="AH144">
        <v>19.661619850643898</v>
      </c>
      <c r="AI144">
        <v>8.4930404795326897</v>
      </c>
      <c r="AJ144">
        <v>5.8588207526332896</v>
      </c>
      <c r="AK144">
        <v>36.367837023467601</v>
      </c>
      <c r="AL144">
        <v>32.307535972685102</v>
      </c>
      <c r="AM144">
        <v>5.1329508658594403</v>
      </c>
      <c r="AN144">
        <v>32.3355059679334</v>
      </c>
      <c r="AO144">
        <v>5.1329508658594403</v>
      </c>
      <c r="AP144">
        <v>-4.6273609287456798</v>
      </c>
      <c r="AQ144">
        <v>4.3023174568055804</v>
      </c>
      <c r="AR144">
        <v>42.511564795667503</v>
      </c>
      <c r="AS144">
        <v>34.110142934650803</v>
      </c>
    </row>
    <row r="145" spans="1:45" x14ac:dyDescent="0.25">
      <c r="A145" t="s">
        <v>579</v>
      </c>
      <c r="B145" t="s">
        <v>580</v>
      </c>
      <c r="C145" t="s">
        <v>17</v>
      </c>
      <c r="D145">
        <v>41834.367859009901</v>
      </c>
      <c r="E145">
        <v>329.15</v>
      </c>
      <c r="H145">
        <v>7.5987342692844295E-2</v>
      </c>
      <c r="N145">
        <v>0.83476048610825304</v>
      </c>
      <c r="Q145">
        <v>0.83816016990540898</v>
      </c>
      <c r="S145">
        <v>-9.7352178874374695E-2</v>
      </c>
      <c r="T145">
        <v>7.5075449605298301</v>
      </c>
      <c r="U145">
        <v>2.5602857993450399</v>
      </c>
      <c r="V145">
        <v>1.5305617702201399</v>
      </c>
      <c r="W145">
        <v>0.62837191441115403</v>
      </c>
      <c r="X145">
        <v>-8356.2721409900005</v>
      </c>
      <c r="AC145">
        <v>1.0297240291248999</v>
      </c>
      <c r="AD145">
        <v>2.4599273873659002</v>
      </c>
      <c r="AE145">
        <v>16.580293446915601</v>
      </c>
      <c r="AG145">
        <v>-25.536889385910801</v>
      </c>
      <c r="AH145">
        <v>-65.666648211091399</v>
      </c>
      <c r="AI145">
        <v>0.84457552365604205</v>
      </c>
      <c r="AJ145">
        <v>-23.459533051227801</v>
      </c>
      <c r="AK145">
        <v>-54.720071845734203</v>
      </c>
      <c r="AM145">
        <v>0.792472765670587</v>
      </c>
      <c r="AO145">
        <v>0.792472765670587</v>
      </c>
      <c r="AP145">
        <v>-21.843640650094699</v>
      </c>
      <c r="AR145">
        <v>-59.259656456935403</v>
      </c>
      <c r="AS145">
        <v>7.8499246348955598</v>
      </c>
    </row>
    <row r="146" spans="1:45" x14ac:dyDescent="0.25">
      <c r="A146" t="s">
        <v>581</v>
      </c>
      <c r="B146" t="s">
        <v>582</v>
      </c>
      <c r="C146" t="s">
        <v>583</v>
      </c>
      <c r="D146">
        <v>41779.623535500003</v>
      </c>
      <c r="E146">
        <v>37196.199999999997</v>
      </c>
      <c r="F146">
        <v>18.8125</v>
      </c>
      <c r="G146">
        <v>0.309416890080429</v>
      </c>
      <c r="H146">
        <v>2.0015125819315198</v>
      </c>
      <c r="I146">
        <v>162.82449621550001</v>
      </c>
      <c r="J146">
        <v>159.78386282498499</v>
      </c>
      <c r="K146">
        <v>42.603559164986102</v>
      </c>
      <c r="L146">
        <v>11.8218823451035</v>
      </c>
      <c r="M146">
        <v>29.641731824016802</v>
      </c>
      <c r="N146">
        <v>29.733473460611499</v>
      </c>
      <c r="O146">
        <v>2.2843358118071801</v>
      </c>
      <c r="P146">
        <v>8.8837670673357394</v>
      </c>
      <c r="Q146">
        <v>43.219216947229</v>
      </c>
      <c r="R146">
        <v>1.6459282841823</v>
      </c>
      <c r="S146">
        <v>6.8487000163968297</v>
      </c>
      <c r="T146">
        <v>73.137196561050203</v>
      </c>
      <c r="U146">
        <v>0.66742307949008794</v>
      </c>
      <c r="V146">
        <v>3.8110406012188403E-2</v>
      </c>
      <c r="W146">
        <v>1.83471447987676E-2</v>
      </c>
      <c r="X146">
        <v>42177.923535499998</v>
      </c>
      <c r="Y146">
        <v>8.7809024779477696</v>
      </c>
      <c r="AA146">
        <v>52.678944290335401</v>
      </c>
      <c r="AB146">
        <v>47.997637024751</v>
      </c>
      <c r="AC146">
        <v>0.62931267347789999</v>
      </c>
      <c r="AD146">
        <v>6.1358697761908498</v>
      </c>
      <c r="AE146">
        <v>61.743949067285399</v>
      </c>
      <c r="AG146">
        <v>275.86904847794301</v>
      </c>
      <c r="AH146">
        <v>396.63607507906403</v>
      </c>
      <c r="AI146">
        <v>30.4729428284368</v>
      </c>
      <c r="AJ146">
        <v>67.066348636602797</v>
      </c>
      <c r="AK146">
        <v>18.452411395566902</v>
      </c>
      <c r="AL146">
        <v>63.194359497111698</v>
      </c>
      <c r="AM146">
        <v>8.6979815286975501</v>
      </c>
      <c r="AO146">
        <v>8.6979815286975501</v>
      </c>
      <c r="AP146">
        <v>180.36365519503201</v>
      </c>
      <c r="AQ146">
        <v>7.8589480797635902</v>
      </c>
      <c r="AR146">
        <v>452.63764114048701</v>
      </c>
      <c r="AS146">
        <v>73.137196561050203</v>
      </c>
    </row>
    <row r="147" spans="1:45" x14ac:dyDescent="0.25">
      <c r="A147" t="s">
        <v>84</v>
      </c>
      <c r="B147" t="s">
        <v>83</v>
      </c>
      <c r="C147" t="s">
        <v>85</v>
      </c>
      <c r="D147">
        <v>41465.52685314</v>
      </c>
      <c r="E147">
        <v>679.55</v>
      </c>
      <c r="F147">
        <v>25.1360150258256</v>
      </c>
      <c r="G147">
        <v>2.5584885256032099</v>
      </c>
      <c r="H147">
        <v>0.66758090734911701</v>
      </c>
      <c r="I147">
        <v>-3.9295591958</v>
      </c>
      <c r="L147">
        <v>7.3742089614878497</v>
      </c>
      <c r="M147">
        <v>6.7277893275340999</v>
      </c>
      <c r="N147">
        <v>12.3512374002673</v>
      </c>
      <c r="O147">
        <v>0</v>
      </c>
      <c r="P147">
        <v>5.6552578807905496</v>
      </c>
      <c r="Q147">
        <v>54.827093375182102</v>
      </c>
      <c r="R147">
        <v>2.58060166849245</v>
      </c>
      <c r="S147">
        <v>4.09966772591617</v>
      </c>
      <c r="T147">
        <v>35.3237810431649</v>
      </c>
      <c r="U147">
        <v>1.3224597751818301</v>
      </c>
      <c r="V147">
        <v>0.66420567297423205</v>
      </c>
      <c r="W147">
        <v>0.540880457544752</v>
      </c>
      <c r="X147">
        <v>39379.516853139998</v>
      </c>
      <c r="Y147">
        <v>4.6424313592116402</v>
      </c>
      <c r="Z147">
        <v>67.654262980637995</v>
      </c>
      <c r="AA147">
        <v>24.521163214777602</v>
      </c>
      <c r="AB147">
        <v>18.072703298900802</v>
      </c>
      <c r="AC147">
        <v>0.65825410220760605</v>
      </c>
      <c r="AD147">
        <v>5.2388982217390199</v>
      </c>
      <c r="AE147">
        <v>42.782695998974198</v>
      </c>
      <c r="AF147">
        <v>71.238041563969901</v>
      </c>
      <c r="AG147">
        <v>8.5426713664701701</v>
      </c>
      <c r="AH147">
        <v>-27.1266699216925</v>
      </c>
      <c r="AI147">
        <v>3.8177595935944502</v>
      </c>
      <c r="AJ147">
        <v>-11.964608209606499</v>
      </c>
      <c r="AK147">
        <v>-17.434420112253299</v>
      </c>
      <c r="AL147">
        <v>30.474460738149599</v>
      </c>
      <c r="AM147">
        <v>4.8883500248911798</v>
      </c>
      <c r="AN147">
        <v>30.279627034175</v>
      </c>
      <c r="AO147">
        <v>4.8883500248911798</v>
      </c>
      <c r="AP147">
        <v>116.230175069738</v>
      </c>
      <c r="AQ147">
        <v>4.5175616166361303</v>
      </c>
      <c r="AR147">
        <v>80.931977710999803</v>
      </c>
      <c r="AS147">
        <v>35.3237810431649</v>
      </c>
    </row>
    <row r="148" spans="1:45" x14ac:dyDescent="0.25">
      <c r="A148" t="s">
        <v>576</v>
      </c>
      <c r="B148" t="s">
        <v>577</v>
      </c>
      <c r="C148" t="s">
        <v>578</v>
      </c>
      <c r="D148">
        <v>41366.261287000001</v>
      </c>
      <c r="E148">
        <v>144.65</v>
      </c>
      <c r="F148">
        <v>1.51440825626591</v>
      </c>
      <c r="G148">
        <v>1.08926092451774</v>
      </c>
      <c r="H148">
        <v>2.6210856663770601</v>
      </c>
      <c r="I148">
        <v>89.2169369203</v>
      </c>
      <c r="L148">
        <v>6.0375849679455502</v>
      </c>
      <c r="M148">
        <v>44.044681610083799</v>
      </c>
      <c r="N148">
        <v>4.27017078415588</v>
      </c>
      <c r="O148">
        <v>0</v>
      </c>
      <c r="P148">
        <v>15.2543254652476</v>
      </c>
      <c r="Q148">
        <v>1.48018854141836</v>
      </c>
      <c r="R148">
        <v>1.9963947537450999</v>
      </c>
      <c r="S148">
        <v>8.4132295909656296</v>
      </c>
      <c r="T148">
        <v>2148.8966902337602</v>
      </c>
      <c r="X148">
        <v>41697.471287</v>
      </c>
      <c r="Y148">
        <v>8.0590241006492001</v>
      </c>
      <c r="AA148">
        <v>369.03682880785902</v>
      </c>
      <c r="AB148">
        <v>145.66802196331801</v>
      </c>
      <c r="AC148">
        <v>0.62931267347789999</v>
      </c>
      <c r="AD148">
        <v>6.1358697761908498</v>
      </c>
      <c r="AE148">
        <v>61.743949067285399</v>
      </c>
      <c r="AG148">
        <v>0</v>
      </c>
      <c r="AH148">
        <v>401.04874584697501</v>
      </c>
      <c r="AI148">
        <v>30.7436985604078</v>
      </c>
      <c r="AJ148">
        <v>0</v>
      </c>
      <c r="AK148">
        <v>3380.3356809782299</v>
      </c>
      <c r="AL148">
        <v>281.420233463035</v>
      </c>
      <c r="AM148">
        <v>7.99500992209137</v>
      </c>
      <c r="AO148">
        <v>7.99500992209137</v>
      </c>
      <c r="AP148">
        <v>0</v>
      </c>
      <c r="AQ148">
        <v>6.1117138361319503</v>
      </c>
      <c r="AR148">
        <v>407.97342000115401</v>
      </c>
      <c r="AS148">
        <v>2148.8966902337602</v>
      </c>
    </row>
    <row r="149" spans="1:45" x14ac:dyDescent="0.25">
      <c r="A149" t="s">
        <v>65</v>
      </c>
      <c r="B149" t="s">
        <v>64</v>
      </c>
      <c r="C149" t="s">
        <v>66</v>
      </c>
      <c r="D149">
        <v>39791.425192720002</v>
      </c>
      <c r="E149">
        <v>1479</v>
      </c>
      <c r="F149">
        <v>13.867938589953701</v>
      </c>
      <c r="G149">
        <v>0.68548200905319201</v>
      </c>
      <c r="H149">
        <v>4.1300182388783497</v>
      </c>
      <c r="I149">
        <v>1.1538039064000001</v>
      </c>
      <c r="L149">
        <v>5.3162421444841303</v>
      </c>
      <c r="M149">
        <v>23.588378293919199</v>
      </c>
      <c r="N149">
        <v>20.896548161557401</v>
      </c>
      <c r="O149">
        <v>0</v>
      </c>
      <c r="P149">
        <v>14.0900402189926</v>
      </c>
      <c r="Q149">
        <v>32.280225306779201</v>
      </c>
      <c r="R149">
        <v>1.27822126450854</v>
      </c>
      <c r="S149">
        <v>52.435737386804597</v>
      </c>
      <c r="T149">
        <v>61.993931998753602</v>
      </c>
      <c r="U149">
        <v>0.314490494858914</v>
      </c>
      <c r="V149">
        <v>-0.34376360734869099</v>
      </c>
      <c r="W149">
        <v>-8.0222455571463E-2</v>
      </c>
      <c r="X149">
        <v>40191.255192719997</v>
      </c>
      <c r="Y149">
        <v>2.47893251905831</v>
      </c>
      <c r="Z149">
        <v>729.95378119723796</v>
      </c>
      <c r="AA149">
        <v>43.197823723903703</v>
      </c>
      <c r="AB149">
        <v>37.606556560328599</v>
      </c>
      <c r="AC149">
        <v>0.65825410220760605</v>
      </c>
      <c r="AD149">
        <v>5.2388982217390199</v>
      </c>
      <c r="AE149">
        <v>42.782695998974198</v>
      </c>
      <c r="AF149">
        <v>722.69206670395795</v>
      </c>
      <c r="AG149">
        <v>214.456176343431</v>
      </c>
      <c r="AH149">
        <v>208.252826141594</v>
      </c>
      <c r="AI149">
        <v>16.149051827192199</v>
      </c>
      <c r="AJ149">
        <v>53.594101366623399</v>
      </c>
      <c r="AK149">
        <v>44.904220155363603</v>
      </c>
      <c r="AL149">
        <v>45.091463414634099</v>
      </c>
      <c r="AM149">
        <v>2.4542716423491302</v>
      </c>
      <c r="AN149">
        <v>61.0569504729404</v>
      </c>
      <c r="AO149">
        <v>2.4542716423491302</v>
      </c>
      <c r="AP149">
        <v>9.7340897711782599</v>
      </c>
      <c r="AQ149">
        <v>1.87692291057149</v>
      </c>
      <c r="AR149">
        <v>-9.1603056595488201</v>
      </c>
      <c r="AS149">
        <v>61.993931998753403</v>
      </c>
    </row>
    <row r="150" spans="1:45" x14ac:dyDescent="0.25">
      <c r="A150" t="s">
        <v>586</v>
      </c>
      <c r="B150" t="s">
        <v>587</v>
      </c>
      <c r="C150" t="s">
        <v>344</v>
      </c>
      <c r="D150">
        <v>39677.463219040001</v>
      </c>
      <c r="E150">
        <v>867.55</v>
      </c>
      <c r="F150">
        <v>3.7692050097113401</v>
      </c>
      <c r="G150">
        <v>0.70990327249705798</v>
      </c>
      <c r="H150">
        <v>0.775835981843363</v>
      </c>
      <c r="I150">
        <v>132.51343899540001</v>
      </c>
      <c r="J150">
        <v>150.89351534434101</v>
      </c>
      <c r="K150">
        <v>102.809943082014</v>
      </c>
      <c r="L150">
        <v>73.230330379909304</v>
      </c>
      <c r="M150">
        <v>108.479292749495</v>
      </c>
      <c r="N150">
        <v>6.1726404550455101</v>
      </c>
      <c r="O150">
        <v>2.41892435978487</v>
      </c>
      <c r="P150">
        <v>32.150379731814397</v>
      </c>
      <c r="Q150">
        <v>4.59720909836025</v>
      </c>
      <c r="R150">
        <v>1.08761293534021</v>
      </c>
      <c r="S150">
        <v>10.2939285812636</v>
      </c>
      <c r="T150">
        <v>75.095509158603505</v>
      </c>
      <c r="U150">
        <v>0.82170835519430696</v>
      </c>
      <c r="V150">
        <v>-2.4608006649542302</v>
      </c>
      <c r="W150">
        <v>-0.39516016467509402</v>
      </c>
      <c r="X150">
        <v>44937.193219039997</v>
      </c>
      <c r="Y150">
        <v>3.43474593361828</v>
      </c>
      <c r="Z150">
        <v>150.649345331858</v>
      </c>
      <c r="AA150">
        <v>39.9242983217597</v>
      </c>
      <c r="AB150">
        <v>24.144853031211799</v>
      </c>
      <c r="AC150">
        <v>3.2825090201485398</v>
      </c>
      <c r="AD150">
        <v>2.8706864244104899</v>
      </c>
      <c r="AE150">
        <v>20.672044043061</v>
      </c>
      <c r="AF150">
        <v>133.01640423426801</v>
      </c>
      <c r="AG150">
        <v>207.023168620994</v>
      </c>
      <c r="AH150">
        <v>105.019495880055</v>
      </c>
      <c r="AI150">
        <v>5.88546683562359</v>
      </c>
      <c r="AJ150">
        <v>238.01332396657699</v>
      </c>
      <c r="AK150">
        <v>263.27084540926501</v>
      </c>
      <c r="AL150">
        <v>31.8647616249173</v>
      </c>
      <c r="AM150">
        <v>3.03272179870245</v>
      </c>
      <c r="AN150">
        <v>30.6515123711171</v>
      </c>
      <c r="AO150">
        <v>3.03272179870245</v>
      </c>
      <c r="AP150">
        <v>248.81007874646599</v>
      </c>
      <c r="AQ150">
        <v>2.7395040274010398</v>
      </c>
      <c r="AR150">
        <v>98.513662401009398</v>
      </c>
      <c r="AS150">
        <v>75.096930479871304</v>
      </c>
    </row>
    <row r="151" spans="1:45" x14ac:dyDescent="0.25">
      <c r="A151" t="s">
        <v>590</v>
      </c>
      <c r="B151" t="s">
        <v>591</v>
      </c>
      <c r="C151" t="s">
        <v>298</v>
      </c>
      <c r="D151">
        <v>39632.306541500002</v>
      </c>
      <c r="E151">
        <v>315.75</v>
      </c>
      <c r="G151">
        <v>0.76666254632623798</v>
      </c>
      <c r="H151">
        <v>0.136327882675849</v>
      </c>
      <c r="I151">
        <v>-75.233105855700003</v>
      </c>
      <c r="L151">
        <v>2.3129075500243799</v>
      </c>
      <c r="M151">
        <v>435.41331576605802</v>
      </c>
      <c r="N151">
        <v>2.66809357816551</v>
      </c>
      <c r="P151">
        <v>413.45794762328399</v>
      </c>
      <c r="Q151">
        <v>2.3990739880020802</v>
      </c>
      <c r="R151">
        <v>0.76666254632623798</v>
      </c>
      <c r="S151">
        <v>-20.938853834645101</v>
      </c>
      <c r="T151">
        <v>19.123869205510498</v>
      </c>
      <c r="U151">
        <v>1.8675649922745701</v>
      </c>
      <c r="V151">
        <v>0.83784096314967005</v>
      </c>
      <c r="W151">
        <v>1.2520920022447499</v>
      </c>
      <c r="X151">
        <v>117135.3065415</v>
      </c>
      <c r="Y151">
        <v>9.0973791400791502</v>
      </c>
      <c r="AA151">
        <v>41.777936250427999</v>
      </c>
      <c r="AB151">
        <v>38.6620897447619</v>
      </c>
      <c r="AC151">
        <v>1.0297240291248999</v>
      </c>
      <c r="AD151">
        <v>2.4599273873659002</v>
      </c>
      <c r="AE151">
        <v>16.580293446915601</v>
      </c>
      <c r="AG151">
        <v>-51.316177527095199</v>
      </c>
      <c r="AH151">
        <v>-13.8506485341656</v>
      </c>
      <c r="AI151">
        <v>2.1192114907461601</v>
      </c>
      <c r="AJ151">
        <v>-28.126124184399998</v>
      </c>
      <c r="AK151">
        <v>15.340957424779701</v>
      </c>
      <c r="AL151">
        <v>16.036058913153798</v>
      </c>
      <c r="AM151">
        <v>3.0780652686995298</v>
      </c>
      <c r="AO151">
        <v>3.0780652686995298</v>
      </c>
      <c r="AP151">
        <v>-49.505649152361798</v>
      </c>
      <c r="AQ151">
        <v>4.4242199142499699</v>
      </c>
      <c r="AR151">
        <v>58.2406890521723</v>
      </c>
      <c r="AS151">
        <v>19.123869205510498</v>
      </c>
    </row>
    <row r="152" spans="1:45" x14ac:dyDescent="0.25">
      <c r="A152" t="s">
        <v>584</v>
      </c>
      <c r="B152" t="s">
        <v>585</v>
      </c>
      <c r="C152" t="s">
        <v>443</v>
      </c>
      <c r="D152">
        <v>39570.874599340001</v>
      </c>
      <c r="E152">
        <v>1480.6</v>
      </c>
      <c r="F152">
        <v>90.937499999999801</v>
      </c>
      <c r="G152">
        <v>0.99173640810376396</v>
      </c>
      <c r="H152">
        <v>1.2345928354742901</v>
      </c>
      <c r="I152">
        <v>43.357399304300003</v>
      </c>
      <c r="J152">
        <v>226.35880145881899</v>
      </c>
      <c r="K152">
        <v>137.41058169128601</v>
      </c>
      <c r="L152">
        <v>64.356249213508406</v>
      </c>
      <c r="M152">
        <v>0.39350044086156899</v>
      </c>
      <c r="N152">
        <v>6.71853181092255</v>
      </c>
      <c r="O152">
        <v>1.6124842402755</v>
      </c>
      <c r="P152">
        <v>0.27056304320443297</v>
      </c>
      <c r="Q152">
        <v>13.154239275776799</v>
      </c>
      <c r="R152">
        <v>1.6186672872410399</v>
      </c>
      <c r="S152">
        <v>5.3664994970694897</v>
      </c>
      <c r="T152">
        <v>130.17591486064899</v>
      </c>
      <c r="U152">
        <v>0.50113590805826502</v>
      </c>
      <c r="V152">
        <v>-1.02330658096016</v>
      </c>
      <c r="W152">
        <v>0.26560802367818498</v>
      </c>
      <c r="X152">
        <v>39195.814599340003</v>
      </c>
      <c r="Y152">
        <v>5.1919456111241296</v>
      </c>
      <c r="AA152">
        <v>92.892083420642393</v>
      </c>
      <c r="AB152">
        <v>61.965748568217101</v>
      </c>
      <c r="AC152">
        <v>1.52444248901843</v>
      </c>
      <c r="AD152">
        <v>9.7560212522244303</v>
      </c>
      <c r="AE152">
        <v>47.728135222240098</v>
      </c>
      <c r="AG152">
        <v>-3.60964323199565</v>
      </c>
      <c r="AH152">
        <v>2.1802839500003302</v>
      </c>
      <c r="AI152">
        <v>9.9687302177452999</v>
      </c>
      <c r="AJ152">
        <v>87.372753534528201</v>
      </c>
      <c r="AK152">
        <v>172.744607042578</v>
      </c>
      <c r="AL152">
        <v>69.397703304429299</v>
      </c>
      <c r="AM152">
        <v>5.2416267094968401</v>
      </c>
      <c r="AO152">
        <v>5.2416267094968401</v>
      </c>
      <c r="AP152">
        <v>-4.0149434231995702</v>
      </c>
      <c r="AQ152">
        <v>4.6551602743474501</v>
      </c>
      <c r="AR152">
        <v>3.44788186153164</v>
      </c>
      <c r="AS152">
        <v>130.17591486064799</v>
      </c>
    </row>
    <row r="153" spans="1:45" x14ac:dyDescent="0.25">
      <c r="A153" t="s">
        <v>598</v>
      </c>
      <c r="B153" t="s">
        <v>599</v>
      </c>
      <c r="C153" t="s">
        <v>600</v>
      </c>
      <c r="D153">
        <v>39430.394999999997</v>
      </c>
      <c r="E153">
        <v>1860</v>
      </c>
      <c r="F153">
        <v>221.20094191522699</v>
      </c>
      <c r="G153">
        <v>0.74759296801238095</v>
      </c>
      <c r="H153">
        <v>0.310052925276531</v>
      </c>
      <c r="I153">
        <v>358.9723198506</v>
      </c>
      <c r="L153">
        <v>42.2613593781752</v>
      </c>
      <c r="M153">
        <v>0.30173575827958699</v>
      </c>
      <c r="N153">
        <v>4.7326691037872104</v>
      </c>
      <c r="O153">
        <v>0</v>
      </c>
      <c r="P153">
        <v>0.12287177785612</v>
      </c>
      <c r="Q153">
        <v>4.3180516732290997</v>
      </c>
      <c r="R153">
        <v>1.0534212212674801</v>
      </c>
      <c r="S153">
        <v>6.4484195217282796</v>
      </c>
      <c r="T153">
        <v>35.2362269108066</v>
      </c>
      <c r="U153">
        <v>0.81636828644501203</v>
      </c>
      <c r="V153">
        <v>0.158114184237406</v>
      </c>
      <c r="W153">
        <v>-0.29744744884102903</v>
      </c>
      <c r="X153">
        <v>27961.5649999999</v>
      </c>
      <c r="Y153">
        <v>3.2845685603564401</v>
      </c>
      <c r="AA153">
        <v>19.844267414215199</v>
      </c>
      <c r="AB153">
        <v>18.834029354115099</v>
      </c>
      <c r="AC153">
        <v>0.65825410220760605</v>
      </c>
      <c r="AD153">
        <v>5.2388982217390199</v>
      </c>
      <c r="AE153">
        <v>42.782695998974198</v>
      </c>
      <c r="AG153">
        <v>75.582713541361798</v>
      </c>
      <c r="AH153">
        <v>95.103458030080404</v>
      </c>
      <c r="AI153">
        <v>10.221271593289201</v>
      </c>
      <c r="AJ153">
        <v>5.1509993992808898</v>
      </c>
      <c r="AK153">
        <v>-17.639068581251902</v>
      </c>
      <c r="AL153">
        <v>36.8316831683168</v>
      </c>
      <c r="AM153">
        <v>4.6317806510270696</v>
      </c>
      <c r="AO153">
        <v>4.6317806510270696</v>
      </c>
      <c r="AP153">
        <v>16.388170888982</v>
      </c>
      <c r="AQ153">
        <v>4.4846254079449102</v>
      </c>
      <c r="AR153">
        <v>71.435602861218001</v>
      </c>
      <c r="AS153">
        <v>35.2362269108066</v>
      </c>
    </row>
    <row r="154" spans="1:45" x14ac:dyDescent="0.25">
      <c r="A154" t="s">
        <v>588</v>
      </c>
      <c r="B154" t="s">
        <v>589</v>
      </c>
      <c r="C154" t="s">
        <v>102</v>
      </c>
      <c r="D154">
        <v>39179.145625084901</v>
      </c>
      <c r="E154">
        <v>4647.2</v>
      </c>
      <c r="F154">
        <v>110.234982332155</v>
      </c>
      <c r="G154">
        <v>2.11036771396456</v>
      </c>
      <c r="H154">
        <v>1.4764920064185001</v>
      </c>
      <c r="M154">
        <v>0.70220693608483797</v>
      </c>
      <c r="N154">
        <v>14.1809363195432</v>
      </c>
      <c r="P154">
        <v>0.65889621349638505</v>
      </c>
      <c r="Q154">
        <v>42.712434904102601</v>
      </c>
      <c r="R154">
        <v>2.1932344912487198</v>
      </c>
      <c r="T154">
        <v>72.818276754674301</v>
      </c>
      <c r="U154">
        <v>0.261213117252038</v>
      </c>
      <c r="V154">
        <v>-3.0212959028965001</v>
      </c>
      <c r="W154">
        <v>-0.83814080124757395</v>
      </c>
      <c r="X154">
        <v>38009.705625085</v>
      </c>
      <c r="Y154">
        <v>11.702063231987999</v>
      </c>
      <c r="Z154">
        <v>142.88825843045299</v>
      </c>
      <c r="AA154">
        <v>60.919823738376003</v>
      </c>
      <c r="AB154">
        <v>43.350485430069497</v>
      </c>
      <c r="AC154">
        <v>3.2825090201485398</v>
      </c>
      <c r="AD154">
        <v>2.8706864244104899</v>
      </c>
      <c r="AE154">
        <v>20.672044043061</v>
      </c>
      <c r="AF154">
        <v>147.28448413625401</v>
      </c>
      <c r="AG154">
        <v>229.26505369862099</v>
      </c>
      <c r="AH154">
        <v>334.63603159393301</v>
      </c>
      <c r="AI154">
        <v>12.4770375545635</v>
      </c>
      <c r="AJ154">
        <v>231.91879287594099</v>
      </c>
      <c r="AK154">
        <v>252.254845253762</v>
      </c>
      <c r="AL154">
        <v>92.060221870047499</v>
      </c>
      <c r="AM154">
        <v>12.062099191250599</v>
      </c>
      <c r="AN154">
        <v>62.270170102490503</v>
      </c>
      <c r="AO154">
        <v>12.062099191250599</v>
      </c>
      <c r="AP154">
        <v>436.58874692555003</v>
      </c>
      <c r="AQ154">
        <v>12.9351449453524</v>
      </c>
      <c r="AR154">
        <v>689.55197529951397</v>
      </c>
      <c r="AS154">
        <v>82.996114106437702</v>
      </c>
    </row>
    <row r="155" spans="1:45" x14ac:dyDescent="0.25">
      <c r="A155" t="s">
        <v>592</v>
      </c>
      <c r="B155" t="s">
        <v>593</v>
      </c>
      <c r="C155" t="s">
        <v>381</v>
      </c>
      <c r="D155">
        <v>38807.266755009899</v>
      </c>
      <c r="E155">
        <v>1064.5999999999999</v>
      </c>
      <c r="F155">
        <v>14.155161194912701</v>
      </c>
      <c r="G155">
        <v>1.19023127646114</v>
      </c>
      <c r="H155">
        <v>0.263250491304371</v>
      </c>
      <c r="I155">
        <v>1498.4318594797001</v>
      </c>
      <c r="J155">
        <v>2337923.1367924502</v>
      </c>
      <c r="K155">
        <v>76680.990566037697</v>
      </c>
      <c r="L155">
        <v>49.445438352006398</v>
      </c>
      <c r="M155">
        <v>32.3018119396042</v>
      </c>
      <c r="N155">
        <v>12.847580713139401</v>
      </c>
      <c r="O155">
        <v>1.56121471341768E-4</v>
      </c>
      <c r="P155">
        <v>23.592233327764099</v>
      </c>
      <c r="Q155">
        <v>29.686956874151399</v>
      </c>
      <c r="R155">
        <v>3.78862110078349</v>
      </c>
      <c r="S155">
        <v>0.59258534740921698</v>
      </c>
      <c r="T155">
        <v>20.3761888723838</v>
      </c>
      <c r="U155">
        <v>0.37477747587369997</v>
      </c>
      <c r="V155">
        <v>-0.80982119833059096</v>
      </c>
      <c r="W155">
        <v>-0.80982119833059096</v>
      </c>
      <c r="X155">
        <v>41954.776755009902</v>
      </c>
      <c r="Y155">
        <v>9.2951709950593795</v>
      </c>
      <c r="AA155">
        <v>17.532805704726002</v>
      </c>
      <c r="AB155">
        <v>17.2463195960874</v>
      </c>
      <c r="AC155">
        <v>1.18459867420429</v>
      </c>
      <c r="AD155">
        <v>2.9463562780446302</v>
      </c>
      <c r="AE155">
        <v>53.803998573400001</v>
      </c>
      <c r="AG155">
        <v>7.8717843120513402</v>
      </c>
      <c r="AH155">
        <v>7.8717843120513402</v>
      </c>
      <c r="AI155">
        <v>3.17828708931689</v>
      </c>
      <c r="AJ155">
        <v>-62.128857682228897</v>
      </c>
      <c r="AK155">
        <v>-62.128857682228897</v>
      </c>
      <c r="AL155">
        <v>22.602972399150701</v>
      </c>
      <c r="AM155">
        <v>8.5978333872465704</v>
      </c>
      <c r="AO155">
        <v>8.5978333872465704</v>
      </c>
      <c r="AP155">
        <v>-0.20577433407673301</v>
      </c>
      <c r="AQ155">
        <v>8.1152927163008801</v>
      </c>
      <c r="AR155">
        <v>-0.20577433407673301</v>
      </c>
      <c r="AS155">
        <v>20.375974899719601</v>
      </c>
    </row>
    <row r="156" spans="1:45" x14ac:dyDescent="0.25">
      <c r="A156" t="s">
        <v>594</v>
      </c>
      <c r="B156" t="s">
        <v>595</v>
      </c>
      <c r="C156" t="s">
        <v>295</v>
      </c>
      <c r="D156">
        <v>38456.954471949997</v>
      </c>
      <c r="E156">
        <v>7.9</v>
      </c>
      <c r="F156">
        <v>-0.25448418492525998</v>
      </c>
      <c r="G156">
        <v>0.23135580372092501</v>
      </c>
      <c r="H156">
        <v>0.21177167196897401</v>
      </c>
      <c r="I156">
        <v>107.5406275763</v>
      </c>
      <c r="J156">
        <v>0.58188768513439304</v>
      </c>
      <c r="K156">
        <v>1248.5714224492499</v>
      </c>
      <c r="L156">
        <v>19.791987337899201</v>
      </c>
      <c r="O156">
        <v>627.26881720430094</v>
      </c>
      <c r="R156">
        <v>0.231627367645907</v>
      </c>
      <c r="S156">
        <v>-0.93983290974604605</v>
      </c>
      <c r="T156">
        <v>-1.3124747696144501</v>
      </c>
      <c r="X156">
        <v>87012.554471950003</v>
      </c>
      <c r="Y156">
        <v>2.04788426350231</v>
      </c>
      <c r="Z156">
        <v>6.5687203768504903</v>
      </c>
      <c r="AB156">
        <v>5.0865497399774302</v>
      </c>
      <c r="AC156">
        <v>0.43426426204577301</v>
      </c>
      <c r="AD156">
        <v>8.3585632010388498</v>
      </c>
      <c r="AE156">
        <v>-65.353466221501705</v>
      </c>
      <c r="AF156">
        <v>2.9031785356094</v>
      </c>
      <c r="AG156">
        <v>-100.155534369047</v>
      </c>
      <c r="AH156">
        <v>-106.187413389846</v>
      </c>
      <c r="AI156">
        <v>-0.51717885869987601</v>
      </c>
      <c r="AJ156">
        <v>95.673337413735297</v>
      </c>
      <c r="AK156">
        <v>97.991728908201907</v>
      </c>
      <c r="AL156">
        <v>-1.3389830508474501</v>
      </c>
      <c r="AM156">
        <v>0.90510377914165996</v>
      </c>
      <c r="AN156">
        <v>2.0381348196722602</v>
      </c>
      <c r="AO156">
        <v>0.90510377914165996</v>
      </c>
      <c r="AP156">
        <v>-70.209134188590994</v>
      </c>
      <c r="AQ156">
        <v>0.87880438568513997</v>
      </c>
      <c r="AR156">
        <v>-73.155997320547598</v>
      </c>
      <c r="AS156">
        <v>-1.3124747696144501</v>
      </c>
    </row>
    <row r="157" spans="1:45" x14ac:dyDescent="0.25">
      <c r="A157" t="s">
        <v>601</v>
      </c>
      <c r="B157" t="s">
        <v>602</v>
      </c>
      <c r="C157" t="s">
        <v>301</v>
      </c>
      <c r="D157">
        <v>37694.511993599997</v>
      </c>
      <c r="E157">
        <v>642.45000000000005</v>
      </c>
      <c r="G157">
        <v>0.152686119744355</v>
      </c>
      <c r="H157">
        <v>1.0078743764210101</v>
      </c>
      <c r="L157">
        <v>0</v>
      </c>
      <c r="M157">
        <v>15.5837409635946</v>
      </c>
      <c r="N157">
        <v>6.1153118113429299</v>
      </c>
      <c r="P157">
        <v>15.5837409635946</v>
      </c>
      <c r="Q157">
        <v>6.9555918870355997</v>
      </c>
      <c r="R157">
        <v>0.152686119744355</v>
      </c>
      <c r="S157">
        <v>-2.2982283558025101</v>
      </c>
      <c r="T157">
        <v>60.936180658594303</v>
      </c>
      <c r="X157">
        <v>37850.971993599996</v>
      </c>
      <c r="Y157">
        <v>3.1277013013382202</v>
      </c>
      <c r="AA157">
        <v>45.802241037754001</v>
      </c>
      <c r="AB157">
        <v>45.802241037754001</v>
      </c>
      <c r="AC157">
        <v>1.0297240291248999</v>
      </c>
      <c r="AD157">
        <v>2.4599273873659002</v>
      </c>
      <c r="AE157">
        <v>16.580293446915601</v>
      </c>
      <c r="AG157">
        <v>39.136463076657598</v>
      </c>
      <c r="AH157">
        <v>231.661500838031</v>
      </c>
      <c r="AI157">
        <v>8.1586320924635203</v>
      </c>
      <c r="AJ157">
        <v>188.68410539162599</v>
      </c>
      <c r="AK157">
        <v>267.521726039957</v>
      </c>
      <c r="AL157">
        <v>38.014792899408199</v>
      </c>
      <c r="AM157">
        <v>3.1147726995128799</v>
      </c>
      <c r="AN157">
        <v>678.44694012958905</v>
      </c>
      <c r="AO157">
        <v>3.1147726995128799</v>
      </c>
      <c r="AP157">
        <v>218.73988991058499</v>
      </c>
      <c r="AQ157">
        <v>2.5255752779118801</v>
      </c>
      <c r="AR157">
        <v>60.1277865105355</v>
      </c>
      <c r="AS157">
        <v>60.934210558510102</v>
      </c>
    </row>
    <row r="158" spans="1:45" x14ac:dyDescent="0.25">
      <c r="A158" t="s">
        <v>596</v>
      </c>
      <c r="B158" t="s">
        <v>597</v>
      </c>
      <c r="C158" t="s">
        <v>409</v>
      </c>
      <c r="D158">
        <v>37161.3190375349</v>
      </c>
      <c r="E158">
        <v>42598.6</v>
      </c>
      <c r="F158">
        <v>150.30808080808001</v>
      </c>
      <c r="G158">
        <v>3.1386893549520898</v>
      </c>
      <c r="H158">
        <v>0.90011566601093196</v>
      </c>
      <c r="I158">
        <v>36.344595214599998</v>
      </c>
      <c r="L158">
        <v>81.546853326770702</v>
      </c>
      <c r="M158">
        <v>1.96491079643397</v>
      </c>
      <c r="N158">
        <v>14.8411338923505</v>
      </c>
      <c r="O158">
        <v>0</v>
      </c>
      <c r="P158">
        <v>1.2810344159025899</v>
      </c>
      <c r="Q158">
        <v>37.314284740680101</v>
      </c>
      <c r="R158">
        <v>3.2275648247456101</v>
      </c>
      <c r="S158">
        <v>1.51534054310607</v>
      </c>
      <c r="T158">
        <v>84.841257134620093</v>
      </c>
      <c r="U158">
        <v>0.22602660690047299</v>
      </c>
      <c r="V158">
        <v>-2.4036609921947698</v>
      </c>
      <c r="W158">
        <v>-0.42589816257472601</v>
      </c>
      <c r="X158">
        <v>35210.839037534897</v>
      </c>
      <c r="Y158">
        <v>9.84687207412383</v>
      </c>
      <c r="Z158">
        <v>92.211179880934793</v>
      </c>
      <c r="AA158">
        <v>59.156007925699697</v>
      </c>
      <c r="AB158">
        <v>54.4124477098715</v>
      </c>
      <c r="AC158">
        <v>2.62968759909525</v>
      </c>
      <c r="AD158">
        <v>7.0975476432069904</v>
      </c>
      <c r="AE158">
        <v>26.454519729777701</v>
      </c>
      <c r="AF158">
        <v>97.319154216406901</v>
      </c>
      <c r="AG158">
        <v>50.066656925985399</v>
      </c>
      <c r="AH158">
        <v>84.568965884508401</v>
      </c>
      <c r="AI158">
        <v>13.0998702882274</v>
      </c>
      <c r="AJ158">
        <v>107.582420583618</v>
      </c>
      <c r="AK158">
        <v>220.70609484216399</v>
      </c>
      <c r="AL158">
        <v>70.225189581272602</v>
      </c>
      <c r="AM158">
        <v>10.3923327211326</v>
      </c>
      <c r="AN158">
        <v>90.663899281582403</v>
      </c>
      <c r="AO158">
        <v>10.3923327211326</v>
      </c>
      <c r="AP158">
        <v>85.301032914195503</v>
      </c>
      <c r="AQ158">
        <v>9.5445250162894997</v>
      </c>
      <c r="AR158">
        <v>188.53336738843899</v>
      </c>
      <c r="AS158">
        <v>84.841257134620093</v>
      </c>
    </row>
    <row r="159" spans="1:45" x14ac:dyDescent="0.25">
      <c r="A159" t="s">
        <v>603</v>
      </c>
      <c r="B159" t="s">
        <v>604</v>
      </c>
      <c r="C159" t="s">
        <v>344</v>
      </c>
      <c r="D159">
        <v>37133.422348109998</v>
      </c>
      <c r="E159">
        <v>92.25</v>
      </c>
      <c r="F159">
        <v>2.41962335641752</v>
      </c>
      <c r="G159">
        <v>0.23387956458006201</v>
      </c>
      <c r="H159">
        <v>0.89152738281953303</v>
      </c>
      <c r="I159">
        <v>71.766806659599993</v>
      </c>
      <c r="L159">
        <v>22.214487505096301</v>
      </c>
      <c r="M159">
        <v>31.882735992919599</v>
      </c>
      <c r="N159">
        <v>4.0952460303424303</v>
      </c>
      <c r="O159">
        <v>0</v>
      </c>
      <c r="P159">
        <v>21.659996211149199</v>
      </c>
      <c r="Q159">
        <v>3.2893201711964499</v>
      </c>
      <c r="R159">
        <v>0.73570197619139499</v>
      </c>
      <c r="S159">
        <v>-8.57250665507555</v>
      </c>
      <c r="T159">
        <v>17.060836445217699</v>
      </c>
      <c r="U159">
        <v>1.66852057842046</v>
      </c>
      <c r="V159">
        <v>-1.6139884417280701</v>
      </c>
      <c r="W159">
        <v>0.45165205855106499</v>
      </c>
      <c r="X159">
        <v>53631.542348110001</v>
      </c>
      <c r="Y159">
        <v>0.50452177309712898</v>
      </c>
      <c r="Z159">
        <v>1.9630038529883</v>
      </c>
      <c r="AA159">
        <v>10.878807594481399</v>
      </c>
      <c r="AB159">
        <v>5.4209140742723596</v>
      </c>
      <c r="AC159">
        <v>3.2825090201485398</v>
      </c>
      <c r="AD159">
        <v>2.8706864244104899</v>
      </c>
      <c r="AE159">
        <v>20.672044043061</v>
      </c>
      <c r="AF159">
        <v>1.35914515884794</v>
      </c>
      <c r="AG159">
        <v>-64.267593691335705</v>
      </c>
      <c r="AH159">
        <v>-76.139129952674395</v>
      </c>
      <c r="AI159">
        <v>0.68497075719480405</v>
      </c>
      <c r="AJ159">
        <v>-23.2072583152931</v>
      </c>
      <c r="AK159">
        <v>-17.469039783008</v>
      </c>
      <c r="AL159">
        <v>10.0271739130434</v>
      </c>
      <c r="AM159">
        <v>0.34932092690213701</v>
      </c>
      <c r="AN159">
        <v>1.1983684053652099</v>
      </c>
      <c r="AO159">
        <v>0.34932092690213701</v>
      </c>
      <c r="AP159">
        <v>-59.822671478585598</v>
      </c>
      <c r="AQ159">
        <v>0.36032241882765897</v>
      </c>
      <c r="AR159">
        <v>-77.134408905449902</v>
      </c>
      <c r="AS159">
        <v>17.060836445217699</v>
      </c>
    </row>
    <row r="160" spans="1:45" x14ac:dyDescent="0.25">
      <c r="A160" t="s">
        <v>607</v>
      </c>
      <c r="B160" t="s">
        <v>608</v>
      </c>
      <c r="C160" t="s">
        <v>74</v>
      </c>
      <c r="D160">
        <v>35839.968797189998</v>
      </c>
      <c r="E160">
        <v>4682.95</v>
      </c>
      <c r="F160">
        <v>27.211449091677199</v>
      </c>
      <c r="G160">
        <v>1.7965793545817099</v>
      </c>
      <c r="H160">
        <v>1.39907428482189</v>
      </c>
      <c r="I160">
        <v>-47.815224689600001</v>
      </c>
      <c r="J160">
        <v>0</v>
      </c>
      <c r="K160">
        <v>16346.720698254299</v>
      </c>
      <c r="L160">
        <v>54.588049104582304</v>
      </c>
      <c r="M160">
        <v>16.5285441907855</v>
      </c>
      <c r="N160">
        <v>19.4615622851876</v>
      </c>
      <c r="P160">
        <v>9.2048584139538097</v>
      </c>
      <c r="Q160">
        <v>34.704811855000003</v>
      </c>
      <c r="R160">
        <v>1.7965793545817099</v>
      </c>
      <c r="S160">
        <v>5.6655834981633202</v>
      </c>
      <c r="T160">
        <v>38.910387472657298</v>
      </c>
      <c r="U160">
        <v>1.06626766937911</v>
      </c>
      <c r="V160">
        <v>-1.56341992971613</v>
      </c>
      <c r="W160">
        <v>-0.62278898773642799</v>
      </c>
      <c r="X160">
        <v>35404.088797190001</v>
      </c>
      <c r="Y160">
        <v>4.2041569794827502</v>
      </c>
      <c r="Z160">
        <v>67.764209312081306</v>
      </c>
      <c r="AA160">
        <v>27.483592325037399</v>
      </c>
      <c r="AB160">
        <v>22.693619468870299</v>
      </c>
      <c r="AC160">
        <v>2.62968759909525</v>
      </c>
      <c r="AD160">
        <v>7.0975476432069904</v>
      </c>
      <c r="AE160">
        <v>26.454519729777701</v>
      </c>
      <c r="AF160">
        <v>68.5984932764039</v>
      </c>
      <c r="AG160">
        <v>16.410879666271601</v>
      </c>
      <c r="AH160">
        <v>27.3524640693091</v>
      </c>
      <c r="AI160">
        <v>9.0389018121172793</v>
      </c>
      <c r="AJ160">
        <v>14.1775641829904</v>
      </c>
      <c r="AK160">
        <v>47.084081926684803</v>
      </c>
      <c r="AL160">
        <v>30.930977542932599</v>
      </c>
      <c r="AM160">
        <v>4.2559167622218101</v>
      </c>
      <c r="AN160">
        <v>37.498921065110402</v>
      </c>
      <c r="AO160">
        <v>4.2559167622218101</v>
      </c>
      <c r="AP160">
        <v>-20.923066694362198</v>
      </c>
      <c r="AQ160">
        <v>3.66690949465973</v>
      </c>
      <c r="AR160">
        <v>18.1615357860607</v>
      </c>
      <c r="AS160">
        <v>38.199148189365097</v>
      </c>
    </row>
    <row r="161" spans="1:45" x14ac:dyDescent="0.25">
      <c r="A161" t="s">
        <v>605</v>
      </c>
      <c r="B161" t="s">
        <v>606</v>
      </c>
      <c r="C161" t="s">
        <v>331</v>
      </c>
      <c r="D161">
        <v>35625.955599025001</v>
      </c>
      <c r="E161">
        <v>1908.45</v>
      </c>
      <c r="F161">
        <v>6.6452991452991403</v>
      </c>
      <c r="G161">
        <v>1.1533632286995501</v>
      </c>
      <c r="H161">
        <v>0.54508139558052804</v>
      </c>
      <c r="I161">
        <v>57.930912726999999</v>
      </c>
      <c r="J161">
        <v>73.200727337236103</v>
      </c>
      <c r="K161">
        <v>82.265832889834996</v>
      </c>
      <c r="L161">
        <v>18.319381488521699</v>
      </c>
      <c r="M161">
        <v>24.485518292682901</v>
      </c>
      <c r="N161">
        <v>6.0934989615580504</v>
      </c>
      <c r="O161">
        <v>4.9862892525431199</v>
      </c>
      <c r="P161">
        <v>20.954014227642201</v>
      </c>
      <c r="Q161">
        <v>10.588235294117601</v>
      </c>
      <c r="R161">
        <v>1.4484304932735399</v>
      </c>
      <c r="S161">
        <v>5.8315924109997797</v>
      </c>
      <c r="T161">
        <v>34.421213139154503</v>
      </c>
      <c r="U161">
        <v>0.47333974026682601</v>
      </c>
      <c r="V161">
        <v>-2.8091692798817198</v>
      </c>
      <c r="W161">
        <v>0.14860806357036899</v>
      </c>
      <c r="X161">
        <v>36376.955599025001</v>
      </c>
      <c r="Y161">
        <v>2.6595230003673702</v>
      </c>
      <c r="AA161">
        <v>23.3935405781511</v>
      </c>
      <c r="AB161">
        <v>12.719215244414301</v>
      </c>
      <c r="AC161">
        <v>3.2825090201485398</v>
      </c>
      <c r="AD161">
        <v>2.8706864244104899</v>
      </c>
      <c r="AE161">
        <v>20.672044043061</v>
      </c>
      <c r="AG161">
        <v>-3.7755144217015801</v>
      </c>
      <c r="AH161">
        <v>-21.174690306565001</v>
      </c>
      <c r="AI161">
        <v>2.2628274643689599</v>
      </c>
      <c r="AJ161">
        <v>-9.5913078606862197</v>
      </c>
      <c r="AK161">
        <v>66.510931707833294</v>
      </c>
      <c r="AL161">
        <v>31.913879598662199</v>
      </c>
      <c r="AM161">
        <v>2.6046173124013001</v>
      </c>
      <c r="AN161">
        <v>15.8196960919293</v>
      </c>
      <c r="AO161">
        <v>2.6046173124013001</v>
      </c>
      <c r="AP161">
        <v>27.542055657664001</v>
      </c>
      <c r="AQ161">
        <v>2.3491407406201898</v>
      </c>
      <c r="AR161">
        <v>70.491115294214296</v>
      </c>
      <c r="AS161">
        <v>36.7656920526573</v>
      </c>
    </row>
    <row r="162" spans="1:45" x14ac:dyDescent="0.25">
      <c r="A162" t="s">
        <v>609</v>
      </c>
      <c r="B162" t="s">
        <v>610</v>
      </c>
      <c r="C162" t="s">
        <v>27</v>
      </c>
      <c r="D162">
        <v>35221.444082615002</v>
      </c>
      <c r="E162">
        <v>218.2</v>
      </c>
      <c r="H162">
        <v>0.124462440397981</v>
      </c>
      <c r="N162">
        <v>1.8541170927142501</v>
      </c>
      <c r="Q162">
        <v>1.60843138967862</v>
      </c>
      <c r="S162">
        <v>-0.196685372558112</v>
      </c>
      <c r="T162">
        <v>16.048921268102099</v>
      </c>
      <c r="U162">
        <v>0.68601807306152995</v>
      </c>
      <c r="V162">
        <v>-0.34370595606337201</v>
      </c>
      <c r="W162">
        <v>3.8579801621526598E-2</v>
      </c>
      <c r="X162">
        <v>26971.714082614999</v>
      </c>
      <c r="Y162">
        <v>1.4679881938478401</v>
      </c>
      <c r="AA162">
        <v>9.3231917657683905</v>
      </c>
      <c r="AB162">
        <v>8.8850758931009093</v>
      </c>
      <c r="AC162">
        <v>1.0297240291248999</v>
      </c>
      <c r="AD162">
        <v>2.4599273873659002</v>
      </c>
      <c r="AE162">
        <v>16.580293446915601</v>
      </c>
      <c r="AG162">
        <v>-43.588722479931803</v>
      </c>
      <c r="AH162">
        <v>-26.8894717579199</v>
      </c>
      <c r="AI162">
        <v>1.7984659072747999</v>
      </c>
      <c r="AJ162">
        <v>-29.657004503178101</v>
      </c>
      <c r="AK162">
        <v>-3.2048418233053302</v>
      </c>
      <c r="AL162">
        <v>9.1060846340038299</v>
      </c>
      <c r="AM162">
        <v>1.9169958544413701</v>
      </c>
      <c r="AO162">
        <v>1.9169958544413701</v>
      </c>
      <c r="AP162">
        <v>-50.435178121623998</v>
      </c>
      <c r="AQ162">
        <v>2.6194805519112201</v>
      </c>
      <c r="AR162">
        <v>-1.44889128841533</v>
      </c>
      <c r="AS162">
        <v>17.357476459759599</v>
      </c>
    </row>
    <row r="163" spans="1:45" x14ac:dyDescent="0.25">
      <c r="A163" t="s">
        <v>617</v>
      </c>
      <c r="B163" t="s">
        <v>618</v>
      </c>
      <c r="C163" t="s">
        <v>301</v>
      </c>
      <c r="D163">
        <v>34816.067999999999</v>
      </c>
      <c r="E163">
        <v>202.1</v>
      </c>
      <c r="G163">
        <v>0.50911346317483197</v>
      </c>
      <c r="H163">
        <v>0.32694024802983601</v>
      </c>
      <c r="L163">
        <v>0</v>
      </c>
      <c r="M163">
        <v>0</v>
      </c>
      <c r="N163">
        <v>5.2892198618366297</v>
      </c>
      <c r="P163">
        <v>0</v>
      </c>
      <c r="Q163">
        <v>5.96317792816708</v>
      </c>
      <c r="R163">
        <v>0.50911346317483197</v>
      </c>
      <c r="S163">
        <v>-1.11042556088438</v>
      </c>
      <c r="T163">
        <v>5.0404669835290399</v>
      </c>
      <c r="U163">
        <v>4.7619047619047601</v>
      </c>
      <c r="V163">
        <v>3.7321807327798502</v>
      </c>
      <c r="W163">
        <v>4.4843507165479704</v>
      </c>
      <c r="X163">
        <v>13364.727999999999</v>
      </c>
      <c r="Y163">
        <v>0.27988683671595199</v>
      </c>
      <c r="Z163">
        <v>1.4863289430223401</v>
      </c>
      <c r="AA163">
        <v>1.66410515017718</v>
      </c>
      <c r="AB163">
        <v>1.66410515017718</v>
      </c>
      <c r="AC163">
        <v>1.0297240291248999</v>
      </c>
      <c r="AD163">
        <v>2.4599273873659002</v>
      </c>
      <c r="AE163">
        <v>16.580293446915601</v>
      </c>
      <c r="AF163">
        <v>3.8719927222337698</v>
      </c>
      <c r="AG163">
        <v>-83.510546529752105</v>
      </c>
      <c r="AH163">
        <v>-60.693862952889802</v>
      </c>
      <c r="AI163">
        <v>0.96690243013743704</v>
      </c>
      <c r="AJ163">
        <v>-76.120874558112106</v>
      </c>
      <c r="AK163">
        <v>-69.599651540143896</v>
      </c>
      <c r="AL163">
        <v>5.9041776219690298</v>
      </c>
      <c r="AM163">
        <v>0.729125137407024</v>
      </c>
      <c r="AN163">
        <v>3.86535112942728</v>
      </c>
      <c r="AO163">
        <v>0.729125137407024</v>
      </c>
      <c r="AP163">
        <v>-25.3874075419691</v>
      </c>
      <c r="AQ163">
        <v>1.15511674501793</v>
      </c>
      <c r="AR163">
        <v>-62.516303561914498</v>
      </c>
      <c r="AS163">
        <v>5.0404596862458897</v>
      </c>
    </row>
    <row r="164" spans="1:45" x14ac:dyDescent="0.25">
      <c r="A164" t="s">
        <v>611</v>
      </c>
      <c r="B164" t="s">
        <v>612</v>
      </c>
      <c r="C164" t="s">
        <v>17</v>
      </c>
      <c r="D164">
        <v>34613.579800450003</v>
      </c>
      <c r="E164">
        <v>83.05</v>
      </c>
      <c r="H164">
        <v>7.0046721006075299E-2</v>
      </c>
      <c r="N164">
        <v>0.73126419860068903</v>
      </c>
      <c r="Q164">
        <v>0.50002089087688495</v>
      </c>
      <c r="S164">
        <v>-9.7887647411885007E-2</v>
      </c>
      <c r="T164">
        <v>9.01874428093309</v>
      </c>
      <c r="U164">
        <v>2.3714999683139601</v>
      </c>
      <c r="V164">
        <v>1.34177593918905</v>
      </c>
      <c r="W164">
        <v>0.43958608338007299</v>
      </c>
      <c r="X164">
        <v>-49913.190199549899</v>
      </c>
      <c r="AC164">
        <v>1.0297240291248999</v>
      </c>
      <c r="AD164">
        <v>2.4599273873659002</v>
      </c>
      <c r="AE164">
        <v>16.580293446915601</v>
      </c>
      <c r="AG164">
        <v>-49.632300121155801</v>
      </c>
      <c r="AH164">
        <v>-76.776528075751301</v>
      </c>
      <c r="AI164">
        <v>0.571280546161824</v>
      </c>
      <c r="AJ164">
        <v>-8.05264541426458</v>
      </c>
      <c r="AK164">
        <v>-45.605641360884199</v>
      </c>
      <c r="AM164">
        <v>0.62819438655294801</v>
      </c>
      <c r="AO164">
        <v>0.62819438655294801</v>
      </c>
      <c r="AP164">
        <v>-38.045333109359802</v>
      </c>
      <c r="AR164">
        <v>-67.705066686632094</v>
      </c>
      <c r="AS164">
        <v>8.9193935646956604</v>
      </c>
    </row>
    <row r="165" spans="1:45" x14ac:dyDescent="0.25">
      <c r="A165" t="s">
        <v>21</v>
      </c>
      <c r="B165" t="s">
        <v>20</v>
      </c>
      <c r="C165" t="s">
        <v>17</v>
      </c>
      <c r="D165">
        <v>34194.040383359999</v>
      </c>
      <c r="E165">
        <v>28.65</v>
      </c>
      <c r="H165">
        <v>7.0810326773569895E-2</v>
      </c>
      <c r="N165">
        <v>0.95412344533052595</v>
      </c>
      <c r="Q165">
        <v>0.67697575064755</v>
      </c>
      <c r="S165">
        <v>-9.6158990936351593E-2</v>
      </c>
      <c r="T165">
        <v>18.3606950269068</v>
      </c>
      <c r="X165">
        <v>5465.9403833599999</v>
      </c>
      <c r="Y165">
        <v>0.27162746097909202</v>
      </c>
      <c r="Z165">
        <v>2.0285019069313401</v>
      </c>
      <c r="AA165">
        <v>1.90512618491706</v>
      </c>
      <c r="AB165">
        <v>1.77086700318474</v>
      </c>
      <c r="AC165">
        <v>1.0297240291248999</v>
      </c>
      <c r="AD165">
        <v>2.4599273873659002</v>
      </c>
      <c r="AE165">
        <v>16.580293446915601</v>
      </c>
      <c r="AF165">
        <v>12.689980361749701</v>
      </c>
      <c r="AG165">
        <v>17.7471417497737</v>
      </c>
      <c r="AH165">
        <v>-45.709304829006697</v>
      </c>
      <c r="AI165">
        <v>1.3355116793026001</v>
      </c>
      <c r="AJ165">
        <v>87.189844117066698</v>
      </c>
      <c r="AK165">
        <v>10.738058320206701</v>
      </c>
      <c r="AM165">
        <v>1.69925753274299</v>
      </c>
      <c r="AN165">
        <v>11.4633161521333</v>
      </c>
      <c r="AO165">
        <v>1.69925753274299</v>
      </c>
      <c r="AP165">
        <v>67.586557053116493</v>
      </c>
      <c r="AR165">
        <v>-12.6426312032197</v>
      </c>
      <c r="AS165">
        <v>18.360892206730199</v>
      </c>
    </row>
    <row r="166" spans="1:45" x14ac:dyDescent="0.25">
      <c r="A166" t="s">
        <v>632</v>
      </c>
      <c r="B166" t="s">
        <v>633</v>
      </c>
      <c r="C166" t="s">
        <v>415</v>
      </c>
      <c r="D166">
        <v>34141.631195775</v>
      </c>
      <c r="E166">
        <v>97.75</v>
      </c>
      <c r="F166">
        <v>1.9194714535028601</v>
      </c>
      <c r="G166">
        <v>0.96308655801119702</v>
      </c>
      <c r="H166">
        <v>0.42336377762414101</v>
      </c>
      <c r="I166">
        <v>88.483355247899993</v>
      </c>
      <c r="L166">
        <v>53.887044905412402</v>
      </c>
      <c r="M166">
        <v>18.2216127304143</v>
      </c>
      <c r="N166">
        <v>1.7561945042396201</v>
      </c>
      <c r="O166">
        <v>0</v>
      </c>
      <c r="P166">
        <v>0.13249530305659701</v>
      </c>
      <c r="Q166">
        <v>1.5660223118568699</v>
      </c>
      <c r="R166">
        <v>1.2934606430984701</v>
      </c>
      <c r="S166">
        <v>3.3031184680782801</v>
      </c>
      <c r="T166">
        <v>71.517273499183105</v>
      </c>
      <c r="U166">
        <v>0.40795512493625702</v>
      </c>
      <c r="V166">
        <v>-0.25029897727134898</v>
      </c>
      <c r="W166">
        <v>0.172595126192056</v>
      </c>
      <c r="X166">
        <v>31817.871195774998</v>
      </c>
      <c r="Y166">
        <v>1.33075770834108</v>
      </c>
      <c r="Z166">
        <v>64.819343605791701</v>
      </c>
      <c r="AA166">
        <v>31.7902137098474</v>
      </c>
      <c r="AB166">
        <v>25.2280517881835</v>
      </c>
      <c r="AC166">
        <v>0.65825410220760605</v>
      </c>
      <c r="AD166">
        <v>5.2388982217390199</v>
      </c>
      <c r="AE166">
        <v>42.782695998974198</v>
      </c>
      <c r="AF166">
        <v>69.553305754629505</v>
      </c>
      <c r="AG166">
        <v>-78.998225270870194</v>
      </c>
      <c r="AH166">
        <v>-75.413863921266298</v>
      </c>
      <c r="AI166">
        <v>1.28804264582311</v>
      </c>
      <c r="AJ166">
        <v>-23.100788726015601</v>
      </c>
      <c r="AK166">
        <v>67.164017669428205</v>
      </c>
      <c r="AL166">
        <v>45.709609539396702</v>
      </c>
      <c r="AM166">
        <v>1.42794716244716</v>
      </c>
      <c r="AN166">
        <v>51.710157055319897</v>
      </c>
      <c r="AO166">
        <v>1.42794716244716</v>
      </c>
      <c r="AP166">
        <v>-68.942209546447003</v>
      </c>
      <c r="AQ166">
        <v>1.22121078319506</v>
      </c>
      <c r="AR166">
        <v>-47.1475440889431</v>
      </c>
      <c r="AS166">
        <v>71.517273499183105</v>
      </c>
    </row>
    <row r="167" spans="1:45" x14ac:dyDescent="0.25">
      <c r="A167" t="s">
        <v>615</v>
      </c>
      <c r="B167" t="s">
        <v>616</v>
      </c>
      <c r="C167" t="s">
        <v>102</v>
      </c>
      <c r="D167">
        <v>34063.623853924997</v>
      </c>
      <c r="E167">
        <v>3779.65</v>
      </c>
      <c r="F167">
        <v>13.188315999114799</v>
      </c>
      <c r="G167">
        <v>0.85973338561066404</v>
      </c>
      <c r="H167">
        <v>1.62893410289804</v>
      </c>
      <c r="I167">
        <v>86.045658964300003</v>
      </c>
      <c r="J167">
        <v>74.6559530778583</v>
      </c>
      <c r="K167">
        <v>25.731374116269599</v>
      </c>
      <c r="L167">
        <v>35.858866415973402</v>
      </c>
      <c r="M167">
        <v>43.431853709964699</v>
      </c>
      <c r="N167">
        <v>24.2824024087647</v>
      </c>
      <c r="O167">
        <v>4.8890943716081496</v>
      </c>
      <c r="P167">
        <v>17.8739957101828</v>
      </c>
      <c r="Q167">
        <v>35.086930733443303</v>
      </c>
      <c r="R167">
        <v>1.53238948245442</v>
      </c>
      <c r="S167">
        <v>9.8492316408186404</v>
      </c>
      <c r="T167">
        <v>44.986890811982398</v>
      </c>
      <c r="U167">
        <v>0.21252008978973699</v>
      </c>
      <c r="V167">
        <v>-3.0699889303588002</v>
      </c>
      <c r="W167">
        <v>-0.88683382870987404</v>
      </c>
      <c r="X167">
        <v>35118.573853925001</v>
      </c>
      <c r="Y167">
        <v>5.0500893513743703</v>
      </c>
      <c r="Z167">
        <v>197.996131555082</v>
      </c>
      <c r="AA167">
        <v>29.4628795042828</v>
      </c>
      <c r="AB167">
        <v>26.601554234624999</v>
      </c>
      <c r="AC167">
        <v>3.2825090201485398</v>
      </c>
      <c r="AD167">
        <v>2.8706864244104899</v>
      </c>
      <c r="AE167">
        <v>20.672044043061</v>
      </c>
      <c r="AF167">
        <v>192.048395184783</v>
      </c>
      <c r="AG167">
        <v>226.79979720728701</v>
      </c>
      <c r="AH167">
        <v>331.38184689920502</v>
      </c>
      <c r="AI167">
        <v>12.3836201163067</v>
      </c>
      <c r="AJ167">
        <v>105.058333690881</v>
      </c>
      <c r="AK167">
        <v>117.621879666433</v>
      </c>
      <c r="AL167">
        <v>38.925334706488101</v>
      </c>
      <c r="AM167">
        <v>4.8983863869148099</v>
      </c>
      <c r="AN167">
        <v>51.888288834275201</v>
      </c>
      <c r="AO167">
        <v>4.8983863869148099</v>
      </c>
      <c r="AP167">
        <v>117.907262379201</v>
      </c>
      <c r="AQ167">
        <v>4.7204899127141804</v>
      </c>
      <c r="AR167">
        <v>220.63495634111499</v>
      </c>
      <c r="AS167">
        <v>44.98213827819</v>
      </c>
    </row>
    <row r="168" spans="1:45" x14ac:dyDescent="0.25">
      <c r="A168" t="s">
        <v>624</v>
      </c>
      <c r="B168" t="s">
        <v>625</v>
      </c>
      <c r="C168" t="s">
        <v>465</v>
      </c>
      <c r="D168">
        <v>34000.93700256</v>
      </c>
      <c r="E168">
        <v>594.70000000000005</v>
      </c>
      <c r="F168">
        <v>31.071470761960999</v>
      </c>
      <c r="G168">
        <v>1.7763236817710799</v>
      </c>
      <c r="H168">
        <v>0.95027919329228805</v>
      </c>
      <c r="I168">
        <v>100.9414502721</v>
      </c>
      <c r="J168">
        <v>100.621304627249</v>
      </c>
      <c r="K168">
        <v>86.379619215938305</v>
      </c>
      <c r="L168">
        <v>71.584927005533601</v>
      </c>
      <c r="M168">
        <v>12.8892110330493</v>
      </c>
      <c r="N168">
        <v>17.191860959141302</v>
      </c>
      <c r="O168">
        <v>3.62746240820608</v>
      </c>
      <c r="P168">
        <v>5.0043445797546902</v>
      </c>
      <c r="Q168">
        <v>51.3636777068904</v>
      </c>
      <c r="R168">
        <v>2.3633058872712001</v>
      </c>
      <c r="S168">
        <v>4.0054405747631803</v>
      </c>
      <c r="T168">
        <v>86.012995199999907</v>
      </c>
      <c r="U168">
        <v>0.48380633607131002</v>
      </c>
      <c r="V168">
        <v>-0.145506337406589</v>
      </c>
      <c r="W168">
        <v>-0.31570947186812298</v>
      </c>
      <c r="X168">
        <v>33998.207002559997</v>
      </c>
      <c r="Y168">
        <v>12.6519550171591</v>
      </c>
      <c r="Z168">
        <v>171.66476648603799</v>
      </c>
      <c r="AA168">
        <v>64.630459665728793</v>
      </c>
      <c r="AB168">
        <v>48.290163914777501</v>
      </c>
      <c r="AC168">
        <v>0.62931267347789999</v>
      </c>
      <c r="AD168">
        <v>6.1358697761908498</v>
      </c>
      <c r="AE168">
        <v>61.743949067285399</v>
      </c>
      <c r="AF168">
        <v>171.67855088391801</v>
      </c>
      <c r="AG168">
        <v>177.094486634709</v>
      </c>
      <c r="AH168">
        <v>141.95769861853501</v>
      </c>
      <c r="AI168">
        <v>14.8462093007016</v>
      </c>
      <c r="AJ168">
        <v>62.352846956677297</v>
      </c>
      <c r="AK168">
        <v>39.305950622412098</v>
      </c>
      <c r="AL168">
        <v>58.361138370951899</v>
      </c>
      <c r="AM168">
        <v>12.6529709482991</v>
      </c>
      <c r="AN168">
        <v>63.7569371309418</v>
      </c>
      <c r="AO168">
        <v>12.6529709482991</v>
      </c>
      <c r="AP168">
        <v>560.41634693210199</v>
      </c>
      <c r="AQ168">
        <v>9.7046595652891394</v>
      </c>
      <c r="AR168">
        <v>703.92307056718005</v>
      </c>
      <c r="AS168">
        <v>86.019523370253197</v>
      </c>
    </row>
    <row r="169" spans="1:45" x14ac:dyDescent="0.25">
      <c r="A169" t="s">
        <v>628</v>
      </c>
      <c r="B169" t="s">
        <v>629</v>
      </c>
      <c r="C169" t="s">
        <v>331</v>
      </c>
      <c r="D169">
        <v>33888.089480980001</v>
      </c>
      <c r="E169">
        <v>1891.75</v>
      </c>
      <c r="F169">
        <v>16.561594202898501</v>
      </c>
      <c r="G169">
        <v>1.17548985022185</v>
      </c>
      <c r="H169">
        <v>2.1970865133322599</v>
      </c>
      <c r="M169">
        <v>1.0821704220422199</v>
      </c>
      <c r="N169">
        <v>6.2300152308948196</v>
      </c>
      <c r="P169">
        <v>0.88870346734361205</v>
      </c>
      <c r="Q169">
        <v>13.825287183957</v>
      </c>
      <c r="R169">
        <v>1.4634170122017101</v>
      </c>
      <c r="T169">
        <v>38.288598055498298</v>
      </c>
      <c r="U169">
        <v>0.51418066987162903</v>
      </c>
      <c r="V169">
        <v>-2.76832835027691</v>
      </c>
      <c r="W169">
        <v>0.189448993175171</v>
      </c>
      <c r="X169">
        <v>33629.899480979999</v>
      </c>
      <c r="Y169">
        <v>1.4901440822971399</v>
      </c>
      <c r="AA169">
        <v>26.275822327858801</v>
      </c>
      <c r="AB169">
        <v>15.8541860649537</v>
      </c>
      <c r="AC169">
        <v>3.2825090201485398</v>
      </c>
      <c r="AD169">
        <v>2.8706864244104899</v>
      </c>
      <c r="AE169">
        <v>20.672044043061</v>
      </c>
      <c r="AG169">
        <v>1.8994745483904401</v>
      </c>
      <c r="AH169">
        <v>-16.525844844976898</v>
      </c>
      <c r="AI169">
        <v>2.3962812399266</v>
      </c>
      <c r="AJ169">
        <v>0.566533202975257</v>
      </c>
      <c r="AK169">
        <v>85.219216714810699</v>
      </c>
      <c r="AL169">
        <v>21.549072766209498</v>
      </c>
      <c r="AM169">
        <v>1.5015845060434501</v>
      </c>
      <c r="AO169">
        <v>1.5015845060434501</v>
      </c>
      <c r="AP169">
        <v>-26.470896997949101</v>
      </c>
      <c r="AQ169">
        <v>1.8671492015184199</v>
      </c>
      <c r="AR169">
        <v>-1.71039103328487</v>
      </c>
      <c r="AS169">
        <v>69.334825847000502</v>
      </c>
    </row>
    <row r="170" spans="1:45" x14ac:dyDescent="0.25">
      <c r="A170" t="s">
        <v>621</v>
      </c>
      <c r="B170" t="s">
        <v>622</v>
      </c>
      <c r="C170" t="s">
        <v>623</v>
      </c>
      <c r="D170">
        <v>33577.501969879901</v>
      </c>
      <c r="E170">
        <v>225.7</v>
      </c>
      <c r="F170">
        <v>14.3738767359535</v>
      </c>
      <c r="G170">
        <v>2.97057760744593</v>
      </c>
      <c r="H170">
        <v>2.9939789622101798</v>
      </c>
      <c r="I170">
        <v>15.7667414934</v>
      </c>
      <c r="L170">
        <v>13.738539961070201</v>
      </c>
      <c r="M170">
        <v>25.157136073877101</v>
      </c>
      <c r="N170">
        <v>22.236175612386301</v>
      </c>
      <c r="O170">
        <v>0</v>
      </c>
      <c r="P170">
        <v>22.9232467740554</v>
      </c>
      <c r="Q170">
        <v>43.211042668991396</v>
      </c>
      <c r="R170">
        <v>3.1821626060771901</v>
      </c>
      <c r="S170">
        <v>10.0381716272875</v>
      </c>
      <c r="T170">
        <v>10.096006990720999</v>
      </c>
      <c r="U170">
        <v>1.3401831583649699</v>
      </c>
      <c r="V170">
        <v>0.40780726942527901</v>
      </c>
      <c r="W170">
        <v>-0.50543931386304697</v>
      </c>
      <c r="X170">
        <v>31813.8919698799</v>
      </c>
      <c r="Y170">
        <v>0.52532465038034704</v>
      </c>
      <c r="Z170">
        <v>9.3667795204065296</v>
      </c>
      <c r="AA170">
        <v>6.6966604928273803</v>
      </c>
      <c r="AB170">
        <v>5.7685591191158698</v>
      </c>
      <c r="AC170">
        <v>0.93237588893969703</v>
      </c>
      <c r="AD170">
        <v>1.5438579271519599</v>
      </c>
      <c r="AE170">
        <v>17.711269198383999</v>
      </c>
      <c r="AF170">
        <v>9.8860289742496494</v>
      </c>
      <c r="AG170">
        <v>19.383145352819</v>
      </c>
      <c r="AH170">
        <v>59.123096454372401</v>
      </c>
      <c r="AI170">
        <v>2.4566345385404902</v>
      </c>
      <c r="AJ170">
        <v>11.5474106059057</v>
      </c>
      <c r="AK170">
        <v>-42.9967052183801</v>
      </c>
      <c r="AL170">
        <v>10.6344382406294</v>
      </c>
      <c r="AM170">
        <v>0.55444613628764905</v>
      </c>
      <c r="AN170">
        <v>9.6799168496935497</v>
      </c>
      <c r="AO170">
        <v>0.55444613628764905</v>
      </c>
      <c r="AP170">
        <v>-27.2781452830415</v>
      </c>
      <c r="AQ170">
        <v>0.59272065971515997</v>
      </c>
      <c r="AR170">
        <v>-10.9982760825831</v>
      </c>
      <c r="AS170">
        <v>10.095976634367901</v>
      </c>
    </row>
    <row r="171" spans="1:45" x14ac:dyDescent="0.25">
      <c r="A171" t="s">
        <v>630</v>
      </c>
      <c r="B171" t="s">
        <v>631</v>
      </c>
      <c r="C171" t="s">
        <v>512</v>
      </c>
      <c r="D171">
        <v>33539.851970149997</v>
      </c>
      <c r="E171">
        <v>3493.45</v>
      </c>
      <c r="F171">
        <v>68.763184079601999</v>
      </c>
      <c r="G171">
        <v>8.2265280610566496</v>
      </c>
      <c r="H171">
        <v>1.04080717897141</v>
      </c>
      <c r="I171">
        <v>217.40038178189999</v>
      </c>
      <c r="L171">
        <v>51.046534235735301</v>
      </c>
      <c r="M171">
        <v>0.206363468417782</v>
      </c>
      <c r="N171">
        <v>26.9669015788282</v>
      </c>
      <c r="O171">
        <v>0</v>
      </c>
      <c r="P171">
        <v>9.8458257057924506E-2</v>
      </c>
      <c r="Q171">
        <v>291.79009616447303</v>
      </c>
      <c r="R171">
        <v>12.259721034278501</v>
      </c>
      <c r="S171">
        <v>1.59581445857896</v>
      </c>
      <c r="T171">
        <v>31.763328980282701</v>
      </c>
      <c r="U171">
        <v>0.44995008366259298</v>
      </c>
      <c r="V171">
        <v>-0.20830401854501199</v>
      </c>
      <c r="W171">
        <v>-0.149044100868646</v>
      </c>
      <c r="X171">
        <v>31997.141970150002</v>
      </c>
      <c r="Y171">
        <v>6.2211186901333901</v>
      </c>
      <c r="AA171">
        <v>23.150434811343199</v>
      </c>
      <c r="AB171">
        <v>21.690330651276401</v>
      </c>
      <c r="AC171">
        <v>0.65825410220760605</v>
      </c>
      <c r="AD171">
        <v>5.2388982217390199</v>
      </c>
      <c r="AE171">
        <v>42.782695998974198</v>
      </c>
      <c r="AG171">
        <v>-23.803661011445399</v>
      </c>
      <c r="AH171">
        <v>34.400375144540597</v>
      </c>
      <c r="AI171">
        <v>7.0410988634579201</v>
      </c>
      <c r="AJ171">
        <v>-27.248798166613799</v>
      </c>
      <c r="AK171">
        <v>-25.756597992224901</v>
      </c>
      <c r="AL171">
        <v>30.888152077807199</v>
      </c>
      <c r="AM171">
        <v>6.5210636672006901</v>
      </c>
      <c r="AO171">
        <v>6.5210636672006901</v>
      </c>
      <c r="AP171">
        <v>43.777120403207903</v>
      </c>
      <c r="AQ171">
        <v>6.1233483223969003</v>
      </c>
      <c r="AR171">
        <v>141.36343348535601</v>
      </c>
      <c r="AS171">
        <v>31.763629792171699</v>
      </c>
    </row>
    <row r="172" spans="1:45" x14ac:dyDescent="0.25">
      <c r="A172" t="s">
        <v>626</v>
      </c>
      <c r="B172" t="s">
        <v>627</v>
      </c>
      <c r="C172" t="s">
        <v>74</v>
      </c>
      <c r="D172">
        <v>33309.239829765</v>
      </c>
      <c r="E172">
        <v>3844.2</v>
      </c>
      <c r="F172">
        <v>203.993680884676</v>
      </c>
      <c r="G172">
        <v>6.5521281748969402</v>
      </c>
      <c r="H172">
        <v>0.66513242178258802</v>
      </c>
      <c r="I172">
        <v>-807.56864231450004</v>
      </c>
      <c r="J172">
        <v>0</v>
      </c>
      <c r="K172">
        <v>1106.6033172080099</v>
      </c>
      <c r="L172">
        <v>62.266546692359199</v>
      </c>
      <c r="M172">
        <v>0.93043085383789303</v>
      </c>
      <c r="N172">
        <v>28.321363517228701</v>
      </c>
      <c r="P172">
        <v>0.51830629408318296</v>
      </c>
      <c r="Q172">
        <v>108.81218897979301</v>
      </c>
      <c r="R172">
        <v>6.5521281748969402</v>
      </c>
      <c r="S172">
        <v>1.00444913592289</v>
      </c>
      <c r="T172">
        <v>18.442326870028701</v>
      </c>
      <c r="U172">
        <v>5.8360278932661398</v>
      </c>
      <c r="V172">
        <v>3.2063402941708898</v>
      </c>
      <c r="W172">
        <v>4.1469712361505904</v>
      </c>
      <c r="X172">
        <v>27908.899829765</v>
      </c>
      <c r="Y172">
        <v>4.7382324439555799</v>
      </c>
      <c r="Z172">
        <v>16.223369216681402</v>
      </c>
      <c r="AA172">
        <v>10.8066801273794</v>
      </c>
      <c r="AB172">
        <v>10.4793820374452</v>
      </c>
      <c r="AC172">
        <v>2.62968759909525</v>
      </c>
      <c r="AD172">
        <v>7.0975476432069904</v>
      </c>
      <c r="AE172">
        <v>26.454519729777701</v>
      </c>
      <c r="AF172">
        <v>19.3625724905481</v>
      </c>
      <c r="AG172">
        <v>-42.4868364611903</v>
      </c>
      <c r="AH172">
        <v>-37.081112056825098</v>
      </c>
      <c r="AI172">
        <v>4.4656980483428503</v>
      </c>
      <c r="AJ172">
        <v>-45.883346410618799</v>
      </c>
      <c r="AK172">
        <v>-30.2866691272053</v>
      </c>
      <c r="AL172">
        <v>16.206576728499101</v>
      </c>
      <c r="AM172">
        <v>5.6550749691883899</v>
      </c>
      <c r="AN172">
        <v>18.9427098359692</v>
      </c>
      <c r="AO172">
        <v>5.6550749691883899</v>
      </c>
      <c r="AP172">
        <v>5.0739502582368496</v>
      </c>
      <c r="AQ172">
        <v>5.3888020299482404</v>
      </c>
      <c r="AR172">
        <v>57.007850641272199</v>
      </c>
      <c r="AS172">
        <v>18.442224760962599</v>
      </c>
    </row>
    <row r="173" spans="1:45" x14ac:dyDescent="0.25">
      <c r="A173" t="s">
        <v>619</v>
      </c>
      <c r="B173" t="s">
        <v>620</v>
      </c>
      <c r="C173" t="s">
        <v>24</v>
      </c>
      <c r="D173">
        <v>33247.765990335</v>
      </c>
      <c r="E173">
        <v>718.5</v>
      </c>
      <c r="F173">
        <v>-21.8441011235955</v>
      </c>
      <c r="G173">
        <v>16.513648892972501</v>
      </c>
      <c r="H173">
        <v>0.68318415368999796</v>
      </c>
      <c r="I173">
        <v>75.188556228099998</v>
      </c>
      <c r="L173">
        <v>34.5823777708354</v>
      </c>
      <c r="M173">
        <v>2.9447526267356001</v>
      </c>
      <c r="P173">
        <v>2.6145397160944999</v>
      </c>
      <c r="R173">
        <v>16.513648892972501</v>
      </c>
      <c r="S173">
        <v>0.78763204840703005</v>
      </c>
      <c r="T173">
        <v>-68.241140350844603</v>
      </c>
      <c r="X173">
        <v>29379.385990334998</v>
      </c>
      <c r="Y173">
        <v>10.4299093985938</v>
      </c>
      <c r="AC173">
        <v>0.43426426204577301</v>
      </c>
      <c r="AD173">
        <v>8.3585632010388498</v>
      </c>
      <c r="AE173">
        <v>-65.353466221501705</v>
      </c>
      <c r="AG173">
        <v>21.6477570005292</v>
      </c>
      <c r="AH173">
        <v>-26.497800483100701</v>
      </c>
      <c r="AI173">
        <v>6.1437278007737</v>
      </c>
      <c r="AJ173">
        <v>98.235394056758295</v>
      </c>
      <c r="AK173">
        <v>-4.4185477776430702</v>
      </c>
      <c r="AL173">
        <v>-422.64705882352899</v>
      </c>
      <c r="AM173">
        <v>11.803214236639199</v>
      </c>
      <c r="AO173">
        <v>11.803214236639199</v>
      </c>
      <c r="AP173">
        <v>13.7799980350224</v>
      </c>
      <c r="AQ173">
        <v>9.7653472986520899</v>
      </c>
      <c r="AR173">
        <v>250.06539790936401</v>
      </c>
      <c r="AS173">
        <v>-68.245342564011196</v>
      </c>
    </row>
    <row r="174" spans="1:45" x14ac:dyDescent="0.25">
      <c r="A174" t="s">
        <v>613</v>
      </c>
      <c r="B174" t="s">
        <v>614</v>
      </c>
      <c r="C174" t="s">
        <v>448</v>
      </c>
      <c r="D174">
        <v>32938.537643999996</v>
      </c>
      <c r="E174">
        <v>473.65</v>
      </c>
      <c r="F174">
        <v>201.412653446647</v>
      </c>
      <c r="G174">
        <v>1.18931552694474</v>
      </c>
      <c r="H174">
        <v>1.4486124365839701</v>
      </c>
      <c r="I174">
        <v>-6.6554703667000004</v>
      </c>
      <c r="L174">
        <v>9.7642766012960802</v>
      </c>
      <c r="M174">
        <v>1.41892212537766</v>
      </c>
      <c r="N174">
        <v>19.204437001422502</v>
      </c>
      <c r="O174">
        <v>0</v>
      </c>
      <c r="P174">
        <v>1.03004993382581</v>
      </c>
      <c r="Q174">
        <v>46.573556479650897</v>
      </c>
      <c r="R174">
        <v>1.2052843252374801</v>
      </c>
      <c r="S174">
        <v>20.961622106585299</v>
      </c>
      <c r="T174">
        <v>20.0887614088372</v>
      </c>
      <c r="U174">
        <v>2.7627244713632901</v>
      </c>
      <c r="V174">
        <v>-4.5222476646678498</v>
      </c>
      <c r="W174">
        <v>0.80515060853453801</v>
      </c>
      <c r="X174">
        <v>29966.857643999901</v>
      </c>
      <c r="Y174">
        <v>2.05218855570903</v>
      </c>
      <c r="Z174">
        <v>53.421619830644403</v>
      </c>
      <c r="AA174">
        <v>14.049423169679599</v>
      </c>
      <c r="AB174">
        <v>12.004413554352</v>
      </c>
      <c r="AC174">
        <v>7.2849721360311497</v>
      </c>
      <c r="AD174">
        <v>2.22491448298506</v>
      </c>
      <c r="AE174">
        <v>18.010235302902</v>
      </c>
      <c r="AF174">
        <v>58.719204285586898</v>
      </c>
      <c r="AG174">
        <v>74.816930320495402</v>
      </c>
      <c r="AH174">
        <v>95.153283465396797</v>
      </c>
      <c r="AI174">
        <v>4.3419936678425097</v>
      </c>
      <c r="AJ174">
        <v>0.58765385152872895</v>
      </c>
      <c r="AK174">
        <v>11.540804831129901</v>
      </c>
      <c r="AL174">
        <v>18.501953124999901</v>
      </c>
      <c r="AM174">
        <v>2.2556949680154998</v>
      </c>
      <c r="AN174">
        <v>17.355254567679999</v>
      </c>
      <c r="AO174">
        <v>2.2556949680154998</v>
      </c>
      <c r="AP174">
        <v>100.95677517686801</v>
      </c>
      <c r="AQ174">
        <v>2.3691242058328501</v>
      </c>
      <c r="AR174">
        <v>30.781403435994701</v>
      </c>
      <c r="AS174">
        <v>19.601605358248001</v>
      </c>
    </row>
    <row r="175" spans="1:45" x14ac:dyDescent="0.25">
      <c r="A175" t="s">
        <v>640</v>
      </c>
      <c r="B175" t="s">
        <v>641</v>
      </c>
      <c r="C175" t="s">
        <v>535</v>
      </c>
      <c r="D175">
        <v>32702.025459870001</v>
      </c>
      <c r="E175">
        <v>127</v>
      </c>
      <c r="G175">
        <v>0.58718036404199703</v>
      </c>
      <c r="H175">
        <v>0.14601941532651899</v>
      </c>
      <c r="I175">
        <v>-276485.88520691299</v>
      </c>
      <c r="L175">
        <v>0.255571536583313</v>
      </c>
      <c r="M175">
        <v>384.42793233912198</v>
      </c>
      <c r="N175">
        <v>1.60698634929113</v>
      </c>
      <c r="P175">
        <v>278.27929841181799</v>
      </c>
      <c r="Q175">
        <v>1.91599507984975</v>
      </c>
      <c r="R175">
        <v>0.58718036404199703</v>
      </c>
      <c r="S175">
        <v>-1.3021481123036001</v>
      </c>
      <c r="T175">
        <v>20.146019072767501</v>
      </c>
      <c r="U175">
        <v>1.5165244856425799</v>
      </c>
      <c r="V175">
        <v>0.486800456517679</v>
      </c>
      <c r="W175">
        <v>-0.49377495061856602</v>
      </c>
      <c r="X175">
        <v>103147.45545987001</v>
      </c>
      <c r="Y175">
        <v>6.6260031887741198</v>
      </c>
      <c r="Z175">
        <v>14.009746006461</v>
      </c>
      <c r="AA175">
        <v>60.3607428737864</v>
      </c>
      <c r="AB175">
        <v>56.671623633924597</v>
      </c>
      <c r="AC175">
        <v>1.0297240291248999</v>
      </c>
      <c r="AD175">
        <v>2.4599273873659002</v>
      </c>
      <c r="AE175">
        <v>16.580293446915601</v>
      </c>
      <c r="AF175">
        <v>4.4416710867661298</v>
      </c>
      <c r="AG175">
        <v>0.167397644383001</v>
      </c>
      <c r="AH175">
        <v>-38.504877760943799</v>
      </c>
      <c r="AI175">
        <v>1.51273535385268</v>
      </c>
      <c r="AJ175">
        <v>212.58634990392201</v>
      </c>
      <c r="AK175">
        <v>21.5058052939061</v>
      </c>
      <c r="AL175">
        <v>14.399092970521499</v>
      </c>
      <c r="AM175">
        <v>2.1007180837415098</v>
      </c>
      <c r="AN175">
        <v>4.3658175601624398</v>
      </c>
      <c r="AO175">
        <v>2.1007180837415098</v>
      </c>
      <c r="AP175">
        <v>40.909277929698398</v>
      </c>
      <c r="AQ175">
        <v>3.8378452746782599</v>
      </c>
      <c r="AR175">
        <v>7.9961105620288304</v>
      </c>
      <c r="AS175">
        <v>17.283637827084402</v>
      </c>
    </row>
    <row r="176" spans="1:45" x14ac:dyDescent="0.25">
      <c r="A176" t="s">
        <v>634</v>
      </c>
      <c r="B176" t="s">
        <v>635</v>
      </c>
      <c r="C176" t="s">
        <v>465</v>
      </c>
      <c r="D176">
        <v>32601.598899320001</v>
      </c>
      <c r="E176">
        <v>583.35</v>
      </c>
      <c r="F176">
        <v>13.821490218642101</v>
      </c>
      <c r="G176">
        <v>0.81524871596726201</v>
      </c>
      <c r="H176">
        <v>1.7823941512136701</v>
      </c>
      <c r="I176">
        <v>32.011906505299997</v>
      </c>
      <c r="L176">
        <v>41.2833093697053</v>
      </c>
      <c r="M176">
        <v>25.069128096155101</v>
      </c>
      <c r="N176">
        <v>14.1348687162302</v>
      </c>
      <c r="O176">
        <v>0</v>
      </c>
      <c r="P176">
        <v>12.9015206853044</v>
      </c>
      <c r="Q176">
        <v>21.547119797436199</v>
      </c>
      <c r="R176">
        <v>1.2620152589626099</v>
      </c>
      <c r="S176">
        <v>45.101053715734302</v>
      </c>
      <c r="T176">
        <v>49.883863360599797</v>
      </c>
      <c r="U176">
        <v>0.26282537768558401</v>
      </c>
      <c r="V176">
        <v>-0.36648729579231598</v>
      </c>
      <c r="W176">
        <v>-0.53669043025384999</v>
      </c>
      <c r="X176">
        <v>33625.398899319996</v>
      </c>
      <c r="Y176">
        <v>2.9534021383098001</v>
      </c>
      <c r="AA176">
        <v>34.994743200766003</v>
      </c>
      <c r="AB176">
        <v>24.177019628501501</v>
      </c>
      <c r="AC176">
        <v>0.62931267347789999</v>
      </c>
      <c r="AD176">
        <v>6.1358697761908498</v>
      </c>
      <c r="AE176">
        <v>61.743949067285399</v>
      </c>
      <c r="AG176">
        <v>61.627428656241101</v>
      </c>
      <c r="AH176">
        <v>41.132366602624003</v>
      </c>
      <c r="AI176">
        <v>8.6596982267932798</v>
      </c>
      <c r="AJ176">
        <v>-5.8422833089380299</v>
      </c>
      <c r="AK176">
        <v>-19.2084987854616</v>
      </c>
      <c r="AL176">
        <v>39.330501618122902</v>
      </c>
      <c r="AM176">
        <v>2.8634792464430001</v>
      </c>
      <c r="AN176">
        <v>85.148346477538595</v>
      </c>
      <c r="AO176">
        <v>2.8634792464430001</v>
      </c>
      <c r="AP176">
        <v>49.4580609707305</v>
      </c>
      <c r="AQ176">
        <v>2.4874874400001099</v>
      </c>
      <c r="AR176">
        <v>81.934901906599194</v>
      </c>
      <c r="AS176">
        <v>49.883863360599797</v>
      </c>
    </row>
    <row r="177" spans="1:45" x14ac:dyDescent="0.25">
      <c r="A177" t="s">
        <v>111</v>
      </c>
      <c r="B177" t="s">
        <v>110</v>
      </c>
      <c r="C177" t="s">
        <v>112</v>
      </c>
      <c r="D177">
        <v>32529.724934999998</v>
      </c>
      <c r="E177">
        <v>112.2</v>
      </c>
      <c r="F177">
        <v>102.63405556294001</v>
      </c>
      <c r="G177">
        <v>1.9678573952217899</v>
      </c>
      <c r="H177">
        <v>0.48109667043932702</v>
      </c>
      <c r="I177">
        <v>151.0997164437</v>
      </c>
      <c r="L177">
        <v>47.2586513470415</v>
      </c>
      <c r="M177">
        <v>9.9735859784259304</v>
      </c>
      <c r="N177">
        <v>17.2149157766383</v>
      </c>
      <c r="O177">
        <v>0</v>
      </c>
      <c r="P177">
        <v>4.7830093127640101</v>
      </c>
      <c r="Q177">
        <v>56.860571584027099</v>
      </c>
      <c r="R177">
        <v>2.2800541069824201</v>
      </c>
      <c r="S177">
        <v>2.7960984415086001</v>
      </c>
      <c r="T177">
        <v>5.8073653895591502</v>
      </c>
      <c r="U177">
        <v>8.4275459459459405</v>
      </c>
      <c r="V177">
        <v>5.14503692579739</v>
      </c>
      <c r="W177">
        <v>3.9743928150408201</v>
      </c>
      <c r="X177">
        <v>28055.674934999901</v>
      </c>
      <c r="Y177">
        <v>1.4261461600712</v>
      </c>
      <c r="Z177">
        <v>6.1096853081445897</v>
      </c>
      <c r="AA177">
        <v>3.6336088016567398</v>
      </c>
      <c r="AB177">
        <v>3.4820021167035198</v>
      </c>
      <c r="AC177">
        <v>3.2825090201485398</v>
      </c>
      <c r="AD177">
        <v>2.8706864244104899</v>
      </c>
      <c r="AE177">
        <v>20.672044043061</v>
      </c>
      <c r="AF177">
        <v>7.08399933253484</v>
      </c>
      <c r="AG177">
        <v>-44.85127664558</v>
      </c>
      <c r="AH177">
        <v>-67.624070312547403</v>
      </c>
      <c r="AI177">
        <v>0.929411418314388</v>
      </c>
      <c r="AJ177">
        <v>-49.881539680641801</v>
      </c>
      <c r="AK177">
        <v>-71.907154524912499</v>
      </c>
      <c r="AL177">
        <v>6.6</v>
      </c>
      <c r="AM177">
        <v>1.65357427371486</v>
      </c>
      <c r="AN177">
        <v>4.2581741055533397</v>
      </c>
      <c r="AO177">
        <v>1.65357427371486</v>
      </c>
      <c r="AP177">
        <v>-37.847724969122098</v>
      </c>
      <c r="AQ177">
        <v>2.5056332126224898</v>
      </c>
      <c r="AR177">
        <v>8.23844286266905</v>
      </c>
      <c r="AS177">
        <v>5.8072617154864004</v>
      </c>
    </row>
    <row r="178" spans="1:45" x14ac:dyDescent="0.25">
      <c r="A178" t="s">
        <v>638</v>
      </c>
      <c r="B178" t="s">
        <v>639</v>
      </c>
      <c r="C178" t="s">
        <v>381</v>
      </c>
      <c r="D178">
        <v>32216.064643341</v>
      </c>
      <c r="E178">
        <v>308.72000000000003</v>
      </c>
      <c r="F178">
        <v>1.6780013523758699</v>
      </c>
      <c r="G178">
        <v>0.19265124723287</v>
      </c>
      <c r="H178">
        <v>7.9518610853704402E-2</v>
      </c>
      <c r="I178">
        <v>4.1277827625999999</v>
      </c>
      <c r="J178">
        <v>9.6517384944300595</v>
      </c>
      <c r="K178">
        <v>1421.35197479464</v>
      </c>
      <c r="L178">
        <v>5.5620746851502902</v>
      </c>
      <c r="M178">
        <v>60.905972103101099</v>
      </c>
      <c r="N178">
        <v>3.52983189963029</v>
      </c>
      <c r="O178">
        <v>37.817021276595703</v>
      </c>
      <c r="P178">
        <v>42.912061982165298</v>
      </c>
      <c r="Q178">
        <v>2.29649917208924</v>
      </c>
      <c r="R178">
        <v>0.19325697856487201</v>
      </c>
      <c r="S178">
        <v>-1.3422758923206699</v>
      </c>
      <c r="T178">
        <v>63.674403880504002</v>
      </c>
      <c r="U178">
        <v>6.3877786526150402</v>
      </c>
      <c r="V178">
        <v>5.2031799784107502</v>
      </c>
      <c r="W178">
        <v>5.2031799784107502</v>
      </c>
      <c r="X178">
        <v>46182.454643341</v>
      </c>
      <c r="Y178">
        <v>12.6825399551111</v>
      </c>
      <c r="Z178">
        <v>31.343075532485599</v>
      </c>
      <c r="AA178">
        <v>28.1973432183688</v>
      </c>
      <c r="AB178">
        <v>16.6949677879226</v>
      </c>
      <c r="AC178">
        <v>1.18459867420429</v>
      </c>
      <c r="AD178">
        <v>2.9463562780446302</v>
      </c>
      <c r="AE178">
        <v>53.803998573400001</v>
      </c>
      <c r="AF178">
        <v>21.864375882005401</v>
      </c>
      <c r="AG178">
        <v>-55.129387884913797</v>
      </c>
      <c r="AH178">
        <v>-55.129387884913797</v>
      </c>
      <c r="AI178">
        <v>1.32204809704989</v>
      </c>
      <c r="AJ178">
        <v>18.3451148033888</v>
      </c>
      <c r="AK178">
        <v>18.3451148033888</v>
      </c>
      <c r="AL178">
        <v>28.908703787312501</v>
      </c>
      <c r="AM178">
        <v>8.8471158623122292</v>
      </c>
      <c r="AN178">
        <v>12.5573724691546</v>
      </c>
      <c r="AO178">
        <v>8.8471158623122292</v>
      </c>
      <c r="AP178">
        <v>2.6876233919321</v>
      </c>
      <c r="AQ178">
        <v>7.8862488461258602</v>
      </c>
      <c r="AR178">
        <v>2.6876233919321</v>
      </c>
      <c r="AS178">
        <v>63.674403880504002</v>
      </c>
    </row>
    <row r="179" spans="1:45" x14ac:dyDescent="0.25">
      <c r="A179" t="s">
        <v>636</v>
      </c>
      <c r="B179" t="s">
        <v>637</v>
      </c>
      <c r="C179" t="s">
        <v>448</v>
      </c>
      <c r="D179">
        <v>32144.376886875001</v>
      </c>
      <c r="E179">
        <v>469.05</v>
      </c>
      <c r="F179">
        <v>51.249566294919397</v>
      </c>
      <c r="G179">
        <v>0.53236258199675701</v>
      </c>
      <c r="H179">
        <v>1.8606723696013601</v>
      </c>
      <c r="I179">
        <v>7.3122128862000002</v>
      </c>
      <c r="L179">
        <v>18.4494627181993</v>
      </c>
      <c r="M179">
        <v>11.169765876307499</v>
      </c>
      <c r="N179">
        <v>21.5693003161464</v>
      </c>
      <c r="O179">
        <v>0</v>
      </c>
      <c r="P179">
        <v>9.1706291197226193</v>
      </c>
      <c r="Q179">
        <v>38.620811644008697</v>
      </c>
      <c r="R179">
        <v>0.55362697499173497</v>
      </c>
      <c r="S179">
        <v>-16.105580837865801</v>
      </c>
      <c r="T179">
        <v>21.0316654803615</v>
      </c>
      <c r="U179">
        <v>1.42413534639683</v>
      </c>
      <c r="V179">
        <v>-5.8608367896343196</v>
      </c>
      <c r="W179">
        <v>-0.53343851643192897</v>
      </c>
      <c r="X179">
        <v>32751.926886875</v>
      </c>
      <c r="Y179">
        <v>1.9421681200073599</v>
      </c>
      <c r="Z179">
        <v>110.85813324829</v>
      </c>
      <c r="AA179">
        <v>15.8381015159556</v>
      </c>
      <c r="AB179">
        <v>13.1208193667423</v>
      </c>
      <c r="AC179">
        <v>7.2849721360311497</v>
      </c>
      <c r="AD179">
        <v>2.22491448298506</v>
      </c>
      <c r="AE179">
        <v>18.010235302902</v>
      </c>
      <c r="AF179">
        <v>108.801708932016</v>
      </c>
      <c r="AG179">
        <v>129.87742339115701</v>
      </c>
      <c r="AH179">
        <v>156.61893208572201</v>
      </c>
      <c r="AI179">
        <v>5.7095517860568403</v>
      </c>
      <c r="AJ179">
        <v>5.30892593154657</v>
      </c>
      <c r="AK179">
        <v>16.776183801288902</v>
      </c>
      <c r="AL179">
        <v>21.417808219177999</v>
      </c>
      <c r="AM179">
        <v>1.9061407972368201</v>
      </c>
      <c r="AN179">
        <v>19.343806423914</v>
      </c>
      <c r="AO179">
        <v>1.9061407972368201</v>
      </c>
      <c r="AP179">
        <v>69.815472870773405</v>
      </c>
      <c r="AQ179">
        <v>1.89563612530308</v>
      </c>
      <c r="AR179">
        <v>10.5148400577202</v>
      </c>
      <c r="AS179">
        <v>21.0316654803615</v>
      </c>
    </row>
    <row r="180" spans="1:45" x14ac:dyDescent="0.25">
      <c r="A180" t="s">
        <v>642</v>
      </c>
      <c r="B180" t="s">
        <v>643</v>
      </c>
      <c r="C180" t="s">
        <v>644</v>
      </c>
      <c r="D180">
        <v>31858.575490949999</v>
      </c>
      <c r="E180">
        <v>28238.15</v>
      </c>
      <c r="F180">
        <v>84.552957359009596</v>
      </c>
      <c r="G180">
        <v>2.5608579017962798</v>
      </c>
      <c r="H180">
        <v>1.42376464432927</v>
      </c>
      <c r="I180">
        <v>42.966077765100003</v>
      </c>
      <c r="L180">
        <v>46.052536834630203</v>
      </c>
      <c r="M180">
        <v>1.1252163877668699</v>
      </c>
      <c r="N180">
        <v>20.449441940151999</v>
      </c>
      <c r="O180">
        <v>0</v>
      </c>
      <c r="P180">
        <v>0.31324705300469802</v>
      </c>
      <c r="Q180">
        <v>54.842710701995401</v>
      </c>
      <c r="R180">
        <v>3.2046524472029998</v>
      </c>
      <c r="S180">
        <v>2.57703837601778</v>
      </c>
      <c r="T180">
        <v>70.638290705194905</v>
      </c>
      <c r="U180">
        <v>3.3591635329206802</v>
      </c>
      <c r="V180">
        <v>2.7009094307130801</v>
      </c>
      <c r="W180">
        <v>0</v>
      </c>
      <c r="X180">
        <v>30555.285490949998</v>
      </c>
      <c r="Y180">
        <v>7.5867384135286198</v>
      </c>
      <c r="Z180">
        <v>118.864410997238</v>
      </c>
      <c r="AA180">
        <v>49.707638670815001</v>
      </c>
      <c r="AB180">
        <v>45.443477633109197</v>
      </c>
      <c r="AC180">
        <v>0.65825410220760605</v>
      </c>
      <c r="AD180">
        <v>5.2388982217390199</v>
      </c>
      <c r="AE180">
        <v>42.782695998974198</v>
      </c>
      <c r="AF180">
        <v>123.93439465864</v>
      </c>
      <c r="AG180">
        <v>0</v>
      </c>
      <c r="AH180">
        <v>178.494924018315</v>
      </c>
      <c r="AI180">
        <v>14.5900656220289</v>
      </c>
      <c r="AJ180">
        <v>0</v>
      </c>
      <c r="AK180">
        <v>65.109488908526203</v>
      </c>
      <c r="AL180">
        <v>61.790262582056897</v>
      </c>
      <c r="AM180">
        <v>7.9103393928058798</v>
      </c>
      <c r="AN180">
        <v>97.316722640895605</v>
      </c>
      <c r="AO180">
        <v>7.9103393928058798</v>
      </c>
      <c r="AP180">
        <v>0</v>
      </c>
      <c r="AQ180">
        <v>6.8865763859650997</v>
      </c>
      <c r="AR180">
        <v>192.784547632195</v>
      </c>
      <c r="AS180">
        <v>70.636724515431695</v>
      </c>
    </row>
    <row r="181" spans="1:45" x14ac:dyDescent="0.25">
      <c r="A181" t="s">
        <v>648</v>
      </c>
      <c r="B181" t="s">
        <v>649</v>
      </c>
      <c r="C181" t="s">
        <v>541</v>
      </c>
      <c r="D181">
        <v>31382.990739000001</v>
      </c>
      <c r="E181">
        <v>477.7</v>
      </c>
      <c r="F181">
        <v>3.47832942508288</v>
      </c>
      <c r="G181">
        <v>0.80731005606157602</v>
      </c>
      <c r="H181">
        <v>1.6462449771012999</v>
      </c>
      <c r="I181">
        <v>52.943451397099999</v>
      </c>
      <c r="L181">
        <v>8.0566782922543201</v>
      </c>
      <c r="M181">
        <v>970.36489412261699</v>
      </c>
      <c r="N181">
        <v>20.025184812766501</v>
      </c>
      <c r="O181">
        <v>0</v>
      </c>
      <c r="P181">
        <v>21.048740560806898</v>
      </c>
      <c r="Q181">
        <v>14.925965516317699</v>
      </c>
      <c r="R181">
        <v>0.98833888068819997</v>
      </c>
      <c r="S181">
        <v>-28.493735519715599</v>
      </c>
      <c r="T181">
        <v>51.196578637498199</v>
      </c>
      <c r="U181">
        <v>0.20618556701030899</v>
      </c>
      <c r="V181">
        <v>-3.07632345313823</v>
      </c>
      <c r="W181">
        <v>-1.6422489800665401</v>
      </c>
      <c r="X181">
        <v>31344.100739000001</v>
      </c>
      <c r="Y181">
        <v>4.9487585891725701</v>
      </c>
      <c r="Z181">
        <v>356.30443036262301</v>
      </c>
      <c r="AA181">
        <v>36.432648796392101</v>
      </c>
      <c r="AB181">
        <v>35.200688130587103</v>
      </c>
      <c r="AC181">
        <v>3.2825090201485398</v>
      </c>
      <c r="AD181">
        <v>2.8706864244104899</v>
      </c>
      <c r="AE181">
        <v>20.672044043061</v>
      </c>
      <c r="AF181">
        <v>356.74651289075803</v>
      </c>
      <c r="AG181">
        <v>7128.5200193958599</v>
      </c>
      <c r="AH181">
        <v>5672.9446552372301</v>
      </c>
      <c r="AI181">
        <v>165.72313850662599</v>
      </c>
      <c r="AJ181">
        <v>283.01500239747003</v>
      </c>
      <c r="AK181">
        <v>147.66094020916699</v>
      </c>
      <c r="AM181">
        <v>4.9548987309215899</v>
      </c>
      <c r="AN181">
        <v>205.857597500819</v>
      </c>
      <c r="AO181">
        <v>4.9548987309215899</v>
      </c>
      <c r="AP181">
        <v>495.21210408222402</v>
      </c>
      <c r="AR181">
        <v>224.334099594034</v>
      </c>
      <c r="AS181">
        <v>51.197413845476099</v>
      </c>
    </row>
    <row r="182" spans="1:45" x14ac:dyDescent="0.25">
      <c r="A182" t="s">
        <v>650</v>
      </c>
      <c r="B182" t="s">
        <v>651</v>
      </c>
      <c r="C182" t="s">
        <v>115</v>
      </c>
      <c r="D182">
        <v>31247.2984956</v>
      </c>
      <c r="E182">
        <v>1249.75</v>
      </c>
      <c r="F182">
        <v>19.303877940241499</v>
      </c>
      <c r="G182">
        <v>2.5922030243874001</v>
      </c>
      <c r="H182">
        <v>0.822490457030847</v>
      </c>
      <c r="I182">
        <v>194.68540349669999</v>
      </c>
      <c r="L182">
        <v>99.150175247460894</v>
      </c>
      <c r="M182">
        <v>25.740251583944399</v>
      </c>
      <c r="N182">
        <v>34.3410011083214</v>
      </c>
      <c r="O182">
        <v>0</v>
      </c>
      <c r="P182">
        <v>17.866708535751801</v>
      </c>
      <c r="Q182">
        <v>62.579845413446101</v>
      </c>
      <c r="R182">
        <v>3.0088575507706601</v>
      </c>
      <c r="S182">
        <v>1.98617675531006</v>
      </c>
      <c r="T182">
        <v>72.818854129710303</v>
      </c>
      <c r="U182">
        <v>0.69904532748889603</v>
      </c>
      <c r="V182">
        <v>6.9732654010996098E-2</v>
      </c>
      <c r="W182">
        <v>0.141221266048977</v>
      </c>
      <c r="X182">
        <v>31110.038495600002</v>
      </c>
      <c r="Y182">
        <v>22.2983854982546</v>
      </c>
      <c r="Z182">
        <v>89.201853697671694</v>
      </c>
      <c r="AA182">
        <v>51.226804702124099</v>
      </c>
      <c r="AB182">
        <v>43.7497904563416</v>
      </c>
      <c r="AC182">
        <v>0.62931267347789999</v>
      </c>
      <c r="AD182">
        <v>6.1358697761908498</v>
      </c>
      <c r="AE182">
        <v>61.743949067285399</v>
      </c>
      <c r="AF182">
        <v>89.595419473563396</v>
      </c>
      <c r="AG182">
        <v>126.674549176924</v>
      </c>
      <c r="AH182">
        <v>370.34026650047099</v>
      </c>
      <c r="AI182">
        <v>28.8594662574579</v>
      </c>
      <c r="AJ182">
        <v>48.4932977520156</v>
      </c>
      <c r="AK182">
        <v>17.936826571225598</v>
      </c>
      <c r="AL182">
        <v>60.2289156626506</v>
      </c>
      <c r="AM182">
        <v>22.3967677742497</v>
      </c>
      <c r="AN182">
        <v>89.018570154407101</v>
      </c>
      <c r="AO182">
        <v>22.3967677742497</v>
      </c>
      <c r="AP182">
        <v>989.33632524447705</v>
      </c>
      <c r="AQ182">
        <v>18.6550104429352</v>
      </c>
      <c r="AR182">
        <v>1323.00795547746</v>
      </c>
      <c r="AS182">
        <v>72.818854129710303</v>
      </c>
    </row>
    <row r="183" spans="1:45" x14ac:dyDescent="0.25">
      <c r="A183" t="s">
        <v>652</v>
      </c>
      <c r="B183" t="s">
        <v>653</v>
      </c>
      <c r="C183" t="s">
        <v>96</v>
      </c>
      <c r="D183">
        <v>30900.094092300002</v>
      </c>
      <c r="E183">
        <v>776.75</v>
      </c>
      <c r="F183">
        <v>14.1327433628318</v>
      </c>
      <c r="G183">
        <v>1.7610671604107</v>
      </c>
      <c r="H183">
        <v>0.57285779478358501</v>
      </c>
      <c r="I183">
        <v>78.241310039499993</v>
      </c>
      <c r="J183">
        <v>96.228639077619903</v>
      </c>
      <c r="K183">
        <v>123.73327156681</v>
      </c>
      <c r="L183">
        <v>57.985323855628401</v>
      </c>
      <c r="M183">
        <v>22.531785516860101</v>
      </c>
      <c r="N183">
        <v>10.955239238552499</v>
      </c>
      <c r="O183">
        <v>3.7930495900038999</v>
      </c>
      <c r="P183">
        <v>19.4361525704809</v>
      </c>
      <c r="Q183">
        <v>20.985088115680099</v>
      </c>
      <c r="R183">
        <v>2.041154687763</v>
      </c>
      <c r="S183">
        <v>2.9481956551194601</v>
      </c>
      <c r="T183">
        <v>66.537670310723399</v>
      </c>
      <c r="U183">
        <v>0.162392102593966</v>
      </c>
      <c r="V183">
        <v>-0.62450742277559301</v>
      </c>
      <c r="W183">
        <v>-0.49514042830882599</v>
      </c>
      <c r="X183">
        <v>30359.1940923</v>
      </c>
      <c r="Y183">
        <v>9.3017936430847392</v>
      </c>
      <c r="Z183">
        <v>99.473113015399704</v>
      </c>
      <c r="AA183">
        <v>47.525350801972401</v>
      </c>
      <c r="AB183">
        <v>30.199138657415599</v>
      </c>
      <c r="AC183">
        <v>0.78689952536955998</v>
      </c>
      <c r="AD183">
        <v>4.7716566356616603</v>
      </c>
      <c r="AE183">
        <v>39.059428353160598</v>
      </c>
      <c r="AF183">
        <v>101.24539348722099</v>
      </c>
      <c r="AG183">
        <v>1.7977490709725099</v>
      </c>
      <c r="AH183">
        <v>78.987233182451007</v>
      </c>
      <c r="AI183">
        <v>8.5406561891376391</v>
      </c>
      <c r="AJ183">
        <v>18.230219998105099</v>
      </c>
      <c r="AK183">
        <v>70.349831311187899</v>
      </c>
      <c r="AL183">
        <v>52.102897773007697</v>
      </c>
      <c r="AM183">
        <v>9.4675207096942202</v>
      </c>
      <c r="AN183">
        <v>37.522882929326002</v>
      </c>
      <c r="AO183">
        <v>9.4675207096942202</v>
      </c>
      <c r="AP183">
        <v>-16.348959035402</v>
      </c>
      <c r="AQ183">
        <v>8.3251477893177004</v>
      </c>
      <c r="AR183">
        <v>116.708871327092</v>
      </c>
      <c r="AS183">
        <v>66.552001060305798</v>
      </c>
    </row>
    <row r="184" spans="1:45" x14ac:dyDescent="0.25">
      <c r="A184" t="s">
        <v>654</v>
      </c>
      <c r="B184" t="s">
        <v>655</v>
      </c>
      <c r="C184" t="s">
        <v>656</v>
      </c>
      <c r="D184">
        <v>30758.906478699999</v>
      </c>
      <c r="E184">
        <v>476.65</v>
      </c>
      <c r="F184">
        <v>3.4286637181334698</v>
      </c>
      <c r="G184">
        <v>0.82817259987814396</v>
      </c>
      <c r="H184">
        <v>1.2186223451296301</v>
      </c>
      <c r="I184">
        <v>-106.9449029157</v>
      </c>
      <c r="L184">
        <v>1.3612186243678699</v>
      </c>
      <c r="M184">
        <v>107.72398060437401</v>
      </c>
      <c r="N184">
        <v>14.4290291278379</v>
      </c>
      <c r="O184">
        <v>0</v>
      </c>
      <c r="P184">
        <v>97.539742619227795</v>
      </c>
      <c r="Q184">
        <v>12.4952239439609</v>
      </c>
      <c r="R184">
        <v>1.0035359909478601</v>
      </c>
      <c r="S184">
        <v>-526.12727272727</v>
      </c>
      <c r="T184">
        <v>87.088837392621599</v>
      </c>
      <c r="U184">
        <v>0.25742600457799603</v>
      </c>
      <c r="V184">
        <v>-0.37188666889990302</v>
      </c>
      <c r="W184">
        <v>0.16166847005712501</v>
      </c>
      <c r="X184">
        <v>32212.066478699999</v>
      </c>
      <c r="Y184">
        <v>6.1843288828028697</v>
      </c>
      <c r="Z184">
        <v>59.7903786147563</v>
      </c>
      <c r="AA184">
        <v>46.6875374718458</v>
      </c>
      <c r="AB184">
        <v>27.3949401948394</v>
      </c>
      <c r="AC184">
        <v>0.62931267347789999</v>
      </c>
      <c r="AD184">
        <v>6.1358697761908498</v>
      </c>
      <c r="AE184">
        <v>61.743949067285399</v>
      </c>
      <c r="AF184">
        <v>57.093097872296902</v>
      </c>
      <c r="AG184">
        <v>4.2919220025931999</v>
      </c>
      <c r="AH184">
        <v>156.40720509489299</v>
      </c>
      <c r="AI184">
        <v>15.7328122013932</v>
      </c>
      <c r="AJ184">
        <v>-21.866019455207599</v>
      </c>
      <c r="AK184">
        <v>41.048375927034598</v>
      </c>
      <c r="AL184">
        <v>67.898860398860293</v>
      </c>
      <c r="AM184">
        <v>5.9053396610068596</v>
      </c>
      <c r="AN184">
        <v>33.073381732328301</v>
      </c>
      <c r="AO184">
        <v>5.9053396610068596</v>
      </c>
      <c r="AP184">
        <v>6.5837802556321501</v>
      </c>
      <c r="AQ184">
        <v>5.3379303036480303</v>
      </c>
      <c r="AR184">
        <v>275.20348481136301</v>
      </c>
      <c r="AS184">
        <v>114.192554494728</v>
      </c>
    </row>
    <row r="185" spans="1:45" x14ac:dyDescent="0.25">
      <c r="A185" t="s">
        <v>659</v>
      </c>
      <c r="B185" t="s">
        <v>660</v>
      </c>
      <c r="C185" t="s">
        <v>88</v>
      </c>
      <c r="D185">
        <v>29876.453750000001</v>
      </c>
      <c r="E185">
        <v>2740.15</v>
      </c>
      <c r="F185">
        <v>16.280308219178</v>
      </c>
      <c r="G185">
        <v>0.78202895509861503</v>
      </c>
      <c r="H185">
        <v>0.89909873723574296</v>
      </c>
      <c r="I185">
        <v>216.09248713950001</v>
      </c>
      <c r="L185">
        <v>45.6706637114508</v>
      </c>
      <c r="M185">
        <v>36.775405999574502</v>
      </c>
      <c r="N185">
        <v>27.6475839587774</v>
      </c>
      <c r="O185">
        <v>0</v>
      </c>
      <c r="P185">
        <v>10.3233813204737</v>
      </c>
      <c r="Q185">
        <v>50.191502863099998</v>
      </c>
      <c r="R185">
        <v>1.27891313470415</v>
      </c>
      <c r="S185">
        <v>17.331712733711399</v>
      </c>
      <c r="T185">
        <v>22.4836159797111</v>
      </c>
      <c r="U185">
        <v>0.147072341207831</v>
      </c>
      <c r="V185">
        <v>-3.1354366789407102</v>
      </c>
      <c r="W185">
        <v>-0.34052924257984901</v>
      </c>
      <c r="X185">
        <v>31235.57375</v>
      </c>
      <c r="Y185">
        <v>5.40866370279302</v>
      </c>
      <c r="Z185">
        <v>463.77986265775701</v>
      </c>
      <c r="AA185">
        <v>16.426461578510001</v>
      </c>
      <c r="AB185">
        <v>14.612518654185299</v>
      </c>
      <c r="AC185">
        <v>3.2825090201485398</v>
      </c>
      <c r="AD185">
        <v>2.8706864244104899</v>
      </c>
      <c r="AE185">
        <v>20.672044043061</v>
      </c>
      <c r="AF185">
        <v>443.59990720118702</v>
      </c>
      <c r="AG185">
        <v>8.0765012307030393</v>
      </c>
      <c r="AH185">
        <v>146.02096851648</v>
      </c>
      <c r="AI185">
        <v>7.0624905444058301</v>
      </c>
      <c r="AJ185">
        <v>-32.620000575167403</v>
      </c>
      <c r="AK185">
        <v>8.7633904652898593</v>
      </c>
      <c r="AL185">
        <v>21.1758114374034</v>
      </c>
      <c r="AM185">
        <v>5.1733223234229699</v>
      </c>
      <c r="AN185">
        <v>40.298978580196099</v>
      </c>
      <c r="AO185">
        <v>5.1733223234229699</v>
      </c>
      <c r="AP185">
        <v>25.766217685654802</v>
      </c>
      <c r="AQ185">
        <v>4.5450568121763002</v>
      </c>
      <c r="AR185">
        <v>238.63150970292901</v>
      </c>
      <c r="AS185">
        <v>22.4834467798497</v>
      </c>
    </row>
    <row r="186" spans="1:45" x14ac:dyDescent="0.25">
      <c r="A186" t="s">
        <v>645</v>
      </c>
      <c r="B186" t="s">
        <v>646</v>
      </c>
      <c r="C186" t="s">
        <v>647</v>
      </c>
      <c r="D186">
        <v>29806.915452500001</v>
      </c>
      <c r="E186">
        <v>245.7</v>
      </c>
      <c r="F186">
        <v>3.1410501193317399</v>
      </c>
      <c r="G186">
        <v>0.950603358125653</v>
      </c>
      <c r="H186">
        <v>0.32046446135384599</v>
      </c>
      <c r="I186">
        <v>137.98442524679999</v>
      </c>
      <c r="J186">
        <v>282.11170841209798</v>
      </c>
      <c r="K186">
        <v>266.72081758034</v>
      </c>
      <c r="L186">
        <v>88.980225279434805</v>
      </c>
      <c r="M186">
        <v>80.123439223079899</v>
      </c>
      <c r="N186">
        <v>2.5435914483067799</v>
      </c>
      <c r="O186">
        <v>1.29381372384169</v>
      </c>
      <c r="P186">
        <v>68.921418661733796</v>
      </c>
      <c r="Q186">
        <v>1.5817181143814301</v>
      </c>
      <c r="R186">
        <v>1.4492344930499199</v>
      </c>
      <c r="S186">
        <v>2.7573768143620998</v>
      </c>
      <c r="T186">
        <v>64.419527669115993</v>
      </c>
      <c r="U186">
        <v>0.60418864973462105</v>
      </c>
      <c r="V186">
        <v>-0.18271087563493801</v>
      </c>
      <c r="W186">
        <v>0</v>
      </c>
      <c r="X186">
        <v>48721.015452500003</v>
      </c>
      <c r="Y186">
        <v>4.2182332146474897</v>
      </c>
      <c r="Z186">
        <v>386.06192910063299</v>
      </c>
      <c r="AA186">
        <v>37.019235204391698</v>
      </c>
      <c r="AB186">
        <v>20.056403528939502</v>
      </c>
      <c r="AC186">
        <v>0.78689952536955998</v>
      </c>
      <c r="AD186">
        <v>4.7716566356616603</v>
      </c>
      <c r="AE186">
        <v>39.059428353160598</v>
      </c>
      <c r="AF186">
        <v>236.18791959191699</v>
      </c>
      <c r="AG186">
        <v>0</v>
      </c>
      <c r="AH186">
        <v>-72.223241119166602</v>
      </c>
      <c r="AI186">
        <v>1.32541155830902</v>
      </c>
      <c r="AJ186">
        <v>0</v>
      </c>
      <c r="AK186">
        <v>64.926959725725894</v>
      </c>
      <c r="AL186">
        <v>31.1012658227848</v>
      </c>
      <c r="AM186">
        <v>2.5806629771603702</v>
      </c>
      <c r="AN186">
        <v>16.090102808367</v>
      </c>
      <c r="AO186">
        <v>2.5806629771603702</v>
      </c>
      <c r="AP186">
        <v>0</v>
      </c>
      <c r="AQ186">
        <v>1.8316511642347</v>
      </c>
      <c r="AR186">
        <v>-40.929354346867797</v>
      </c>
      <c r="AS186">
        <v>64.419527669115894</v>
      </c>
    </row>
    <row r="187" spans="1:45" x14ac:dyDescent="0.25">
      <c r="A187" t="s">
        <v>657</v>
      </c>
      <c r="B187" t="s">
        <v>658</v>
      </c>
      <c r="C187" t="s">
        <v>344</v>
      </c>
      <c r="D187">
        <v>29655.996686819999</v>
      </c>
      <c r="E187">
        <v>372.15</v>
      </c>
      <c r="F187">
        <v>9.54528371634526</v>
      </c>
      <c r="G187">
        <v>0.46555401225788401</v>
      </c>
      <c r="H187">
        <v>2.80767026442276</v>
      </c>
      <c r="I187">
        <v>39.331702620100003</v>
      </c>
      <c r="L187">
        <v>17.2038163507478</v>
      </c>
      <c r="M187">
        <v>61.147110986115898</v>
      </c>
      <c r="N187">
        <v>20.8490781859776</v>
      </c>
      <c r="O187">
        <v>0</v>
      </c>
      <c r="P187">
        <v>28.367263773539399</v>
      </c>
      <c r="Q187">
        <v>21.945733996323799</v>
      </c>
      <c r="R187">
        <v>1.0451588016301201</v>
      </c>
      <c r="S187">
        <v>185.35207489748001</v>
      </c>
      <c r="T187">
        <v>14.0250634603074</v>
      </c>
      <c r="U187">
        <v>0.44299258725769403</v>
      </c>
      <c r="V187">
        <v>-2.83951643289085</v>
      </c>
      <c r="W187">
        <v>-0.77387593261170795</v>
      </c>
      <c r="X187">
        <v>32598.566686819999</v>
      </c>
      <c r="Y187">
        <v>0.90719707988861498</v>
      </c>
      <c r="Z187">
        <v>102.49187790611801</v>
      </c>
      <c r="AA187">
        <v>10.5204517818814</v>
      </c>
      <c r="AB187">
        <v>8.5284319780082303</v>
      </c>
      <c r="AC187">
        <v>3.2825090201485398</v>
      </c>
      <c r="AD187">
        <v>2.8706864244104899</v>
      </c>
      <c r="AE187">
        <v>20.672044043061</v>
      </c>
      <c r="AF187">
        <v>93.240258714770704</v>
      </c>
      <c r="AG187">
        <v>195.97910902189599</v>
      </c>
      <c r="AH187">
        <v>97.644653318022307</v>
      </c>
      <c r="AI187">
        <v>5.6737582313736503</v>
      </c>
      <c r="AJ187">
        <v>-36.871613600111402</v>
      </c>
      <c r="AK187">
        <v>-32.154442825816297</v>
      </c>
      <c r="AL187">
        <v>10.2520661157024</v>
      </c>
      <c r="AM187">
        <v>0.825307255191288</v>
      </c>
      <c r="AN187">
        <v>27.377377553077299</v>
      </c>
      <c r="AO187">
        <v>0.825307255191288</v>
      </c>
      <c r="AP187">
        <v>-5.0768557813412096</v>
      </c>
      <c r="AQ187">
        <v>0.49008527591588702</v>
      </c>
      <c r="AR187">
        <v>-45.977647569175701</v>
      </c>
      <c r="AS187">
        <v>17.007218254443</v>
      </c>
    </row>
    <row r="188" spans="1:45" x14ac:dyDescent="0.25">
      <c r="A188" t="s">
        <v>663</v>
      </c>
      <c r="B188" t="s">
        <v>664</v>
      </c>
      <c r="C188" t="s">
        <v>665</v>
      </c>
      <c r="D188">
        <v>29461.51477152</v>
      </c>
      <c r="E188">
        <v>1074.4000000000001</v>
      </c>
      <c r="F188">
        <v>8.7559467174119892</v>
      </c>
      <c r="G188">
        <v>2.2040773434215999</v>
      </c>
      <c r="H188">
        <v>1.0980294450736101</v>
      </c>
      <c r="I188">
        <v>133.6876605219</v>
      </c>
      <c r="L188">
        <v>9.0576137629440101</v>
      </c>
      <c r="M188">
        <v>53.780115450653703</v>
      </c>
      <c r="N188">
        <v>23.8595263096488</v>
      </c>
      <c r="O188">
        <v>0</v>
      </c>
      <c r="P188">
        <v>46.473938141446403</v>
      </c>
      <c r="Q188">
        <v>35.193371241626402</v>
      </c>
      <c r="R188">
        <v>3.1946662930269398</v>
      </c>
      <c r="S188">
        <v>2.9578593413149301</v>
      </c>
      <c r="T188">
        <v>81.509239926739397</v>
      </c>
      <c r="U188">
        <v>0.36862656669977001</v>
      </c>
      <c r="V188">
        <v>-0.26068610677812898</v>
      </c>
      <c r="W188">
        <v>0.14003678777481199</v>
      </c>
      <c r="X188">
        <v>29387.164771520002</v>
      </c>
      <c r="Y188">
        <v>13.471019968517201</v>
      </c>
      <c r="Z188">
        <v>171.07442526207899</v>
      </c>
      <c r="AA188">
        <v>53.223154525980199</v>
      </c>
      <c r="AB188">
        <v>40.082880642042603</v>
      </c>
      <c r="AC188">
        <v>0.62931267347789999</v>
      </c>
      <c r="AD188">
        <v>6.1358697761908498</v>
      </c>
      <c r="AE188">
        <v>61.743949067285399</v>
      </c>
      <c r="AF188">
        <v>171.50724631225901</v>
      </c>
      <c r="AG188">
        <v>37.379180212190001</v>
      </c>
      <c r="AH188">
        <v>273.04096489488802</v>
      </c>
      <c r="AI188">
        <v>22.889307817796102</v>
      </c>
      <c r="AJ188">
        <v>-8.5015280987663093</v>
      </c>
      <c r="AK188">
        <v>32.011705046456797</v>
      </c>
      <c r="AL188">
        <v>68.915971776779998</v>
      </c>
      <c r="AM188">
        <v>13.505101865918499</v>
      </c>
      <c r="AN188">
        <v>134.09883828638999</v>
      </c>
      <c r="AO188">
        <v>13.505101865918499</v>
      </c>
      <c r="AP188">
        <v>53.1163151795621</v>
      </c>
      <c r="AQ188">
        <v>11.369955507265299</v>
      </c>
      <c r="AR188">
        <v>758.06432376510202</v>
      </c>
      <c r="AS188">
        <v>81.509239926739497</v>
      </c>
    </row>
    <row r="189" spans="1:45" x14ac:dyDescent="0.25">
      <c r="A189" t="s">
        <v>661</v>
      </c>
      <c r="B189" t="s">
        <v>662</v>
      </c>
      <c r="C189" t="s">
        <v>85</v>
      </c>
      <c r="D189">
        <v>29196.251572040001</v>
      </c>
      <c r="E189">
        <v>412.95</v>
      </c>
      <c r="F189">
        <v>-10.854778790949</v>
      </c>
      <c r="G189">
        <v>2.61977748333788</v>
      </c>
      <c r="H189">
        <v>1.17426334386625</v>
      </c>
      <c r="I189">
        <v>-192137.446061272</v>
      </c>
      <c r="L189">
        <v>38.340187729823803</v>
      </c>
      <c r="M189">
        <v>18.4900383894235</v>
      </c>
      <c r="O189">
        <v>0</v>
      </c>
      <c r="P189">
        <v>11.5883351210349</v>
      </c>
      <c r="R189">
        <v>2.6366293586166898</v>
      </c>
      <c r="S189">
        <v>3.48048868260544</v>
      </c>
      <c r="T189">
        <v>-28.970858294508702</v>
      </c>
      <c r="X189">
        <v>28607.541572040001</v>
      </c>
      <c r="Y189">
        <v>3.7921824184617301</v>
      </c>
      <c r="AC189">
        <v>0.65825410220760605</v>
      </c>
      <c r="AD189">
        <v>5.2388982217390199</v>
      </c>
      <c r="AE189">
        <v>42.782695998974198</v>
      </c>
      <c r="AG189">
        <v>39.336357073035401</v>
      </c>
      <c r="AH189">
        <v>-6.4524190066244103</v>
      </c>
      <c r="AI189">
        <v>4.9008625571418198</v>
      </c>
      <c r="AJ189">
        <v>-172.20237429692</v>
      </c>
      <c r="AK189">
        <v>-167.71629888682801</v>
      </c>
      <c r="AL189">
        <v>-63.335889570552098</v>
      </c>
      <c r="AM189">
        <v>3.87022113094427</v>
      </c>
      <c r="AO189">
        <v>3.87022113094427</v>
      </c>
      <c r="AP189">
        <v>71.194490664834802</v>
      </c>
      <c r="AQ189">
        <v>3.0044295094832201</v>
      </c>
      <c r="AR189">
        <v>43.248081629800303</v>
      </c>
      <c r="AS189">
        <v>-28.970570825310801</v>
      </c>
    </row>
    <row r="190" spans="1:45" x14ac:dyDescent="0.25">
      <c r="A190" t="s">
        <v>668</v>
      </c>
      <c r="B190" t="s">
        <v>669</v>
      </c>
      <c r="C190" t="s">
        <v>381</v>
      </c>
      <c r="D190">
        <v>29125.577977494999</v>
      </c>
      <c r="E190">
        <v>1652.55</v>
      </c>
      <c r="F190">
        <v>5.8989975965765797</v>
      </c>
      <c r="G190">
        <v>1.5027847307603699</v>
      </c>
      <c r="H190">
        <v>0.26127065234845598</v>
      </c>
      <c r="I190">
        <v>1185.1344986478</v>
      </c>
      <c r="L190">
        <v>32.789641768655599</v>
      </c>
      <c r="M190">
        <v>44.189801482803198</v>
      </c>
      <c r="N190">
        <v>14.044850121598399</v>
      </c>
      <c r="O190">
        <v>0</v>
      </c>
      <c r="P190">
        <v>34.852757257268898</v>
      </c>
      <c r="Q190">
        <v>25.0996495344674</v>
      </c>
      <c r="R190">
        <v>1.87007038976433</v>
      </c>
      <c r="S190">
        <v>3.7664256487865</v>
      </c>
      <c r="T190">
        <v>21.817566052537099</v>
      </c>
      <c r="U190">
        <v>0.30646503588347601</v>
      </c>
      <c r="V190">
        <v>-0.87813363832081404</v>
      </c>
      <c r="W190">
        <v>-0.87813363832081404</v>
      </c>
      <c r="X190">
        <v>33119.747977494997</v>
      </c>
      <c r="Y190">
        <v>9.8575372569809794</v>
      </c>
      <c r="Z190">
        <v>44.632771346263702</v>
      </c>
      <c r="AA190">
        <v>16.456036399069301</v>
      </c>
      <c r="AB190">
        <v>14.7827640129327</v>
      </c>
      <c r="AC190">
        <v>1.18459867420429</v>
      </c>
      <c r="AD190">
        <v>2.9463562780446302</v>
      </c>
      <c r="AE190">
        <v>53.803998573400001</v>
      </c>
      <c r="AF190">
        <v>39.250155619560601</v>
      </c>
      <c r="AG190">
        <v>9.6986696904765903</v>
      </c>
      <c r="AH190">
        <v>9.6986696904765903</v>
      </c>
      <c r="AI190">
        <v>3.2321136413568001</v>
      </c>
      <c r="AJ190">
        <v>-59.4499170488725</v>
      </c>
      <c r="AK190">
        <v>-59.4499170488725</v>
      </c>
      <c r="AL190">
        <v>32.150778210116698</v>
      </c>
      <c r="AM190">
        <v>8.6687395761390391</v>
      </c>
      <c r="AN190">
        <v>37.311305232439999</v>
      </c>
      <c r="AO190">
        <v>8.6687395761390391</v>
      </c>
      <c r="AP190">
        <v>0.61722698459755798</v>
      </c>
      <c r="AQ190">
        <v>8.9307952696999209</v>
      </c>
      <c r="AR190">
        <v>0.61722698459755798</v>
      </c>
      <c r="AS190">
        <v>21.817892922150001</v>
      </c>
    </row>
    <row r="191" spans="1:45" x14ac:dyDescent="0.25">
      <c r="A191" t="s">
        <v>705</v>
      </c>
      <c r="B191" t="s">
        <v>706</v>
      </c>
      <c r="C191" t="s">
        <v>112</v>
      </c>
      <c r="D191">
        <v>29032.4408922</v>
      </c>
      <c r="E191">
        <v>574.9</v>
      </c>
      <c r="F191">
        <v>-5.1143911439114396</v>
      </c>
      <c r="G191">
        <v>1.43349847560975</v>
      </c>
      <c r="H191">
        <v>2.4330259390264399</v>
      </c>
      <c r="I191">
        <v>56.396208710000003</v>
      </c>
      <c r="J191">
        <v>156.28282957064101</v>
      </c>
      <c r="K191">
        <v>32.112812113841798</v>
      </c>
      <c r="L191">
        <v>2.5400084228258502</v>
      </c>
      <c r="M191">
        <v>0.28581706399816798</v>
      </c>
      <c r="O191">
        <v>2.3355092878902401</v>
      </c>
      <c r="P191">
        <v>0.14323555381143899</v>
      </c>
      <c r="R191">
        <v>2.0046155149051401</v>
      </c>
      <c r="S191">
        <v>10.422771071659399</v>
      </c>
      <c r="T191">
        <v>-100.61493984473999</v>
      </c>
      <c r="X191">
        <v>28735.460892200001</v>
      </c>
      <c r="Y191">
        <v>8.28882818652521</v>
      </c>
      <c r="AC191">
        <v>3.2825090201485398</v>
      </c>
      <c r="AD191">
        <v>2.8706864244104899</v>
      </c>
      <c r="AE191">
        <v>20.672044043061</v>
      </c>
      <c r="AG191">
        <v>1026.72447139679</v>
      </c>
      <c r="AH191">
        <v>561.46140915428998</v>
      </c>
      <c r="AI191">
        <v>18.988482875306499</v>
      </c>
      <c r="AJ191">
        <v>-968.32247187498695</v>
      </c>
      <c r="AK191">
        <v>-586.71984074315105</v>
      </c>
      <c r="AM191">
        <v>8.3744929407488797</v>
      </c>
      <c r="AO191">
        <v>8.3744929407488797</v>
      </c>
      <c r="AP191">
        <v>214.76892013338301</v>
      </c>
      <c r="AR191">
        <v>448.17137039432299</v>
      </c>
      <c r="AS191">
        <v>-100.611453050318</v>
      </c>
    </row>
    <row r="192" spans="1:45" x14ac:dyDescent="0.25">
      <c r="A192" t="s">
        <v>666</v>
      </c>
      <c r="B192" t="s">
        <v>667</v>
      </c>
      <c r="C192" t="s">
        <v>349</v>
      </c>
      <c r="D192">
        <v>29022.044501839999</v>
      </c>
      <c r="E192">
        <v>611.54999999999995</v>
      </c>
      <c r="F192">
        <v>4.7171351747738797</v>
      </c>
      <c r="G192">
        <v>0.95706800692060401</v>
      </c>
      <c r="H192">
        <v>0.95179159851481299</v>
      </c>
      <c r="I192">
        <v>55.070386277499999</v>
      </c>
      <c r="J192">
        <v>14.1446583582198</v>
      </c>
      <c r="K192">
        <v>36.264639385097297</v>
      </c>
      <c r="L192">
        <v>26.906272479413701</v>
      </c>
      <c r="M192">
        <v>91.770968907383804</v>
      </c>
      <c r="N192">
        <v>12.9205300163734</v>
      </c>
      <c r="O192">
        <v>25.804794343999699</v>
      </c>
      <c r="P192">
        <v>77.843757753566095</v>
      </c>
      <c r="Q192">
        <v>11.517235902545901</v>
      </c>
      <c r="R192">
        <v>1.0754340168801499</v>
      </c>
      <c r="S192">
        <v>-130.814079919829</v>
      </c>
      <c r="T192">
        <v>13.706259239663201</v>
      </c>
      <c r="U192">
        <v>4.30570505920344</v>
      </c>
      <c r="V192">
        <v>-2.9792670768277101</v>
      </c>
      <c r="W192">
        <v>-0.42125471909429801</v>
      </c>
      <c r="X192">
        <v>38908.83450184</v>
      </c>
      <c r="Y192">
        <v>1.49034767017859</v>
      </c>
      <c r="Z192">
        <v>60.7732135355106</v>
      </c>
      <c r="AA192">
        <v>10.0811580858543</v>
      </c>
      <c r="AB192">
        <v>7.5690464197863303</v>
      </c>
      <c r="AC192">
        <v>7.2849721360311497</v>
      </c>
      <c r="AD192">
        <v>2.22491448298506</v>
      </c>
      <c r="AE192">
        <v>18.010235302902</v>
      </c>
      <c r="AF192">
        <v>45.3306538304047</v>
      </c>
      <c r="AG192">
        <v>18.307235439829402</v>
      </c>
      <c r="AH192">
        <v>13.5589301670549</v>
      </c>
      <c r="AI192">
        <v>2.5265890840096898</v>
      </c>
      <c r="AJ192">
        <v>-1.0246202260000401</v>
      </c>
      <c r="AK192">
        <v>-23.8973894058193</v>
      </c>
      <c r="AL192">
        <v>14.970624235006101</v>
      </c>
      <c r="AM192">
        <v>1.1116482146256801</v>
      </c>
      <c r="AN192">
        <v>8.3981169234847108</v>
      </c>
      <c r="AO192">
        <v>1.1116482146256801</v>
      </c>
      <c r="AP192">
        <v>-47.529833153470697</v>
      </c>
      <c r="AQ192">
        <v>1.20421997351316</v>
      </c>
      <c r="AR192">
        <v>-35.548504697082898</v>
      </c>
      <c r="AS192">
        <v>13.706259239663099</v>
      </c>
    </row>
    <row r="193" spans="1:45" x14ac:dyDescent="0.25">
      <c r="A193" t="s">
        <v>683</v>
      </c>
      <c r="B193" t="s">
        <v>684</v>
      </c>
      <c r="C193" t="s">
        <v>91</v>
      </c>
      <c r="D193">
        <v>28872.491620069999</v>
      </c>
      <c r="E193">
        <v>4687.75</v>
      </c>
      <c r="F193">
        <v>12.8014888337468</v>
      </c>
      <c r="G193">
        <v>1.4985338929454299</v>
      </c>
      <c r="H193">
        <v>1.53795618353026</v>
      </c>
      <c r="I193">
        <v>-346.25861557719998</v>
      </c>
      <c r="J193">
        <v>0</v>
      </c>
      <c r="K193">
        <v>3389.2489421720702</v>
      </c>
      <c r="L193">
        <v>67.8457562062774</v>
      </c>
      <c r="M193">
        <v>17.735575254739899</v>
      </c>
      <c r="N193">
        <v>18.342785017155201</v>
      </c>
      <c r="P193">
        <v>16.3033534180889</v>
      </c>
      <c r="Q193">
        <v>28.258390355164501</v>
      </c>
      <c r="R193">
        <v>1.4985338929454299</v>
      </c>
      <c r="S193">
        <v>8.4623847443419908</v>
      </c>
      <c r="T193">
        <v>41.6150066590804</v>
      </c>
      <c r="U193">
        <v>1.35408234642359</v>
      </c>
      <c r="V193">
        <v>-1.2756052526716499</v>
      </c>
      <c r="W193">
        <v>-1.47976581341313</v>
      </c>
      <c r="X193">
        <v>28943.39162007</v>
      </c>
      <c r="Y193">
        <v>3.58365524918838</v>
      </c>
      <c r="Z193">
        <v>36.530848946194602</v>
      </c>
      <c r="AA193">
        <v>28.0513584222427</v>
      </c>
      <c r="AB193">
        <v>22.431521057172699</v>
      </c>
      <c r="AC193">
        <v>2.62968759909525</v>
      </c>
      <c r="AD193">
        <v>7.0975476432069904</v>
      </c>
      <c r="AE193">
        <v>26.454519729777701</v>
      </c>
      <c r="AF193">
        <v>36.441362640502298</v>
      </c>
      <c r="AG193">
        <v>25.703022710500399</v>
      </c>
      <c r="AH193">
        <v>28.330647533308301</v>
      </c>
      <c r="AI193">
        <v>9.1083288495125991</v>
      </c>
      <c r="AJ193">
        <v>61.616556897421198</v>
      </c>
      <c r="AK193">
        <v>57.307738277469802</v>
      </c>
      <c r="AL193">
        <v>28.505624809972598</v>
      </c>
      <c r="AM193">
        <v>3.57487669412121</v>
      </c>
      <c r="AN193">
        <v>30.376109016380799</v>
      </c>
      <c r="AO193">
        <v>3.57487669412121</v>
      </c>
      <c r="AP193">
        <v>-6.8714126643367299</v>
      </c>
      <c r="AQ193">
        <v>3.05373514268347</v>
      </c>
      <c r="AR193">
        <v>-0.74690271840834699</v>
      </c>
      <c r="AS193">
        <v>40.699875415942998</v>
      </c>
    </row>
    <row r="194" spans="1:45" x14ac:dyDescent="0.25">
      <c r="A194" t="s">
        <v>689</v>
      </c>
      <c r="B194" t="s">
        <v>690</v>
      </c>
      <c r="C194" t="s">
        <v>91</v>
      </c>
      <c r="D194">
        <v>28597.2494788</v>
      </c>
      <c r="E194">
        <v>1056.5999999999999</v>
      </c>
      <c r="F194">
        <v>16.375735066542799</v>
      </c>
      <c r="G194">
        <v>2.1396857247830798</v>
      </c>
      <c r="H194">
        <v>1.5835852489375299</v>
      </c>
      <c r="I194">
        <v>-1311.0832090127001</v>
      </c>
      <c r="L194">
        <v>36.407561853839702</v>
      </c>
      <c r="M194">
        <v>17.147880946631201</v>
      </c>
      <c r="N194">
        <v>22.6483744622562</v>
      </c>
      <c r="P194">
        <v>13.9806206230379</v>
      </c>
      <c r="Q194">
        <v>37.683352620594803</v>
      </c>
      <c r="R194">
        <v>2.1396857247830798</v>
      </c>
      <c r="S194">
        <v>4.3283858880314998</v>
      </c>
      <c r="T194">
        <v>75.060367670542504</v>
      </c>
      <c r="U194">
        <v>0.25021424675140602</v>
      </c>
      <c r="V194">
        <v>-2.3794733523438398</v>
      </c>
      <c r="W194">
        <v>-2.5836339130853201</v>
      </c>
      <c r="X194">
        <v>27839.6594788</v>
      </c>
      <c r="Y194">
        <v>8.1698011458990507</v>
      </c>
      <c r="Z194">
        <v>68.504784760451699</v>
      </c>
      <c r="AA194">
        <v>52.617009031941002</v>
      </c>
      <c r="AB194">
        <v>41.214631785989198</v>
      </c>
      <c r="AC194">
        <v>2.62968759909525</v>
      </c>
      <c r="AD194">
        <v>7.0975476432069904</v>
      </c>
      <c r="AE194">
        <v>26.454519729777701</v>
      </c>
      <c r="AF194">
        <v>70.368979253426502</v>
      </c>
      <c r="AG194">
        <v>197.83523441991699</v>
      </c>
      <c r="AH194">
        <v>204.06101354752801</v>
      </c>
      <c r="AI194">
        <v>21.580875300953799</v>
      </c>
      <c r="AJ194">
        <v>191.505376455841</v>
      </c>
      <c r="AK194">
        <v>183.73362448932599</v>
      </c>
      <c r="AL194">
        <v>54.046035805626502</v>
      </c>
      <c r="AM194">
        <v>8.3921228181463299</v>
      </c>
      <c r="AN194">
        <v>60.206003239647103</v>
      </c>
      <c r="AO194">
        <v>8.3921228181463299</v>
      </c>
      <c r="AP194">
        <v>118.621958090634</v>
      </c>
      <c r="AQ194">
        <v>6.3382467265499001</v>
      </c>
      <c r="AR194">
        <v>132.99941613043501</v>
      </c>
      <c r="AS194">
        <v>66.5733529164727</v>
      </c>
    </row>
    <row r="195" spans="1:45" x14ac:dyDescent="0.25">
      <c r="A195" t="s">
        <v>670</v>
      </c>
      <c r="B195" t="s">
        <v>671</v>
      </c>
      <c r="C195" t="s">
        <v>541</v>
      </c>
      <c r="D195">
        <v>28557.385750784899</v>
      </c>
      <c r="E195">
        <v>967.3</v>
      </c>
      <c r="F195">
        <v>15.2141992526709</v>
      </c>
      <c r="G195">
        <v>0.99499188080232304</v>
      </c>
      <c r="H195">
        <v>2.3353892742580702</v>
      </c>
      <c r="I195">
        <v>30.779603395599999</v>
      </c>
      <c r="J195">
        <v>59.890879418630099</v>
      </c>
      <c r="K195">
        <v>68.652194698151504</v>
      </c>
      <c r="L195">
        <v>5.2310612123951596</v>
      </c>
      <c r="M195">
        <v>4.9644717424210798</v>
      </c>
      <c r="N195">
        <v>20.308328884143101</v>
      </c>
      <c r="O195">
        <v>6.0944171056279401</v>
      </c>
      <c r="P195">
        <v>4.5914218764028796</v>
      </c>
      <c r="Q195">
        <v>31.8148698990518</v>
      </c>
      <c r="R195">
        <v>1.7491039854930099</v>
      </c>
      <c r="S195">
        <v>7.2137244364396897</v>
      </c>
      <c r="T195">
        <v>14.1869740879141</v>
      </c>
      <c r="U195">
        <v>1.2354649752570599</v>
      </c>
      <c r="V195">
        <v>-2.04704404489148</v>
      </c>
      <c r="W195">
        <v>-0.61296957181978595</v>
      </c>
      <c r="X195">
        <v>27532.205750785</v>
      </c>
      <c r="Y195">
        <v>0.92392959605681702</v>
      </c>
      <c r="AA195">
        <v>9.5239136415881003</v>
      </c>
      <c r="AB195">
        <v>8.9599732331375197</v>
      </c>
      <c r="AC195">
        <v>3.2825090201485398</v>
      </c>
      <c r="AD195">
        <v>2.8706864244104899</v>
      </c>
      <c r="AE195">
        <v>20.672044043061</v>
      </c>
      <c r="AG195">
        <v>57.517771526475499</v>
      </c>
      <c r="AH195">
        <v>25.7991089183766</v>
      </c>
      <c r="AI195">
        <v>3.6112979417492101</v>
      </c>
      <c r="AJ195">
        <v>6.1364657347501197</v>
      </c>
      <c r="AK195">
        <v>-31.3712080993933</v>
      </c>
      <c r="AL195">
        <v>14.225</v>
      </c>
      <c r="AM195">
        <v>0.95833272931316804</v>
      </c>
      <c r="AN195">
        <v>48.322902602137098</v>
      </c>
      <c r="AO195">
        <v>0.95833272931316804</v>
      </c>
      <c r="AP195">
        <v>15.120665668833499</v>
      </c>
      <c r="AQ195">
        <v>1.12496019480239</v>
      </c>
      <c r="AR195">
        <v>-37.2701643862924</v>
      </c>
      <c r="AS195">
        <v>14.1869740879141</v>
      </c>
    </row>
    <row r="196" spans="1:45" x14ac:dyDescent="0.25">
      <c r="A196" t="s">
        <v>674</v>
      </c>
      <c r="B196" t="s">
        <v>675</v>
      </c>
      <c r="C196" t="s">
        <v>298</v>
      </c>
      <c r="D196">
        <v>28542.483321250002</v>
      </c>
      <c r="E196">
        <v>2589.5500000000002</v>
      </c>
      <c r="G196">
        <v>0.33127996579879898</v>
      </c>
      <c r="H196">
        <v>0.106398459488506</v>
      </c>
      <c r="I196">
        <v>12.4369305982</v>
      </c>
      <c r="L196">
        <v>3.8975808109775198</v>
      </c>
      <c r="M196">
        <v>337.80881878200501</v>
      </c>
      <c r="N196">
        <v>3.0517123599192999</v>
      </c>
      <c r="P196">
        <v>298.82390920427099</v>
      </c>
      <c r="Q196">
        <v>3.03451137553186</v>
      </c>
      <c r="R196">
        <v>0.33127996579879898</v>
      </c>
      <c r="S196">
        <v>-1.7887533875338699</v>
      </c>
      <c r="T196">
        <v>21.6590277211813</v>
      </c>
      <c r="U196">
        <v>1.0424206862143801</v>
      </c>
      <c r="V196">
        <v>1.26966570894797E-2</v>
      </c>
      <c r="W196">
        <v>0.42694769618456202</v>
      </c>
      <c r="X196">
        <v>72819.83332125</v>
      </c>
      <c r="Y196">
        <v>13.133895578121701</v>
      </c>
      <c r="AA196">
        <v>42.560555311460703</v>
      </c>
      <c r="AB196">
        <v>39.366115071953303</v>
      </c>
      <c r="AC196">
        <v>1.0297240291248999</v>
      </c>
      <c r="AD196">
        <v>2.4599273873659002</v>
      </c>
      <c r="AE196">
        <v>16.580293446915601</v>
      </c>
      <c r="AG196">
        <v>-48.119126397473202</v>
      </c>
      <c r="AH196">
        <v>-8.1932480378644197</v>
      </c>
      <c r="AI196">
        <v>2.25837943496765</v>
      </c>
      <c r="AJ196">
        <v>-18.598153334459099</v>
      </c>
      <c r="AK196">
        <v>30.631148299793701</v>
      </c>
      <c r="AM196">
        <v>5.1479655800336204</v>
      </c>
      <c r="AO196">
        <v>5.1479655800336204</v>
      </c>
      <c r="AP196">
        <v>-15.549815400890701</v>
      </c>
      <c r="AR196">
        <v>164.65248443076601</v>
      </c>
      <c r="AS196">
        <v>21.6590277211813</v>
      </c>
    </row>
    <row r="197" spans="1:45" x14ac:dyDescent="0.25">
      <c r="A197" t="s">
        <v>681</v>
      </c>
      <c r="B197" t="s">
        <v>682</v>
      </c>
      <c r="C197" t="s">
        <v>27</v>
      </c>
      <c r="D197">
        <v>28384.036491645002</v>
      </c>
      <c r="E197">
        <v>132.6</v>
      </c>
      <c r="H197">
        <v>8.1801928912464794E-2</v>
      </c>
      <c r="N197">
        <v>1.58799073208297</v>
      </c>
      <c r="Q197">
        <v>1.2866060107338799</v>
      </c>
      <c r="S197">
        <v>-0.113840543391277</v>
      </c>
      <c r="T197">
        <v>8.9688934539690699</v>
      </c>
      <c r="U197">
        <v>0.74556014738175602</v>
      </c>
      <c r="V197">
        <v>-0.284163881743146</v>
      </c>
      <c r="W197">
        <v>9.8121875941752201E-2</v>
      </c>
      <c r="X197">
        <v>10932.076491645001</v>
      </c>
      <c r="Y197">
        <v>0.53990842026257402</v>
      </c>
      <c r="Z197">
        <v>2070.4690325085098</v>
      </c>
      <c r="AA197">
        <v>2.5644453104301199</v>
      </c>
      <c r="AB197">
        <v>2.4593433904247801</v>
      </c>
      <c r="AC197">
        <v>1.0297240291248999</v>
      </c>
      <c r="AD197">
        <v>2.4599273873659002</v>
      </c>
      <c r="AE197">
        <v>16.580293446915601</v>
      </c>
      <c r="AF197">
        <v>5375.7644870539398</v>
      </c>
      <c r="AG197">
        <v>-60.385866356666199</v>
      </c>
      <c r="AH197">
        <v>-48.659020610086998</v>
      </c>
      <c r="AI197">
        <v>1.2629508129543501</v>
      </c>
      <c r="AJ197">
        <v>-60.689019448431097</v>
      </c>
      <c r="AK197">
        <v>-45.9063044771531</v>
      </c>
      <c r="AL197">
        <v>8.78727634194831</v>
      </c>
      <c r="AM197">
        <v>1.4018178810394699</v>
      </c>
      <c r="AN197">
        <v>58.009475764653502</v>
      </c>
      <c r="AO197">
        <v>1.4018178810394699</v>
      </c>
      <c r="AP197">
        <v>-63.7553448961988</v>
      </c>
      <c r="AQ197">
        <v>2.5017203862955202</v>
      </c>
      <c r="AR197">
        <v>-27.933747969203001</v>
      </c>
      <c r="AS197">
        <v>8.40595040414048</v>
      </c>
    </row>
    <row r="198" spans="1:45" x14ac:dyDescent="0.25">
      <c r="A198" t="s">
        <v>679</v>
      </c>
      <c r="B198" t="s">
        <v>680</v>
      </c>
      <c r="C198" t="s">
        <v>496</v>
      </c>
      <c r="D198">
        <v>28304.1478575</v>
      </c>
      <c r="E198">
        <v>129.55000000000001</v>
      </c>
      <c r="F198">
        <v>4.0929528527443697</v>
      </c>
      <c r="G198">
        <v>2.1079925501223302</v>
      </c>
      <c r="H198">
        <v>1.25720130337785</v>
      </c>
      <c r="I198">
        <v>16.155605613999999</v>
      </c>
      <c r="L198">
        <v>16.328818322274302</v>
      </c>
      <c r="M198">
        <v>103.84640635258</v>
      </c>
      <c r="N198">
        <v>11.9687963852979</v>
      </c>
      <c r="P198">
        <v>99.154969206239997</v>
      </c>
      <c r="Q198">
        <v>10.5353677014275</v>
      </c>
      <c r="R198">
        <v>2.1152832049081498</v>
      </c>
      <c r="S198">
        <v>2.8372645224137898</v>
      </c>
      <c r="T198">
        <v>19.924781146386898</v>
      </c>
      <c r="U198">
        <v>1.5690607734806601</v>
      </c>
      <c r="V198">
        <v>0.53933674435575996</v>
      </c>
      <c r="W198">
        <v>-2.87775621051235</v>
      </c>
      <c r="X198">
        <v>28124.117857500001</v>
      </c>
      <c r="Y198">
        <v>1.3119648348575099</v>
      </c>
      <c r="Z198">
        <v>6.0045770419404798</v>
      </c>
      <c r="AA198">
        <v>11.8192399549068</v>
      </c>
      <c r="AB198">
        <v>11.7094052299487</v>
      </c>
      <c r="AC198">
        <v>1.0297240291248999</v>
      </c>
      <c r="AD198">
        <v>2.4599273873659002</v>
      </c>
      <c r="AE198">
        <v>16.580293446915601</v>
      </c>
      <c r="AF198">
        <v>6.0430139454671199</v>
      </c>
      <c r="AG198">
        <v>373.89477871750302</v>
      </c>
      <c r="AH198">
        <v>79.855734996639299</v>
      </c>
      <c r="AI198">
        <v>4.4243204829305602</v>
      </c>
      <c r="AJ198">
        <v>272.06927463280101</v>
      </c>
      <c r="AK198">
        <v>20.171462647384399</v>
      </c>
      <c r="AM198">
        <v>1.32036307264104</v>
      </c>
      <c r="AN198">
        <v>5.8965500565610798</v>
      </c>
      <c r="AO198">
        <v>1.32036307264104</v>
      </c>
      <c r="AP198">
        <v>14.5187678114952</v>
      </c>
      <c r="AR198">
        <v>-32.121269637002598</v>
      </c>
      <c r="AS198">
        <v>19.924640886340601</v>
      </c>
    </row>
    <row r="199" spans="1:45" x14ac:dyDescent="0.25">
      <c r="A199" t="s">
        <v>672</v>
      </c>
      <c r="B199" t="s">
        <v>673</v>
      </c>
      <c r="C199" t="s">
        <v>298</v>
      </c>
      <c r="D199">
        <v>28302.073422789999</v>
      </c>
      <c r="E199">
        <v>379.7</v>
      </c>
      <c r="G199">
        <v>0.83316802711995397</v>
      </c>
      <c r="H199">
        <v>0.11909693893501599</v>
      </c>
      <c r="I199">
        <v>-5.2706262599000002</v>
      </c>
      <c r="L199">
        <v>2.2268818615600199</v>
      </c>
      <c r="M199">
        <v>163.08573773091501</v>
      </c>
      <c r="N199">
        <v>3.7303929569464298</v>
      </c>
      <c r="P199">
        <v>108.316395491454</v>
      </c>
      <c r="Q199">
        <v>4.18395785517487</v>
      </c>
      <c r="R199">
        <v>0.83316802711995397</v>
      </c>
      <c r="S199">
        <v>-1.61116132487013</v>
      </c>
      <c r="T199">
        <v>41.379115199189997</v>
      </c>
      <c r="U199">
        <v>0.54267938643789704</v>
      </c>
      <c r="V199">
        <v>-0.48704464268700498</v>
      </c>
      <c r="W199">
        <v>-7.2793603591922607E-2</v>
      </c>
      <c r="X199">
        <v>38865.573422789901</v>
      </c>
      <c r="Y199">
        <v>16.4552851414714</v>
      </c>
      <c r="AA199">
        <v>44.868016696439703</v>
      </c>
      <c r="AB199">
        <v>41.897710749749301</v>
      </c>
      <c r="AC199">
        <v>1.0297240291248999</v>
      </c>
      <c r="AD199">
        <v>2.4599273873659002</v>
      </c>
      <c r="AE199">
        <v>16.580293446915601</v>
      </c>
      <c r="AG199">
        <v>-5.4042690365287198</v>
      </c>
      <c r="AH199">
        <v>67.393611676141006</v>
      </c>
      <c r="AI199">
        <v>4.1177612983223097</v>
      </c>
      <c r="AJ199">
        <v>55.516509511004799</v>
      </c>
      <c r="AK199">
        <v>149.56805096165201</v>
      </c>
      <c r="AL199">
        <v>31.7740585774058</v>
      </c>
      <c r="AM199">
        <v>11.982807591712501</v>
      </c>
      <c r="AO199">
        <v>11.982807591712501</v>
      </c>
      <c r="AP199">
        <v>96.572859201037005</v>
      </c>
      <c r="AQ199">
        <v>13.4807998466204</v>
      </c>
      <c r="AR199">
        <v>516.02583589571395</v>
      </c>
      <c r="AS199">
        <v>36.787471628655702</v>
      </c>
    </row>
    <row r="200" spans="1:45" x14ac:dyDescent="0.25">
      <c r="A200" t="s">
        <v>81</v>
      </c>
      <c r="B200" t="s">
        <v>80</v>
      </c>
      <c r="C200" t="s">
        <v>82</v>
      </c>
      <c r="D200">
        <v>28069.82844669</v>
      </c>
      <c r="E200">
        <v>262.45</v>
      </c>
      <c r="F200">
        <v>15.589883337588301</v>
      </c>
      <c r="G200">
        <v>0.87072869262318098</v>
      </c>
      <c r="H200">
        <v>0.63123039888473098</v>
      </c>
      <c r="I200">
        <v>79.980221013700003</v>
      </c>
      <c r="L200">
        <v>17.8730552548517</v>
      </c>
      <c r="M200">
        <v>50.399202078117398</v>
      </c>
      <c r="N200">
        <v>22.975662902489599</v>
      </c>
      <c r="O200">
        <v>0</v>
      </c>
      <c r="P200">
        <v>49.7383363606057</v>
      </c>
      <c r="Q200">
        <v>31.226263490636999</v>
      </c>
      <c r="R200">
        <v>1.46384909264565</v>
      </c>
      <c r="S200">
        <v>24.1353561374012</v>
      </c>
      <c r="T200">
        <v>3.21584911729042</v>
      </c>
      <c r="U200">
        <v>2.1247826926791502</v>
      </c>
      <c r="V200">
        <v>1.19240680373946</v>
      </c>
      <c r="W200">
        <v>-3.9400554984015699</v>
      </c>
      <c r="X200">
        <v>45273.188446690001</v>
      </c>
      <c r="Y200">
        <v>1.22954737393722</v>
      </c>
      <c r="Z200">
        <v>13.548437699139299</v>
      </c>
      <c r="AA200">
        <v>3.2234909113278398</v>
      </c>
      <c r="AB200">
        <v>2.8310411110938101</v>
      </c>
      <c r="AC200">
        <v>0.93237588893969703</v>
      </c>
      <c r="AD200">
        <v>1.5438579271519599</v>
      </c>
      <c r="AE200">
        <v>17.711269198383999</v>
      </c>
      <c r="AF200">
        <v>8.4001665220314905</v>
      </c>
      <c r="AG200">
        <v>10.113926502762601</v>
      </c>
      <c r="AH200">
        <v>-45.196783641523702</v>
      </c>
      <c r="AI200">
        <v>0.84608380008457795</v>
      </c>
      <c r="AJ200">
        <v>-41.593180427702897</v>
      </c>
      <c r="AK200">
        <v>-81.842921129650904</v>
      </c>
      <c r="AL200">
        <v>4.3924686192468601</v>
      </c>
      <c r="AM200">
        <v>0.762331636839229</v>
      </c>
      <c r="AN200">
        <v>3.0151584280143902</v>
      </c>
      <c r="AO200">
        <v>0.762331636839229</v>
      </c>
      <c r="AP200">
        <v>128.756094453066</v>
      </c>
      <c r="AQ200">
        <v>0.79430134428852495</v>
      </c>
      <c r="AR200">
        <v>22.372265644714201</v>
      </c>
      <c r="AS200">
        <v>3.21584911729042</v>
      </c>
    </row>
    <row r="201" spans="1:45" x14ac:dyDescent="0.25">
      <c r="A201" t="s">
        <v>695</v>
      </c>
      <c r="B201" t="s">
        <v>696</v>
      </c>
      <c r="C201" t="s">
        <v>61</v>
      </c>
      <c r="D201">
        <v>28067.145528749999</v>
      </c>
      <c r="E201">
        <v>48.25</v>
      </c>
      <c r="F201">
        <v>0.69021514141461504</v>
      </c>
      <c r="G201">
        <v>1.0184805055858199</v>
      </c>
      <c r="H201">
        <v>0.17552648685783001</v>
      </c>
      <c r="I201">
        <v>-753.65978543350002</v>
      </c>
      <c r="L201">
        <v>36.386375552147598</v>
      </c>
      <c r="M201">
        <v>1388.4581497797301</v>
      </c>
      <c r="N201">
        <v>4.3606536248363001</v>
      </c>
      <c r="O201">
        <v>0</v>
      </c>
      <c r="P201">
        <v>1277.93394677162</v>
      </c>
      <c r="R201">
        <v>1.0328478390684399</v>
      </c>
      <c r="S201">
        <v>24.404388714733599</v>
      </c>
      <c r="T201">
        <v>-156.572272279092</v>
      </c>
      <c r="X201">
        <v>52633.295528750001</v>
      </c>
      <c r="Y201">
        <v>6.8988367908916901</v>
      </c>
      <c r="Z201">
        <v>444.57551760072499</v>
      </c>
      <c r="AA201">
        <v>32.544934628999798</v>
      </c>
      <c r="AB201">
        <v>19.789259473378401</v>
      </c>
      <c r="AC201">
        <v>0.65825410220760605</v>
      </c>
      <c r="AD201">
        <v>5.2388982217390199</v>
      </c>
      <c r="AE201">
        <v>42.782695998974198</v>
      </c>
      <c r="AF201">
        <v>237.073617102372</v>
      </c>
      <c r="AG201">
        <v>355.85507835043097</v>
      </c>
      <c r="AH201">
        <v>179.303076227133</v>
      </c>
      <c r="AI201">
        <v>14.6324038937257</v>
      </c>
      <c r="AJ201">
        <v>-628.64477533667298</v>
      </c>
      <c r="AK201">
        <v>-465.97102782593601</v>
      </c>
      <c r="AL201">
        <v>-87.727272727272705</v>
      </c>
      <c r="AM201">
        <v>3.6788624813220001</v>
      </c>
      <c r="AN201">
        <v>8.6198394798547895</v>
      </c>
      <c r="AO201">
        <v>3.6788624813220001</v>
      </c>
      <c r="AP201">
        <v>117.564582667416</v>
      </c>
      <c r="AQ201">
        <v>3.5116400935533001</v>
      </c>
      <c r="AR201">
        <v>36.165344356085399</v>
      </c>
      <c r="AS201">
        <v>-156.57227227909101</v>
      </c>
    </row>
    <row r="202" spans="1:45" x14ac:dyDescent="0.25">
      <c r="A202" t="s">
        <v>676</v>
      </c>
      <c r="B202" t="s">
        <v>677</v>
      </c>
      <c r="C202" t="s">
        <v>678</v>
      </c>
      <c r="D202">
        <v>28004.854091339999</v>
      </c>
      <c r="E202">
        <v>3790.75</v>
      </c>
      <c r="F202">
        <v>116.99999999999901</v>
      </c>
      <c r="G202">
        <v>1.8660733206187701</v>
      </c>
      <c r="H202">
        <v>1.08388395593519</v>
      </c>
      <c r="L202">
        <v>82.048905467990593</v>
      </c>
      <c r="M202">
        <v>4.6574180515407502</v>
      </c>
      <c r="N202">
        <v>26.450017661603599</v>
      </c>
      <c r="P202">
        <v>1.33316220047098</v>
      </c>
      <c r="Q202">
        <v>54.319454870935999</v>
      </c>
      <c r="R202">
        <v>1.8660733206187701</v>
      </c>
      <c r="S202">
        <v>3.9897468450504001</v>
      </c>
      <c r="T202">
        <v>49.619685131451597</v>
      </c>
      <c r="U202">
        <v>1.2523093677122501</v>
      </c>
      <c r="V202">
        <v>0.22258533858735299</v>
      </c>
      <c r="W202">
        <v>-0.15879964360756099</v>
      </c>
      <c r="X202">
        <v>27274.23409134</v>
      </c>
      <c r="Y202">
        <v>9.4335668328058695</v>
      </c>
      <c r="Z202">
        <v>65.689388466618496</v>
      </c>
      <c r="AA202">
        <v>36.423923733092899</v>
      </c>
      <c r="AB202">
        <v>32.007879371606897</v>
      </c>
      <c r="AC202">
        <v>1.0297240291248999</v>
      </c>
      <c r="AD202">
        <v>2.4599273873659002</v>
      </c>
      <c r="AE202">
        <v>16.580293446915601</v>
      </c>
      <c r="AF202">
        <v>67.4490705475433</v>
      </c>
      <c r="AG202">
        <v>97.584269460688304</v>
      </c>
      <c r="AH202">
        <v>535.29855616598195</v>
      </c>
      <c r="AI202">
        <v>15.627883174667099</v>
      </c>
      <c r="AJ202">
        <v>4.3019647244565604</v>
      </c>
      <c r="AK202">
        <v>199.26904062534601</v>
      </c>
      <c r="AM202">
        <v>9.6862724661264004</v>
      </c>
      <c r="AN202">
        <v>61.368396571284499</v>
      </c>
      <c r="AO202">
        <v>9.6862724661264004</v>
      </c>
      <c r="AP202">
        <v>-16.007720097298701</v>
      </c>
      <c r="AR202">
        <v>397.96293956902002</v>
      </c>
      <c r="AS202">
        <v>46.504241267585499</v>
      </c>
    </row>
    <row r="203" spans="1:45" x14ac:dyDescent="0.25">
      <c r="A203" t="s">
        <v>687</v>
      </c>
      <c r="B203" t="s">
        <v>688</v>
      </c>
      <c r="C203" t="s">
        <v>301</v>
      </c>
      <c r="D203">
        <v>27843.859724279999</v>
      </c>
      <c r="E203">
        <v>811.8</v>
      </c>
      <c r="G203">
        <v>6.5077248775054899E-2</v>
      </c>
      <c r="H203">
        <v>0.29129266794372</v>
      </c>
      <c r="L203">
        <v>1.4864277564930899E-2</v>
      </c>
      <c r="M203">
        <v>11.6414822148047</v>
      </c>
      <c r="N203">
        <v>0.44773869453426801</v>
      </c>
      <c r="P203">
        <v>11.6414822148047</v>
      </c>
      <c r="Q203">
        <v>0.33416226435018098</v>
      </c>
      <c r="R203">
        <v>6.5077248775054899E-2</v>
      </c>
      <c r="S203">
        <v>-0.32378250090317101</v>
      </c>
      <c r="T203">
        <v>73.567585405516397</v>
      </c>
      <c r="X203">
        <v>28316.719724279999</v>
      </c>
      <c r="Y203">
        <v>0.90091520057802599</v>
      </c>
      <c r="Z203">
        <v>3.3839858367945901</v>
      </c>
      <c r="AA203">
        <v>53.711532102200103</v>
      </c>
      <c r="AB203">
        <v>53.2439308130039</v>
      </c>
      <c r="AC203">
        <v>1.0297240291248999</v>
      </c>
      <c r="AD203">
        <v>2.4599273873659002</v>
      </c>
      <c r="AE203">
        <v>16.580293446915601</v>
      </c>
      <c r="AF203">
        <v>3.3274767651801</v>
      </c>
      <c r="AG203">
        <v>5.8764362119114297</v>
      </c>
      <c r="AH203">
        <v>152.37911731361001</v>
      </c>
      <c r="AI203">
        <v>6.2083430267898301</v>
      </c>
      <c r="AJ203">
        <v>248.52516762745699</v>
      </c>
      <c r="AK203">
        <v>343.70496602520501</v>
      </c>
      <c r="AL203">
        <v>64.428571428571402</v>
      </c>
      <c r="AM203">
        <v>0.885870846362801</v>
      </c>
      <c r="AN203">
        <v>3.2773444623946202</v>
      </c>
      <c r="AO203">
        <v>0.885870846362801</v>
      </c>
      <c r="AP203">
        <v>-9.3473574849186605</v>
      </c>
      <c r="AQ203">
        <v>0.75240540312763504</v>
      </c>
      <c r="AR203">
        <v>-54.458141428915702</v>
      </c>
      <c r="AS203">
        <v>73.5675854055157</v>
      </c>
    </row>
    <row r="204" spans="1:45" x14ac:dyDescent="0.25">
      <c r="A204" t="s">
        <v>685</v>
      </c>
      <c r="B204" t="s">
        <v>686</v>
      </c>
      <c r="C204" t="s">
        <v>512</v>
      </c>
      <c r="D204">
        <v>27559.671613499999</v>
      </c>
      <c r="E204">
        <v>2623.95</v>
      </c>
      <c r="F204">
        <v>17.043096568236201</v>
      </c>
      <c r="G204">
        <v>1.20580650867846</v>
      </c>
      <c r="H204">
        <v>1.0126588648878201</v>
      </c>
      <c r="I204">
        <v>56.567976197699998</v>
      </c>
      <c r="J204">
        <v>58.097303425309001</v>
      </c>
      <c r="K204">
        <v>116.971254286198</v>
      </c>
      <c r="L204">
        <v>70.473400573818793</v>
      </c>
      <c r="M204">
        <v>21.459503594110899</v>
      </c>
      <c r="N204">
        <v>7.2506988693595202</v>
      </c>
      <c r="O204">
        <v>6.2825635353153801</v>
      </c>
      <c r="P204">
        <v>11.2980657430326</v>
      </c>
      <c r="Q204">
        <v>9.0684082908399493</v>
      </c>
      <c r="R204">
        <v>1.37718265713203</v>
      </c>
      <c r="S204">
        <v>6.2433942916387499</v>
      </c>
      <c r="T204">
        <v>61.2042719436363</v>
      </c>
      <c r="U204">
        <v>0.40862192256614499</v>
      </c>
      <c r="V204">
        <v>-0.24963217964146001</v>
      </c>
      <c r="W204">
        <v>-0.19037226196509399</v>
      </c>
      <c r="X204">
        <v>25867.901613499998</v>
      </c>
      <c r="Y204">
        <v>3.13550702649336</v>
      </c>
      <c r="AA204">
        <v>40.377587783501099</v>
      </c>
      <c r="AB204">
        <v>34.148594227798903</v>
      </c>
      <c r="AC204">
        <v>0.65825410220760605</v>
      </c>
      <c r="AD204">
        <v>5.2388982217390199</v>
      </c>
      <c r="AE204">
        <v>42.782695998974198</v>
      </c>
      <c r="AG204">
        <v>-22.939459900353398</v>
      </c>
      <c r="AH204">
        <v>35.924712863030599</v>
      </c>
      <c r="AI204">
        <v>7.1209573650851796</v>
      </c>
      <c r="AJ204">
        <v>40.183176140037702</v>
      </c>
      <c r="AK204">
        <v>43.058473793011402</v>
      </c>
      <c r="AL204">
        <v>51.249023437499901</v>
      </c>
      <c r="AM204">
        <v>3.3405703053579399</v>
      </c>
      <c r="AN204">
        <v>59.969691908564698</v>
      </c>
      <c r="AO204">
        <v>3.3405703053579399</v>
      </c>
      <c r="AP204">
        <v>-26.346742874999599</v>
      </c>
      <c r="AQ204">
        <v>3.1578156995062798</v>
      </c>
      <c r="AR204">
        <v>23.644172154899199</v>
      </c>
      <c r="AS204">
        <v>61.204271943636101</v>
      </c>
    </row>
    <row r="205" spans="1:45" x14ac:dyDescent="0.25">
      <c r="A205" t="s">
        <v>693</v>
      </c>
      <c r="B205" t="s">
        <v>694</v>
      </c>
      <c r="C205" t="s">
        <v>102</v>
      </c>
      <c r="D205">
        <v>27138.12336777</v>
      </c>
      <c r="E205">
        <v>2007.85</v>
      </c>
      <c r="F205">
        <v>43.9490254872563</v>
      </c>
      <c r="G205">
        <v>2.3230060654871201</v>
      </c>
      <c r="H205">
        <v>1.6774418908672499</v>
      </c>
      <c r="I205">
        <v>70.106501058399999</v>
      </c>
      <c r="J205">
        <v>44.750513086819701</v>
      </c>
      <c r="K205">
        <v>37.744944086374097</v>
      </c>
      <c r="L205">
        <v>55.493868802090802</v>
      </c>
      <c r="M205">
        <v>1.78143551526176</v>
      </c>
      <c r="N205">
        <v>22.859192629286699</v>
      </c>
      <c r="O205">
        <v>8.1563310635538198</v>
      </c>
      <c r="P205">
        <v>1.42862032880517</v>
      </c>
      <c r="Q205">
        <v>81.960116591151703</v>
      </c>
      <c r="R205">
        <v>3.4479777514911998</v>
      </c>
      <c r="S205">
        <v>4.6048467900997103</v>
      </c>
      <c r="T205">
        <v>31.852257473908399</v>
      </c>
      <c r="U205">
        <v>0.37694251593493899</v>
      </c>
      <c r="V205">
        <v>-2.9055665042136001</v>
      </c>
      <c r="W205">
        <v>-0.72241140256467196</v>
      </c>
      <c r="X205">
        <v>26794.163367770001</v>
      </c>
      <c r="Y205">
        <v>3.3410680987887198</v>
      </c>
      <c r="Z205">
        <v>92.690916967412704</v>
      </c>
      <c r="AA205">
        <v>22.850995571885399</v>
      </c>
      <c r="AB205">
        <v>20.012670008641599</v>
      </c>
      <c r="AC205">
        <v>3.2825090201485398</v>
      </c>
      <c r="AD205">
        <v>2.8706864244104899</v>
      </c>
      <c r="AE205">
        <v>20.672044043061</v>
      </c>
      <c r="AF205">
        <v>93.880801770401604</v>
      </c>
      <c r="AG205">
        <v>75.103533157667698</v>
      </c>
      <c r="AH205">
        <v>131.13994004169601</v>
      </c>
      <c r="AI205">
        <v>6.6353028801675302</v>
      </c>
      <c r="AJ205">
        <v>45.188314284500002</v>
      </c>
      <c r="AK205">
        <v>54.083734571958097</v>
      </c>
      <c r="AL205">
        <v>24.606004901960699</v>
      </c>
      <c r="AM205">
        <v>3.3839578045610499</v>
      </c>
      <c r="AN205">
        <v>41.756098239429399</v>
      </c>
      <c r="AO205">
        <v>3.3839578045610499</v>
      </c>
      <c r="AP205">
        <v>50.537120380792302</v>
      </c>
      <c r="AQ205">
        <v>3.12266464053591</v>
      </c>
      <c r="AR205">
        <v>121.50460931870001</v>
      </c>
      <c r="AS205">
        <v>31.852257473908399</v>
      </c>
    </row>
    <row r="206" spans="1:45" x14ac:dyDescent="0.25">
      <c r="A206" t="s">
        <v>691</v>
      </c>
      <c r="B206" t="s">
        <v>692</v>
      </c>
      <c r="C206" t="s">
        <v>17</v>
      </c>
      <c r="D206">
        <v>26824.102844879999</v>
      </c>
      <c r="E206">
        <v>30.3</v>
      </c>
      <c r="H206">
        <v>7.4920192729563198E-2</v>
      </c>
      <c r="N206">
        <v>0.67458233749200702</v>
      </c>
      <c r="Q206">
        <v>0.443415928890324</v>
      </c>
      <c r="S206">
        <v>-9.8460131817765403E-2</v>
      </c>
      <c r="T206">
        <v>15.978236018132099</v>
      </c>
      <c r="X206">
        <v>-17210.527155119998</v>
      </c>
      <c r="AC206">
        <v>1.0297240291248999</v>
      </c>
      <c r="AD206">
        <v>2.4599273873659002</v>
      </c>
      <c r="AE206">
        <v>16.580293446915601</v>
      </c>
      <c r="AG206">
        <v>-19.239890814344101</v>
      </c>
      <c r="AH206">
        <v>-62.763236503080499</v>
      </c>
      <c r="AI206">
        <v>0.91599734342938999</v>
      </c>
      <c r="AJ206">
        <v>62.9003425587495</v>
      </c>
      <c r="AK206">
        <v>-3.63116268545599</v>
      </c>
      <c r="AM206">
        <v>0.89951405652591099</v>
      </c>
      <c r="AO206">
        <v>0.89951405652591099</v>
      </c>
      <c r="AP206">
        <v>-11.286864498567001</v>
      </c>
      <c r="AR206">
        <v>-53.756755724379801</v>
      </c>
      <c r="AS206">
        <v>15.037027835481201</v>
      </c>
    </row>
    <row r="207" spans="1:45" x14ac:dyDescent="0.25">
      <c r="A207" t="s">
        <v>697</v>
      </c>
      <c r="B207" t="s">
        <v>698</v>
      </c>
      <c r="C207" t="s">
        <v>71</v>
      </c>
      <c r="D207">
        <v>26337.636230619999</v>
      </c>
      <c r="E207">
        <v>420.1</v>
      </c>
      <c r="F207">
        <v>3.5919690530674502</v>
      </c>
      <c r="G207">
        <v>0.55306046272403697</v>
      </c>
      <c r="H207">
        <v>0.90677985444130704</v>
      </c>
      <c r="I207">
        <v>54.623427655</v>
      </c>
      <c r="J207">
        <v>99.658673353190096</v>
      </c>
      <c r="K207">
        <v>85.634233147021604</v>
      </c>
      <c r="L207">
        <v>33.635750429115802</v>
      </c>
      <c r="M207">
        <v>49.857428842548899</v>
      </c>
      <c r="N207">
        <v>7.24809710011617</v>
      </c>
      <c r="O207">
        <v>3.6625010921672598</v>
      </c>
      <c r="P207">
        <v>34.198596341916002</v>
      </c>
      <c r="Q207">
        <v>7.6660430049023098</v>
      </c>
      <c r="R207">
        <v>1.1058999624238</v>
      </c>
      <c r="S207">
        <v>46.719280776124499</v>
      </c>
      <c r="T207">
        <v>23.842732682702</v>
      </c>
      <c r="U207">
        <v>1.0851217747769399</v>
      </c>
      <c r="V207">
        <v>0.455809101299046</v>
      </c>
      <c r="W207">
        <v>0.47130081860421102</v>
      </c>
      <c r="X207">
        <v>31510.24623062</v>
      </c>
      <c r="Y207">
        <v>1.27923818857958</v>
      </c>
      <c r="Z207">
        <v>23.1723656297304</v>
      </c>
      <c r="AA207">
        <v>15.931887406080399</v>
      </c>
      <c r="AB207">
        <v>9.2760406336919896</v>
      </c>
      <c r="AC207">
        <v>0.62931267347789999</v>
      </c>
      <c r="AD207">
        <v>6.1358697761908498</v>
      </c>
      <c r="AE207">
        <v>61.743949067285399</v>
      </c>
      <c r="AF207">
        <v>19.3684724674001</v>
      </c>
      <c r="AG207">
        <v>-35.276160575061297</v>
      </c>
      <c r="AH207">
        <v>-66.668131508313905</v>
      </c>
      <c r="AI207">
        <v>2.0452000446210401</v>
      </c>
      <c r="AJ207">
        <v>-38.109774731084798</v>
      </c>
      <c r="AK207">
        <v>-61.384503189584699</v>
      </c>
      <c r="AL207">
        <v>16.6706349206349</v>
      </c>
      <c r="AM207">
        <v>1.06924299532722</v>
      </c>
      <c r="AN207">
        <v>12.339654997737</v>
      </c>
      <c r="AO207">
        <v>1.06924299532722</v>
      </c>
      <c r="AP207">
        <v>-31.086127093221599</v>
      </c>
      <c r="AQ207">
        <v>1.0108198803356601</v>
      </c>
      <c r="AR207">
        <v>-32.064246768743303</v>
      </c>
      <c r="AS207">
        <v>23.842948526311901</v>
      </c>
    </row>
    <row r="208" spans="1:45" x14ac:dyDescent="0.25">
      <c r="A208" t="s">
        <v>699</v>
      </c>
      <c r="B208" t="s">
        <v>700</v>
      </c>
      <c r="C208" t="s">
        <v>58</v>
      </c>
      <c r="D208">
        <v>26106.618536099999</v>
      </c>
      <c r="E208">
        <v>321.60000000000002</v>
      </c>
      <c r="F208">
        <v>22.892758620689602</v>
      </c>
      <c r="G208">
        <v>1.3765572628015701</v>
      </c>
      <c r="H208">
        <v>1.4225807149622001</v>
      </c>
      <c r="I208">
        <v>108.7032892397</v>
      </c>
      <c r="J208">
        <v>125.38309853969</v>
      </c>
      <c r="K208">
        <v>75.908985842833104</v>
      </c>
      <c r="L208">
        <v>49.779715632268797</v>
      </c>
      <c r="M208">
        <v>3.5082371979712299</v>
      </c>
      <c r="N208">
        <v>10.5273089389124</v>
      </c>
      <c r="O208">
        <v>2.91107816165874</v>
      </c>
      <c r="P208">
        <v>0.102841630467436</v>
      </c>
      <c r="Q208">
        <v>27.124488101033801</v>
      </c>
      <c r="R208">
        <v>2.5242226130819998</v>
      </c>
      <c r="S208">
        <v>4.0691791110507998</v>
      </c>
      <c r="T208">
        <v>55.126100207145498</v>
      </c>
      <c r="U208">
        <v>0.55736182071528095</v>
      </c>
      <c r="V208">
        <v>-2.7251471994332599</v>
      </c>
      <c r="W208">
        <v>-0.109889010634139</v>
      </c>
      <c r="X208">
        <v>25668.3285360999</v>
      </c>
      <c r="Y208">
        <v>3.0033098859557099</v>
      </c>
      <c r="Z208">
        <v>90.039036537463105</v>
      </c>
      <c r="AA208">
        <v>38.663526391570798</v>
      </c>
      <c r="AB208">
        <v>30.413792594641901</v>
      </c>
      <c r="AC208">
        <v>3.2825090201485398</v>
      </c>
      <c r="AD208">
        <v>2.8706864244104899</v>
      </c>
      <c r="AE208">
        <v>20.672044043061</v>
      </c>
      <c r="AF208">
        <v>91.576464627823697</v>
      </c>
      <c r="AG208">
        <v>-65.772851597793405</v>
      </c>
      <c r="AH208">
        <v>99.416449023447896</v>
      </c>
      <c r="AI208">
        <v>5.7246209301575899</v>
      </c>
      <c r="AJ208">
        <v>-30.137974086482501</v>
      </c>
      <c r="AK208">
        <v>166.66980823142001</v>
      </c>
      <c r="AL208">
        <v>40.1849306510058</v>
      </c>
      <c r="AM208">
        <v>3.0545917872319999</v>
      </c>
      <c r="AN208">
        <v>63.947626542804599</v>
      </c>
      <c r="AO208">
        <v>3.0545917872319999</v>
      </c>
      <c r="AP208">
        <v>-61.632968267979798</v>
      </c>
      <c r="AQ208">
        <v>3.0981583865434401</v>
      </c>
      <c r="AR208">
        <v>99.945211948853398</v>
      </c>
      <c r="AS208">
        <v>55.126100207145498</v>
      </c>
    </row>
    <row r="209" spans="1:45" x14ac:dyDescent="0.25">
      <c r="A209" t="s">
        <v>701</v>
      </c>
      <c r="B209" t="s">
        <v>702</v>
      </c>
      <c r="C209" t="s">
        <v>512</v>
      </c>
      <c r="D209">
        <v>25892.638741620001</v>
      </c>
      <c r="E209">
        <v>5251.8</v>
      </c>
      <c r="F209">
        <v>486.44370860927103</v>
      </c>
      <c r="G209">
        <v>2.2139277235557899</v>
      </c>
      <c r="H209">
        <v>1.50432544320471</v>
      </c>
      <c r="I209">
        <v>88.789346200500006</v>
      </c>
      <c r="J209">
        <v>93.803200817647294</v>
      </c>
      <c r="K209">
        <v>77.778501683946104</v>
      </c>
      <c r="L209">
        <v>57.150839591634302</v>
      </c>
      <c r="M209">
        <v>0.61673030435042497</v>
      </c>
      <c r="N209">
        <v>23.113691431448402</v>
      </c>
      <c r="O209">
        <v>3.8911252155409599</v>
      </c>
      <c r="P209">
        <v>0.34765821865737301</v>
      </c>
      <c r="Q209">
        <v>62.7456605938889</v>
      </c>
      <c r="R209">
        <v>3.0756553742573201</v>
      </c>
      <c r="S209">
        <v>2.9776278785269299</v>
      </c>
      <c r="T209">
        <v>49.330587451646103</v>
      </c>
      <c r="U209">
        <v>0.76315126461937699</v>
      </c>
      <c r="V209">
        <v>0.10489716241177099</v>
      </c>
      <c r="W209">
        <v>0.16415708008813701</v>
      </c>
      <c r="X209">
        <v>24949.118741620001</v>
      </c>
      <c r="Y209">
        <v>5.7263727120370502</v>
      </c>
      <c r="Z209">
        <v>42.756968589432901</v>
      </c>
      <c r="AA209">
        <v>33.966099058745002</v>
      </c>
      <c r="AB209">
        <v>31.133083022349201</v>
      </c>
      <c r="AC209">
        <v>0.65825410220760605</v>
      </c>
      <c r="AD209">
        <v>5.2388982217390199</v>
      </c>
      <c r="AE209">
        <v>42.782695998974198</v>
      </c>
      <c r="AF209">
        <v>44.3739417347089</v>
      </c>
      <c r="AG209">
        <v>19.673521502297501</v>
      </c>
      <c r="AH209">
        <v>111.088438083528</v>
      </c>
      <c r="AI209">
        <v>11.058708429054599</v>
      </c>
      <c r="AJ209">
        <v>12.9875123127684</v>
      </c>
      <c r="AK209">
        <v>15.304999602710399</v>
      </c>
      <c r="AL209">
        <v>41.549050632911303</v>
      </c>
      <c r="AM209">
        <v>5.9429313503286698</v>
      </c>
      <c r="AN209">
        <v>37.513059040638602</v>
      </c>
      <c r="AO209">
        <v>5.9429313503286698</v>
      </c>
      <c r="AP209">
        <v>31.0303962529781</v>
      </c>
      <c r="AQ209">
        <v>5.3797598755831997</v>
      </c>
      <c r="AR209">
        <v>119.965083748192</v>
      </c>
      <c r="AS209">
        <v>49.362562896290001</v>
      </c>
    </row>
    <row r="210" spans="1:45" x14ac:dyDescent="0.25">
      <c r="A210" t="s">
        <v>51</v>
      </c>
      <c r="B210" t="s">
        <v>50</v>
      </c>
      <c r="C210" t="s">
        <v>52</v>
      </c>
      <c r="D210">
        <v>25620.320460145002</v>
      </c>
      <c r="E210">
        <v>61.9</v>
      </c>
      <c r="F210">
        <v>24.443925233644801</v>
      </c>
      <c r="G210">
        <v>0.84737678855325904</v>
      </c>
      <c r="H210">
        <v>3.2541931925260199</v>
      </c>
      <c r="I210">
        <v>51.539764222000002</v>
      </c>
      <c r="L210">
        <v>34.393106448614702</v>
      </c>
      <c r="M210">
        <v>25.372330881033498</v>
      </c>
      <c r="N210">
        <v>26.546043642893299</v>
      </c>
      <c r="O210">
        <v>0</v>
      </c>
      <c r="P210">
        <v>18.8139242777678</v>
      </c>
      <c r="Q210">
        <v>33.656278073388101</v>
      </c>
      <c r="R210">
        <v>1.6506568487992599</v>
      </c>
      <c r="S210">
        <v>10.5635034318114</v>
      </c>
      <c r="T210">
        <v>52.604140235186001</v>
      </c>
      <c r="U210">
        <v>1.1215524468934399</v>
      </c>
      <c r="V210">
        <v>0.46329834468583497</v>
      </c>
      <c r="W210">
        <v>0.472817316266195</v>
      </c>
      <c r="X210">
        <v>25609.820460145002</v>
      </c>
      <c r="Y210">
        <v>3.6173799956699901</v>
      </c>
      <c r="Z210">
        <v>64.040561290685105</v>
      </c>
      <c r="AA210">
        <v>37.659839213189102</v>
      </c>
      <c r="AB210">
        <v>31.8652968932611</v>
      </c>
      <c r="AC210">
        <v>0.65825410220760605</v>
      </c>
      <c r="AD210">
        <v>5.2388982217390199</v>
      </c>
      <c r="AE210">
        <v>42.782695998974198</v>
      </c>
      <c r="AF210">
        <v>64.066817854826198</v>
      </c>
      <c r="AG210">
        <v>153.77803280621799</v>
      </c>
      <c r="AH210">
        <v>338.75851466246098</v>
      </c>
      <c r="AI210">
        <v>22.986112022380201</v>
      </c>
      <c r="AJ210">
        <v>18.926467942975101</v>
      </c>
      <c r="AK210">
        <v>22.956580942087498</v>
      </c>
      <c r="AL210">
        <v>41.266666666666602</v>
      </c>
      <c r="AM210">
        <v>3.6188631177408199</v>
      </c>
      <c r="AN210">
        <v>51.169004314250003</v>
      </c>
      <c r="AO210">
        <v>3.6188631177408199</v>
      </c>
      <c r="AP210">
        <v>4.1076795211751804</v>
      </c>
      <c r="AQ210">
        <v>3.34059097445631</v>
      </c>
      <c r="AR210">
        <v>33.944594315914799</v>
      </c>
      <c r="AS210">
        <v>52.604140235186001</v>
      </c>
    </row>
    <row r="211" spans="1:45" x14ac:dyDescent="0.25">
      <c r="A211" t="s">
        <v>707</v>
      </c>
      <c r="B211" t="s">
        <v>708</v>
      </c>
      <c r="C211" t="s">
        <v>709</v>
      </c>
      <c r="D211">
        <v>25554.518942625</v>
      </c>
      <c r="E211">
        <v>2366</v>
      </c>
      <c r="F211">
        <v>63.892991710625502</v>
      </c>
      <c r="G211">
        <v>2.1479864793985599</v>
      </c>
      <c r="H211">
        <v>0.90760377979800499</v>
      </c>
      <c r="I211">
        <v>43.611590999699999</v>
      </c>
      <c r="J211">
        <v>59.491754272097097</v>
      </c>
      <c r="K211">
        <v>64.417121867483999</v>
      </c>
      <c r="L211">
        <v>41.326633653362599</v>
      </c>
      <c r="M211">
        <v>0.70024673615362798</v>
      </c>
      <c r="N211">
        <v>8.4072893715505099</v>
      </c>
      <c r="O211">
        <v>6.1353040344145997</v>
      </c>
      <c r="P211">
        <v>0.54883212776019996</v>
      </c>
      <c r="Q211">
        <v>33.4796712916472</v>
      </c>
      <c r="R211">
        <v>2.85763156361093</v>
      </c>
      <c r="S211">
        <v>2.0141854796560699</v>
      </c>
      <c r="T211">
        <v>40.130844157519</v>
      </c>
      <c r="U211">
        <v>0.361417184206688</v>
      </c>
      <c r="V211">
        <v>-0.29683691800091799</v>
      </c>
      <c r="W211">
        <v>0</v>
      </c>
      <c r="X211">
        <v>23341.108942624898</v>
      </c>
      <c r="Y211">
        <v>2.6799227684588902</v>
      </c>
      <c r="Z211">
        <v>4558.8103403564401</v>
      </c>
      <c r="AA211">
        <v>27.529437575336601</v>
      </c>
      <c r="AB211">
        <v>23.3897596426817</v>
      </c>
      <c r="AC211">
        <v>0.65825410220760605</v>
      </c>
      <c r="AD211">
        <v>5.2388982217390199</v>
      </c>
      <c r="AE211">
        <v>42.782695998974198</v>
      </c>
      <c r="AF211">
        <v>4991.1169809814401</v>
      </c>
      <c r="AG211">
        <v>0</v>
      </c>
      <c r="AH211">
        <v>-40.389300254626299</v>
      </c>
      <c r="AI211">
        <v>3.1229438889265602</v>
      </c>
      <c r="AJ211">
        <v>0</v>
      </c>
      <c r="AK211">
        <v>-6.1984215336005404</v>
      </c>
      <c r="AL211">
        <v>29.803556020230101</v>
      </c>
      <c r="AM211">
        <v>2.9340567031196501</v>
      </c>
      <c r="AN211">
        <v>114.12852906357401</v>
      </c>
      <c r="AO211">
        <v>2.9340567031196501</v>
      </c>
      <c r="AP211">
        <v>0</v>
      </c>
      <c r="AQ211">
        <v>3.4782999491388602</v>
      </c>
      <c r="AR211">
        <v>8.59792758467038</v>
      </c>
      <c r="AS211">
        <v>40.130844157519</v>
      </c>
    </row>
    <row r="212" spans="1:45" x14ac:dyDescent="0.25">
      <c r="A212" t="s">
        <v>710</v>
      </c>
      <c r="B212" t="s">
        <v>711</v>
      </c>
      <c r="C212" t="s">
        <v>55</v>
      </c>
      <c r="D212">
        <v>25370.36856354</v>
      </c>
      <c r="E212">
        <v>340.1</v>
      </c>
      <c r="F212">
        <v>7.3031993183050501</v>
      </c>
      <c r="G212">
        <v>0.90015288804106897</v>
      </c>
      <c r="H212">
        <v>0.56718818113304104</v>
      </c>
      <c r="I212">
        <v>-86.091522817400005</v>
      </c>
      <c r="J212">
        <v>28.497976120123699</v>
      </c>
      <c r="K212">
        <v>180.244422415819</v>
      </c>
      <c r="L212">
        <v>29.818941088071298</v>
      </c>
      <c r="M212">
        <v>11.4282151847009</v>
      </c>
      <c r="N212">
        <v>7.7983643427716798</v>
      </c>
      <c r="O212">
        <v>12.8079270773988</v>
      </c>
      <c r="P212">
        <v>9.31881057578709</v>
      </c>
      <c r="Q212">
        <v>14.7590587975752</v>
      </c>
      <c r="R212">
        <v>0.98630319521979404</v>
      </c>
      <c r="S212">
        <v>-85.983302292723707</v>
      </c>
      <c r="T212">
        <v>43.093385021215099</v>
      </c>
      <c r="U212">
        <v>0.29757476565987201</v>
      </c>
      <c r="V212">
        <v>-0.48932475970968697</v>
      </c>
      <c r="W212">
        <v>7.3334059084502495E-2</v>
      </c>
      <c r="X212">
        <v>26791.498563540001</v>
      </c>
      <c r="Y212">
        <v>4.0021777804975303</v>
      </c>
      <c r="Z212">
        <v>74.190015960179394</v>
      </c>
      <c r="AA212">
        <v>28.4178522476744</v>
      </c>
      <c r="AB212">
        <v>21.288268320108699</v>
      </c>
      <c r="AC212">
        <v>0.78689952536955998</v>
      </c>
      <c r="AD212">
        <v>4.7716566356616603</v>
      </c>
      <c r="AE212">
        <v>39.059428353160598</v>
      </c>
      <c r="AF212">
        <v>70.254675907011503</v>
      </c>
      <c r="AG212">
        <v>-60.685676208629701</v>
      </c>
      <c r="AH212">
        <v>-34.362555679073097</v>
      </c>
      <c r="AI212">
        <v>3.1319934674182299</v>
      </c>
      <c r="AJ212">
        <v>-23.552002750279801</v>
      </c>
      <c r="AK212">
        <v>10.3277411834629</v>
      </c>
      <c r="AL212">
        <v>39.569517161140197</v>
      </c>
      <c r="AM212">
        <v>3.7898860008604398</v>
      </c>
      <c r="AN212">
        <v>30.854811266086902</v>
      </c>
      <c r="AO212">
        <v>3.7898860008604398</v>
      </c>
      <c r="AP212">
        <v>-22.921935749309299</v>
      </c>
      <c r="AQ212">
        <v>3.6911669776857701</v>
      </c>
      <c r="AR212">
        <v>-13.2505813413383</v>
      </c>
      <c r="AS212">
        <v>43.093385021215198</v>
      </c>
    </row>
    <row r="213" spans="1:45" x14ac:dyDescent="0.25">
      <c r="A213" t="s">
        <v>712</v>
      </c>
      <c r="B213" t="s">
        <v>713</v>
      </c>
      <c r="C213" t="s">
        <v>714</v>
      </c>
      <c r="D213">
        <v>25334.190118099999</v>
      </c>
      <c r="E213">
        <v>767.15</v>
      </c>
      <c r="F213">
        <v>11.379858060155501</v>
      </c>
      <c r="G213">
        <v>1.0508665364949701</v>
      </c>
      <c r="H213">
        <v>0.96797892062843605</v>
      </c>
      <c r="I213">
        <v>65.936365622899999</v>
      </c>
      <c r="J213">
        <v>83.392773372210897</v>
      </c>
      <c r="K213">
        <v>153.35651522940299</v>
      </c>
      <c r="L213">
        <v>81.205082743539506</v>
      </c>
      <c r="M213">
        <v>11.842248967912401</v>
      </c>
      <c r="N213">
        <v>3.28311118001099</v>
      </c>
      <c r="O213">
        <v>4.3768780583765698</v>
      </c>
      <c r="P213">
        <v>0.84714910843654301</v>
      </c>
      <c r="Q213">
        <v>2.8347306470476199</v>
      </c>
      <c r="R213">
        <v>1.3954831000489201</v>
      </c>
      <c r="S213">
        <v>5.2967295480321903</v>
      </c>
      <c r="T213">
        <v>187.646767780902</v>
      </c>
      <c r="U213">
        <v>0.55486868277493795</v>
      </c>
      <c r="V213">
        <v>-7.4443990702962107E-2</v>
      </c>
      <c r="W213">
        <v>6.8210210765659904E-2</v>
      </c>
      <c r="X213">
        <v>25010.880118100002</v>
      </c>
      <c r="Y213">
        <v>2.5871843320106498</v>
      </c>
      <c r="AA213">
        <v>74.275770255397006</v>
      </c>
      <c r="AB213">
        <v>66.456437141224498</v>
      </c>
      <c r="AC213">
        <v>0.62931267347789999</v>
      </c>
      <c r="AD213">
        <v>6.1358697761908498</v>
      </c>
      <c r="AE213">
        <v>61.743949067285399</v>
      </c>
      <c r="AG213">
        <v>-30.910628995439101</v>
      </c>
      <c r="AH213">
        <v>-24.8438766279756</v>
      </c>
      <c r="AI213">
        <v>4.61148185894075</v>
      </c>
      <c r="AJ213">
        <v>204.586372088182</v>
      </c>
      <c r="AK213">
        <v>203.911185817438</v>
      </c>
      <c r="AL213">
        <v>41.4675675675675</v>
      </c>
      <c r="AM213">
        <v>2.6206282797019198</v>
      </c>
      <c r="AN213">
        <v>158.95463745827499</v>
      </c>
      <c r="AO213">
        <v>2.6206282797019198</v>
      </c>
      <c r="AP213">
        <v>20.581341056012199</v>
      </c>
      <c r="AQ213">
        <v>2.3132762590973499</v>
      </c>
      <c r="AR213">
        <v>66.505047869121498</v>
      </c>
      <c r="AS213">
        <v>187.646767780902</v>
      </c>
    </row>
    <row r="214" spans="1:45" x14ac:dyDescent="0.25">
      <c r="A214" t="s">
        <v>715</v>
      </c>
      <c r="B214" t="s">
        <v>716</v>
      </c>
      <c r="C214" t="s">
        <v>373</v>
      </c>
      <c r="D214">
        <v>25233.609335900001</v>
      </c>
      <c r="E214">
        <v>977.1</v>
      </c>
      <c r="F214">
        <v>7.7487684729064004</v>
      </c>
      <c r="G214">
        <v>1.1484502446981999</v>
      </c>
      <c r="H214">
        <v>0.50149019379788595</v>
      </c>
      <c r="I214">
        <v>58.326643365499997</v>
      </c>
      <c r="J214">
        <v>139.82298777583699</v>
      </c>
      <c r="K214">
        <v>153.09255437370999</v>
      </c>
      <c r="L214">
        <v>48.251869890415698</v>
      </c>
      <c r="M214">
        <v>30.500920453444401</v>
      </c>
      <c r="N214">
        <v>9.0040068689181396</v>
      </c>
      <c r="O214">
        <v>2.6104434314131701</v>
      </c>
      <c r="P214">
        <v>27.502180021315699</v>
      </c>
      <c r="Q214">
        <v>16.205063645265</v>
      </c>
      <c r="R214">
        <v>1.6647634584013</v>
      </c>
      <c r="S214">
        <v>7.0266856793644301</v>
      </c>
      <c r="T214">
        <v>10.8906384703927</v>
      </c>
      <c r="U214">
        <v>1.76738309832477</v>
      </c>
      <c r="V214">
        <v>-1.51512592182376</v>
      </c>
      <c r="W214">
        <v>1.2584443518900701</v>
      </c>
      <c r="X214">
        <v>30515.609335900001</v>
      </c>
      <c r="Y214">
        <v>1.7693285403780299</v>
      </c>
      <c r="Z214">
        <v>21.906395790308601</v>
      </c>
      <c r="AA214">
        <v>9.6998122491735508</v>
      </c>
      <c r="AB214">
        <v>7.5571097909608698</v>
      </c>
      <c r="AC214">
        <v>3.2825090201485398</v>
      </c>
      <c r="AD214">
        <v>2.8706864244104899</v>
      </c>
      <c r="AE214">
        <v>20.672044043061</v>
      </c>
      <c r="AF214">
        <v>18.114579566331599</v>
      </c>
      <c r="AG214">
        <v>-73.964870393589095</v>
      </c>
      <c r="AH214">
        <v>-57.4164517601439</v>
      </c>
      <c r="AI214">
        <v>1.2224401383538399</v>
      </c>
      <c r="AJ214">
        <v>-68.675019588437806</v>
      </c>
      <c r="AK214">
        <v>-47.3170701082731</v>
      </c>
      <c r="AL214">
        <v>10.8687430478309</v>
      </c>
      <c r="AM214">
        <v>1.4630723798863501</v>
      </c>
      <c r="AN214">
        <v>8.4933050608885896</v>
      </c>
      <c r="AO214">
        <v>1.4630723798863501</v>
      </c>
      <c r="AP214">
        <v>-56.981070315710603</v>
      </c>
      <c r="AQ214">
        <v>1.3987253607547701</v>
      </c>
      <c r="AR214">
        <v>-4.2312893278683097</v>
      </c>
      <c r="AS214">
        <v>10.8906384703927</v>
      </c>
    </row>
    <row r="215" spans="1:45" x14ac:dyDescent="0.25">
      <c r="A215" t="s">
        <v>703</v>
      </c>
      <c r="B215" t="s">
        <v>704</v>
      </c>
      <c r="C215" t="s">
        <v>465</v>
      </c>
      <c r="D215">
        <v>25179.6825771</v>
      </c>
      <c r="E215">
        <v>1220.55</v>
      </c>
      <c r="F215">
        <v>17.645502645502599</v>
      </c>
      <c r="G215">
        <v>1.0412580929033799</v>
      </c>
      <c r="H215">
        <v>1.28145487202514</v>
      </c>
      <c r="I215">
        <v>121.30673978039999</v>
      </c>
      <c r="J215">
        <v>113.80263379077699</v>
      </c>
      <c r="K215">
        <v>72.669851607849793</v>
      </c>
      <c r="L215">
        <v>68.733587672576903</v>
      </c>
      <c r="M215">
        <v>24.069649019304102</v>
      </c>
      <c r="N215">
        <v>15.145093171462699</v>
      </c>
      <c r="O215">
        <v>3.2073071408087102</v>
      </c>
      <c r="P215">
        <v>5.2628976918792203</v>
      </c>
      <c r="Q215">
        <v>31.108665576657</v>
      </c>
      <c r="R215">
        <v>1.7668065246087099</v>
      </c>
      <c r="S215">
        <v>6.6869742484241996</v>
      </c>
      <c r="T215">
        <v>50.8999223293375</v>
      </c>
      <c r="U215">
        <v>0.720186931486272</v>
      </c>
      <c r="V215">
        <v>9.0874258008372094E-2</v>
      </c>
      <c r="W215">
        <v>-7.9328876453162098E-2</v>
      </c>
      <c r="X215">
        <v>25837.8425771</v>
      </c>
      <c r="Y215">
        <v>4.5269189461595003</v>
      </c>
      <c r="Z215">
        <v>112.128813857136</v>
      </c>
      <c r="AA215">
        <v>36.892757302919897</v>
      </c>
      <c r="AB215">
        <v>28.762403794972801</v>
      </c>
      <c r="AC215">
        <v>0.62931267347789999</v>
      </c>
      <c r="AD215">
        <v>6.1358697761908498</v>
      </c>
      <c r="AE215">
        <v>61.743949067285399</v>
      </c>
      <c r="AF215">
        <v>109.272588539252</v>
      </c>
      <c r="AG215">
        <v>54.894843579603702</v>
      </c>
      <c r="AH215">
        <v>35.253502642966197</v>
      </c>
      <c r="AI215">
        <v>8.2989787899092597</v>
      </c>
      <c r="AJ215">
        <v>-3.9244328042921501</v>
      </c>
      <c r="AK215">
        <v>-17.562897906207201</v>
      </c>
      <c r="AL215">
        <v>35.073275862068897</v>
      </c>
      <c r="AM215">
        <v>4.4116060300476496</v>
      </c>
      <c r="AN215">
        <v>53.692601878838197</v>
      </c>
      <c r="AO215">
        <v>4.4116060300476496</v>
      </c>
      <c r="AP215">
        <v>130.261868961245</v>
      </c>
      <c r="AQ215">
        <v>3.8308018223076901</v>
      </c>
      <c r="AR215">
        <v>180.29716343301499</v>
      </c>
      <c r="AS215">
        <v>50.899922329337599</v>
      </c>
    </row>
    <row r="216" spans="1:45" x14ac:dyDescent="0.25">
      <c r="A216" t="s">
        <v>775</v>
      </c>
      <c r="B216" t="s">
        <v>776</v>
      </c>
      <c r="C216" t="s">
        <v>777</v>
      </c>
      <c r="D216">
        <v>24848.689247900002</v>
      </c>
      <c r="E216">
        <v>19</v>
      </c>
      <c r="F216">
        <v>7.8725876984504204</v>
      </c>
      <c r="G216">
        <v>0.67942801813716203</v>
      </c>
      <c r="H216">
        <v>1.3323330236044</v>
      </c>
      <c r="I216">
        <v>142.7973876428</v>
      </c>
      <c r="L216">
        <v>53.774558706702898</v>
      </c>
      <c r="N216">
        <v>51.158943977166999</v>
      </c>
      <c r="O216">
        <v>0</v>
      </c>
      <c r="Q216">
        <v>36.464574195356697</v>
      </c>
      <c r="R216">
        <v>1.20084781787266</v>
      </c>
      <c r="S216">
        <v>9.2461097548030899</v>
      </c>
      <c r="T216">
        <v>8.7218680341241299</v>
      </c>
      <c r="X216">
        <v>28553.819247899999</v>
      </c>
      <c r="Y216">
        <v>3.2779940266865299</v>
      </c>
      <c r="Z216">
        <v>23.305815674349802</v>
      </c>
      <c r="AA216">
        <v>8.6200989738473002</v>
      </c>
      <c r="AB216">
        <v>7.9934547115602603</v>
      </c>
      <c r="AC216">
        <v>0.65825410220760605</v>
      </c>
      <c r="AD216">
        <v>5.2388982217390199</v>
      </c>
      <c r="AE216">
        <v>42.782695998974198</v>
      </c>
      <c r="AF216">
        <v>20.281664121108701</v>
      </c>
      <c r="AG216">
        <v>7.7318049642927598</v>
      </c>
      <c r="AH216">
        <v>-454.43186672690001</v>
      </c>
      <c r="AI216">
        <v>-18.568324763231999</v>
      </c>
      <c r="AJ216">
        <v>-53.888883564564502</v>
      </c>
      <c r="AK216">
        <v>-79.613561440042801</v>
      </c>
      <c r="AL216">
        <v>38</v>
      </c>
      <c r="AM216">
        <v>2.8526430814188402</v>
      </c>
      <c r="AN216">
        <v>19.086480718872401</v>
      </c>
      <c r="AO216">
        <v>2.8526430814188402</v>
      </c>
      <c r="AP216">
        <v>-2.6876089813304902</v>
      </c>
      <c r="AQ216">
        <v>2.4598576082039201</v>
      </c>
      <c r="AR216">
        <v>5.5845738943787904</v>
      </c>
      <c r="AS216">
        <v>48.102306027914402</v>
      </c>
    </row>
    <row r="217" spans="1:45" x14ac:dyDescent="0.25">
      <c r="A217" t="s">
        <v>719</v>
      </c>
      <c r="B217" t="s">
        <v>720</v>
      </c>
      <c r="C217" t="s">
        <v>331</v>
      </c>
      <c r="D217">
        <v>24323.272732289999</v>
      </c>
      <c r="E217">
        <v>3249.1</v>
      </c>
      <c r="F217">
        <v>3.0222307643026398</v>
      </c>
      <c r="G217">
        <v>0.93528978597340195</v>
      </c>
      <c r="H217">
        <v>0.79452317802466299</v>
      </c>
      <c r="I217">
        <v>74.544671837600006</v>
      </c>
      <c r="J217">
        <v>95.617039416100198</v>
      </c>
      <c r="K217">
        <v>67.093803957393604</v>
      </c>
      <c r="L217">
        <v>16.875222403827198</v>
      </c>
      <c r="M217">
        <v>113.997867459368</v>
      </c>
      <c r="N217">
        <v>7.1018121107469598</v>
      </c>
      <c r="O217">
        <v>3.8173112473354802</v>
      </c>
      <c r="P217">
        <v>92.5524788092238</v>
      </c>
      <c r="Q217">
        <v>4.9328277820266999</v>
      </c>
      <c r="R217">
        <v>1.26856995483282</v>
      </c>
      <c r="S217">
        <v>11.919146376292</v>
      </c>
      <c r="T217">
        <v>57.052688603405699</v>
      </c>
      <c r="U217">
        <v>0.47650814828933502</v>
      </c>
      <c r="V217">
        <v>-2.8060008718592102</v>
      </c>
      <c r="W217">
        <v>0.15177647159287799</v>
      </c>
      <c r="X217">
        <v>28666.9627322899</v>
      </c>
      <c r="Y217">
        <v>2.9229305337681599</v>
      </c>
      <c r="AA217">
        <v>30.3842823719527</v>
      </c>
      <c r="AB217">
        <v>20.451276098143701</v>
      </c>
      <c r="AC217">
        <v>3.2825090201485398</v>
      </c>
      <c r="AD217">
        <v>2.8706864244104899</v>
      </c>
      <c r="AE217">
        <v>20.672044043061</v>
      </c>
      <c r="AG217">
        <v>122.801590219478</v>
      </c>
      <c r="AH217">
        <v>82.514920643036703</v>
      </c>
      <c r="AI217">
        <v>5.2394310494232403</v>
      </c>
      <c r="AJ217">
        <v>49.851167035077196</v>
      </c>
      <c r="AK217">
        <v>175.989585183554</v>
      </c>
      <c r="AL217">
        <v>35.144402379664598</v>
      </c>
      <c r="AM217">
        <v>2.48004077775217</v>
      </c>
      <c r="AN217">
        <v>17.662933694694502</v>
      </c>
      <c r="AO217">
        <v>2.48004077775217</v>
      </c>
      <c r="AP217">
        <v>21.441832319591601</v>
      </c>
      <c r="AQ217">
        <v>2.3136006259622199</v>
      </c>
      <c r="AR217">
        <v>62.3366765478033</v>
      </c>
      <c r="AS217">
        <v>57.052688603405898</v>
      </c>
    </row>
    <row r="218" spans="1:45" x14ac:dyDescent="0.25">
      <c r="A218" t="s">
        <v>721</v>
      </c>
      <c r="B218" t="s">
        <v>722</v>
      </c>
      <c r="C218" t="s">
        <v>512</v>
      </c>
      <c r="D218">
        <v>24135.811272250001</v>
      </c>
      <c r="E218">
        <v>3271.45</v>
      </c>
      <c r="F218">
        <v>187.30960854092501</v>
      </c>
      <c r="G218">
        <v>1.6097941574683801</v>
      </c>
      <c r="H218">
        <v>1.40107488952252</v>
      </c>
      <c r="I218">
        <v>125.96091695849999</v>
      </c>
      <c r="L218">
        <v>58.0781893076065</v>
      </c>
      <c r="M218">
        <v>1.9149757987615701</v>
      </c>
      <c r="N218">
        <v>23.992159722855298</v>
      </c>
      <c r="O218">
        <v>0</v>
      </c>
      <c r="P218">
        <v>5.7334604753340401E-2</v>
      </c>
      <c r="Q218">
        <v>72.784338561263596</v>
      </c>
      <c r="R218">
        <v>2.8914106065126099</v>
      </c>
      <c r="S218">
        <v>4.2941401704268101</v>
      </c>
      <c r="T218">
        <v>61.767911125399799</v>
      </c>
      <c r="U218">
        <v>4.67471756914686E-2</v>
      </c>
      <c r="V218">
        <v>-0.61150692651613703</v>
      </c>
      <c r="W218">
        <v>-0.55224700883977096</v>
      </c>
      <c r="X218">
        <v>24050.391272249999</v>
      </c>
      <c r="Y218">
        <v>8.4098452236877499</v>
      </c>
      <c r="AA218">
        <v>45.693641509765499</v>
      </c>
      <c r="AB218">
        <v>39.199385976871902</v>
      </c>
      <c r="AC218">
        <v>0.65825410220760605</v>
      </c>
      <c r="AD218">
        <v>5.2388982217390199</v>
      </c>
      <c r="AE218">
        <v>42.782695998974198</v>
      </c>
      <c r="AG218">
        <v>57.633595627087502</v>
      </c>
      <c r="AH218">
        <v>178.04504348753201</v>
      </c>
      <c r="AI218">
        <v>14.5664968389018</v>
      </c>
      <c r="AJ218">
        <v>41.474143717747701</v>
      </c>
      <c r="AK218">
        <v>44.375920411562497</v>
      </c>
      <c r="AL218">
        <v>49.417673716011997</v>
      </c>
      <c r="AM218">
        <v>8.4397145497571504</v>
      </c>
      <c r="AN218">
        <v>733.834334820614</v>
      </c>
      <c r="AO218">
        <v>8.4397145497571504</v>
      </c>
      <c r="AP218">
        <v>86.0797435688945</v>
      </c>
      <c r="AQ218">
        <v>7.5034098900533603</v>
      </c>
      <c r="AR218">
        <v>212.37825381332999</v>
      </c>
      <c r="AS218">
        <v>61.763169231409002</v>
      </c>
    </row>
    <row r="219" spans="1:45" x14ac:dyDescent="0.25">
      <c r="A219" t="s">
        <v>717</v>
      </c>
      <c r="B219" t="s">
        <v>718</v>
      </c>
      <c r="C219" t="s">
        <v>714</v>
      </c>
      <c r="D219">
        <v>23912.512845025001</v>
      </c>
      <c r="E219">
        <v>4112.8999999999996</v>
      </c>
      <c r="F219">
        <v>6.6922568928512396</v>
      </c>
      <c r="G219">
        <v>0.72784724532053502</v>
      </c>
      <c r="H219">
        <v>3.4253913121610302</v>
      </c>
      <c r="I219">
        <v>6.7821661954000003</v>
      </c>
      <c r="L219">
        <v>36.583207232581699</v>
      </c>
      <c r="M219">
        <v>66.868538999127594</v>
      </c>
      <c r="N219">
        <v>9.4770607668154305</v>
      </c>
      <c r="O219">
        <v>0</v>
      </c>
      <c r="P219">
        <v>49.5964224479359</v>
      </c>
      <c r="Q219">
        <v>7.7906239328747597</v>
      </c>
      <c r="R219">
        <v>1.1502655443018499</v>
      </c>
      <c r="S219">
        <v>33.357687785403698</v>
      </c>
      <c r="T219">
        <v>93.583722781093599</v>
      </c>
      <c r="U219">
        <v>7.4448806845926294E-2</v>
      </c>
      <c r="V219">
        <v>-0.55486386663197296</v>
      </c>
      <c r="W219">
        <v>-0.412209665163351</v>
      </c>
      <c r="X219">
        <v>24262.602845025001</v>
      </c>
      <c r="Y219">
        <v>1.9888618344278</v>
      </c>
      <c r="AA219">
        <v>59.8559339953744</v>
      </c>
      <c r="AB219">
        <v>46.660646265289003</v>
      </c>
      <c r="AC219">
        <v>0.62931267347789999</v>
      </c>
      <c r="AD219">
        <v>6.1358697761908498</v>
      </c>
      <c r="AE219">
        <v>61.743949067285399</v>
      </c>
      <c r="AG219">
        <v>259.21715399104301</v>
      </c>
      <c r="AH219">
        <v>290.76008871055001</v>
      </c>
      <c r="AI219">
        <v>23.976530180607199</v>
      </c>
      <c r="AJ219">
        <v>51.904170508715403</v>
      </c>
      <c r="AK219">
        <v>51.567439716417802</v>
      </c>
      <c r="AL219">
        <v>60.1741038771031</v>
      </c>
      <c r="AM219">
        <v>1.9601641450635401</v>
      </c>
      <c r="AN219">
        <v>87.6751222593862</v>
      </c>
      <c r="AO219">
        <v>1.9601641450635401</v>
      </c>
      <c r="AP219">
        <v>-9.80818487978833</v>
      </c>
      <c r="AQ219">
        <v>1.4138341710892</v>
      </c>
      <c r="AR219">
        <v>24.541594598935099</v>
      </c>
      <c r="AS219">
        <v>85.827905836205304</v>
      </c>
    </row>
    <row r="220" spans="1:45" x14ac:dyDescent="0.25">
      <c r="A220" t="s">
        <v>729</v>
      </c>
      <c r="B220" t="s">
        <v>730</v>
      </c>
      <c r="C220" t="s">
        <v>465</v>
      </c>
      <c r="D220">
        <v>23900.72781792</v>
      </c>
      <c r="E220">
        <v>1697.05</v>
      </c>
      <c r="F220">
        <v>31.5762876579203</v>
      </c>
      <c r="G220">
        <v>1.2281883018340201</v>
      </c>
      <c r="H220">
        <v>1.39814138962881</v>
      </c>
      <c r="I220">
        <v>20.415308165100001</v>
      </c>
      <c r="J220">
        <v>47.525348721397599</v>
      </c>
      <c r="K220">
        <v>87.8496882855964</v>
      </c>
      <c r="L220">
        <v>43.975804228045</v>
      </c>
      <c r="M220">
        <v>11.667153959652101</v>
      </c>
      <c r="N220">
        <v>9.5537590066348699</v>
      </c>
      <c r="O220">
        <v>7.6801119785505803</v>
      </c>
      <c r="P220">
        <v>6.7287228617470403</v>
      </c>
      <c r="Q220">
        <v>20.067788099422501</v>
      </c>
      <c r="R220">
        <v>1.6531985311255299</v>
      </c>
      <c r="S220">
        <v>7.2142892080935201</v>
      </c>
      <c r="T220">
        <v>49.836790145377201</v>
      </c>
      <c r="U220">
        <v>0.41197069122796598</v>
      </c>
      <c r="V220">
        <v>-0.21734198224993301</v>
      </c>
      <c r="W220">
        <v>-0.38754511671146702</v>
      </c>
      <c r="X220">
        <v>23481.417817919999</v>
      </c>
      <c r="Y220">
        <v>2.6534234574144402</v>
      </c>
      <c r="Z220">
        <v>104.024355725512</v>
      </c>
      <c r="AA220">
        <v>36.134152742090301</v>
      </c>
      <c r="AB220">
        <v>21.9161652927143</v>
      </c>
      <c r="AC220">
        <v>0.62931267347789999</v>
      </c>
      <c r="AD220">
        <v>6.1358697761908498</v>
      </c>
      <c r="AE220">
        <v>61.743949067285399</v>
      </c>
      <c r="AF220">
        <v>105.881928932441</v>
      </c>
      <c r="AG220">
        <v>1.1055816140153001</v>
      </c>
      <c r="AH220">
        <v>-11.715046582412199</v>
      </c>
      <c r="AI220">
        <v>5.4170497736739396</v>
      </c>
      <c r="AJ220">
        <v>-5.9311358188294401</v>
      </c>
      <c r="AK220">
        <v>-19.284738183708299</v>
      </c>
      <c r="AL220">
        <v>32.635576923076897</v>
      </c>
      <c r="AM220">
        <v>2.7008059024846598</v>
      </c>
      <c r="AN220">
        <v>27.7273840971705</v>
      </c>
      <c r="AO220">
        <v>2.7008059024846598</v>
      </c>
      <c r="AP220">
        <v>40.967396130103801</v>
      </c>
      <c r="AQ220">
        <v>2.3043244832990601</v>
      </c>
      <c r="AR220">
        <v>71.5992380764378</v>
      </c>
      <c r="AS220">
        <v>49.839907867626103</v>
      </c>
    </row>
    <row r="221" spans="1:45" x14ac:dyDescent="0.25">
      <c r="A221" t="s">
        <v>723</v>
      </c>
      <c r="B221" t="s">
        <v>724</v>
      </c>
      <c r="C221" t="s">
        <v>17</v>
      </c>
      <c r="D221">
        <v>23864.2291634299</v>
      </c>
      <c r="E221">
        <v>33.450000000000003</v>
      </c>
      <c r="H221">
        <v>7.2925907710306298E-2</v>
      </c>
      <c r="N221">
        <v>0.972595288950034</v>
      </c>
      <c r="Q221">
        <v>1.0335257503039801</v>
      </c>
      <c r="S221">
        <v>-9.1389782670209696E-2</v>
      </c>
      <c r="T221">
        <v>9.1609325003569904</v>
      </c>
      <c r="U221">
        <v>3.6664269862561101</v>
      </c>
      <c r="V221">
        <v>2.6367029571312099</v>
      </c>
      <c r="W221">
        <v>1.7345131013222199</v>
      </c>
      <c r="X221">
        <v>5335.2691634299899</v>
      </c>
      <c r="Y221">
        <v>0.29344106578523199</v>
      </c>
      <c r="Z221">
        <v>0.77056839564199398</v>
      </c>
      <c r="AA221">
        <v>2.0480879706065198</v>
      </c>
      <c r="AB221">
        <v>1.86060602249004</v>
      </c>
      <c r="AC221">
        <v>1.0297240291248999</v>
      </c>
      <c r="AD221">
        <v>2.4599273873659002</v>
      </c>
      <c r="AE221">
        <v>16.580293446915601</v>
      </c>
      <c r="AF221">
        <v>3.4466903573942602</v>
      </c>
      <c r="AG221">
        <v>33.248203707066601</v>
      </c>
      <c r="AH221">
        <v>-38.562095843344103</v>
      </c>
      <c r="AI221">
        <v>1.5113278305731901</v>
      </c>
      <c r="AJ221">
        <v>-6.6030167052077102</v>
      </c>
      <c r="AK221">
        <v>-44.748067760759902</v>
      </c>
      <c r="AM221">
        <v>1.31253824790311</v>
      </c>
      <c r="AN221">
        <v>3.2994180951145098</v>
      </c>
      <c r="AO221">
        <v>1.31253824790311</v>
      </c>
      <c r="AP221">
        <v>29.446985950117</v>
      </c>
      <c r="AR221">
        <v>-32.523537149272101</v>
      </c>
      <c r="AS221">
        <v>7.8679594616150501</v>
      </c>
    </row>
    <row r="222" spans="1:45" x14ac:dyDescent="0.25">
      <c r="A222" t="s">
        <v>725</v>
      </c>
      <c r="B222" t="s">
        <v>726</v>
      </c>
      <c r="C222" t="s">
        <v>512</v>
      </c>
      <c r="D222">
        <v>23803.692800000001</v>
      </c>
      <c r="E222">
        <v>2115.6</v>
      </c>
      <c r="F222">
        <v>63.293589743589699</v>
      </c>
      <c r="G222">
        <v>1.7735867351885899</v>
      </c>
      <c r="H222">
        <v>1.14883387662489</v>
      </c>
      <c r="I222">
        <v>84.403184884799998</v>
      </c>
      <c r="J222">
        <v>127.31632418780799</v>
      </c>
      <c r="K222">
        <v>91.193433589714104</v>
      </c>
      <c r="L222">
        <v>36.330527332997001</v>
      </c>
      <c r="M222">
        <v>2.82680844740187</v>
      </c>
      <c r="N222">
        <v>20.5198011571457</v>
      </c>
      <c r="O222">
        <v>2.86687510284679</v>
      </c>
      <c r="P222">
        <v>1.62090165062276</v>
      </c>
      <c r="Q222">
        <v>61.439994567339497</v>
      </c>
      <c r="R222">
        <v>2.6733055367012502</v>
      </c>
      <c r="S222">
        <v>2.9648091498493199</v>
      </c>
      <c r="T222">
        <v>65.774227134567496</v>
      </c>
      <c r="U222">
        <v>0.67444997441741406</v>
      </c>
      <c r="V222">
        <v>1.61958722098084E-2</v>
      </c>
      <c r="W222">
        <v>7.5455789886174296E-2</v>
      </c>
      <c r="X222">
        <v>23291.882799999999</v>
      </c>
      <c r="Y222">
        <v>8.9673493210544297</v>
      </c>
      <c r="Z222">
        <v>121.337168160033</v>
      </c>
      <c r="AA222">
        <v>47.179166683546299</v>
      </c>
      <c r="AB222">
        <v>42.055255669507403</v>
      </c>
      <c r="AC222">
        <v>0.65825410220760605</v>
      </c>
      <c r="AD222">
        <v>5.2388982217390199</v>
      </c>
      <c r="AE222">
        <v>42.782695998974198</v>
      </c>
      <c r="AF222">
        <v>124.00340070848</v>
      </c>
      <c r="AG222">
        <v>41.778169613237402</v>
      </c>
      <c r="AH222">
        <v>150.07814596168001</v>
      </c>
      <c r="AI222">
        <v>13.1013395417444</v>
      </c>
      <c r="AJ222">
        <v>50.650269582017401</v>
      </c>
      <c r="AK222">
        <v>53.740257827941498</v>
      </c>
      <c r="AL222">
        <v>54.525773195876198</v>
      </c>
      <c r="AM222">
        <v>9.1643956094725105</v>
      </c>
      <c r="AN222">
        <v>66.920699465842006</v>
      </c>
      <c r="AO222">
        <v>9.1643956094725105</v>
      </c>
      <c r="AP222">
        <v>102.05759032734299</v>
      </c>
      <c r="AQ222">
        <v>7.91348756756756</v>
      </c>
      <c r="AR222">
        <v>239.20079652740799</v>
      </c>
      <c r="AS222">
        <v>65.774227134567596</v>
      </c>
    </row>
    <row r="223" spans="1:45" x14ac:dyDescent="0.25">
      <c r="A223" t="s">
        <v>739</v>
      </c>
      <c r="B223" t="s">
        <v>740</v>
      </c>
      <c r="C223" t="s">
        <v>52</v>
      </c>
      <c r="D223">
        <v>23657.476487399999</v>
      </c>
      <c r="E223">
        <v>2587.8000000000002</v>
      </c>
      <c r="F223">
        <v>19.496110630941999</v>
      </c>
      <c r="G223">
        <v>1.41195803880959</v>
      </c>
      <c r="H223">
        <v>2.1237441818476701</v>
      </c>
      <c r="I223">
        <v>100.5625893731</v>
      </c>
      <c r="L223">
        <v>72.187948039971403</v>
      </c>
      <c r="M223">
        <v>16.641380085412401</v>
      </c>
      <c r="N223">
        <v>19.186180030450199</v>
      </c>
      <c r="O223">
        <v>0</v>
      </c>
      <c r="P223">
        <v>0.96791413800854098</v>
      </c>
      <c r="Q223">
        <v>34.302755919657898</v>
      </c>
      <c r="R223">
        <v>2.2219245719088101</v>
      </c>
      <c r="S223">
        <v>4.7430920535549497</v>
      </c>
      <c r="T223">
        <v>49.561060224158801</v>
      </c>
      <c r="U223">
        <v>0.114262530977879</v>
      </c>
      <c r="V223">
        <v>-0.54399157122972597</v>
      </c>
      <c r="W223">
        <v>-0.534472599649366</v>
      </c>
      <c r="X223">
        <v>23652.806487400001</v>
      </c>
      <c r="Y223">
        <v>3.4082099276507698</v>
      </c>
      <c r="Z223">
        <v>140.04859072413899</v>
      </c>
      <c r="AA223">
        <v>34.952648087659398</v>
      </c>
      <c r="AB223">
        <v>32.233754190435903</v>
      </c>
      <c r="AC223">
        <v>0.65825410220760605</v>
      </c>
      <c r="AD223">
        <v>5.2388982217390199</v>
      </c>
      <c r="AE223">
        <v>42.782695998974198</v>
      </c>
      <c r="AF223">
        <v>140.07624185801399</v>
      </c>
      <c r="AG223">
        <v>22.307554217020201</v>
      </c>
      <c r="AH223">
        <v>111.458337141556</v>
      </c>
      <c r="AI223">
        <v>11.078087064227899</v>
      </c>
      <c r="AJ223">
        <v>12.0467289003576</v>
      </c>
      <c r="AK223">
        <v>15.8437051871324</v>
      </c>
      <c r="AL223">
        <v>39.209090909090897</v>
      </c>
      <c r="AM223">
        <v>3.40888284316169</v>
      </c>
      <c r="AN223">
        <v>103.479470244947</v>
      </c>
      <c r="AO223">
        <v>3.40888284316169</v>
      </c>
      <c r="AP223">
        <v>-1.9330460935862299</v>
      </c>
      <c r="AQ223">
        <v>2.8681146441702801</v>
      </c>
      <c r="AR223">
        <v>26.172616825258999</v>
      </c>
      <c r="AS223">
        <v>49.563136862901203</v>
      </c>
    </row>
    <row r="224" spans="1:45" x14ac:dyDescent="0.25">
      <c r="A224" t="s">
        <v>743</v>
      </c>
      <c r="B224" t="s">
        <v>744</v>
      </c>
      <c r="C224" t="s">
        <v>665</v>
      </c>
      <c r="D224">
        <v>23611.824882100002</v>
      </c>
      <c r="E224">
        <v>947.35</v>
      </c>
      <c r="F224">
        <v>11.9152806652806</v>
      </c>
      <c r="G224">
        <v>1.1142900524922901</v>
      </c>
      <c r="H224">
        <v>1.22909185041209</v>
      </c>
      <c r="I224">
        <v>144.13843497400001</v>
      </c>
      <c r="L224">
        <v>28.159960947260899</v>
      </c>
      <c r="M224">
        <v>9.8879621843965104</v>
      </c>
      <c r="N224">
        <v>9.6218820695125995</v>
      </c>
      <c r="O224">
        <v>0</v>
      </c>
      <c r="P224">
        <v>6.9756607504033799</v>
      </c>
      <c r="Q224">
        <v>24.815653766446601</v>
      </c>
      <c r="R224">
        <v>2.5746388443017598</v>
      </c>
      <c r="S224">
        <v>4.1295163406400599</v>
      </c>
      <c r="T224">
        <v>152.857026491227</v>
      </c>
      <c r="U224">
        <v>0.26356078706638703</v>
      </c>
      <c r="V224">
        <v>-0.36575188641151202</v>
      </c>
      <c r="W224">
        <v>3.4971008141429401E-2</v>
      </c>
      <c r="X224">
        <v>23604.094882099998</v>
      </c>
      <c r="Y224">
        <v>8.4260014429166006</v>
      </c>
      <c r="AA224">
        <v>102.96224594154801</v>
      </c>
      <c r="AB224">
        <v>66.612374437984897</v>
      </c>
      <c r="AC224">
        <v>0.62931267347789999</v>
      </c>
      <c r="AD224">
        <v>6.1358697761908498</v>
      </c>
      <c r="AE224">
        <v>61.743949067285399</v>
      </c>
      <c r="AG224">
        <v>-19.4852337089469</v>
      </c>
      <c r="AH224">
        <v>118.630698327866</v>
      </c>
      <c r="AI224">
        <v>13.4148949401745</v>
      </c>
      <c r="AJ224">
        <v>71.590170094636093</v>
      </c>
      <c r="AK224">
        <v>147.56600249953499</v>
      </c>
      <c r="AL224">
        <v>80.556972789115605</v>
      </c>
      <c r="AM224">
        <v>8.4287608366353197</v>
      </c>
      <c r="AN224">
        <v>421.71503629398097</v>
      </c>
      <c r="AO224">
        <v>8.4287608366353197</v>
      </c>
      <c r="AP224">
        <v>-4.4375367436279003</v>
      </c>
      <c r="AQ224">
        <v>7.3528339261068796</v>
      </c>
      <c r="AR224">
        <v>435.532352089619</v>
      </c>
      <c r="AS224">
        <v>137.18234302869999</v>
      </c>
    </row>
    <row r="225" spans="1:45" x14ac:dyDescent="0.25">
      <c r="A225" t="s">
        <v>733</v>
      </c>
      <c r="B225" t="s">
        <v>734</v>
      </c>
      <c r="C225" t="s">
        <v>323</v>
      </c>
      <c r="D225">
        <v>23579.625872460001</v>
      </c>
      <c r="E225">
        <v>1402.8</v>
      </c>
      <c r="F225">
        <v>464.77900552486102</v>
      </c>
      <c r="G225">
        <v>1.5337464941644801</v>
      </c>
      <c r="H225">
        <v>0.84570080378298096</v>
      </c>
      <c r="I225">
        <v>35.935176396000003</v>
      </c>
      <c r="J225">
        <v>145.744167094868</v>
      </c>
      <c r="K225">
        <v>148.06219490654499</v>
      </c>
      <c r="L225">
        <v>21.559511324101301</v>
      </c>
      <c r="M225">
        <v>0.89244693558761301</v>
      </c>
      <c r="N225">
        <v>25.288734977063498</v>
      </c>
      <c r="O225">
        <v>2.5043883901193298</v>
      </c>
      <c r="P225">
        <v>0.19870440135991899</v>
      </c>
      <c r="Q225">
        <v>38.521415504951698</v>
      </c>
      <c r="R225">
        <v>1.88053771223498</v>
      </c>
      <c r="S225">
        <v>2.1185197307342398</v>
      </c>
      <c r="T225">
        <v>38.612081405089398</v>
      </c>
      <c r="U225">
        <v>2.2990157338889201</v>
      </c>
      <c r="V225">
        <v>1.51211620851936</v>
      </c>
      <c r="W225">
        <v>1.3526338688228501</v>
      </c>
      <c r="X225">
        <v>21920.945872460001</v>
      </c>
      <c r="Y225">
        <v>6.5127905665051404</v>
      </c>
      <c r="Z225">
        <v>151.79659215054301</v>
      </c>
      <c r="AA225">
        <v>26.057587961319399</v>
      </c>
      <c r="AB225">
        <v>24.1680953809838</v>
      </c>
      <c r="AC225">
        <v>0.78689952536955998</v>
      </c>
      <c r="AD225">
        <v>4.7716566356616603</v>
      </c>
      <c r="AE225">
        <v>39.059428353160598</v>
      </c>
      <c r="AF225">
        <v>163.28250032864699</v>
      </c>
      <c r="AG225">
        <v>207.16743087549</v>
      </c>
      <c r="AH225">
        <v>183.791323598605</v>
      </c>
      <c r="AI225">
        <v>13.541547523924899</v>
      </c>
      <c r="AJ225">
        <v>10.884449878919799</v>
      </c>
      <c r="AK225">
        <v>-1.14529824662679</v>
      </c>
      <c r="AL225">
        <v>38.1299266104919</v>
      </c>
      <c r="AM225">
        <v>7.0055902622711104</v>
      </c>
      <c r="AN225">
        <v>48.6950950425624</v>
      </c>
      <c r="AO225">
        <v>7.0055902622711104</v>
      </c>
      <c r="AP225">
        <v>73.615173602035497</v>
      </c>
      <c r="AQ225">
        <v>7.0628223762950597</v>
      </c>
      <c r="AR225">
        <v>60.3559796982873</v>
      </c>
      <c r="AS225">
        <v>38.611449135338702</v>
      </c>
    </row>
    <row r="226" spans="1:45" x14ac:dyDescent="0.25">
      <c r="A226" t="s">
        <v>727</v>
      </c>
      <c r="B226" t="s">
        <v>728</v>
      </c>
      <c r="C226" t="s">
        <v>656</v>
      </c>
      <c r="D226">
        <v>23567.5030649</v>
      </c>
      <c r="E226">
        <v>198.75</v>
      </c>
      <c r="F226">
        <v>2.62003616152146</v>
      </c>
      <c r="G226">
        <v>0.33767203869353302</v>
      </c>
      <c r="H226">
        <v>1.15416857897533</v>
      </c>
      <c r="I226">
        <v>-31.009016409899999</v>
      </c>
      <c r="J226">
        <v>35.755360534774901</v>
      </c>
      <c r="K226">
        <v>89.511730165108105</v>
      </c>
      <c r="L226">
        <v>3.00883407968161</v>
      </c>
      <c r="M226">
        <v>162.29270164594101</v>
      </c>
      <c r="N226">
        <v>13.091720678728301</v>
      </c>
      <c r="O226">
        <v>10.208259532022</v>
      </c>
      <c r="P226">
        <v>151.839367759466</v>
      </c>
      <c r="Q226">
        <v>13.090192358991001</v>
      </c>
      <c r="R226">
        <v>0.578666268277652</v>
      </c>
      <c r="S226">
        <v>-19.569957053827999</v>
      </c>
      <c r="T226">
        <v>88.937329955470005</v>
      </c>
      <c r="X226">
        <v>25041.013064899998</v>
      </c>
      <c r="Y226">
        <v>8.26351530533179</v>
      </c>
      <c r="Z226">
        <v>125.399434447894</v>
      </c>
      <c r="AA226">
        <v>64.002589303258802</v>
      </c>
      <c r="AB226">
        <v>37.374088543305298</v>
      </c>
      <c r="AC226">
        <v>0.62931267347789999</v>
      </c>
      <c r="AD226">
        <v>6.1358697761908498</v>
      </c>
      <c r="AE226">
        <v>61.743949067285399</v>
      </c>
      <c r="AF226">
        <v>118.020447017376</v>
      </c>
      <c r="AG226">
        <v>62.029936517533201</v>
      </c>
      <c r="AH226">
        <v>298.359166907776</v>
      </c>
      <c r="AI226">
        <v>24.442799722979899</v>
      </c>
      <c r="AJ226">
        <v>-20.207597018223399</v>
      </c>
      <c r="AK226">
        <v>44.042179515519202</v>
      </c>
      <c r="AL226">
        <v>90.340909090908994</v>
      </c>
      <c r="AM226">
        <v>7.7772581237233096</v>
      </c>
      <c r="AN226">
        <v>36.997650023390896</v>
      </c>
      <c r="AO226">
        <v>7.7772581237233096</v>
      </c>
      <c r="AP226">
        <v>40.369499204881102</v>
      </c>
      <c r="AQ226">
        <v>6.3559562057777503</v>
      </c>
      <c r="AR226">
        <v>394.13827447834598</v>
      </c>
      <c r="AS226">
        <v>88.944042966750899</v>
      </c>
    </row>
    <row r="227" spans="1:45" x14ac:dyDescent="0.25">
      <c r="A227" t="s">
        <v>735</v>
      </c>
      <c r="B227" t="s">
        <v>736</v>
      </c>
      <c r="C227" t="s">
        <v>535</v>
      </c>
      <c r="D227">
        <v>23554.902770820001</v>
      </c>
      <c r="E227">
        <v>1004</v>
      </c>
      <c r="G227">
        <v>1.53615796963505</v>
      </c>
      <c r="H227">
        <v>0.19461146739949001</v>
      </c>
      <c r="I227">
        <v>-758.07357515609999</v>
      </c>
      <c r="L227">
        <v>16.774719915379301</v>
      </c>
      <c r="M227">
        <v>159.64030486414899</v>
      </c>
      <c r="N227">
        <v>7.1526871665160598</v>
      </c>
      <c r="P227">
        <v>148.88470617932001</v>
      </c>
      <c r="Q227">
        <v>18.918195709949</v>
      </c>
      <c r="R227">
        <v>1.53615796963505</v>
      </c>
      <c r="S227">
        <v>5.1166704649532804</v>
      </c>
      <c r="T227">
        <v>2.36291455461259</v>
      </c>
      <c r="U227">
        <v>3.1409913986846898</v>
      </c>
      <c r="V227">
        <v>2.1112673695597901</v>
      </c>
      <c r="W227">
        <v>1.1306919624235401</v>
      </c>
      <c r="X227">
        <v>68488.632770819997</v>
      </c>
      <c r="Y227">
        <v>3.8370981104797002</v>
      </c>
      <c r="Z227">
        <v>58.924583605767801</v>
      </c>
      <c r="AA227">
        <v>11.4328169245158</v>
      </c>
      <c r="AB227">
        <v>11.203016445947499</v>
      </c>
      <c r="AC227">
        <v>1.0297240291248999</v>
      </c>
      <c r="AD227">
        <v>2.4599273873659002</v>
      </c>
      <c r="AE227">
        <v>16.580293446915601</v>
      </c>
      <c r="AF227">
        <v>20.265594179539001</v>
      </c>
      <c r="AG227">
        <v>-49.782375766850798</v>
      </c>
      <c r="AH227">
        <v>-69.170218919572093</v>
      </c>
      <c r="AI227">
        <v>0.75839022826239499</v>
      </c>
      <c r="AJ227">
        <v>-63.336933560257201</v>
      </c>
      <c r="AK227">
        <v>-85.748656607448893</v>
      </c>
      <c r="AL227">
        <v>14.4668587896253</v>
      </c>
      <c r="AM227">
        <v>1.3196711521003599</v>
      </c>
      <c r="AN227">
        <v>17.328190718157298</v>
      </c>
      <c r="AO227">
        <v>1.3196711521003599</v>
      </c>
      <c r="AP227">
        <v>-11.480788123688001</v>
      </c>
      <c r="AQ227">
        <v>4.7899721099450199</v>
      </c>
      <c r="AR227">
        <v>-32.156840677110402</v>
      </c>
      <c r="AS227">
        <v>2.36291455461259</v>
      </c>
    </row>
    <row r="228" spans="1:45" x14ac:dyDescent="0.25">
      <c r="A228" t="s">
        <v>745</v>
      </c>
      <c r="B228" t="s">
        <v>746</v>
      </c>
      <c r="C228" t="s">
        <v>17</v>
      </c>
      <c r="D228">
        <v>23417.252174385001</v>
      </c>
      <c r="E228">
        <v>33.1</v>
      </c>
      <c r="H228">
        <v>6.9327521819854299E-2</v>
      </c>
      <c r="N228">
        <v>1.18638556175816</v>
      </c>
      <c r="Q228">
        <v>1.08132422193762</v>
      </c>
      <c r="S228">
        <v>-8.9677741745142397E-2</v>
      </c>
      <c r="T228">
        <v>17.834378369573599</v>
      </c>
      <c r="U228">
        <v>1.3892908827785799</v>
      </c>
      <c r="V228">
        <v>0.35956685365367802</v>
      </c>
      <c r="W228">
        <v>-0.54262300215530701</v>
      </c>
      <c r="X228">
        <v>17120.532174385</v>
      </c>
      <c r="Y228">
        <v>1.91661550712999</v>
      </c>
      <c r="Z228">
        <v>12.7951363360001</v>
      </c>
      <c r="AA228">
        <v>10.569143120013401</v>
      </c>
      <c r="AB228">
        <v>9.6825183800298706</v>
      </c>
      <c r="AC228">
        <v>1.0297240291248999</v>
      </c>
      <c r="AD228">
        <v>2.4599273873659002</v>
      </c>
      <c r="AE228">
        <v>16.580293446915601</v>
      </c>
      <c r="AF228">
        <v>17.501029239852699</v>
      </c>
      <c r="AG228">
        <v>36.6523106939784</v>
      </c>
      <c r="AH228">
        <v>-36.992534731205801</v>
      </c>
      <c r="AI228">
        <v>1.54993789423212</v>
      </c>
      <c r="AJ228">
        <v>81.823972460354796</v>
      </c>
      <c r="AK228">
        <v>7.5637076428906003</v>
      </c>
      <c r="AM228">
        <v>2.6215229874074799</v>
      </c>
      <c r="AN228">
        <v>16.394502908499899</v>
      </c>
      <c r="AO228">
        <v>2.6215229874074799</v>
      </c>
      <c r="AP228">
        <v>158.54351281646899</v>
      </c>
      <c r="AR228">
        <v>34.770242889857201</v>
      </c>
      <c r="AS228">
        <v>17.8345141957038</v>
      </c>
    </row>
    <row r="229" spans="1:45" x14ac:dyDescent="0.25">
      <c r="A229" t="s">
        <v>741</v>
      </c>
      <c r="B229" t="s">
        <v>742</v>
      </c>
      <c r="C229" t="s">
        <v>35</v>
      </c>
      <c r="D229">
        <v>23025.673136879999</v>
      </c>
      <c r="E229">
        <v>45.83</v>
      </c>
      <c r="U229">
        <v>0</v>
      </c>
      <c r="V229">
        <v>0</v>
      </c>
      <c r="W229">
        <v>0</v>
      </c>
      <c r="X229">
        <v>23025.673136879999</v>
      </c>
      <c r="AC229">
        <v>0</v>
      </c>
    </row>
    <row r="230" spans="1:45" x14ac:dyDescent="0.25">
      <c r="A230" t="s">
        <v>737</v>
      </c>
      <c r="B230" t="s">
        <v>738</v>
      </c>
      <c r="C230" t="s">
        <v>465</v>
      </c>
      <c r="D230">
        <v>22865.991539520001</v>
      </c>
      <c r="E230">
        <v>11989.65</v>
      </c>
      <c r="F230">
        <v>76.291005291005206</v>
      </c>
      <c r="G230">
        <v>3.8858817380916801</v>
      </c>
      <c r="H230">
        <v>1.2409255970524999</v>
      </c>
      <c r="I230">
        <v>43.482364224800001</v>
      </c>
      <c r="J230">
        <v>24.788078560946399</v>
      </c>
      <c r="K230">
        <v>60.291396198896201</v>
      </c>
      <c r="L230">
        <v>74.010830962369297</v>
      </c>
      <c r="M230">
        <v>0</v>
      </c>
      <c r="N230">
        <v>14.312230758541199</v>
      </c>
      <c r="O230">
        <v>14.724820203493101</v>
      </c>
      <c r="P230">
        <v>0</v>
      </c>
      <c r="Q230">
        <v>51.7993705871801</v>
      </c>
      <c r="R230">
        <v>4.1788487382410002</v>
      </c>
      <c r="S230">
        <v>2.2220724483596599</v>
      </c>
      <c r="T230">
        <v>71.980330341297602</v>
      </c>
      <c r="U230">
        <v>0.107836387315122</v>
      </c>
      <c r="V230">
        <v>-0.52147628616277697</v>
      </c>
      <c r="W230">
        <v>-0.69167942062431098</v>
      </c>
      <c r="X230">
        <v>21596.441539520001</v>
      </c>
      <c r="Y230">
        <v>6.1506769820034499</v>
      </c>
      <c r="Z230">
        <v>126.56142486826</v>
      </c>
      <c r="AA230">
        <v>49.925888386896901</v>
      </c>
      <c r="AB230">
        <v>40.190642113185099</v>
      </c>
      <c r="AC230">
        <v>0.62931267347789999</v>
      </c>
      <c r="AD230">
        <v>6.1358697761908498</v>
      </c>
      <c r="AE230">
        <v>61.743949067285399</v>
      </c>
      <c r="AF230">
        <v>134.00135688888801</v>
      </c>
      <c r="AG230">
        <v>77.151858916658895</v>
      </c>
      <c r="AH230">
        <v>54.688231476711103</v>
      </c>
      <c r="AI230">
        <v>9.4914684425036597</v>
      </c>
      <c r="AJ230">
        <v>35.865650633588999</v>
      </c>
      <c r="AK230">
        <v>16.578760232613298</v>
      </c>
      <c r="AL230">
        <v>53.370353883819199</v>
      </c>
      <c r="AM230">
        <v>6.5122454352235497</v>
      </c>
      <c r="AN230">
        <v>76.613253164645101</v>
      </c>
      <c r="AO230">
        <v>6.5122454352235497</v>
      </c>
      <c r="AP230">
        <v>239.903834303335</v>
      </c>
      <c r="AQ230">
        <v>5.4660423868669596</v>
      </c>
      <c r="AR230">
        <v>313.76403755007198</v>
      </c>
      <c r="AS230">
        <v>71.982596296417398</v>
      </c>
    </row>
    <row r="231" spans="1:45" x14ac:dyDescent="0.25">
      <c r="A231" t="s">
        <v>731</v>
      </c>
      <c r="B231" t="s">
        <v>732</v>
      </c>
      <c r="C231" t="s">
        <v>336</v>
      </c>
      <c r="D231">
        <v>22794.944005779998</v>
      </c>
      <c r="E231">
        <v>1024.25</v>
      </c>
      <c r="F231">
        <v>2.7833545108004998</v>
      </c>
      <c r="G231">
        <v>0.11736580075910601</v>
      </c>
      <c r="H231">
        <v>2.1798573900088898</v>
      </c>
      <c r="I231">
        <v>33.445263304400001</v>
      </c>
      <c r="L231">
        <v>0.423715093151526</v>
      </c>
      <c r="M231">
        <v>174.87373281864399</v>
      </c>
      <c r="N231">
        <v>9.8958686273180998</v>
      </c>
      <c r="O231">
        <v>0</v>
      </c>
      <c r="P231">
        <v>85.402611926837096</v>
      </c>
      <c r="Q231">
        <v>6.8169113657662299</v>
      </c>
      <c r="R231">
        <v>0.54633157053426196</v>
      </c>
      <c r="S231">
        <v>-11.4860687974297</v>
      </c>
      <c r="T231">
        <v>137.44313539813001</v>
      </c>
      <c r="U231">
        <v>0.57797969300105601</v>
      </c>
      <c r="V231">
        <v>-0.94646279601737704</v>
      </c>
      <c r="W231">
        <v>-0.32136704783049302</v>
      </c>
      <c r="X231">
        <v>24694.20400578</v>
      </c>
      <c r="Y231">
        <v>3.4025631317789902</v>
      </c>
      <c r="AA231">
        <v>70.458240144316306</v>
      </c>
      <c r="AB231">
        <v>34.682870794634802</v>
      </c>
      <c r="AC231">
        <v>1.52444248901843</v>
      </c>
      <c r="AD231">
        <v>9.7560212522244303</v>
      </c>
      <c r="AE231">
        <v>47.728135222240098</v>
      </c>
      <c r="AG231">
        <v>0.163577966910948</v>
      </c>
      <c r="AH231">
        <v>110.730909833591</v>
      </c>
      <c r="AI231">
        <v>20.558952348371101</v>
      </c>
      <c r="AJ231">
        <v>88.110468085840907</v>
      </c>
      <c r="AK231">
        <v>187.97088920014099</v>
      </c>
      <c r="AL231">
        <v>75.870370370370296</v>
      </c>
      <c r="AM231">
        <v>3.1408680371669102</v>
      </c>
      <c r="AN231">
        <v>39.548464564662197</v>
      </c>
      <c r="AO231">
        <v>3.1408680371669102</v>
      </c>
      <c r="AP231">
        <v>-22.699442919531101</v>
      </c>
      <c r="AQ231">
        <v>2.7128457965631498</v>
      </c>
      <c r="AR231">
        <v>-38.012345468475097</v>
      </c>
      <c r="AS231">
        <v>117.463382488817</v>
      </c>
    </row>
    <row r="232" spans="1:45" x14ac:dyDescent="0.25">
      <c r="A232" t="s">
        <v>747</v>
      </c>
      <c r="B232" t="s">
        <v>748</v>
      </c>
      <c r="C232" t="s">
        <v>749</v>
      </c>
      <c r="D232">
        <v>22655.089938000001</v>
      </c>
      <c r="E232">
        <v>1454.45</v>
      </c>
      <c r="F232">
        <v>21.719534050179199</v>
      </c>
      <c r="G232">
        <v>1.49511469838572</v>
      </c>
      <c r="H232">
        <v>1.60241475416975</v>
      </c>
      <c r="I232">
        <v>75.486316116799998</v>
      </c>
      <c r="L232">
        <v>39.056748309950002</v>
      </c>
      <c r="M232">
        <v>7.5390003474825704</v>
      </c>
      <c r="N232">
        <v>16.236238985327098</v>
      </c>
      <c r="O232">
        <v>0</v>
      </c>
      <c r="P232">
        <v>2.19508403591872</v>
      </c>
      <c r="Q232">
        <v>43.136371035398099</v>
      </c>
      <c r="R232">
        <v>2.2019359145527302</v>
      </c>
      <c r="S232">
        <v>5.43331938770487</v>
      </c>
      <c r="T232">
        <v>65.762234943396095</v>
      </c>
      <c r="U232">
        <v>0.63245674765416104</v>
      </c>
      <c r="V232">
        <v>-2.5797354553444601E-2</v>
      </c>
      <c r="W232">
        <v>-6.1689065165647598E-3</v>
      </c>
      <c r="X232">
        <v>22460.379937999998</v>
      </c>
      <c r="Y232">
        <v>5.0866551025353504</v>
      </c>
      <c r="Z232">
        <v>143.233084229322</v>
      </c>
      <c r="AA232">
        <v>46.3310778868764</v>
      </c>
      <c r="AB232">
        <v>36.364840259698099</v>
      </c>
      <c r="AC232">
        <v>0.65825410220760605</v>
      </c>
      <c r="AD232">
        <v>5.2388982217390199</v>
      </c>
      <c r="AE232">
        <v>42.782695998974198</v>
      </c>
      <c r="AF232">
        <v>144.47477799885201</v>
      </c>
      <c r="AG232">
        <v>7.0278097365967902</v>
      </c>
      <c r="AH232">
        <v>97.717574734141806</v>
      </c>
      <c r="AI232">
        <v>10.3582225068124</v>
      </c>
      <c r="AJ232">
        <v>11.6683360012726</v>
      </c>
      <c r="AK232">
        <v>53.712227356996799</v>
      </c>
      <c r="AL232">
        <v>46.6918138041733</v>
      </c>
      <c r="AM232">
        <v>5.13075153446343</v>
      </c>
      <c r="AN232">
        <v>53.2409521009588</v>
      </c>
      <c r="AO232">
        <v>5.13075153446343</v>
      </c>
      <c r="AP232">
        <v>-1.61885589423913</v>
      </c>
      <c r="AQ232">
        <v>4.6282171158381802</v>
      </c>
      <c r="AR232">
        <v>89.903958911960103</v>
      </c>
      <c r="AS232">
        <v>65.762234943396294</v>
      </c>
    </row>
    <row r="233" spans="1:45" x14ac:dyDescent="0.25">
      <c r="A233" t="s">
        <v>750</v>
      </c>
      <c r="B233" t="s">
        <v>751</v>
      </c>
      <c r="C233" t="s">
        <v>512</v>
      </c>
      <c r="D233">
        <v>22594.466528590001</v>
      </c>
      <c r="E233">
        <v>1182.6500000000001</v>
      </c>
      <c r="F233">
        <v>25.645133871653101</v>
      </c>
      <c r="G233">
        <v>1.5269276104540099</v>
      </c>
      <c r="H233">
        <v>1.33741824594298</v>
      </c>
      <c r="I233">
        <v>136.9993325321</v>
      </c>
      <c r="J233">
        <v>126.982115347583</v>
      </c>
      <c r="K233">
        <v>58.604918334121102</v>
      </c>
      <c r="L233">
        <v>42.344858340983002</v>
      </c>
      <c r="M233">
        <v>9.4035530412486494</v>
      </c>
      <c r="N233">
        <v>15.584734228149699</v>
      </c>
      <c r="O233">
        <v>2.8744205355289498</v>
      </c>
      <c r="P233">
        <v>2.76551148735272</v>
      </c>
      <c r="Q233">
        <v>44.8287437599488</v>
      </c>
      <c r="R233">
        <v>2.7448414150035898</v>
      </c>
      <c r="S233">
        <v>4.4320950553641998</v>
      </c>
      <c r="T233">
        <v>54.578642757113897</v>
      </c>
      <c r="U233">
        <v>0.29423306284252698</v>
      </c>
      <c r="V233">
        <v>-0.36402103936507901</v>
      </c>
      <c r="W233">
        <v>-0.304761121688713</v>
      </c>
      <c r="X233">
        <v>22599.51652859</v>
      </c>
      <c r="Y233">
        <v>4.7149120688871697</v>
      </c>
      <c r="Z233">
        <v>175.96758178455099</v>
      </c>
      <c r="AA233">
        <v>37.451761643587503</v>
      </c>
      <c r="AB233">
        <v>28.579127342450999</v>
      </c>
      <c r="AC233">
        <v>0.65825410220760605</v>
      </c>
      <c r="AD233">
        <v>5.2388982217390199</v>
      </c>
      <c r="AE233">
        <v>42.782695998974198</v>
      </c>
      <c r="AF233">
        <v>175.92826075363999</v>
      </c>
      <c r="AG233">
        <v>-17.0721292798601</v>
      </c>
      <c r="AH233">
        <v>46.273916603774602</v>
      </c>
      <c r="AI233">
        <v>7.6631416158231698</v>
      </c>
      <c r="AJ233">
        <v>25.007736357857201</v>
      </c>
      <c r="AK233">
        <v>27.5717705083906</v>
      </c>
      <c r="AL233">
        <v>43.479779411764703</v>
      </c>
      <c r="AM233">
        <v>4.7138584929879803</v>
      </c>
      <c r="AN233">
        <v>52.524505494548599</v>
      </c>
      <c r="AO233">
        <v>4.7138584929879803</v>
      </c>
      <c r="AP233">
        <v>3.93166432631295</v>
      </c>
      <c r="AQ233">
        <v>4.3614647286884702</v>
      </c>
      <c r="AR233">
        <v>74.473541265100707</v>
      </c>
      <c r="AS233">
        <v>54.577324400565203</v>
      </c>
    </row>
    <row r="234" spans="1:45" x14ac:dyDescent="0.25">
      <c r="A234" t="s">
        <v>802</v>
      </c>
      <c r="B234" t="s">
        <v>803</v>
      </c>
      <c r="C234" t="s">
        <v>352</v>
      </c>
      <c r="D234">
        <v>22439.130449249998</v>
      </c>
      <c r="E234">
        <v>59.8</v>
      </c>
      <c r="F234">
        <v>5.1635171615888904</v>
      </c>
      <c r="G234">
        <v>1.54165174523593</v>
      </c>
      <c r="H234">
        <v>0.161424553574607</v>
      </c>
      <c r="I234">
        <v>57968.6751472342</v>
      </c>
      <c r="L234">
        <v>60.908663573438801</v>
      </c>
      <c r="M234">
        <v>52.437142852804101</v>
      </c>
      <c r="N234">
        <v>9.2145378966710894</v>
      </c>
      <c r="O234">
        <v>0</v>
      </c>
      <c r="P234">
        <v>46.8935502044746</v>
      </c>
      <c r="Q234">
        <v>13.4876078323976</v>
      </c>
      <c r="R234">
        <v>1.56553873349435</v>
      </c>
      <c r="S234">
        <v>2.65179172936273</v>
      </c>
      <c r="T234">
        <v>16.507857315713899</v>
      </c>
      <c r="U234">
        <v>5.8143607705779301</v>
      </c>
      <c r="V234">
        <v>-1.47061136545322</v>
      </c>
      <c r="W234">
        <v>4.4589371191302698</v>
      </c>
      <c r="X234">
        <v>26443.250449250001</v>
      </c>
      <c r="Y234">
        <v>8.0454097358332692</v>
      </c>
      <c r="AA234">
        <v>12.3437385396827</v>
      </c>
      <c r="AB234">
        <v>10.4163057579058</v>
      </c>
      <c r="AC234">
        <v>7.2849721360311497</v>
      </c>
      <c r="AD234">
        <v>2.22491448298506</v>
      </c>
      <c r="AE234">
        <v>18.010235302902</v>
      </c>
      <c r="AG234">
        <v>-49.8264947407216</v>
      </c>
      <c r="AH234">
        <v>-23.423464563782801</v>
      </c>
      <c r="AI234">
        <v>1.7037624274885801</v>
      </c>
      <c r="AJ234">
        <v>-55.584649995575496</v>
      </c>
      <c r="AK234">
        <v>-8.3418009921614509</v>
      </c>
      <c r="AL234">
        <v>16.845070422535201</v>
      </c>
      <c r="AM234">
        <v>6.8271485355594397</v>
      </c>
      <c r="AN234">
        <v>10.496709336188299</v>
      </c>
      <c r="AO234">
        <v>6.8271485355594397</v>
      </c>
      <c r="AP234">
        <v>-14.614602713278</v>
      </c>
      <c r="AQ234">
        <v>7.2356097561463697</v>
      </c>
      <c r="AR234">
        <v>295.82659872313002</v>
      </c>
      <c r="AS234">
        <v>16.507857315713899</v>
      </c>
    </row>
    <row r="235" spans="1:45" x14ac:dyDescent="0.25">
      <c r="A235" t="s">
        <v>767</v>
      </c>
      <c r="B235" t="s">
        <v>768</v>
      </c>
      <c r="C235" t="s">
        <v>323</v>
      </c>
      <c r="D235">
        <v>22243.315737479999</v>
      </c>
      <c r="E235">
        <v>784.05</v>
      </c>
      <c r="F235">
        <v>3.4842954402425699</v>
      </c>
      <c r="G235">
        <v>1.23310132169863</v>
      </c>
      <c r="H235">
        <v>0.81570790486176403</v>
      </c>
      <c r="I235">
        <v>151.85939567220001</v>
      </c>
      <c r="L235">
        <v>77.806175743411302</v>
      </c>
      <c r="M235">
        <v>41.978911054320101</v>
      </c>
      <c r="N235">
        <v>7.1431796896396103</v>
      </c>
      <c r="O235">
        <v>0</v>
      </c>
      <c r="P235">
        <v>29.367501154890999</v>
      </c>
      <c r="Q235">
        <v>3.9041618562401501</v>
      </c>
      <c r="R235">
        <v>1.76618003932256</v>
      </c>
      <c r="S235">
        <v>3.9419092053617701</v>
      </c>
      <c r="T235">
        <v>74.830330487737598</v>
      </c>
      <c r="U235">
        <v>0.317138145376125</v>
      </c>
      <c r="V235">
        <v>-0.46976137999343398</v>
      </c>
      <c r="W235">
        <v>-0.62924371968994897</v>
      </c>
      <c r="X235">
        <v>25145.285737480001</v>
      </c>
      <c r="Y235">
        <v>1.88964264685839</v>
      </c>
      <c r="Z235">
        <v>78.258646595126194</v>
      </c>
      <c r="AA235">
        <v>20.644055808906099</v>
      </c>
      <c r="AB235">
        <v>13.7457761327932</v>
      </c>
      <c r="AC235">
        <v>0.78689952536955998</v>
      </c>
      <c r="AD235">
        <v>4.7716566356616603</v>
      </c>
      <c r="AE235">
        <v>39.059428353160598</v>
      </c>
      <c r="AF235">
        <v>69.226963796582694</v>
      </c>
      <c r="AG235">
        <v>-46.540991601600098</v>
      </c>
      <c r="AH235">
        <v>-50.6093380134417</v>
      </c>
      <c r="AI235">
        <v>2.3567528000788198</v>
      </c>
      <c r="AJ235">
        <v>114.89439907005</v>
      </c>
      <c r="AK235">
        <v>91.580710836702494</v>
      </c>
      <c r="AL235">
        <v>20.524869109947598</v>
      </c>
      <c r="AM235">
        <v>1.67156255307246</v>
      </c>
      <c r="AN235">
        <v>20.063424649330202</v>
      </c>
      <c r="AO235">
        <v>1.67156255307246</v>
      </c>
      <c r="AP235">
        <v>-58.574707915581598</v>
      </c>
      <c r="AQ235">
        <v>1.5583327019964299</v>
      </c>
      <c r="AR235">
        <v>-61.7384059315497</v>
      </c>
      <c r="AS235">
        <v>74.837883512145595</v>
      </c>
    </row>
    <row r="236" spans="1:45" x14ac:dyDescent="0.25">
      <c r="A236" t="s">
        <v>756</v>
      </c>
      <c r="B236" t="s">
        <v>757</v>
      </c>
      <c r="C236" t="s">
        <v>381</v>
      </c>
      <c r="D236">
        <v>21971.227255739999</v>
      </c>
      <c r="E236">
        <v>555.35</v>
      </c>
      <c r="F236">
        <v>2.7534093726754199</v>
      </c>
      <c r="G236">
        <v>0.50412197779359202</v>
      </c>
      <c r="H236">
        <v>0.32916957659225698</v>
      </c>
      <c r="I236">
        <v>1189.2839909265999</v>
      </c>
      <c r="L236">
        <v>56.045818813415799</v>
      </c>
      <c r="M236">
        <v>74.672214726390706</v>
      </c>
      <c r="N236">
        <v>7.3610420602565396</v>
      </c>
      <c r="O236">
        <v>0</v>
      </c>
      <c r="P236">
        <v>45.7828223007281</v>
      </c>
      <c r="Q236">
        <v>4.6027006289738503</v>
      </c>
      <c r="R236">
        <v>1.2325815735941501</v>
      </c>
      <c r="S236">
        <v>3.19154460135075</v>
      </c>
      <c r="T236">
        <v>23.328973514270501</v>
      </c>
      <c r="U236">
        <v>0.27367268746578999</v>
      </c>
      <c r="V236">
        <v>-0.9109259867385</v>
      </c>
      <c r="W236">
        <v>-0.9109259867385</v>
      </c>
      <c r="X236">
        <v>27501.8272557399</v>
      </c>
      <c r="Y236">
        <v>3.02327517184693</v>
      </c>
      <c r="AA236">
        <v>12.383190263289601</v>
      </c>
      <c r="AB236">
        <v>9.5892005773151894</v>
      </c>
      <c r="AC236">
        <v>1.18459867420429</v>
      </c>
      <c r="AD236">
        <v>2.9463562780446302</v>
      </c>
      <c r="AE236">
        <v>53.803998573400001</v>
      </c>
      <c r="AG236">
        <v>-23.194896146997198</v>
      </c>
      <c r="AH236">
        <v>-23.194896146997198</v>
      </c>
      <c r="AI236">
        <v>2.2629519992316398</v>
      </c>
      <c r="AJ236">
        <v>-56.6408182796212</v>
      </c>
      <c r="AK236">
        <v>-56.6408182796212</v>
      </c>
      <c r="AL236">
        <v>34.365717821782098</v>
      </c>
      <c r="AM236">
        <v>2.4152964542900102</v>
      </c>
      <c r="AN236">
        <v>10.2674084096172</v>
      </c>
      <c r="AO236">
        <v>2.4152964542900102</v>
      </c>
      <c r="AP236">
        <v>-71.965886223492802</v>
      </c>
      <c r="AQ236">
        <v>2.41415622768934</v>
      </c>
      <c r="AR236">
        <v>-71.965886223492802</v>
      </c>
      <c r="AS236">
        <v>23.328973514270501</v>
      </c>
    </row>
    <row r="237" spans="1:45" x14ac:dyDescent="0.25">
      <c r="A237" t="s">
        <v>754</v>
      </c>
      <c r="B237" t="s">
        <v>755</v>
      </c>
      <c r="C237" t="s">
        <v>88</v>
      </c>
      <c r="D237">
        <v>21923.057789999999</v>
      </c>
      <c r="E237">
        <v>4308.3999999999996</v>
      </c>
      <c r="F237">
        <v>19.018895348837201</v>
      </c>
      <c r="G237">
        <v>1.9138797269310399</v>
      </c>
      <c r="H237">
        <v>0.714526515823945</v>
      </c>
      <c r="I237">
        <v>200.5009819597</v>
      </c>
      <c r="J237">
        <v>128.504565434662</v>
      </c>
      <c r="K237">
        <v>111.04738154613401</v>
      </c>
      <c r="L237">
        <v>79.384775191303902</v>
      </c>
      <c r="M237">
        <v>39.396782535069399</v>
      </c>
      <c r="N237">
        <v>14.830178307818199</v>
      </c>
      <c r="O237">
        <v>2.8403660116307901</v>
      </c>
      <c r="P237">
        <v>34.762809217602197</v>
      </c>
      <c r="Q237">
        <v>27.908118481931599</v>
      </c>
      <c r="R237">
        <v>2.8115555726010499</v>
      </c>
      <c r="S237">
        <v>2.67476345685263</v>
      </c>
      <c r="T237">
        <v>58.433439389093202</v>
      </c>
      <c r="U237">
        <v>0.27128834202648799</v>
      </c>
      <c r="V237">
        <v>-3.0112206781220499</v>
      </c>
      <c r="W237">
        <v>-0.21631324176119199</v>
      </c>
      <c r="X237">
        <v>22717.93779</v>
      </c>
      <c r="Y237">
        <v>10.750847221893499</v>
      </c>
      <c r="AA237">
        <v>43.404542969048499</v>
      </c>
      <c r="AB237">
        <v>38.765165841921998</v>
      </c>
      <c r="AC237">
        <v>3.2825090201485398</v>
      </c>
      <c r="AD237">
        <v>2.8706864244104899</v>
      </c>
      <c r="AE237">
        <v>20.672044043061</v>
      </c>
      <c r="AG237">
        <v>53.544061055945697</v>
      </c>
      <c r="AH237">
        <v>249.52147951479</v>
      </c>
      <c r="AI237">
        <v>10.033665662829801</v>
      </c>
      <c r="AJ237">
        <v>75.116187537671394</v>
      </c>
      <c r="AK237">
        <v>182.668899443969</v>
      </c>
      <c r="AL237">
        <v>43.640857339653898</v>
      </c>
      <c r="AM237">
        <v>10.374684846649201</v>
      </c>
      <c r="AO237">
        <v>10.374684846649201</v>
      </c>
      <c r="AP237">
        <v>152.214107544808</v>
      </c>
      <c r="AQ237">
        <v>7.7441466392517899</v>
      </c>
      <c r="AR237">
        <v>579.09845408364401</v>
      </c>
      <c r="AS237">
        <v>58.433439389093103</v>
      </c>
    </row>
    <row r="238" spans="1:45" x14ac:dyDescent="0.25">
      <c r="A238" t="s">
        <v>782</v>
      </c>
      <c r="B238" t="s">
        <v>783</v>
      </c>
      <c r="C238" t="s">
        <v>298</v>
      </c>
      <c r="D238">
        <v>21839.533058199999</v>
      </c>
      <c r="E238">
        <v>1369.65</v>
      </c>
      <c r="G238">
        <v>4.8303811462023498</v>
      </c>
      <c r="H238">
        <v>0.21881326070760099</v>
      </c>
      <c r="I238">
        <v>-8014.3833393285004</v>
      </c>
      <c r="L238">
        <v>0</v>
      </c>
      <c r="M238">
        <v>316.990468713582</v>
      </c>
      <c r="N238">
        <v>6.3549059342617698</v>
      </c>
      <c r="P238">
        <v>316.990468713582</v>
      </c>
      <c r="Q238">
        <v>6.20225697703229</v>
      </c>
      <c r="R238">
        <v>4.8303811462023498</v>
      </c>
      <c r="S238">
        <v>1.8380066981732699</v>
      </c>
      <c r="T238">
        <v>26.438192211461601</v>
      </c>
      <c r="X238">
        <v>33097.2330582</v>
      </c>
      <c r="Y238">
        <v>9.3210899710205304</v>
      </c>
      <c r="AA238">
        <v>29.940866872500902</v>
      </c>
      <c r="AB238">
        <v>28.649163874971801</v>
      </c>
      <c r="AC238">
        <v>1.0297240291248999</v>
      </c>
      <c r="AD238">
        <v>2.4599273873659002</v>
      </c>
      <c r="AE238">
        <v>16.580293446915601</v>
      </c>
      <c r="AG238">
        <v>23.087575090604201</v>
      </c>
      <c r="AH238">
        <v>117.81187731221</v>
      </c>
      <c r="AI238">
        <v>5.3580140229388702</v>
      </c>
      <c r="AJ238">
        <v>-0.63645994566770703</v>
      </c>
      <c r="AK238">
        <v>59.455514440124801</v>
      </c>
      <c r="AL238">
        <v>16.909259259259201</v>
      </c>
      <c r="AM238">
        <v>6.1506124153216604</v>
      </c>
      <c r="AO238">
        <v>6.1506124153216604</v>
      </c>
      <c r="AP238">
        <v>0.898179250859517</v>
      </c>
      <c r="AQ238">
        <v>6.9748375659201098</v>
      </c>
      <c r="AR238">
        <v>216.19769619263101</v>
      </c>
      <c r="AS238">
        <v>21.219499288976099</v>
      </c>
    </row>
    <row r="239" spans="1:45" x14ac:dyDescent="0.25">
      <c r="A239" t="s">
        <v>758</v>
      </c>
      <c r="B239" t="s">
        <v>759</v>
      </c>
      <c r="C239" t="s">
        <v>665</v>
      </c>
      <c r="D239">
        <v>21660.746316199999</v>
      </c>
      <c r="E239">
        <v>1701</v>
      </c>
      <c r="F239">
        <v>4.6353179972936402</v>
      </c>
      <c r="G239">
        <v>0.86200817080881198</v>
      </c>
      <c r="H239">
        <v>1.02702440258826</v>
      </c>
      <c r="I239">
        <v>118.11818005799999</v>
      </c>
      <c r="J239">
        <v>201.76549248415199</v>
      </c>
      <c r="K239">
        <v>100.596940109842</v>
      </c>
      <c r="L239">
        <v>8.0665496740921103</v>
      </c>
      <c r="M239">
        <v>86.666759374500202</v>
      </c>
      <c r="N239">
        <v>16.752352017018801</v>
      </c>
      <c r="O239">
        <v>1.8090308481697801</v>
      </c>
      <c r="P239">
        <v>70.263730609577195</v>
      </c>
      <c r="Q239">
        <v>17.6176061523357</v>
      </c>
      <c r="R239">
        <v>1.96185739993191</v>
      </c>
      <c r="S239">
        <v>3.5363104435269301</v>
      </c>
      <c r="T239">
        <v>67.0590579740565</v>
      </c>
      <c r="X239">
        <v>22375.996316199999</v>
      </c>
      <c r="Y239">
        <v>6.4110010217606099</v>
      </c>
      <c r="Z239">
        <v>41.948962929453799</v>
      </c>
      <c r="AA239">
        <v>40.826150044154097</v>
      </c>
      <c r="AB239">
        <v>26.547702247348301</v>
      </c>
      <c r="AC239">
        <v>0.62931267347789999</v>
      </c>
      <c r="AD239">
        <v>6.1358697761908498</v>
      </c>
      <c r="AE239">
        <v>61.743949067285399</v>
      </c>
      <c r="AF239">
        <v>40.608061933971896</v>
      </c>
      <c r="AG239">
        <v>-9.6060482618842506</v>
      </c>
      <c r="AH239">
        <v>145.45674915926199</v>
      </c>
      <c r="AI239">
        <v>15.0609064852837</v>
      </c>
      <c r="AJ239">
        <v>-24.722628535399501</v>
      </c>
      <c r="AK239">
        <v>8.6083073516708506</v>
      </c>
      <c r="AL239">
        <v>53.322884012539099</v>
      </c>
      <c r="AM239">
        <v>6.20607300800802</v>
      </c>
      <c r="AN239">
        <v>34.446656143570401</v>
      </c>
      <c r="AO239">
        <v>6.20607300800802</v>
      </c>
      <c r="AP239">
        <v>-29.637625827941299</v>
      </c>
      <c r="AQ239">
        <v>5.6346738541237098</v>
      </c>
      <c r="AR239">
        <v>294.31097164042399</v>
      </c>
      <c r="AS239">
        <v>67.063210366265295</v>
      </c>
    </row>
    <row r="240" spans="1:45" x14ac:dyDescent="0.25">
      <c r="A240" t="s">
        <v>763</v>
      </c>
      <c r="B240" t="s">
        <v>764</v>
      </c>
      <c r="C240" t="s">
        <v>118</v>
      </c>
      <c r="D240">
        <v>21599.6953125</v>
      </c>
      <c r="E240">
        <v>1193.45</v>
      </c>
      <c r="F240">
        <v>107.121145374449</v>
      </c>
      <c r="G240">
        <v>1.4583980458088901</v>
      </c>
      <c r="H240">
        <v>0.41764381234065701</v>
      </c>
      <c r="I240">
        <v>565.53052926949999</v>
      </c>
      <c r="L240">
        <v>43.254899254761199</v>
      </c>
      <c r="M240">
        <v>0.33360171057494298</v>
      </c>
      <c r="N240">
        <v>7.32912571320065</v>
      </c>
      <c r="O240">
        <v>0</v>
      </c>
      <c r="P240">
        <v>0.17191542157225001</v>
      </c>
      <c r="Q240">
        <v>9.7686004515924996</v>
      </c>
      <c r="R240">
        <v>2.1090976944766902</v>
      </c>
      <c r="S240">
        <v>0.994246446085572</v>
      </c>
      <c r="T240">
        <v>61.334891278112103</v>
      </c>
      <c r="U240">
        <v>0.69155706406448803</v>
      </c>
      <c r="V240">
        <v>3.3302961856882501E-2</v>
      </c>
      <c r="W240">
        <v>-0.210228596723921</v>
      </c>
      <c r="X240">
        <v>19710.275312500002</v>
      </c>
      <c r="Y240">
        <v>7.4524916203176801</v>
      </c>
      <c r="Z240">
        <v>46.092968786539402</v>
      </c>
      <c r="AA240">
        <v>40.528602620648499</v>
      </c>
      <c r="AB240">
        <v>34.972720084635903</v>
      </c>
      <c r="AC240">
        <v>0.65825410220760605</v>
      </c>
      <c r="AD240">
        <v>5.2388982217390199</v>
      </c>
      <c r="AE240">
        <v>42.782695998974198</v>
      </c>
      <c r="AF240">
        <v>50.511424424722797</v>
      </c>
      <c r="AG240">
        <v>1.32934942337809</v>
      </c>
      <c r="AH240">
        <v>36.045686647032603</v>
      </c>
      <c r="AI240">
        <v>7.1272950585040302</v>
      </c>
      <c r="AJ240">
        <v>131.75679216289799</v>
      </c>
      <c r="AK240">
        <v>43.363782590004803</v>
      </c>
      <c r="AL240">
        <v>33.665726375176298</v>
      </c>
      <c r="AM240">
        <v>8.1668848235587692</v>
      </c>
      <c r="AN240">
        <v>40.7803030481818</v>
      </c>
      <c r="AO240">
        <v>8.1668848235587692</v>
      </c>
      <c r="AP240">
        <v>55.3902807849271</v>
      </c>
      <c r="AQ240">
        <v>6.2141195401278404</v>
      </c>
      <c r="AR240">
        <v>202.28003627815701</v>
      </c>
      <c r="AS240">
        <v>61.329666692694303</v>
      </c>
    </row>
    <row r="241" spans="1:45" x14ac:dyDescent="0.25">
      <c r="A241" t="s">
        <v>760</v>
      </c>
      <c r="B241" t="s">
        <v>761</v>
      </c>
      <c r="C241" t="s">
        <v>762</v>
      </c>
      <c r="D241">
        <v>21515.493290400002</v>
      </c>
      <c r="E241">
        <v>575</v>
      </c>
      <c r="G241">
        <v>2.4913713790214702</v>
      </c>
      <c r="H241">
        <v>0.170801977330159</v>
      </c>
      <c r="I241">
        <v>-9.8784606297999993</v>
      </c>
      <c r="L241">
        <v>6.5815379461141097</v>
      </c>
      <c r="M241">
        <v>392.245352445663</v>
      </c>
      <c r="N241">
        <v>3.9858333973261799</v>
      </c>
      <c r="P241">
        <v>386.15937440576101</v>
      </c>
      <c r="Q241">
        <v>3.5054909544874899</v>
      </c>
      <c r="R241">
        <v>2.4913713790214702</v>
      </c>
      <c r="S241">
        <v>1.50257392702641</v>
      </c>
      <c r="T241">
        <v>14.340794034792999</v>
      </c>
      <c r="U241">
        <v>0.70726779788914995</v>
      </c>
      <c r="V241">
        <v>-0.32245623123575201</v>
      </c>
      <c r="W241">
        <v>-4.79697011602026</v>
      </c>
      <c r="X241">
        <v>56903.963290400003</v>
      </c>
      <c r="Y241">
        <v>6.7365008020968098</v>
      </c>
      <c r="AA241">
        <v>26.936532335977901</v>
      </c>
      <c r="AB241">
        <v>25.121942550427999</v>
      </c>
      <c r="AC241">
        <v>1.0297240291248999</v>
      </c>
      <c r="AD241">
        <v>2.4599273873659002</v>
      </c>
      <c r="AE241">
        <v>16.580293446915601</v>
      </c>
      <c r="AG241">
        <v>-33.836072560890102</v>
      </c>
      <c r="AH241">
        <v>-14.2690293007308</v>
      </c>
      <c r="AI241">
        <v>2.1089196276859501</v>
      </c>
      <c r="AJ241">
        <v>25.611304827068</v>
      </c>
      <c r="AK241">
        <v>-13.506995031738599</v>
      </c>
      <c r="AL241">
        <v>11.23046875</v>
      </c>
      <c r="AM241">
        <v>2.54708335636685</v>
      </c>
      <c r="AO241">
        <v>2.54708335636685</v>
      </c>
      <c r="AP241">
        <v>-18.820602114210299</v>
      </c>
      <c r="AR241">
        <v>30.943365458620502</v>
      </c>
      <c r="AS241">
        <v>14.3406984492538</v>
      </c>
    </row>
    <row r="242" spans="1:45" x14ac:dyDescent="0.25">
      <c r="A242" t="s">
        <v>769</v>
      </c>
      <c r="B242" t="s">
        <v>770</v>
      </c>
      <c r="C242" t="s">
        <v>771</v>
      </c>
      <c r="D242">
        <v>21474.45952</v>
      </c>
      <c r="E242">
        <v>392.5</v>
      </c>
      <c r="G242">
        <v>4.43303630436069E-2</v>
      </c>
      <c r="H242">
        <v>9.2691000045207195E-2</v>
      </c>
      <c r="I242">
        <v>-0.899903601</v>
      </c>
      <c r="L242">
        <v>0.12911707521181801</v>
      </c>
      <c r="M242">
        <v>903.93237547134197</v>
      </c>
      <c r="N242">
        <v>1.3980984083775101</v>
      </c>
      <c r="P242">
        <v>793.79055447782798</v>
      </c>
      <c r="Q242">
        <v>1.2572232482944701</v>
      </c>
      <c r="R242">
        <v>4.43303630436069E-2</v>
      </c>
      <c r="S242">
        <v>-0.70365702919106299</v>
      </c>
      <c r="T242">
        <v>7.4286295762028702</v>
      </c>
      <c r="U242">
        <v>2.1772540983606499</v>
      </c>
      <c r="V242">
        <v>1.14753006923575</v>
      </c>
      <c r="W242">
        <v>1.4720382496225199</v>
      </c>
      <c r="X242">
        <v>244249.78951999999</v>
      </c>
      <c r="Y242">
        <v>10.746547551258899</v>
      </c>
      <c r="AA242">
        <v>68.594654953844199</v>
      </c>
      <c r="AB242">
        <v>67.289965458247096</v>
      </c>
      <c r="AC242">
        <v>1.0297240291248999</v>
      </c>
      <c r="AD242">
        <v>2.4599273873659002</v>
      </c>
      <c r="AE242">
        <v>16.580293446915601</v>
      </c>
      <c r="AG242">
        <v>-38.388682352628201</v>
      </c>
      <c r="AH242">
        <v>-64.733762383980704</v>
      </c>
      <c r="AI242">
        <v>0.86752383760999296</v>
      </c>
      <c r="AJ242">
        <v>-43.625035253151196</v>
      </c>
      <c r="AK242">
        <v>-55.196030757918798</v>
      </c>
      <c r="AL242">
        <v>5.8214555863725996</v>
      </c>
      <c r="AM242">
        <v>0.94483725379165295</v>
      </c>
      <c r="AO242">
        <v>0.94483725379165295</v>
      </c>
      <c r="AP242">
        <v>-53.657209999353199</v>
      </c>
      <c r="AQ242">
        <v>3.0815084638111401</v>
      </c>
      <c r="AR242">
        <v>-51.426729120230299</v>
      </c>
      <c r="AS242">
        <v>7.42862957620288</v>
      </c>
    </row>
    <row r="243" spans="1:45" x14ac:dyDescent="0.25">
      <c r="A243" t="s">
        <v>765</v>
      </c>
      <c r="B243" t="s">
        <v>766</v>
      </c>
      <c r="C243" t="s">
        <v>38</v>
      </c>
      <c r="D243">
        <v>21377.5</v>
      </c>
      <c r="E243">
        <v>250.3</v>
      </c>
      <c r="F243">
        <v>15.454764930114299</v>
      </c>
      <c r="G243">
        <v>0.74546933431204299</v>
      </c>
      <c r="H243">
        <v>1.0608463504051999</v>
      </c>
      <c r="I243">
        <v>75.039360245300003</v>
      </c>
      <c r="J243">
        <v>102.407096492824</v>
      </c>
      <c r="K243">
        <v>44.1692240939527</v>
      </c>
      <c r="L243">
        <v>27.938266862590499</v>
      </c>
      <c r="M243">
        <v>5.2811610853311501</v>
      </c>
      <c r="N243">
        <v>8.2404750693599897</v>
      </c>
      <c r="O243">
        <v>3.5642061195004802</v>
      </c>
      <c r="P243">
        <v>3.9528600791648998</v>
      </c>
      <c r="Q243">
        <v>22.7349978583173</v>
      </c>
      <c r="R243">
        <v>1.88169845820148</v>
      </c>
      <c r="S243">
        <v>6.1179675694817499</v>
      </c>
      <c r="T243">
        <v>25.984563024188599</v>
      </c>
      <c r="U243">
        <v>0.79522862823061602</v>
      </c>
      <c r="V243">
        <v>0.136974526023009</v>
      </c>
      <c r="W243">
        <v>1.5201393953276099E-2</v>
      </c>
      <c r="X243">
        <v>21231.35</v>
      </c>
      <c r="Y243">
        <v>1.3965071781035201</v>
      </c>
      <c r="AA243">
        <v>17.455828790831099</v>
      </c>
      <c r="AB243">
        <v>12.355229543589701</v>
      </c>
      <c r="AC243">
        <v>0.65825410220760605</v>
      </c>
      <c r="AD243">
        <v>5.2388982217390199</v>
      </c>
      <c r="AE243">
        <v>42.782695998974198</v>
      </c>
      <c r="AG243">
        <v>-9.6446322834695692</v>
      </c>
      <c r="AH243">
        <v>-63.3747088952246</v>
      </c>
      <c r="AI243">
        <v>1.9187617243948101</v>
      </c>
      <c r="AJ243">
        <v>14.248437216080401</v>
      </c>
      <c r="AK243">
        <v>-39.263848578379303</v>
      </c>
      <c r="AL243">
        <v>19.9204138479904</v>
      </c>
      <c r="AM243">
        <v>1.40612029851649</v>
      </c>
      <c r="AN243">
        <v>27.826590648755499</v>
      </c>
      <c r="AO243">
        <v>1.40612029851649</v>
      </c>
      <c r="AP243">
        <v>3.5754845300133402</v>
      </c>
      <c r="AQ243">
        <v>1.3740667545015299</v>
      </c>
      <c r="AR243">
        <v>-47.955419473908499</v>
      </c>
      <c r="AS243">
        <v>25.984563024188699</v>
      </c>
    </row>
    <row r="244" spans="1:45" x14ac:dyDescent="0.25">
      <c r="A244" t="s">
        <v>752</v>
      </c>
      <c r="B244" t="s">
        <v>753</v>
      </c>
      <c r="C244" t="s">
        <v>115</v>
      </c>
      <c r="D244">
        <v>21375.338489999998</v>
      </c>
      <c r="E244">
        <v>638.54999999999995</v>
      </c>
      <c r="F244">
        <v>14.747907684504099</v>
      </c>
      <c r="G244">
        <v>0.81475444474629499</v>
      </c>
      <c r="H244">
        <v>1.1994322648767399</v>
      </c>
      <c r="I244">
        <v>160.36509085820001</v>
      </c>
      <c r="J244">
        <v>133.991290306232</v>
      </c>
      <c r="K244">
        <v>25.600884790631</v>
      </c>
      <c r="L244">
        <v>32.180920454581702</v>
      </c>
      <c r="M244">
        <v>36.369105590162597</v>
      </c>
      <c r="N244">
        <v>20.777007412065402</v>
      </c>
      <c r="O244">
        <v>2.7240576545371198</v>
      </c>
      <c r="P244">
        <v>12.098395064059799</v>
      </c>
      <c r="Q244">
        <v>43.052661639184699</v>
      </c>
      <c r="R244">
        <v>2.24738144827794</v>
      </c>
      <c r="S244">
        <v>3.9844571109035298</v>
      </c>
      <c r="T244">
        <v>26.256403992138502</v>
      </c>
      <c r="U244">
        <v>0.34380746781802102</v>
      </c>
      <c r="V244">
        <v>-0.28550520565987803</v>
      </c>
      <c r="W244">
        <v>-0.21401659362189701</v>
      </c>
      <c r="X244">
        <v>22483.608489999999</v>
      </c>
      <c r="Y244">
        <v>3.58568515624252</v>
      </c>
      <c r="AA244">
        <v>19.332091013052199</v>
      </c>
      <c r="AB244">
        <v>16.8201094403423</v>
      </c>
      <c r="AC244">
        <v>0.62931267347789999</v>
      </c>
      <c r="AD244">
        <v>6.1358697761908498</v>
      </c>
      <c r="AE244">
        <v>61.743949067285399</v>
      </c>
      <c r="AG244">
        <v>-54.705945298238703</v>
      </c>
      <c r="AH244">
        <v>-6.0167194037945304</v>
      </c>
      <c r="AI244">
        <v>5.7666917087752099</v>
      </c>
      <c r="AJ244">
        <v>-46.457547808197702</v>
      </c>
      <c r="AK244">
        <v>-57.475340679091197</v>
      </c>
      <c r="AL244">
        <v>23.9157303370786</v>
      </c>
      <c r="AM244">
        <v>3.4089382924160798</v>
      </c>
      <c r="AN244">
        <v>71.5684149395654</v>
      </c>
      <c r="AO244">
        <v>3.4089382924160798</v>
      </c>
      <c r="AP244">
        <v>65.804295953598796</v>
      </c>
      <c r="AQ244">
        <v>3.3557598121213901</v>
      </c>
      <c r="AR244">
        <v>116.591356339245</v>
      </c>
      <c r="AS244">
        <v>26.256403992138502</v>
      </c>
    </row>
    <row r="245" spans="1:45" x14ac:dyDescent="0.25">
      <c r="A245" t="s">
        <v>784</v>
      </c>
      <c r="B245" t="s">
        <v>785</v>
      </c>
      <c r="C245" t="s">
        <v>774</v>
      </c>
      <c r="D245">
        <v>21331.800480599999</v>
      </c>
      <c r="E245">
        <v>538.4</v>
      </c>
      <c r="F245">
        <v>242.843949044586</v>
      </c>
      <c r="G245">
        <v>7.9432453556183402</v>
      </c>
      <c r="H245">
        <v>0.49305501548573899</v>
      </c>
      <c r="I245">
        <v>30.453607525500001</v>
      </c>
      <c r="L245">
        <v>126.067321029513</v>
      </c>
      <c r="M245">
        <v>1.1627066261287899</v>
      </c>
      <c r="N245">
        <v>25.7087468111169</v>
      </c>
      <c r="P245">
        <v>0.778895796340072</v>
      </c>
      <c r="Q245">
        <v>231.27414173996701</v>
      </c>
      <c r="R245">
        <v>7.9432453556183402</v>
      </c>
      <c r="S245">
        <v>0.92390320090240197</v>
      </c>
      <c r="T245">
        <v>12.5009818745787</v>
      </c>
      <c r="U245">
        <v>2.77110659523369</v>
      </c>
      <c r="V245">
        <v>2.3368423331879198</v>
      </c>
      <c r="W245">
        <v>1.57725987860957</v>
      </c>
      <c r="X245">
        <v>17883.480480599999</v>
      </c>
      <c r="Y245">
        <v>4.3065328274543404</v>
      </c>
      <c r="Z245">
        <v>35.509164427456597</v>
      </c>
      <c r="AA245">
        <v>7.8176073862011899</v>
      </c>
      <c r="AB245">
        <v>6.4477736365504601</v>
      </c>
      <c r="AC245">
        <v>0.43426426204577301</v>
      </c>
      <c r="AD245">
        <v>8.3585632010388498</v>
      </c>
      <c r="AE245">
        <v>-65.353466221501705</v>
      </c>
      <c r="AF245">
        <v>42.356095706371697</v>
      </c>
      <c r="AG245">
        <v>33.6160372781966</v>
      </c>
      <c r="AH245">
        <v>-68.725429522025294</v>
      </c>
      <c r="AI245">
        <v>2.6141047392549499</v>
      </c>
      <c r="AJ245">
        <v>-52.778280213169502</v>
      </c>
      <c r="AK245">
        <v>119.12826143331</v>
      </c>
      <c r="AL245">
        <v>11.1515000880272</v>
      </c>
      <c r="AM245">
        <v>5.1369250598655301</v>
      </c>
      <c r="AN245">
        <v>13.057594545165101</v>
      </c>
      <c r="AO245">
        <v>5.1369250598655301</v>
      </c>
      <c r="AP245">
        <v>90.965542299227806</v>
      </c>
      <c r="AQ245">
        <v>5.06562130930938</v>
      </c>
      <c r="AR245">
        <v>52.353391123774998</v>
      </c>
      <c r="AS245">
        <v>12.5009086160499</v>
      </c>
    </row>
    <row r="246" spans="1:45" x14ac:dyDescent="0.25">
      <c r="A246" t="s">
        <v>772</v>
      </c>
      <c r="B246" t="s">
        <v>773</v>
      </c>
      <c r="C246" t="s">
        <v>774</v>
      </c>
      <c r="D246">
        <v>21299.5181385</v>
      </c>
      <c r="E246">
        <v>235.65</v>
      </c>
      <c r="F246">
        <v>7.7109908883826801</v>
      </c>
      <c r="G246">
        <v>2.1460851524445199</v>
      </c>
      <c r="H246">
        <v>0.62712686552844898</v>
      </c>
      <c r="I246">
        <v>545.87594317169999</v>
      </c>
      <c r="L246">
        <v>82.254131414661401</v>
      </c>
      <c r="M246">
        <v>0.70239717199985197</v>
      </c>
      <c r="N246">
        <v>4.0909090909090899</v>
      </c>
      <c r="O246">
        <v>0</v>
      </c>
      <c r="P246">
        <v>0.51183856832492503</v>
      </c>
      <c r="Q246">
        <v>2.0106866374957799</v>
      </c>
      <c r="R246">
        <v>5.0263846292621297</v>
      </c>
      <c r="S246">
        <v>0.95896743754804503</v>
      </c>
      <c r="T246">
        <v>445.68985433145099</v>
      </c>
      <c r="X246">
        <v>20078.318138499999</v>
      </c>
      <c r="Y246">
        <v>2.4572867639913598</v>
      </c>
      <c r="Z246">
        <v>458.40908992009099</v>
      </c>
      <c r="AA246">
        <v>37.070858052693701</v>
      </c>
      <c r="AB246">
        <v>23.500729354377999</v>
      </c>
      <c r="AC246">
        <v>0.43426426204577301</v>
      </c>
      <c r="AD246">
        <v>8.3585632010388498</v>
      </c>
      <c r="AE246">
        <v>-65.353466221501705</v>
      </c>
      <c r="AF246">
        <v>486.29036845890403</v>
      </c>
      <c r="AG246">
        <v>0.22212294185818099</v>
      </c>
      <c r="AH246">
        <v>-76.541709279467895</v>
      </c>
      <c r="AI246">
        <v>1.9607760557591001</v>
      </c>
      <c r="AJ246">
        <v>1583.5670689093099</v>
      </c>
      <c r="AK246">
        <v>781.96819556728599</v>
      </c>
      <c r="AL246">
        <v>25.614130434782599</v>
      </c>
      <c r="AM246">
        <v>2.6067434353861798</v>
      </c>
      <c r="AN246">
        <v>76.096885096462998</v>
      </c>
      <c r="AO246">
        <v>2.6067434353861798</v>
      </c>
      <c r="AP246">
        <v>-3.0941335580813698</v>
      </c>
      <c r="AQ246">
        <v>2.5904764467381902</v>
      </c>
      <c r="AR246">
        <v>-22.6879509546281</v>
      </c>
      <c r="AS246">
        <v>445.78313391586101</v>
      </c>
    </row>
    <row r="247" spans="1:45" x14ac:dyDescent="0.25">
      <c r="A247" t="s">
        <v>780</v>
      </c>
      <c r="B247" t="s">
        <v>781</v>
      </c>
      <c r="C247" t="s">
        <v>55</v>
      </c>
      <c r="D247">
        <v>21044.127001050001</v>
      </c>
      <c r="E247">
        <v>1050.25</v>
      </c>
      <c r="F247">
        <v>9.9378047330241408</v>
      </c>
      <c r="G247">
        <v>1.2209414984468101</v>
      </c>
      <c r="H247">
        <v>1.2552302170569101</v>
      </c>
      <c r="I247">
        <v>-28.9548567967</v>
      </c>
      <c r="J247">
        <v>26.2307355081306</v>
      </c>
      <c r="K247">
        <v>185.04042718586999</v>
      </c>
      <c r="L247">
        <v>34.525039104879497</v>
      </c>
      <c r="M247">
        <v>41.463494698536401</v>
      </c>
      <c r="N247">
        <v>20.038077790912599</v>
      </c>
      <c r="O247">
        <v>13.9149739010125</v>
      </c>
      <c r="P247">
        <v>33.531229630046397</v>
      </c>
      <c r="Q247">
        <v>29.747593205036299</v>
      </c>
      <c r="R247">
        <v>1.3063016270962899</v>
      </c>
      <c r="S247">
        <v>21.0841027054338</v>
      </c>
      <c r="T247">
        <v>34.711962063587599</v>
      </c>
      <c r="U247">
        <v>0.24277652856519399</v>
      </c>
      <c r="V247">
        <v>-0.54412299680436504</v>
      </c>
      <c r="W247">
        <v>1.8535821989825198E-2</v>
      </c>
      <c r="X247">
        <v>21298.117001049999</v>
      </c>
      <c r="Y247">
        <v>4.6398902451407498</v>
      </c>
      <c r="Z247">
        <v>37.861972909496501</v>
      </c>
      <c r="AA247">
        <v>25.486276880885899</v>
      </c>
      <c r="AB247">
        <v>20.367135248826099</v>
      </c>
      <c r="AC247">
        <v>0.78689952536955998</v>
      </c>
      <c r="AD247">
        <v>4.7716566356616603</v>
      </c>
      <c r="AE247">
        <v>39.059428353160598</v>
      </c>
      <c r="AF247">
        <v>37.410451185824499</v>
      </c>
      <c r="AG247">
        <v>23.875691826895899</v>
      </c>
      <c r="AH247">
        <v>106.817338844549</v>
      </c>
      <c r="AI247">
        <v>9.8686132726748301</v>
      </c>
      <c r="AJ247">
        <v>-38.420711692452997</v>
      </c>
      <c r="AK247">
        <v>-11.1303889300807</v>
      </c>
      <c r="AL247">
        <v>33.879032258064498</v>
      </c>
      <c r="AM247">
        <v>4.5845573852778196</v>
      </c>
      <c r="AN247">
        <v>19.403377407474</v>
      </c>
      <c r="AO247">
        <v>4.5845573852778196</v>
      </c>
      <c r="AP247">
        <v>-6.7600427497831301</v>
      </c>
      <c r="AQ247">
        <v>4.29999467886765</v>
      </c>
      <c r="AR247">
        <v>4.9392218894793398</v>
      </c>
      <c r="AS247">
        <v>34.712534641478598</v>
      </c>
    </row>
    <row r="248" spans="1:45" x14ac:dyDescent="0.25">
      <c r="A248" t="s">
        <v>778</v>
      </c>
      <c r="B248" t="s">
        <v>779</v>
      </c>
      <c r="C248" t="s">
        <v>331</v>
      </c>
      <c r="D248">
        <v>20843.350839800001</v>
      </c>
      <c r="E248">
        <v>897.6</v>
      </c>
      <c r="F248">
        <v>2.95647487978776</v>
      </c>
      <c r="G248">
        <v>0.324880427707741</v>
      </c>
      <c r="H248">
        <v>0.59028758014013005</v>
      </c>
      <c r="I248">
        <v>55.930140480699997</v>
      </c>
      <c r="J248">
        <v>78.019537878900906</v>
      </c>
      <c r="K248">
        <v>64.886709166280994</v>
      </c>
      <c r="L248">
        <v>18.178494638097501</v>
      </c>
      <c r="M248">
        <v>65.624208291715505</v>
      </c>
      <c r="N248">
        <v>4.8876294770890203</v>
      </c>
      <c r="O248">
        <v>4.6783153287390498</v>
      </c>
      <c r="P248">
        <v>53.022833230926899</v>
      </c>
      <c r="Q248">
        <v>4.0718305501217502</v>
      </c>
      <c r="R248">
        <v>0.61101522300192002</v>
      </c>
      <c r="S248">
        <v>-7.1952963708083297</v>
      </c>
      <c r="T248">
        <v>66.270351137606497</v>
      </c>
      <c r="U248">
        <v>0.226731663076748</v>
      </c>
      <c r="V248">
        <v>-3.0557773570717899</v>
      </c>
      <c r="W248">
        <v>-9.8000013619708504E-2</v>
      </c>
      <c r="X248">
        <v>25187.1308398</v>
      </c>
      <c r="Y248">
        <v>3.0752804073898101</v>
      </c>
      <c r="AA248">
        <v>35.3146726673396</v>
      </c>
      <c r="AB248">
        <v>20.658735925032801</v>
      </c>
      <c r="AC248">
        <v>3.2825090201485398</v>
      </c>
      <c r="AD248">
        <v>2.8706864244104899</v>
      </c>
      <c r="AE248">
        <v>20.672044043061</v>
      </c>
      <c r="AG248">
        <v>29.052854470839101</v>
      </c>
      <c r="AH248">
        <v>5.7176991838335596</v>
      </c>
      <c r="AI248">
        <v>3.0348236386694301</v>
      </c>
      <c r="AJ248">
        <v>74.061726114724806</v>
      </c>
      <c r="AK248">
        <v>220.57957597014399</v>
      </c>
      <c r="AL248">
        <v>29.771144278606901</v>
      </c>
      <c r="AM248">
        <v>2.5449166429350201</v>
      </c>
      <c r="AN248">
        <v>14.766808954870701</v>
      </c>
      <c r="AO248">
        <v>2.5449166429350201</v>
      </c>
      <c r="AP248">
        <v>24.618652641177199</v>
      </c>
      <c r="AQ248">
        <v>2.2723439573164201</v>
      </c>
      <c r="AR248">
        <v>66.583272989452396</v>
      </c>
      <c r="AS248">
        <v>66.270351137606397</v>
      </c>
    </row>
    <row r="249" spans="1:45" x14ac:dyDescent="0.25">
      <c r="A249" t="s">
        <v>786</v>
      </c>
      <c r="B249" t="s">
        <v>787</v>
      </c>
      <c r="C249" t="s">
        <v>541</v>
      </c>
      <c r="D249">
        <v>20693.5862614</v>
      </c>
      <c r="E249">
        <v>4489.3</v>
      </c>
      <c r="F249">
        <v>45.399103139013398</v>
      </c>
      <c r="G249">
        <v>1.17535864978902</v>
      </c>
      <c r="H249">
        <v>1.1753086419753001</v>
      </c>
      <c r="I249">
        <v>186.97146305690001</v>
      </c>
      <c r="J249">
        <v>244.009667673716</v>
      </c>
      <c r="K249">
        <v>124.798388721047</v>
      </c>
      <c r="L249">
        <v>68.094500131891294</v>
      </c>
      <c r="M249">
        <v>2.7100770620552299</v>
      </c>
      <c r="N249">
        <v>21.638951823194901</v>
      </c>
      <c r="O249">
        <v>1.49584237165582</v>
      </c>
      <c r="P249">
        <v>1.3421334021606799</v>
      </c>
      <c r="Q249">
        <v>38.555809814390997</v>
      </c>
      <c r="R249">
        <v>2.1920675105485201</v>
      </c>
      <c r="S249">
        <v>2.6306163416024302</v>
      </c>
      <c r="T249">
        <v>27.293044396465302</v>
      </c>
      <c r="U249">
        <v>2.8233250081442001</v>
      </c>
      <c r="V249">
        <v>-0.459184012004339</v>
      </c>
      <c r="W249">
        <v>0.97489046106735699</v>
      </c>
      <c r="X249">
        <v>19857.986261400001</v>
      </c>
      <c r="Y249">
        <v>3.7415657876549702</v>
      </c>
      <c r="Z249">
        <v>37.327041844736797</v>
      </c>
      <c r="AA249">
        <v>19.614763197747902</v>
      </c>
      <c r="AB249">
        <v>18.1866345465702</v>
      </c>
      <c r="AC249">
        <v>3.2825090201485398</v>
      </c>
      <c r="AD249">
        <v>2.8706864244104899</v>
      </c>
      <c r="AE249">
        <v>20.672044043061</v>
      </c>
      <c r="AF249">
        <v>38.897718536466101</v>
      </c>
      <c r="AG249">
        <v>232.80994984596501</v>
      </c>
      <c r="AH249">
        <v>165.79347031172901</v>
      </c>
      <c r="AI249">
        <v>7.6300970692083601</v>
      </c>
      <c r="AJ249">
        <v>104.186407434847</v>
      </c>
      <c r="AK249">
        <v>32.028764739531198</v>
      </c>
      <c r="AL249">
        <v>27.918532338308399</v>
      </c>
      <c r="AM249">
        <v>3.8990063423521799</v>
      </c>
      <c r="AN249">
        <v>33.962885707204897</v>
      </c>
      <c r="AO249">
        <v>3.8990063423521799</v>
      </c>
      <c r="AP249">
        <v>368.37198798404802</v>
      </c>
      <c r="AQ249">
        <v>3.6154851554655498</v>
      </c>
      <c r="AR249">
        <v>155.218275898651</v>
      </c>
      <c r="AS249">
        <v>27.293044396465199</v>
      </c>
    </row>
    <row r="250" spans="1:45" x14ac:dyDescent="0.25">
      <c r="A250" t="s">
        <v>790</v>
      </c>
      <c r="B250" t="s">
        <v>791</v>
      </c>
      <c r="C250" t="s">
        <v>102</v>
      </c>
      <c r="D250">
        <v>20522.376935640001</v>
      </c>
      <c r="E250">
        <v>409.6</v>
      </c>
      <c r="F250">
        <v>106.339774557165</v>
      </c>
      <c r="G250">
        <v>2.0347653739018599</v>
      </c>
      <c r="H250">
        <v>1.11695238095238</v>
      </c>
      <c r="I250">
        <v>161.43956571749999</v>
      </c>
      <c r="J250">
        <v>169.95913278911701</v>
      </c>
      <c r="K250">
        <v>95.192226306960407</v>
      </c>
      <c r="L250">
        <v>91.659838366485303</v>
      </c>
      <c r="M250">
        <v>1.42624423750304</v>
      </c>
      <c r="N250">
        <v>19.6007254141301</v>
      </c>
      <c r="O250">
        <v>2.14757509061244</v>
      </c>
      <c r="P250">
        <v>0.74482110018557501</v>
      </c>
      <c r="Q250">
        <v>50.863439782038398</v>
      </c>
      <c r="R250">
        <v>2.98687593743304</v>
      </c>
      <c r="S250">
        <v>2.1235421578299398</v>
      </c>
      <c r="T250">
        <v>40.865761834445102</v>
      </c>
      <c r="U250">
        <v>0.29186428310835399</v>
      </c>
      <c r="V250">
        <v>-2.9906447370401898</v>
      </c>
      <c r="W250">
        <v>-0.80748963539125695</v>
      </c>
      <c r="X250">
        <v>20014.736935640001</v>
      </c>
      <c r="Y250">
        <v>5.6183610214631798</v>
      </c>
      <c r="Z250">
        <v>74.263429689584797</v>
      </c>
      <c r="AA250">
        <v>30.308367938640401</v>
      </c>
      <c r="AB250">
        <v>28.100718758357299</v>
      </c>
      <c r="AC250">
        <v>3.2825090201485398</v>
      </c>
      <c r="AD250">
        <v>2.8706864244104899</v>
      </c>
      <c r="AE250">
        <v>20.672044043061</v>
      </c>
      <c r="AF250">
        <v>76.1469961620719</v>
      </c>
      <c r="AG250">
        <v>127.384142011918</v>
      </c>
      <c r="AH250">
        <v>200.15132192531499</v>
      </c>
      <c r="AI250">
        <v>8.6164032511986797</v>
      </c>
      <c r="AJ250">
        <v>86.2734871321166</v>
      </c>
      <c r="AK250">
        <v>97.686120198464394</v>
      </c>
      <c r="AL250">
        <v>37.151927437641703</v>
      </c>
      <c r="AM250">
        <v>5.7608612600677001</v>
      </c>
      <c r="AN250">
        <v>52.7039136486299</v>
      </c>
      <c r="AO250">
        <v>5.7608612600677001</v>
      </c>
      <c r="AP250">
        <v>156.27490503426799</v>
      </c>
      <c r="AQ250">
        <v>5.25396310960463</v>
      </c>
      <c r="AR250">
        <v>277.09019924261702</v>
      </c>
      <c r="AS250">
        <v>40.863320727250901</v>
      </c>
    </row>
    <row r="251" spans="1:45" x14ac:dyDescent="0.25">
      <c r="A251" t="s">
        <v>792</v>
      </c>
      <c r="B251" t="s">
        <v>793</v>
      </c>
      <c r="C251" t="s">
        <v>762</v>
      </c>
      <c r="D251">
        <v>20483.129983999999</v>
      </c>
      <c r="E251">
        <v>634.15</v>
      </c>
      <c r="G251">
        <v>0.58856876930236401</v>
      </c>
      <c r="H251">
        <v>0.31387360592070501</v>
      </c>
      <c r="I251">
        <v>-2259.0203872863999</v>
      </c>
      <c r="L251">
        <v>44.936125740042201</v>
      </c>
      <c r="M251">
        <v>322.79091391589401</v>
      </c>
      <c r="N251">
        <v>11.000262343711301</v>
      </c>
      <c r="P251">
        <v>4.3735316988475796</v>
      </c>
      <c r="Q251">
        <v>9.9648795571204296</v>
      </c>
      <c r="R251">
        <v>0.58856876930236401</v>
      </c>
      <c r="S251">
        <v>-1.1875801720969901</v>
      </c>
      <c r="T251">
        <v>18.327290770648599</v>
      </c>
      <c r="U251">
        <v>3.5445125955707</v>
      </c>
      <c r="V251">
        <v>2.5147885664457998</v>
      </c>
      <c r="W251">
        <v>-1.95972531833871</v>
      </c>
      <c r="X251">
        <v>22712.049983999899</v>
      </c>
      <c r="Y251">
        <v>6.6303262561743104</v>
      </c>
      <c r="AA251">
        <v>15.130069537412</v>
      </c>
      <c r="AB251">
        <v>14.4094620470882</v>
      </c>
      <c r="AC251">
        <v>1.0297240291248999</v>
      </c>
      <c r="AD251">
        <v>2.4599273873659002</v>
      </c>
      <c r="AE251">
        <v>16.580293446915601</v>
      </c>
      <c r="AG251">
        <v>164.39703644471101</v>
      </c>
      <c r="AH251">
        <v>242.58871052168701</v>
      </c>
      <c r="AI251">
        <v>8.4274335161466798</v>
      </c>
      <c r="AJ251">
        <v>60.529110317110302</v>
      </c>
      <c r="AK251">
        <v>10.5365886878072</v>
      </c>
      <c r="AL251">
        <v>17.5039333130917</v>
      </c>
      <c r="AM251">
        <v>5.9796378854934096</v>
      </c>
      <c r="AO251">
        <v>5.9796378854934096</v>
      </c>
      <c r="AP251">
        <v>90.580100924462101</v>
      </c>
      <c r="AQ251">
        <v>6.5375945981517498</v>
      </c>
      <c r="AR251">
        <v>207.40804261201501</v>
      </c>
      <c r="AS251">
        <v>18.372497474167599</v>
      </c>
    </row>
    <row r="252" spans="1:45" x14ac:dyDescent="0.25">
      <c r="A252" t="s">
        <v>794</v>
      </c>
      <c r="B252" t="s">
        <v>795</v>
      </c>
      <c r="C252" t="s">
        <v>323</v>
      </c>
      <c r="D252">
        <v>20412.196498505</v>
      </c>
      <c r="E252">
        <v>1227.1500000000001</v>
      </c>
      <c r="F252">
        <v>142.55302013422801</v>
      </c>
      <c r="G252">
        <v>8.0174733261172104</v>
      </c>
      <c r="H252">
        <v>0.53944744132815003</v>
      </c>
      <c r="I252">
        <v>337.56811468180001</v>
      </c>
      <c r="L252">
        <v>88.285660507210693</v>
      </c>
      <c r="M252">
        <v>6.6223130034843994E-2</v>
      </c>
      <c r="N252">
        <v>13.5572059916105</v>
      </c>
      <c r="O252">
        <v>0</v>
      </c>
      <c r="P252">
        <v>6.2590637670063495E-2</v>
      </c>
      <c r="Q252">
        <v>115.53698224852</v>
      </c>
      <c r="R252">
        <v>10.054601996460599</v>
      </c>
      <c r="S252">
        <v>0.78230895967679903</v>
      </c>
      <c r="T252">
        <v>26.134971125955399</v>
      </c>
      <c r="X252">
        <v>17168.626498505</v>
      </c>
      <c r="Y252">
        <v>4.4420077562845002</v>
      </c>
      <c r="Z252">
        <v>63.907040753787399</v>
      </c>
      <c r="AA252">
        <v>16.166010525701001</v>
      </c>
      <c r="AB252">
        <v>14.203503175572401</v>
      </c>
      <c r="AC252">
        <v>0.78689952536955998</v>
      </c>
      <c r="AD252">
        <v>4.7716566356616603</v>
      </c>
      <c r="AE252">
        <v>39.059428353160598</v>
      </c>
      <c r="AF252">
        <v>75.980630926875094</v>
      </c>
      <c r="AG252">
        <v>-35.311367603684197</v>
      </c>
      <c r="AH252">
        <v>-40.234312742045098</v>
      </c>
      <c r="AI252">
        <v>2.8518133818929998</v>
      </c>
      <c r="AJ252">
        <v>-24.946757842454701</v>
      </c>
      <c r="AK252">
        <v>-33.089212444040598</v>
      </c>
      <c r="AL252">
        <v>21.6047535211267</v>
      </c>
      <c r="AM252">
        <v>5.2812107699505297</v>
      </c>
      <c r="AN252">
        <v>25.813063847269099</v>
      </c>
      <c r="AO252">
        <v>5.2812107699505297</v>
      </c>
      <c r="AP252">
        <v>30.8809522577838</v>
      </c>
      <c r="AQ252">
        <v>3.74977006630218</v>
      </c>
      <c r="AR252">
        <v>20.885420828768002</v>
      </c>
      <c r="AS252">
        <v>26.133967298933499</v>
      </c>
    </row>
    <row r="253" spans="1:45" x14ac:dyDescent="0.25">
      <c r="A253" t="s">
        <v>804</v>
      </c>
      <c r="B253" t="s">
        <v>805</v>
      </c>
      <c r="C253" t="s">
        <v>301</v>
      </c>
      <c r="D253">
        <v>20328.080000000002</v>
      </c>
      <c r="E253">
        <v>123.75</v>
      </c>
      <c r="G253">
        <v>0.40971305736378599</v>
      </c>
      <c r="H253">
        <v>0.433833000038154</v>
      </c>
      <c r="L253">
        <v>0</v>
      </c>
      <c r="M253">
        <v>0</v>
      </c>
      <c r="N253">
        <v>1.3020797980110901</v>
      </c>
      <c r="P253">
        <v>0</v>
      </c>
      <c r="Q253">
        <v>1.48368128961253</v>
      </c>
      <c r="R253">
        <v>0.40971305736378599</v>
      </c>
      <c r="S253">
        <v>-1.2759864463339801</v>
      </c>
      <c r="T253">
        <v>19.396837816432999</v>
      </c>
      <c r="U253">
        <v>1.5646534252127999</v>
      </c>
      <c r="V253">
        <v>0.53492939608790602</v>
      </c>
      <c r="W253">
        <v>1.28709937985602</v>
      </c>
      <c r="X253">
        <v>7754.48</v>
      </c>
      <c r="Y253">
        <v>0.18917989225659501</v>
      </c>
      <c r="AA253">
        <v>6.1716887127325997</v>
      </c>
      <c r="AB253">
        <v>6.1716887127325997</v>
      </c>
      <c r="AC253">
        <v>1.0297240291248999</v>
      </c>
      <c r="AD253">
        <v>2.4599273873659002</v>
      </c>
      <c r="AE253">
        <v>16.580293446915601</v>
      </c>
      <c r="AG253">
        <v>-86.594550711329902</v>
      </c>
      <c r="AH253">
        <v>-68.045246140554298</v>
      </c>
      <c r="AI253">
        <v>0.78606374175386495</v>
      </c>
      <c r="AJ253">
        <v>-8.1078152266227104</v>
      </c>
      <c r="AK253">
        <v>16.987301090508499</v>
      </c>
      <c r="AL253">
        <v>12.4496981891348</v>
      </c>
      <c r="AM253">
        <v>0.49592802924031598</v>
      </c>
      <c r="AO253">
        <v>0.49592802924031598</v>
      </c>
      <c r="AP253">
        <v>-49.2508569025429</v>
      </c>
      <c r="AQ253">
        <v>0.53402113146283603</v>
      </c>
      <c r="AR253">
        <v>-74.504766398137704</v>
      </c>
      <c r="AS253">
        <v>19.3970229007633</v>
      </c>
    </row>
    <row r="254" spans="1:45" x14ac:dyDescent="0.25">
      <c r="A254" t="s">
        <v>800</v>
      </c>
      <c r="B254" t="s">
        <v>801</v>
      </c>
      <c r="C254" t="s">
        <v>491</v>
      </c>
      <c r="D254">
        <v>20235.039441224999</v>
      </c>
      <c r="E254">
        <v>217.8</v>
      </c>
      <c r="F254">
        <v>0.825472097552716</v>
      </c>
      <c r="G254">
        <v>0.41550420008362099</v>
      </c>
      <c r="H254">
        <v>1.1276389419011299</v>
      </c>
      <c r="I254">
        <v>34.313438203700002</v>
      </c>
      <c r="L254">
        <v>19.854798583867499</v>
      </c>
      <c r="M254">
        <v>147.001287185867</v>
      </c>
      <c r="N254">
        <v>3.1974756080960298</v>
      </c>
      <c r="O254">
        <v>0</v>
      </c>
      <c r="P254">
        <v>102.32661534655399</v>
      </c>
      <c r="R254">
        <v>0.92165487786758005</v>
      </c>
      <c r="S254">
        <v>-32.339350180505399</v>
      </c>
      <c r="T254">
        <v>-562.08442892293101</v>
      </c>
      <c r="X254">
        <v>23621.479441225001</v>
      </c>
      <c r="Y254">
        <v>1.88351030533162</v>
      </c>
      <c r="Z254">
        <v>39.201871085410502</v>
      </c>
      <c r="AA254">
        <v>60.580322736009798</v>
      </c>
      <c r="AB254">
        <v>14.609296571931701</v>
      </c>
      <c r="AC254">
        <v>0.62931267347789999</v>
      </c>
      <c r="AD254">
        <v>6.1358697761908498</v>
      </c>
      <c r="AE254">
        <v>61.743949067285399</v>
      </c>
      <c r="AF254">
        <v>33.581783459282001</v>
      </c>
      <c r="AG254">
        <v>-51.163026598902697</v>
      </c>
      <c r="AH254">
        <v>18.242808259053099</v>
      </c>
      <c r="AI254">
        <v>7.2552247344865402</v>
      </c>
      <c r="AJ254">
        <v>-383.62048184281798</v>
      </c>
      <c r="AK254">
        <v>-1010.34739017162</v>
      </c>
      <c r="AL254">
        <v>726</v>
      </c>
      <c r="AM254">
        <v>1.61348510838077</v>
      </c>
      <c r="AN254">
        <v>21.288612893315101</v>
      </c>
      <c r="AO254">
        <v>1.61348510838077</v>
      </c>
      <c r="AP254">
        <v>-57.912090235853903</v>
      </c>
      <c r="AQ254">
        <v>1.42485868600147</v>
      </c>
      <c r="AR254">
        <v>2.5148882380272899</v>
      </c>
      <c r="AS254">
        <v>-562.08442892290304</v>
      </c>
    </row>
    <row r="255" spans="1:45" x14ac:dyDescent="0.25">
      <c r="A255" t="s">
        <v>798</v>
      </c>
      <c r="B255" t="s">
        <v>799</v>
      </c>
      <c r="C255" t="s">
        <v>381</v>
      </c>
      <c r="D255">
        <v>20155.501969815999</v>
      </c>
      <c r="E255">
        <v>303.38</v>
      </c>
      <c r="F255">
        <v>3.1521422325852502</v>
      </c>
      <c r="G255">
        <v>0.43509865005192</v>
      </c>
      <c r="H255">
        <v>0.10311727132003599</v>
      </c>
      <c r="I255">
        <v>-226.3134893001</v>
      </c>
      <c r="J255">
        <v>12.109004739336401</v>
      </c>
      <c r="K255">
        <v>630.78029790115102</v>
      </c>
      <c r="L255">
        <v>6.1562850487447101</v>
      </c>
      <c r="M255">
        <v>35.088777907588799</v>
      </c>
      <c r="N255">
        <v>4.7694017410631604</v>
      </c>
      <c r="O255">
        <v>30.1428571428571</v>
      </c>
      <c r="P255">
        <v>29.5001989960329</v>
      </c>
      <c r="Q255">
        <v>3.9957168620378698</v>
      </c>
      <c r="R255">
        <v>0.439033721375088</v>
      </c>
      <c r="S255">
        <v>-2.0674217426201702</v>
      </c>
      <c r="T255">
        <v>71.070176198222697</v>
      </c>
      <c r="U255">
        <v>5.4283864893491796</v>
      </c>
      <c r="V255">
        <v>4.2437878151448896</v>
      </c>
      <c r="W255">
        <v>4.2437878151448896</v>
      </c>
      <c r="X255">
        <v>25990.401969816001</v>
      </c>
      <c r="Y255">
        <v>11.2114580147597</v>
      </c>
      <c r="Z255">
        <v>41.451996762066898</v>
      </c>
      <c r="AA255">
        <v>24.031809495900099</v>
      </c>
      <c r="AB255">
        <v>18.087829333854799</v>
      </c>
      <c r="AC255">
        <v>1.18459867420429</v>
      </c>
      <c r="AD255">
        <v>2.9463562780446302</v>
      </c>
      <c r="AE255">
        <v>53.803998573400001</v>
      </c>
      <c r="AF255">
        <v>32.1459361560063</v>
      </c>
      <c r="AG255">
        <v>-56.087204811868801</v>
      </c>
      <c r="AH255">
        <v>-56.087204811868801</v>
      </c>
      <c r="AI255">
        <v>1.29382739789038</v>
      </c>
      <c r="AJ255">
        <v>32.090881872409298</v>
      </c>
      <c r="AK255">
        <v>32.090881872409298</v>
      </c>
      <c r="AL255">
        <v>28.088944493772299</v>
      </c>
      <c r="AM255">
        <v>8.6944620696298802</v>
      </c>
      <c r="AN255">
        <v>14.4691327852232</v>
      </c>
      <c r="AO255">
        <v>8.6944620696298802</v>
      </c>
      <c r="AP255">
        <v>0.91578549399166698</v>
      </c>
      <c r="AQ255">
        <v>8.4299887455488598</v>
      </c>
      <c r="AR255">
        <v>0.91578549399166698</v>
      </c>
      <c r="AS255">
        <v>68.837096891448098</v>
      </c>
    </row>
    <row r="256" spans="1:45" x14ac:dyDescent="0.25">
      <c r="A256" t="s">
        <v>796</v>
      </c>
      <c r="B256" t="s">
        <v>797</v>
      </c>
      <c r="C256" t="s">
        <v>323</v>
      </c>
      <c r="D256">
        <v>20106.0592765</v>
      </c>
      <c r="E256">
        <v>798.9</v>
      </c>
      <c r="F256">
        <v>16.465656775264499</v>
      </c>
      <c r="G256">
        <v>1.9082189808508001</v>
      </c>
      <c r="H256">
        <v>0.78426433281192098</v>
      </c>
      <c r="I256">
        <v>241.5841558413</v>
      </c>
      <c r="J256">
        <v>263.998164349006</v>
      </c>
      <c r="K256">
        <v>85.908958539191303</v>
      </c>
      <c r="L256">
        <v>54.429633560127698</v>
      </c>
      <c r="M256">
        <v>25.041248825084601</v>
      </c>
      <c r="N256">
        <v>9.2020512915668302</v>
      </c>
      <c r="O256">
        <v>1.38258537100079</v>
      </c>
      <c r="P256">
        <v>11.307249650061101</v>
      </c>
      <c r="Q256">
        <v>17.4076837276642</v>
      </c>
      <c r="R256">
        <v>2.8736363535679001</v>
      </c>
      <c r="S256">
        <v>2.00177867724235</v>
      </c>
      <c r="T256">
        <v>42.659041153568701</v>
      </c>
      <c r="U256">
        <v>0.50473186119873803</v>
      </c>
      <c r="V256">
        <v>-0.28216766417082101</v>
      </c>
      <c r="W256">
        <v>-0.44165000386733599</v>
      </c>
      <c r="X256">
        <v>19484.069276499999</v>
      </c>
      <c r="Y256">
        <v>3.0587524021419301</v>
      </c>
      <c r="Z256">
        <v>62.581323557846702</v>
      </c>
      <c r="AA256">
        <v>24.555211569919798</v>
      </c>
      <c r="AB256">
        <v>18.467611916609702</v>
      </c>
      <c r="AC256">
        <v>0.78689952536955998</v>
      </c>
      <c r="AD256">
        <v>4.7716566356616603</v>
      </c>
      <c r="AE256">
        <v>39.059428353160598</v>
      </c>
      <c r="AF256">
        <v>64.579107331213393</v>
      </c>
      <c r="AG256">
        <v>-22.899786235833801</v>
      </c>
      <c r="AH256">
        <v>-28.767279618465601</v>
      </c>
      <c r="AI256">
        <v>3.3989808288478001</v>
      </c>
      <c r="AJ256">
        <v>22.506328033696199</v>
      </c>
      <c r="AK256">
        <v>9.2157334404941604</v>
      </c>
      <c r="AL256">
        <v>25.578714820862501</v>
      </c>
      <c r="AM256">
        <v>3.15639696394314</v>
      </c>
      <c r="AN256">
        <v>24.951364808701801</v>
      </c>
      <c r="AO256">
        <v>3.15639696394314</v>
      </c>
      <c r="AP256">
        <v>-21.776982904182301</v>
      </c>
      <c r="AQ256">
        <v>2.93372124600493</v>
      </c>
      <c r="AR256">
        <v>-27.7509662254045</v>
      </c>
      <c r="AS256">
        <v>42.659041153568602</v>
      </c>
    </row>
    <row r="257" spans="1:45" x14ac:dyDescent="0.25">
      <c r="A257" t="s">
        <v>788</v>
      </c>
      <c r="B257" t="s">
        <v>789</v>
      </c>
      <c r="C257" t="s">
        <v>373</v>
      </c>
      <c r="D257">
        <v>19786.464058325</v>
      </c>
      <c r="E257">
        <v>6564.15</v>
      </c>
      <c r="F257">
        <v>88.068354430379799</v>
      </c>
      <c r="G257">
        <v>1.5491115527891099</v>
      </c>
      <c r="H257">
        <v>0.96949599919590601</v>
      </c>
      <c r="I257">
        <v>89.911022544299996</v>
      </c>
      <c r="J257">
        <v>86.807711891467306</v>
      </c>
      <c r="K257">
        <v>71.982759860651996</v>
      </c>
      <c r="L257">
        <v>60.3358052872046</v>
      </c>
      <c r="M257">
        <v>1.10691568031664</v>
      </c>
      <c r="N257">
        <v>12.0965232101843</v>
      </c>
      <c r="O257">
        <v>4.2046955512010999</v>
      </c>
      <c r="P257">
        <v>0.71979183882765196</v>
      </c>
      <c r="Q257">
        <v>49.807682991813202</v>
      </c>
      <c r="R257">
        <v>2.4885686062149599</v>
      </c>
      <c r="S257">
        <v>3.7715020128386398</v>
      </c>
      <c r="T257">
        <v>38.488327060096402</v>
      </c>
      <c r="U257">
        <v>0.485266969464417</v>
      </c>
      <c r="V257">
        <v>-2.7972420506841198</v>
      </c>
      <c r="W257">
        <v>-2.36717769702844E-2</v>
      </c>
      <c r="X257">
        <v>19645.144058325001</v>
      </c>
      <c r="Y257">
        <v>3.5420780384342798</v>
      </c>
      <c r="AA257">
        <v>28.236329747211499</v>
      </c>
      <c r="AB257">
        <v>21.985500596860799</v>
      </c>
      <c r="AC257">
        <v>3.2825090201485398</v>
      </c>
      <c r="AD257">
        <v>2.8706864244104899</v>
      </c>
      <c r="AE257">
        <v>20.672044043061</v>
      </c>
      <c r="AG257">
        <v>-10.708173960170001</v>
      </c>
      <c r="AH257">
        <v>46.0473920842567</v>
      </c>
      <c r="AI257">
        <v>4.1925626577683204</v>
      </c>
      <c r="AJ257">
        <v>10.7048126249882</v>
      </c>
      <c r="AK257">
        <v>86.1853959865946</v>
      </c>
      <c r="AL257">
        <v>33.688221709006903</v>
      </c>
      <c r="AM257">
        <v>3.5675584557275002</v>
      </c>
      <c r="AN257">
        <v>27.998788801772999</v>
      </c>
      <c r="AO257">
        <v>3.5675584557275002</v>
      </c>
      <c r="AP257">
        <v>4.8974394304773803</v>
      </c>
      <c r="AQ257">
        <v>3.3794472476413602</v>
      </c>
      <c r="AR257">
        <v>133.52260506689501</v>
      </c>
      <c r="AS257">
        <v>43.686443650810297</v>
      </c>
    </row>
    <row r="258" spans="1:45" x14ac:dyDescent="0.25">
      <c r="A258" t="s">
        <v>806</v>
      </c>
      <c r="B258" t="s">
        <v>807</v>
      </c>
      <c r="C258" t="s">
        <v>431</v>
      </c>
      <c r="D258">
        <v>19707.393846399998</v>
      </c>
      <c r="E258">
        <v>315.7</v>
      </c>
      <c r="G258">
        <v>1.9328086284798101</v>
      </c>
      <c r="H258">
        <v>0.396113588727317</v>
      </c>
      <c r="I258">
        <v>-387.0243214299</v>
      </c>
      <c r="L258">
        <v>20.727560150599</v>
      </c>
      <c r="M258">
        <v>0</v>
      </c>
      <c r="N258">
        <v>24.029050146208998</v>
      </c>
      <c r="P258">
        <v>0</v>
      </c>
      <c r="Q258">
        <v>209.490848007414</v>
      </c>
      <c r="R258">
        <v>1.9328086284798101</v>
      </c>
      <c r="S258">
        <v>5.2785618571950597</v>
      </c>
      <c r="T258">
        <v>27.2453705036428</v>
      </c>
      <c r="U258">
        <v>3.6364613456025898</v>
      </c>
      <c r="V258">
        <v>2.6067373164776901</v>
      </c>
      <c r="W258">
        <v>1.68096496327926</v>
      </c>
      <c r="X258">
        <v>19434.653846399899</v>
      </c>
      <c r="Y258">
        <v>12.814536266014301</v>
      </c>
      <c r="Z258">
        <v>33.873625416390603</v>
      </c>
      <c r="AA258">
        <v>20.9483840800224</v>
      </c>
      <c r="AB258">
        <v>20.2966526859732</v>
      </c>
      <c r="AC258">
        <v>1.0297240291248999</v>
      </c>
      <c r="AD258">
        <v>2.4599273873659002</v>
      </c>
      <c r="AE258">
        <v>16.580293446915601</v>
      </c>
      <c r="AF258">
        <v>34.348997536166202</v>
      </c>
      <c r="AG258">
        <v>195.18149950251799</v>
      </c>
      <c r="AH258">
        <v>127.878706924298</v>
      </c>
      <c r="AI258">
        <v>5.6056507216060796</v>
      </c>
      <c r="AJ258">
        <v>19.018011364594798</v>
      </c>
      <c r="AK258">
        <v>64.323813633776197</v>
      </c>
      <c r="AL258">
        <v>24.4444444444444</v>
      </c>
      <c r="AM258">
        <v>12.9943715565636</v>
      </c>
      <c r="AN258">
        <v>33.738604818188001</v>
      </c>
      <c r="AO258">
        <v>12.9943715565636</v>
      </c>
      <c r="AP258">
        <v>-12.388455942313399</v>
      </c>
      <c r="AQ258">
        <v>13.2912097929401</v>
      </c>
      <c r="AR258">
        <v>568.02946962178203</v>
      </c>
      <c r="AS258">
        <v>27.2453705036428</v>
      </c>
    </row>
    <row r="259" spans="1:45" x14ac:dyDescent="0.25">
      <c r="A259" t="s">
        <v>814</v>
      </c>
      <c r="B259" t="s">
        <v>815</v>
      </c>
      <c r="C259" t="s">
        <v>55</v>
      </c>
      <c r="D259">
        <v>19486.256315685001</v>
      </c>
      <c r="E259">
        <v>2383.0500000000002</v>
      </c>
      <c r="F259">
        <v>10.1706666666666</v>
      </c>
      <c r="G259">
        <v>1.6452529050581</v>
      </c>
      <c r="H259">
        <v>1.0267997426266999</v>
      </c>
      <c r="I259">
        <v>-74.522583574099997</v>
      </c>
      <c r="L259">
        <v>13.484042553191401</v>
      </c>
      <c r="M259">
        <v>34.491827916588299</v>
      </c>
      <c r="N259">
        <v>16.2354523706144</v>
      </c>
      <c r="O259">
        <v>0</v>
      </c>
      <c r="P259">
        <v>19.792442685288901</v>
      </c>
      <c r="Q259">
        <v>29.658228948119799</v>
      </c>
      <c r="R259">
        <v>1.75033500670013</v>
      </c>
      <c r="S259">
        <v>3.3042012760322601</v>
      </c>
      <c r="T259">
        <v>81.566581480473005</v>
      </c>
      <c r="U259">
        <v>0.51325329391000596</v>
      </c>
      <c r="V259">
        <v>-0.27364623145955302</v>
      </c>
      <c r="W259">
        <v>0.28901258733463697</v>
      </c>
      <c r="X259">
        <v>19371.106315685</v>
      </c>
      <c r="Y259">
        <v>9.4098447079009997</v>
      </c>
      <c r="AA259">
        <v>50.789476443851598</v>
      </c>
      <c r="AB259">
        <v>36.4392519106188</v>
      </c>
      <c r="AC259">
        <v>0.78689952536955998</v>
      </c>
      <c r="AD259">
        <v>4.7716566356616603</v>
      </c>
      <c r="AE259">
        <v>39.059428353160598</v>
      </c>
      <c r="AG259">
        <v>58.454256276129399</v>
      </c>
      <c r="AH259">
        <v>164.54817025293099</v>
      </c>
      <c r="AI259">
        <v>12.6233303203955</v>
      </c>
      <c r="AJ259">
        <v>44.699744371866799</v>
      </c>
      <c r="AK259">
        <v>108.82686951529</v>
      </c>
      <c r="AL259">
        <v>65.103540596656103</v>
      </c>
      <c r="AM259">
        <v>9.46578078096036</v>
      </c>
      <c r="AN259">
        <v>43.6236681270791</v>
      </c>
      <c r="AO259">
        <v>9.46578078096036</v>
      </c>
      <c r="AP259">
        <v>92.513457938357206</v>
      </c>
      <c r="AQ259">
        <v>8.7801162254033809</v>
      </c>
      <c r="AR259">
        <v>116.669044850481</v>
      </c>
      <c r="AS259">
        <v>81.566581480473005</v>
      </c>
    </row>
    <row r="260" spans="1:45" x14ac:dyDescent="0.25">
      <c r="A260" t="s">
        <v>816</v>
      </c>
      <c r="B260" t="s">
        <v>817</v>
      </c>
      <c r="C260" t="s">
        <v>298</v>
      </c>
      <c r="D260">
        <v>19263.848212000001</v>
      </c>
      <c r="E260">
        <v>675.55</v>
      </c>
      <c r="G260">
        <v>5.8005591206556897</v>
      </c>
      <c r="H260">
        <v>0.25195214173245201</v>
      </c>
      <c r="I260">
        <v>1435.3566243322</v>
      </c>
      <c r="L260">
        <v>0</v>
      </c>
      <c r="M260">
        <v>68.964652930316504</v>
      </c>
      <c r="N260">
        <v>12.686778936349301</v>
      </c>
      <c r="P260">
        <v>66.713921867209294</v>
      </c>
      <c r="Q260">
        <v>22.923147631148101</v>
      </c>
      <c r="R260">
        <v>5.8005591206556897</v>
      </c>
      <c r="S260">
        <v>1.4727518795543899</v>
      </c>
      <c r="T260">
        <v>31.920212447390199</v>
      </c>
      <c r="X260">
        <v>20942.738212</v>
      </c>
      <c r="Y260">
        <v>13.6976435886535</v>
      </c>
      <c r="AA260">
        <v>26.024552597765702</v>
      </c>
      <c r="AB260">
        <v>25.476543978395199</v>
      </c>
      <c r="AC260">
        <v>1.0297240291248999</v>
      </c>
      <c r="AD260">
        <v>2.4599273873659002</v>
      </c>
      <c r="AE260">
        <v>16.580293446915601</v>
      </c>
      <c r="AG260">
        <v>19.272010154042299</v>
      </c>
      <c r="AH260">
        <v>111.059974358338</v>
      </c>
      <c r="AI260">
        <v>5.1919221130082001</v>
      </c>
      <c r="AJ260">
        <v>19.966799646915199</v>
      </c>
      <c r="AK260">
        <v>92.518983753741594</v>
      </c>
      <c r="AL260">
        <v>26.5964566929133</v>
      </c>
      <c r="AM260">
        <v>12.5995619236982</v>
      </c>
      <c r="AO260">
        <v>12.5995619236982</v>
      </c>
      <c r="AP260">
        <v>106.69045155451001</v>
      </c>
      <c r="AQ260">
        <v>12.3788071773326</v>
      </c>
      <c r="AR260">
        <v>547.73264583953403</v>
      </c>
      <c r="AS260">
        <v>31.920212447390199</v>
      </c>
    </row>
    <row r="261" spans="1:45" x14ac:dyDescent="0.25">
      <c r="A261" t="s">
        <v>812</v>
      </c>
      <c r="B261" t="s">
        <v>813</v>
      </c>
      <c r="C261" t="s">
        <v>55</v>
      </c>
      <c r="D261">
        <v>18967.84524431</v>
      </c>
      <c r="E261">
        <v>715.4</v>
      </c>
      <c r="F261">
        <v>6.7660420944558499</v>
      </c>
      <c r="G261">
        <v>1.8078096691141401</v>
      </c>
      <c r="H261">
        <v>0.94497767838030799</v>
      </c>
      <c r="I261">
        <v>-37.421595216699998</v>
      </c>
      <c r="L261">
        <v>20.7577577958509</v>
      </c>
      <c r="M261">
        <v>68.621056670090695</v>
      </c>
      <c r="N261">
        <v>16.760609499829901</v>
      </c>
      <c r="O261">
        <v>0</v>
      </c>
      <c r="P261">
        <v>62.087102882389999</v>
      </c>
      <c r="Q261">
        <v>21.3192460330432</v>
      </c>
      <c r="R261">
        <v>1.9350862973204901</v>
      </c>
      <c r="S261">
        <v>11.268316589071301</v>
      </c>
      <c r="T261">
        <v>58.169299694277399</v>
      </c>
      <c r="X261">
        <v>19564.965244309999</v>
      </c>
      <c r="Y261">
        <v>7.0909136274481996</v>
      </c>
      <c r="Z261">
        <v>531.945765206906</v>
      </c>
      <c r="AA261">
        <v>37.110383422753699</v>
      </c>
      <c r="AB261">
        <v>28.8943839264975</v>
      </c>
      <c r="AC261">
        <v>0.78689952536955998</v>
      </c>
      <c r="AD261">
        <v>4.7716566356616603</v>
      </c>
      <c r="AE261">
        <v>39.059428353160598</v>
      </c>
      <c r="AF261">
        <v>515.71085492958105</v>
      </c>
      <c r="AG261">
        <v>47.333406034169798</v>
      </c>
      <c r="AH261">
        <v>145.981293904464</v>
      </c>
      <c r="AI261">
        <v>11.7373827330788</v>
      </c>
      <c r="AJ261">
        <v>3.1927861052692101</v>
      </c>
      <c r="AK261">
        <v>48.925117818757101</v>
      </c>
      <c r="AL261">
        <v>47.277293153581802</v>
      </c>
      <c r="AM261">
        <v>6.8744999363248196</v>
      </c>
      <c r="AN261">
        <v>60.938910378172501</v>
      </c>
      <c r="AO261">
        <v>6.8744999363248196</v>
      </c>
      <c r="AP261">
        <v>39.8124238204297</v>
      </c>
      <c r="AQ261">
        <v>5.8063879075626197</v>
      </c>
      <c r="AR261">
        <v>57.355359213915499</v>
      </c>
      <c r="AS261">
        <v>58.167515852402701</v>
      </c>
    </row>
    <row r="262" spans="1:45" x14ac:dyDescent="0.25">
      <c r="A262" t="s">
        <v>808</v>
      </c>
      <c r="B262" t="s">
        <v>809</v>
      </c>
      <c r="C262" t="s">
        <v>323</v>
      </c>
      <c r="D262">
        <v>18869.97839058</v>
      </c>
      <c r="E262">
        <v>2489.0500000000002</v>
      </c>
      <c r="F262">
        <v>16.401664355062401</v>
      </c>
      <c r="G262">
        <v>2.25398728239341</v>
      </c>
      <c r="H262">
        <v>1.3075862868211501</v>
      </c>
      <c r="I262">
        <v>133.5827055208</v>
      </c>
      <c r="L262">
        <v>54.573462753464398</v>
      </c>
      <c r="M262">
        <v>2.5511778623598298</v>
      </c>
      <c r="N262">
        <v>22.733057282475301</v>
      </c>
      <c r="O262">
        <v>0</v>
      </c>
      <c r="P262">
        <v>0.96370556714142697</v>
      </c>
      <c r="Q262">
        <v>88.640640207634803</v>
      </c>
      <c r="R262">
        <v>3.3223704784738799</v>
      </c>
      <c r="S262">
        <v>3.0109603141321299</v>
      </c>
      <c r="T262">
        <v>46.0434287157602</v>
      </c>
      <c r="U262">
        <v>0.72695219536382105</v>
      </c>
      <c r="V262">
        <v>-5.9947330005738403E-2</v>
      </c>
      <c r="W262">
        <v>-0.219429669702253</v>
      </c>
      <c r="X262">
        <v>18870.49839058</v>
      </c>
      <c r="Y262">
        <v>5.9731510912756898</v>
      </c>
      <c r="AA262">
        <v>31.914656999357302</v>
      </c>
      <c r="AB262">
        <v>26.7404928376199</v>
      </c>
      <c r="AC262">
        <v>0.78689952536955998</v>
      </c>
      <c r="AD262">
        <v>4.7716566356616603</v>
      </c>
      <c r="AE262">
        <v>39.059428353160598</v>
      </c>
      <c r="AG262">
        <v>100.14495432543001</v>
      </c>
      <c r="AH262">
        <v>84.913489485868197</v>
      </c>
      <c r="AI262">
        <v>8.8234367912859692</v>
      </c>
      <c r="AJ262">
        <v>32.225460992977702</v>
      </c>
      <c r="AK262">
        <v>17.880446942164301</v>
      </c>
      <c r="AL262">
        <v>35.230714791224301</v>
      </c>
      <c r="AM262">
        <v>5.9729864936851502</v>
      </c>
      <c r="AN262">
        <v>110.91505549038899</v>
      </c>
      <c r="AO262">
        <v>5.9729864936851502</v>
      </c>
      <c r="AP262">
        <v>48.024798511064901</v>
      </c>
      <c r="AQ262">
        <v>5.39758133278663</v>
      </c>
      <c r="AR262">
        <v>36.719971488742601</v>
      </c>
      <c r="AS262">
        <v>46.042305266884497</v>
      </c>
    </row>
    <row r="263" spans="1:45" x14ac:dyDescent="0.25">
      <c r="A263" t="s">
        <v>818</v>
      </c>
      <c r="B263" t="s">
        <v>819</v>
      </c>
      <c r="C263" t="s">
        <v>323</v>
      </c>
      <c r="D263">
        <v>18780.064500125001</v>
      </c>
      <c r="E263">
        <v>346.9</v>
      </c>
      <c r="F263">
        <v>7.7139311012895799</v>
      </c>
      <c r="G263">
        <v>0.73054278736648204</v>
      </c>
      <c r="H263">
        <v>0.82668418505322505</v>
      </c>
      <c r="I263">
        <v>169.05859165929999</v>
      </c>
      <c r="J263">
        <v>204.374158914048</v>
      </c>
      <c r="K263">
        <v>122.672784246419</v>
      </c>
      <c r="L263">
        <v>88.574170394687798</v>
      </c>
      <c r="M263">
        <v>49.771776340813901</v>
      </c>
      <c r="N263">
        <v>16.632421283483801</v>
      </c>
      <c r="O263">
        <v>1.78594007157971</v>
      </c>
      <c r="P263">
        <v>19.731466707503198</v>
      </c>
      <c r="Q263">
        <v>21.876159413468301</v>
      </c>
      <c r="R263">
        <v>1.42323600272997</v>
      </c>
      <c r="S263">
        <v>7.14291620890479</v>
      </c>
      <c r="T263">
        <v>23.768923947456599</v>
      </c>
      <c r="U263">
        <v>0.573641187437258</v>
      </c>
      <c r="V263">
        <v>-0.21325833793230101</v>
      </c>
      <c r="W263">
        <v>-0.37274067762881702</v>
      </c>
      <c r="X263">
        <v>20757.824500125</v>
      </c>
      <c r="Y263">
        <v>3.4330030348090999</v>
      </c>
      <c r="Z263">
        <v>5550.22045457886</v>
      </c>
      <c r="AA263">
        <v>16.292019135023601</v>
      </c>
      <c r="AB263">
        <v>12.988333364696899</v>
      </c>
      <c r="AC263">
        <v>0.78689952536955998</v>
      </c>
      <c r="AD263">
        <v>4.7716566356616603</v>
      </c>
      <c r="AE263">
        <v>39.059428353160598</v>
      </c>
      <c r="AF263">
        <v>5021.40762035426</v>
      </c>
      <c r="AG263">
        <v>5.2186292519524198</v>
      </c>
      <c r="AH263">
        <v>-2.7887364961351602</v>
      </c>
      <c r="AI263">
        <v>4.6385877055927098</v>
      </c>
      <c r="AJ263">
        <v>-31.7414663955355</v>
      </c>
      <c r="AK263">
        <v>-39.1467695519068</v>
      </c>
      <c r="AL263">
        <v>30.296943231440999</v>
      </c>
      <c r="AM263">
        <v>3.1059140336431499</v>
      </c>
      <c r="AN263">
        <v>18.895325988655799</v>
      </c>
      <c r="AO263">
        <v>3.1059140336431499</v>
      </c>
      <c r="AP263">
        <v>-23.028069876136001</v>
      </c>
      <c r="AQ263">
        <v>3.1146375171060101</v>
      </c>
      <c r="AR263">
        <v>-28.9065062217833</v>
      </c>
      <c r="AS263">
        <v>23.768923947456599</v>
      </c>
    </row>
    <row r="264" spans="1:45" x14ac:dyDescent="0.25">
      <c r="A264" t="s">
        <v>820</v>
      </c>
      <c r="B264" t="s">
        <v>821</v>
      </c>
      <c r="C264" t="s">
        <v>443</v>
      </c>
      <c r="D264">
        <v>18764.454761875</v>
      </c>
      <c r="E264">
        <v>1387</v>
      </c>
      <c r="F264">
        <v>13.419981916817299</v>
      </c>
      <c r="G264">
        <v>1.6380760790051201</v>
      </c>
      <c r="H264">
        <v>1.16584375381406</v>
      </c>
      <c r="I264">
        <v>36.078941492799999</v>
      </c>
      <c r="L264">
        <v>84.135196781950498</v>
      </c>
      <c r="M264">
        <v>9.9449885289982003</v>
      </c>
      <c r="N264">
        <v>10.6642860478734</v>
      </c>
      <c r="O264">
        <v>0</v>
      </c>
      <c r="P264">
        <v>0.61474702123985403</v>
      </c>
      <c r="Q264">
        <v>29.1183233343023</v>
      </c>
      <c r="R264">
        <v>2.4599030724213602</v>
      </c>
      <c r="S264">
        <v>3.5747156416915198</v>
      </c>
      <c r="T264">
        <v>85.157498352053494</v>
      </c>
      <c r="U264">
        <v>0.21371326803205701</v>
      </c>
      <c r="V264">
        <v>-1.3107292209863699</v>
      </c>
      <c r="W264">
        <v>-2.18146163480234E-2</v>
      </c>
      <c r="X264">
        <v>18855.884761875001</v>
      </c>
      <c r="Y264">
        <v>5.9817794322334699</v>
      </c>
      <c r="Z264">
        <v>219.86805925693699</v>
      </c>
      <c r="AA264">
        <v>63.519908242799303</v>
      </c>
      <c r="AB264">
        <v>51.2736499303195</v>
      </c>
      <c r="AC264">
        <v>1.52444248901843</v>
      </c>
      <c r="AD264">
        <v>9.7560212522244303</v>
      </c>
      <c r="AE264">
        <v>47.728135222240098</v>
      </c>
      <c r="AF264">
        <v>218.80194451813199</v>
      </c>
      <c r="AG264">
        <v>-10.4824710917314</v>
      </c>
      <c r="AH264">
        <v>-5.1053774563322598</v>
      </c>
      <c r="AI264">
        <v>9.2579395425783808</v>
      </c>
      <c r="AJ264">
        <v>22.574094965394501</v>
      </c>
      <c r="AK264">
        <v>78.422010320596598</v>
      </c>
      <c r="AL264">
        <v>58.523206751054801</v>
      </c>
      <c r="AM264">
        <v>5.9527744769955699</v>
      </c>
      <c r="AN264">
        <v>84.837936349918607</v>
      </c>
      <c r="AO264">
        <v>5.9527744769955699</v>
      </c>
      <c r="AP264">
        <v>9.00764717337184</v>
      </c>
      <c r="AQ264">
        <v>5.0556407181032297</v>
      </c>
      <c r="AR264">
        <v>17.482977131672001</v>
      </c>
      <c r="AS264">
        <v>85.157498352053494</v>
      </c>
    </row>
    <row r="265" spans="1:45" x14ac:dyDescent="0.25">
      <c r="A265" t="s">
        <v>824</v>
      </c>
      <c r="B265" t="s">
        <v>825</v>
      </c>
      <c r="C265" t="s">
        <v>465</v>
      </c>
      <c r="D265">
        <v>18653.24807709</v>
      </c>
      <c r="E265">
        <v>478.1</v>
      </c>
      <c r="F265">
        <v>5.5770925110132303</v>
      </c>
      <c r="G265">
        <v>0.65851466873907105</v>
      </c>
      <c r="H265">
        <v>0.89678020708800199</v>
      </c>
      <c r="J265">
        <v>87.509461181055102</v>
      </c>
      <c r="K265">
        <v>138.19478791966401</v>
      </c>
      <c r="L265">
        <v>31.535548048896199</v>
      </c>
      <c r="M265">
        <v>19.309600862998899</v>
      </c>
      <c r="N265">
        <v>1.27623540797193</v>
      </c>
      <c r="O265">
        <v>4.1709775728686402</v>
      </c>
      <c r="P265">
        <v>3.1636755908600498</v>
      </c>
      <c r="R265">
        <v>0.95256945793666203</v>
      </c>
      <c r="S265">
        <v>-39.252328159645202</v>
      </c>
      <c r="T265">
        <v>-136.954831696696</v>
      </c>
      <c r="U265">
        <v>0.50837979722400095</v>
      </c>
      <c r="V265">
        <v>-0.12093287625389899</v>
      </c>
      <c r="W265">
        <v>-0.29113601071543299</v>
      </c>
      <c r="X265">
        <v>19008.348077089999</v>
      </c>
      <c r="Y265">
        <v>2.1474962239973299</v>
      </c>
      <c r="Z265">
        <v>30.817684949886502</v>
      </c>
      <c r="AA265">
        <v>150.14492951887701</v>
      </c>
      <c r="AB265">
        <v>44.958249945813499</v>
      </c>
      <c r="AC265">
        <v>0.62931267347789999</v>
      </c>
      <c r="AD265">
        <v>6.1358697761908498</v>
      </c>
      <c r="AE265">
        <v>61.743949067285399</v>
      </c>
      <c r="AF265">
        <v>30.241971590612799</v>
      </c>
      <c r="AG265">
        <v>-31.7151518046213</v>
      </c>
      <c r="AH265">
        <v>-40.373968026109601</v>
      </c>
      <c r="AI265">
        <v>3.65857567462783</v>
      </c>
      <c r="AJ265">
        <v>-358.50752876038899</v>
      </c>
      <c r="AK265">
        <v>-321.81093656230098</v>
      </c>
      <c r="AL265">
        <v>19.7561983471074</v>
      </c>
      <c r="AM265">
        <v>2.1073782765539901</v>
      </c>
      <c r="AN265">
        <v>16.681495329180802</v>
      </c>
      <c r="AO265">
        <v>2.1073782765539901</v>
      </c>
      <c r="AP265">
        <v>9.9936978194783901</v>
      </c>
      <c r="AQ265">
        <v>1.83132603468632</v>
      </c>
      <c r="AR265">
        <v>33.895037130516101</v>
      </c>
      <c r="AS265">
        <v>197.744599566311</v>
      </c>
    </row>
    <row r="266" spans="1:45" x14ac:dyDescent="0.25">
      <c r="A266" t="s">
        <v>810</v>
      </c>
      <c r="B266" t="s">
        <v>811</v>
      </c>
      <c r="C266" t="s">
        <v>24</v>
      </c>
      <c r="D266">
        <v>18632.53093972</v>
      </c>
      <c r="E266">
        <v>2937.75</v>
      </c>
      <c r="F266">
        <v>46.555828220858899</v>
      </c>
      <c r="G266">
        <v>2.76075275097539</v>
      </c>
      <c r="H266">
        <v>0.36484737918398802</v>
      </c>
      <c r="I266">
        <v>-5258.4493202761996</v>
      </c>
      <c r="J266">
        <v>0</v>
      </c>
      <c r="K266">
        <v>5264.7784810126504</v>
      </c>
      <c r="L266">
        <v>1.31326494729529</v>
      </c>
      <c r="M266">
        <v>2.2302755903599198</v>
      </c>
      <c r="N266">
        <v>11.022059806068899</v>
      </c>
      <c r="P266">
        <v>1.6531535251567799</v>
      </c>
      <c r="Q266">
        <v>20.508392522959301</v>
      </c>
      <c r="R266">
        <v>2.76075275097539</v>
      </c>
      <c r="S266">
        <v>0.70893149218973195</v>
      </c>
      <c r="T266">
        <v>65.646798927949703</v>
      </c>
      <c r="U266">
        <v>0.32823475349570003</v>
      </c>
      <c r="V266">
        <v>-0.106029508550073</v>
      </c>
      <c r="W266">
        <v>2.5719822534690601E-2</v>
      </c>
      <c r="X266">
        <v>16348.330939719999</v>
      </c>
      <c r="Y266">
        <v>14.021708798744299</v>
      </c>
      <c r="Z266">
        <v>35.646012994614303</v>
      </c>
      <c r="AA266">
        <v>43.086553355612303</v>
      </c>
      <c r="AB266">
        <v>39.824440183478998</v>
      </c>
      <c r="AC266">
        <v>0.43426426204577301</v>
      </c>
      <c r="AD266">
        <v>8.3585632010388498</v>
      </c>
      <c r="AE266">
        <v>-65.353466221501705</v>
      </c>
      <c r="AF266">
        <v>40.626498353182299</v>
      </c>
      <c r="AG266">
        <v>79.223613442835003</v>
      </c>
      <c r="AH266">
        <v>8.2907742668661708</v>
      </c>
      <c r="AI266">
        <v>9.0515528079903191</v>
      </c>
      <c r="AJ266">
        <v>101.6975204539</v>
      </c>
      <c r="AK266">
        <v>200.44884031927799</v>
      </c>
      <c r="AL266">
        <v>56.890141172369702</v>
      </c>
      <c r="AM266">
        <v>15.980831559115799</v>
      </c>
      <c r="AN266">
        <v>39.157957547275203</v>
      </c>
      <c r="AO266">
        <v>15.980831559115799</v>
      </c>
      <c r="AP266">
        <v>54.051171735060699</v>
      </c>
      <c r="AQ266">
        <v>29.237995449245499</v>
      </c>
      <c r="AR266">
        <v>373.96717932125802</v>
      </c>
      <c r="AS266">
        <v>58.208469040049899</v>
      </c>
    </row>
    <row r="267" spans="1:45" x14ac:dyDescent="0.25">
      <c r="A267" t="s">
        <v>828</v>
      </c>
      <c r="B267" t="s">
        <v>829</v>
      </c>
      <c r="C267" t="s">
        <v>762</v>
      </c>
      <c r="D267">
        <v>18618.497305320001</v>
      </c>
      <c r="E267">
        <v>519.6</v>
      </c>
      <c r="G267">
        <v>0.52921359077162999</v>
      </c>
      <c r="H267">
        <v>0.21190664435112</v>
      </c>
      <c r="I267">
        <v>-572.58050765320002</v>
      </c>
      <c r="L267">
        <v>42.540120555485501</v>
      </c>
      <c r="M267">
        <v>193.742931774737</v>
      </c>
      <c r="N267">
        <v>7.9175182855573203</v>
      </c>
      <c r="P267">
        <v>133.191218220091</v>
      </c>
      <c r="Q267">
        <v>8.4984331768662997</v>
      </c>
      <c r="R267">
        <v>0.52921359077162999</v>
      </c>
      <c r="S267">
        <v>-3.07687032233056</v>
      </c>
      <c r="T267">
        <v>28.298599099174599</v>
      </c>
      <c r="U267">
        <v>19.8200661214909</v>
      </c>
      <c r="V267">
        <v>18.790342092366</v>
      </c>
      <c r="W267">
        <v>14.3158282075815</v>
      </c>
      <c r="X267">
        <v>23403.877305319998</v>
      </c>
      <c r="Y267">
        <v>11.3402965942687</v>
      </c>
      <c r="Z267">
        <v>25.650333514521801</v>
      </c>
      <c r="AA267">
        <v>27.524582560443999</v>
      </c>
      <c r="AB267">
        <v>26.102919144902899</v>
      </c>
      <c r="AC267">
        <v>1.0297240291248999</v>
      </c>
      <c r="AD267">
        <v>2.4599273873659002</v>
      </c>
      <c r="AE267">
        <v>16.580293446915601</v>
      </c>
      <c r="AF267">
        <v>20.405621649372002</v>
      </c>
      <c r="AG267">
        <v>94.866210877065399</v>
      </c>
      <c r="AH267">
        <v>152.49512931882299</v>
      </c>
      <c r="AI267">
        <v>6.2111968378786804</v>
      </c>
      <c r="AJ267">
        <v>147.86800152078999</v>
      </c>
      <c r="AK267">
        <v>70.676105279903396</v>
      </c>
      <c r="AL267">
        <v>24.8019093078758</v>
      </c>
      <c r="AM267">
        <v>9.0215513791780104</v>
      </c>
      <c r="AN267">
        <v>20.0457550660206</v>
      </c>
      <c r="AO267">
        <v>9.0215513791780104</v>
      </c>
      <c r="AP267">
        <v>187.530483494669</v>
      </c>
      <c r="AQ267">
        <v>21.1025650107008</v>
      </c>
      <c r="AR267">
        <v>363.79019999268701</v>
      </c>
      <c r="AS267">
        <v>27.175527360637499</v>
      </c>
    </row>
    <row r="268" spans="1:45" x14ac:dyDescent="0.25">
      <c r="A268" t="s">
        <v>822</v>
      </c>
      <c r="B268" t="s">
        <v>823</v>
      </c>
      <c r="C268" t="s">
        <v>88</v>
      </c>
      <c r="D268">
        <v>18594.300665499999</v>
      </c>
      <c r="E268">
        <v>1810.6</v>
      </c>
      <c r="F268">
        <v>977.63492063492004</v>
      </c>
      <c r="G268">
        <v>3.5864872944693502</v>
      </c>
      <c r="H268">
        <v>1.1283417984380899</v>
      </c>
      <c r="I268">
        <v>105.25856043</v>
      </c>
      <c r="L268">
        <v>62.229003351675502</v>
      </c>
      <c r="M268">
        <v>1.0065535388015401</v>
      </c>
      <c r="N268">
        <v>29.4726213889566</v>
      </c>
      <c r="O268">
        <v>0</v>
      </c>
      <c r="P268">
        <v>0</v>
      </c>
      <c r="Q268">
        <v>174.96466093600699</v>
      </c>
      <c r="R268">
        <v>4.6397608370702503</v>
      </c>
      <c r="S268">
        <v>3.73138097750408</v>
      </c>
      <c r="T268">
        <v>40.601569241435001</v>
      </c>
      <c r="U268">
        <v>0.38693272898126102</v>
      </c>
      <c r="V268">
        <v>-2.8955762911672802</v>
      </c>
      <c r="W268">
        <v>-0.100668854806419</v>
      </c>
      <c r="X268">
        <v>18608.280665499999</v>
      </c>
      <c r="Y268">
        <v>8.6264066910663697</v>
      </c>
      <c r="AA268">
        <v>30.212662021236799</v>
      </c>
      <c r="AB268">
        <v>27.862964236729798</v>
      </c>
      <c r="AC268">
        <v>3.2825090201485398</v>
      </c>
      <c r="AD268">
        <v>2.8706864244104899</v>
      </c>
      <c r="AE268">
        <v>20.672044043061</v>
      </c>
      <c r="AG268">
        <v>55.658307358825198</v>
      </c>
      <c r="AH268">
        <v>254.33426413673601</v>
      </c>
      <c r="AI268">
        <v>10.1718256176081</v>
      </c>
      <c r="AJ268">
        <v>21.6767674116062</v>
      </c>
      <c r="AK268">
        <v>96.408101476852707</v>
      </c>
      <c r="AL268">
        <v>39.793406593406502</v>
      </c>
      <c r="AM268">
        <v>8.6199258577368898</v>
      </c>
      <c r="AN268">
        <v>146.677452595251</v>
      </c>
      <c r="AO268">
        <v>8.6199258577368898</v>
      </c>
      <c r="AP268">
        <v>109.55498306184001</v>
      </c>
      <c r="AQ268">
        <v>8.3403029502980299</v>
      </c>
      <c r="AR268">
        <v>464.23673690631199</v>
      </c>
      <c r="AS268">
        <v>40.602455816010099</v>
      </c>
    </row>
    <row r="269" spans="1:45" x14ac:dyDescent="0.25">
      <c r="A269" t="s">
        <v>826</v>
      </c>
      <c r="B269" t="s">
        <v>827</v>
      </c>
      <c r="C269" t="s">
        <v>714</v>
      </c>
      <c r="D269">
        <v>18544.30282003</v>
      </c>
      <c r="E269">
        <v>287.25</v>
      </c>
      <c r="F269">
        <v>6.6067961165048503</v>
      </c>
      <c r="G269">
        <v>0.87190617929335101</v>
      </c>
      <c r="H269">
        <v>1.1462246612828799</v>
      </c>
      <c r="I269">
        <v>18.2247092058</v>
      </c>
      <c r="J269">
        <v>56.099200928333197</v>
      </c>
      <c r="K269">
        <v>66.463205561605903</v>
      </c>
      <c r="L269">
        <v>33.260701892482899</v>
      </c>
      <c r="M269">
        <v>32.3425684589889</v>
      </c>
      <c r="N269">
        <v>12.7569003418558</v>
      </c>
      <c r="O269">
        <v>6.5063315334257101</v>
      </c>
      <c r="P269">
        <v>21.015863822119201</v>
      </c>
      <c r="Q269">
        <v>18.1884220156828</v>
      </c>
      <c r="R269">
        <v>1.30016177969175</v>
      </c>
      <c r="S269">
        <v>24.890607338297201</v>
      </c>
      <c r="T269">
        <v>40.034331771831297</v>
      </c>
      <c r="U269">
        <v>1.02906492388529</v>
      </c>
      <c r="V269">
        <v>0.39975225040739298</v>
      </c>
      <c r="W269">
        <v>0.54240645187601499</v>
      </c>
      <c r="X269">
        <v>19339.8128200299</v>
      </c>
      <c r="Y269">
        <v>2.7881668735509302</v>
      </c>
      <c r="Z269">
        <v>40.845240279689101</v>
      </c>
      <c r="AA269">
        <v>26.8113246642036</v>
      </c>
      <c r="AB269">
        <v>23.099209101260001</v>
      </c>
      <c r="AC269">
        <v>0.62931267347789999</v>
      </c>
      <c r="AD269">
        <v>6.1358697761908498</v>
      </c>
      <c r="AE269">
        <v>61.743949067285399</v>
      </c>
      <c r="AF269">
        <v>39.165141439164501</v>
      </c>
      <c r="AG269">
        <v>-10.5990452035779</v>
      </c>
      <c r="AH269">
        <v>-2.7487283418296</v>
      </c>
      <c r="AI269">
        <v>5.9672113846349299</v>
      </c>
      <c r="AJ269">
        <v>-35.016669791006002</v>
      </c>
      <c r="AK269">
        <v>-35.160720399979603</v>
      </c>
      <c r="AL269">
        <v>31.845898004434499</v>
      </c>
      <c r="AM269">
        <v>2.6734804156095602</v>
      </c>
      <c r="AN269">
        <v>33.558882390253103</v>
      </c>
      <c r="AO269">
        <v>2.6734804156095602</v>
      </c>
      <c r="AP269">
        <v>23.0131935529038</v>
      </c>
      <c r="AQ269">
        <v>2.39584517998339</v>
      </c>
      <c r="AR269">
        <v>69.863077501728597</v>
      </c>
      <c r="AS269">
        <v>39.613574904470902</v>
      </c>
    </row>
    <row r="270" spans="1:45" x14ac:dyDescent="0.25">
      <c r="A270" t="s">
        <v>832</v>
      </c>
      <c r="B270" t="s">
        <v>833</v>
      </c>
      <c r="C270" t="s">
        <v>392</v>
      </c>
      <c r="D270">
        <v>18365.737499999999</v>
      </c>
      <c r="E270">
        <v>423.55</v>
      </c>
      <c r="F270">
        <v>91.602165087956706</v>
      </c>
      <c r="G270">
        <v>0.78094832481544496</v>
      </c>
      <c r="H270">
        <v>1.2477188748963099</v>
      </c>
      <c r="I270">
        <v>25.644875660299999</v>
      </c>
      <c r="L270">
        <v>29.027955253175801</v>
      </c>
      <c r="M270">
        <v>13.5732536277298</v>
      </c>
      <c r="N270">
        <v>22.195190725063402</v>
      </c>
      <c r="O270">
        <v>0</v>
      </c>
      <c r="P270">
        <v>0.47630525960564901</v>
      </c>
      <c r="Q270">
        <v>65.553892829322294</v>
      </c>
      <c r="R270">
        <v>1.17147162888219</v>
      </c>
      <c r="S270">
        <v>11.906860393393099</v>
      </c>
      <c r="T270">
        <v>28.715758243820002</v>
      </c>
      <c r="U270">
        <v>1.9216217154361399</v>
      </c>
      <c r="V270">
        <v>0.39717922641771403</v>
      </c>
      <c r="W270">
        <v>1.0372334065284901</v>
      </c>
      <c r="X270">
        <v>18489.467499999999</v>
      </c>
      <c r="Y270">
        <v>5.3212307103428804</v>
      </c>
      <c r="Z270">
        <v>115.350099819077</v>
      </c>
      <c r="AA270">
        <v>27.3133032469642</v>
      </c>
      <c r="AB270">
        <v>20.0061323970179</v>
      </c>
      <c r="AC270">
        <v>1.52444248901843</v>
      </c>
      <c r="AD270">
        <v>9.7560212522244303</v>
      </c>
      <c r="AE270">
        <v>47.728135222240098</v>
      </c>
      <c r="AF270">
        <v>114.57818641212801</v>
      </c>
      <c r="AG270">
        <v>-30.258997576117501</v>
      </c>
      <c r="AH270">
        <v>-9.2463569386052793</v>
      </c>
      <c r="AI270">
        <v>8.8539447042375699</v>
      </c>
      <c r="AJ270">
        <v>-49.574894377890701</v>
      </c>
      <c r="AK270">
        <v>-39.834736659815597</v>
      </c>
      <c r="AL270">
        <v>24.065340909090899</v>
      </c>
      <c r="AM270">
        <v>5.2856214708777198</v>
      </c>
      <c r="AN270">
        <v>28.5248699231187</v>
      </c>
      <c r="AO270">
        <v>5.2856214708777198</v>
      </c>
      <c r="AP270">
        <v>-34.0994555654609</v>
      </c>
      <c r="AQ270">
        <v>5.0276903051339996</v>
      </c>
      <c r="AR270">
        <v>4.3161552297228196</v>
      </c>
      <c r="AS270">
        <v>28.715758243820002</v>
      </c>
    </row>
    <row r="271" spans="1:45" x14ac:dyDescent="0.25">
      <c r="A271" t="s">
        <v>830</v>
      </c>
      <c r="B271" t="s">
        <v>831</v>
      </c>
      <c r="C271" t="s">
        <v>714</v>
      </c>
      <c r="D271">
        <v>18272.080956599999</v>
      </c>
      <c r="E271">
        <v>1425.7</v>
      </c>
      <c r="F271">
        <v>20.802131912058599</v>
      </c>
      <c r="G271">
        <v>1.2975363846088099</v>
      </c>
      <c r="H271">
        <v>1.27220711915942</v>
      </c>
      <c r="I271">
        <v>11.697380213000001</v>
      </c>
      <c r="L271">
        <v>21.721790856752602</v>
      </c>
      <c r="M271">
        <v>3.81609392407232</v>
      </c>
      <c r="N271">
        <v>5.54233163463637</v>
      </c>
      <c r="O271">
        <v>0</v>
      </c>
      <c r="P271">
        <v>3.0022566915188298</v>
      </c>
      <c r="Q271">
        <v>10.268022484446901</v>
      </c>
      <c r="R271">
        <v>2.04457292586368</v>
      </c>
      <c r="S271">
        <v>3.49582633435113</v>
      </c>
      <c r="T271">
        <v>83.426540757008596</v>
      </c>
      <c r="U271">
        <v>0.34716899597079998</v>
      </c>
      <c r="V271">
        <v>-0.28214367750710001</v>
      </c>
      <c r="W271">
        <v>-0.139489476038477</v>
      </c>
      <c r="X271">
        <v>16931.7909565999</v>
      </c>
      <c r="Y271">
        <v>2.4918161338109401</v>
      </c>
      <c r="AA271">
        <v>54.226847798488301</v>
      </c>
      <c r="AB271">
        <v>34.023492327137497</v>
      </c>
      <c r="AC271">
        <v>0.62931267347789999</v>
      </c>
      <c r="AD271">
        <v>6.1358697761908498</v>
      </c>
      <c r="AE271">
        <v>61.743949067285399</v>
      </c>
      <c r="AG271">
        <v>-21.800522632501998</v>
      </c>
      <c r="AH271">
        <v>-14.9338098870297</v>
      </c>
      <c r="AI271">
        <v>5.2195506488987897</v>
      </c>
      <c r="AJ271">
        <v>35.417133402019097</v>
      </c>
      <c r="AK271">
        <v>35.1169499477503</v>
      </c>
      <c r="AL271">
        <v>51.938069216757697</v>
      </c>
      <c r="AM271">
        <v>2.68906379972803</v>
      </c>
      <c r="AN271">
        <v>186.888421362381</v>
      </c>
      <c r="AO271">
        <v>2.68906379972803</v>
      </c>
      <c r="AP271">
        <v>23.730222125689401</v>
      </c>
      <c r="AQ271">
        <v>2.4098826092169898</v>
      </c>
      <c r="AR271">
        <v>70.853188208655794</v>
      </c>
      <c r="AS271">
        <v>83.422731847692404</v>
      </c>
    </row>
    <row r="272" spans="1:45" x14ac:dyDescent="0.25">
      <c r="A272" t="s">
        <v>838</v>
      </c>
      <c r="B272" t="s">
        <v>839</v>
      </c>
      <c r="C272" t="s">
        <v>535</v>
      </c>
      <c r="D272">
        <v>18199.822959500001</v>
      </c>
      <c r="E272">
        <v>113.95</v>
      </c>
      <c r="G272">
        <v>8.8233510235026493</v>
      </c>
      <c r="H272">
        <v>0.45073862211161297</v>
      </c>
      <c r="I272">
        <v>120.24728596520001</v>
      </c>
      <c r="L272">
        <v>0</v>
      </c>
      <c r="M272">
        <v>0</v>
      </c>
      <c r="N272">
        <v>39.665041104002</v>
      </c>
      <c r="P272">
        <v>0</v>
      </c>
      <c r="Q272">
        <v>4767.8800134816302</v>
      </c>
      <c r="R272">
        <v>8.8233510235026493</v>
      </c>
      <c r="S272">
        <v>5.6791230572139897</v>
      </c>
      <c r="T272">
        <v>4.2884766003595702</v>
      </c>
      <c r="U272">
        <v>10.5494505494505</v>
      </c>
      <c r="V272">
        <v>9.5197265203256407</v>
      </c>
      <c r="W272">
        <v>8.5391511131893996</v>
      </c>
      <c r="X272">
        <v>17822.362959499998</v>
      </c>
      <c r="Y272">
        <v>3.7927829546373499</v>
      </c>
      <c r="Z272">
        <v>4.3172132618011201</v>
      </c>
      <c r="AA272">
        <v>3.8448879606458202</v>
      </c>
      <c r="AB272">
        <v>3.8448216039754701</v>
      </c>
      <c r="AC272">
        <v>1.0297240291248999</v>
      </c>
      <c r="AD272">
        <v>2.4599273873659002</v>
      </c>
      <c r="AE272">
        <v>16.580293446915601</v>
      </c>
      <c r="AF272">
        <v>4.4086475638351699</v>
      </c>
      <c r="AG272">
        <v>3.9148106487080501</v>
      </c>
      <c r="AH272">
        <v>-36.204252745214298</v>
      </c>
      <c r="AI272">
        <v>1.5693290586952</v>
      </c>
      <c r="AJ272">
        <v>-33.459844234594698</v>
      </c>
      <c r="AK272">
        <v>-74.135098307579398</v>
      </c>
      <c r="AM272">
        <v>3.8731103420500399</v>
      </c>
      <c r="AN272">
        <v>4.4086475638351699</v>
      </c>
      <c r="AO272">
        <v>3.8731103420500399</v>
      </c>
      <c r="AP272">
        <v>159.79553651877399</v>
      </c>
      <c r="AR272">
        <v>99.113272721482403</v>
      </c>
      <c r="AS272">
        <v>4.2884766003595702</v>
      </c>
    </row>
    <row r="273" spans="1:45" x14ac:dyDescent="0.25">
      <c r="A273" t="s">
        <v>834</v>
      </c>
      <c r="B273" t="s">
        <v>835</v>
      </c>
      <c r="C273" t="s">
        <v>66</v>
      </c>
      <c r="D273">
        <v>17976.49524</v>
      </c>
      <c r="E273">
        <v>2566.15</v>
      </c>
      <c r="F273">
        <v>23.235973068290999</v>
      </c>
      <c r="G273">
        <v>1.47985501184999</v>
      </c>
      <c r="H273">
        <v>1.3368660061072799</v>
      </c>
      <c r="I273">
        <v>163.9337724989</v>
      </c>
      <c r="J273">
        <v>136.565715061161</v>
      </c>
      <c r="K273">
        <v>40.962687933145602</v>
      </c>
      <c r="L273">
        <v>65.190921414926194</v>
      </c>
      <c r="M273">
        <v>8.8565684347416607</v>
      </c>
      <c r="N273">
        <v>19.171280510225301</v>
      </c>
      <c r="O273">
        <v>2.6727059557849802</v>
      </c>
      <c r="P273">
        <v>2.57662613322969</v>
      </c>
      <c r="Q273">
        <v>46.226150265776702</v>
      </c>
      <c r="R273">
        <v>2.9427134160509301</v>
      </c>
      <c r="S273">
        <v>2.9350294994855401</v>
      </c>
      <c r="T273">
        <v>35.214886459802599</v>
      </c>
      <c r="U273">
        <v>0.46789098140133301</v>
      </c>
      <c r="V273">
        <v>-0.19036312080627199</v>
      </c>
      <c r="W273">
        <v>7.3178030970955599E-2</v>
      </c>
      <c r="X273">
        <v>18116.31524</v>
      </c>
      <c r="Y273">
        <v>4.0195148621394301</v>
      </c>
      <c r="Z273">
        <v>107.46420239648801</v>
      </c>
      <c r="AA273">
        <v>24.997330371310699</v>
      </c>
      <c r="AB273">
        <v>22.4192399668345</v>
      </c>
      <c r="AC273">
        <v>0.65825410220760605</v>
      </c>
      <c r="AD273">
        <v>5.2388982217390199</v>
      </c>
      <c r="AE273">
        <v>42.782695998974198</v>
      </c>
      <c r="AF273">
        <v>106.634803891327</v>
      </c>
      <c r="AG273">
        <v>30.808288028820701</v>
      </c>
      <c r="AH273">
        <v>28.2278024763303</v>
      </c>
      <c r="AI273">
        <v>6.7177240637075002</v>
      </c>
      <c r="AJ273">
        <v>-12.752770051272201</v>
      </c>
      <c r="AK273">
        <v>-17.688949614940402</v>
      </c>
      <c r="AL273">
        <v>30.787642471505698</v>
      </c>
      <c r="AM273">
        <v>3.9884926282812199</v>
      </c>
      <c r="AN273">
        <v>57.900909073340401</v>
      </c>
      <c r="AO273">
        <v>3.9884926282812199</v>
      </c>
      <c r="AP273">
        <v>78.331363395687504</v>
      </c>
      <c r="AQ273">
        <v>3.4792797539485201</v>
      </c>
      <c r="AR273">
        <v>47.625651936969902</v>
      </c>
      <c r="AS273">
        <v>35.215576312026101</v>
      </c>
    </row>
    <row r="274" spans="1:45" x14ac:dyDescent="0.25">
      <c r="A274" t="s">
        <v>836</v>
      </c>
      <c r="B274" t="s">
        <v>837</v>
      </c>
      <c r="C274" t="s">
        <v>392</v>
      </c>
      <c r="D274">
        <v>17947.611671430001</v>
      </c>
      <c r="E274">
        <v>5511.5</v>
      </c>
      <c r="F274">
        <v>40.062678062678003</v>
      </c>
      <c r="G274">
        <v>0.87209232252621405</v>
      </c>
      <c r="H274">
        <v>1.50748783102605</v>
      </c>
      <c r="J274">
        <v>128.936884212938</v>
      </c>
      <c r="K274">
        <v>180.466685442602</v>
      </c>
      <c r="L274">
        <v>36.624144175979502</v>
      </c>
      <c r="M274">
        <v>1.3934045517882E-2</v>
      </c>
      <c r="N274">
        <v>26.230180936392401</v>
      </c>
      <c r="O274">
        <v>2.8308424096646001</v>
      </c>
      <c r="P274">
        <v>8.1281932187645105E-3</v>
      </c>
      <c r="Q274">
        <v>38.7270780350688</v>
      </c>
      <c r="R274">
        <v>1.43470531517415</v>
      </c>
      <c r="S274">
        <v>8.5317505181835198</v>
      </c>
      <c r="T274">
        <v>62.031630565202398</v>
      </c>
      <c r="U274">
        <v>1.2527460556654899</v>
      </c>
      <c r="V274">
        <v>-0.27169643335293497</v>
      </c>
      <c r="W274">
        <v>0.368357746757841</v>
      </c>
      <c r="X274">
        <v>17656.66167143</v>
      </c>
      <c r="Y274">
        <v>7.7992233187994104</v>
      </c>
      <c r="Z274">
        <v>51.160934374797101</v>
      </c>
      <c r="AA274">
        <v>41.854315819063203</v>
      </c>
      <c r="AB274">
        <v>36.017832139508798</v>
      </c>
      <c r="AC274">
        <v>1.52444248901843</v>
      </c>
      <c r="AD274">
        <v>9.7560212522244303</v>
      </c>
      <c r="AE274">
        <v>47.728135222240098</v>
      </c>
      <c r="AF274">
        <v>52.003974476790603</v>
      </c>
      <c r="AG274">
        <v>64.154965116648995</v>
      </c>
      <c r="AH274">
        <v>113.61409491083499</v>
      </c>
      <c r="AI274">
        <v>20.840236497248</v>
      </c>
      <c r="AJ274">
        <v>8.9280490733745896</v>
      </c>
      <c r="AK274">
        <v>29.968686763813199</v>
      </c>
      <c r="AL274">
        <v>59.972796517954201</v>
      </c>
      <c r="AM274">
        <v>7.9277404794513897</v>
      </c>
      <c r="AN274">
        <v>38.887204886854597</v>
      </c>
      <c r="AO274">
        <v>7.9277404794513897</v>
      </c>
      <c r="AP274">
        <v>-1.1578077223105001</v>
      </c>
      <c r="AQ274">
        <v>7.3453342942944699</v>
      </c>
      <c r="AR274">
        <v>56.460581037044797</v>
      </c>
      <c r="AS274">
        <v>54.137342155616501</v>
      </c>
    </row>
    <row r="275" spans="1:45" x14ac:dyDescent="0.25">
      <c r="A275" t="s">
        <v>846</v>
      </c>
      <c r="B275" t="s">
        <v>847</v>
      </c>
      <c r="C275" t="s">
        <v>323</v>
      </c>
      <c r="D275">
        <v>17942.980837499999</v>
      </c>
      <c r="E275">
        <v>1511.75</v>
      </c>
      <c r="F275">
        <v>128.61130136986199</v>
      </c>
      <c r="G275">
        <v>1.7638771855908899</v>
      </c>
      <c r="H275">
        <v>0.89516538728636197</v>
      </c>
      <c r="I275">
        <v>250.85387672900001</v>
      </c>
      <c r="J275">
        <v>268.925345072683</v>
      </c>
      <c r="K275">
        <v>137.545765121291</v>
      </c>
      <c r="L275">
        <v>98.664917683688699</v>
      </c>
      <c r="M275">
        <v>1.0516559966233601</v>
      </c>
      <c r="N275">
        <v>16.391292487315098</v>
      </c>
      <c r="O275">
        <v>1.3572539988796899</v>
      </c>
      <c r="P275">
        <v>0.77331987402560198</v>
      </c>
      <c r="Q275">
        <v>49.233835178269302</v>
      </c>
      <c r="R275">
        <v>2.4797942560213402</v>
      </c>
      <c r="S275">
        <v>2.3259551252357702</v>
      </c>
      <c r="T275">
        <v>30.516311502942202</v>
      </c>
      <c r="U275">
        <v>0.494214474746969</v>
      </c>
      <c r="V275">
        <v>-0.29268505062258998</v>
      </c>
      <c r="W275">
        <v>-0.45216739031910502</v>
      </c>
      <c r="X275">
        <v>17137.440837499998</v>
      </c>
      <c r="Y275">
        <v>4.4613880887360402</v>
      </c>
      <c r="Z275">
        <v>27.762382085405498</v>
      </c>
      <c r="AA275">
        <v>22.816760757698798</v>
      </c>
      <c r="AB275">
        <v>19.4326286016396</v>
      </c>
      <c r="AC275">
        <v>0.78689952536955998</v>
      </c>
      <c r="AD275">
        <v>4.7716566356616603</v>
      </c>
      <c r="AE275">
        <v>39.059428353160598</v>
      </c>
      <c r="AF275">
        <v>29.067344096777799</v>
      </c>
      <c r="AG275">
        <v>20.132175153245601</v>
      </c>
      <c r="AH275">
        <v>10.9898562368688</v>
      </c>
      <c r="AI275">
        <v>5.2960548400378897</v>
      </c>
      <c r="AJ275">
        <v>-12.3646203415624</v>
      </c>
      <c r="AK275">
        <v>-21.872099030673599</v>
      </c>
      <c r="AL275">
        <v>26.732979664014099</v>
      </c>
      <c r="AM275">
        <v>4.6710942283561696</v>
      </c>
      <c r="AN275">
        <v>22.661573716815202</v>
      </c>
      <c r="AO275">
        <v>4.6710942283561696</v>
      </c>
      <c r="AP275">
        <v>15.760814579044</v>
      </c>
      <c r="AQ275">
        <v>4.6004596867830898</v>
      </c>
      <c r="AR275">
        <v>6.9200257521543103</v>
      </c>
      <c r="AS275">
        <v>30.516311502942202</v>
      </c>
    </row>
    <row r="276" spans="1:45" x14ac:dyDescent="0.25">
      <c r="A276" t="s">
        <v>860</v>
      </c>
      <c r="B276" t="s">
        <v>861</v>
      </c>
      <c r="C276" t="s">
        <v>771</v>
      </c>
      <c r="D276">
        <v>17890.346965279899</v>
      </c>
      <c r="E276">
        <v>684.65</v>
      </c>
      <c r="G276">
        <v>2.4219362450566901</v>
      </c>
      <c r="H276">
        <v>9.8484117779563701E-2</v>
      </c>
      <c r="I276">
        <v>-737.74708640450001</v>
      </c>
      <c r="L276">
        <v>1.5545449533360001</v>
      </c>
      <c r="M276">
        <v>486.853655303408</v>
      </c>
      <c r="N276">
        <v>2.0350451672331502</v>
      </c>
      <c r="P276">
        <v>486.39977265009702</v>
      </c>
      <c r="Q276">
        <v>1.8725438526139699</v>
      </c>
      <c r="R276">
        <v>2.4219362450566901</v>
      </c>
      <c r="S276">
        <v>1.9592996564295599</v>
      </c>
      <c r="T276">
        <v>17.103582184780102</v>
      </c>
      <c r="X276">
        <v>67715.526965279903</v>
      </c>
      <c r="Y276">
        <v>10.370452208121</v>
      </c>
      <c r="AA276">
        <v>49.757535006194402</v>
      </c>
      <c r="AB276">
        <v>47.945287616582299</v>
      </c>
      <c r="AC276">
        <v>1.0297240291248999</v>
      </c>
      <c r="AD276">
        <v>2.4599273873659002</v>
      </c>
      <c r="AE276">
        <v>16.580293446915601</v>
      </c>
      <c r="AG276">
        <v>15.360808587884399</v>
      </c>
      <c r="AH276">
        <v>-33.967624089435397</v>
      </c>
      <c r="AI276">
        <v>1.62434849955238</v>
      </c>
      <c r="AJ276">
        <v>29.797001293563401</v>
      </c>
      <c r="AK276">
        <v>3.1560885188182302</v>
      </c>
      <c r="AL276">
        <v>13.003798670465301</v>
      </c>
      <c r="AM276">
        <v>2.7398588847321199</v>
      </c>
      <c r="AO276">
        <v>2.7398588847321199</v>
      </c>
      <c r="AP276">
        <v>34.385794396868697</v>
      </c>
      <c r="AQ276">
        <v>4.0823891023076699</v>
      </c>
      <c r="AR276">
        <v>40.853789630297101</v>
      </c>
      <c r="AS276">
        <v>15.444548296971499</v>
      </c>
    </row>
    <row r="277" spans="1:45" x14ac:dyDescent="0.25">
      <c r="A277" t="s">
        <v>840</v>
      </c>
      <c r="B277" t="s">
        <v>841</v>
      </c>
      <c r="C277" t="s">
        <v>320</v>
      </c>
      <c r="D277">
        <v>17799.316824959998</v>
      </c>
      <c r="E277">
        <v>174.25</v>
      </c>
      <c r="F277">
        <v>2.6168382935385202</v>
      </c>
      <c r="G277">
        <v>0.235833888128226</v>
      </c>
      <c r="H277">
        <v>1.4354741483022999</v>
      </c>
      <c r="I277">
        <v>174.49514368050001</v>
      </c>
      <c r="J277">
        <v>177.74366050028499</v>
      </c>
      <c r="K277">
        <v>25.7364678257272</v>
      </c>
      <c r="L277">
        <v>4.7043483252937399</v>
      </c>
      <c r="M277">
        <v>118.187195967511</v>
      </c>
      <c r="N277">
        <v>8.6344097564162894</v>
      </c>
      <c r="O277">
        <v>2.05351909020357</v>
      </c>
      <c r="P277">
        <v>18.492053883911801</v>
      </c>
      <c r="Q277">
        <v>6.1185538682794203</v>
      </c>
      <c r="R277">
        <v>1.3371352485271699</v>
      </c>
      <c r="S277">
        <v>7.4129956786150499</v>
      </c>
      <c r="T277">
        <v>41.097475929254301</v>
      </c>
      <c r="U277">
        <v>0.28935185185185103</v>
      </c>
      <c r="V277">
        <v>-0.33996082162604802</v>
      </c>
      <c r="W277">
        <v>-3.3263734487273697E-2</v>
      </c>
      <c r="X277">
        <v>21112.69682496</v>
      </c>
      <c r="Y277">
        <v>1.49636317680061</v>
      </c>
      <c r="Z277">
        <v>25.5524318607685</v>
      </c>
      <c r="AA277">
        <v>22.824537108064799</v>
      </c>
      <c r="AB277">
        <v>18.051520054173299</v>
      </c>
      <c r="AC277">
        <v>0.62931267347789999</v>
      </c>
      <c r="AD277">
        <v>6.1358697761908498</v>
      </c>
      <c r="AE277">
        <v>61.743949067285399</v>
      </c>
      <c r="AF277">
        <v>21.542289651993901</v>
      </c>
      <c r="AG277">
        <v>-54.089881512319103</v>
      </c>
      <c r="AH277">
        <v>-20.184926795134</v>
      </c>
      <c r="AI277">
        <v>4.8973489536219699</v>
      </c>
      <c r="AJ277">
        <v>-29.330146548601999</v>
      </c>
      <c r="AK277">
        <v>-33.438860730355302</v>
      </c>
      <c r="AL277">
        <v>30.840707964601702</v>
      </c>
      <c r="AM277">
        <v>1.26152724542466</v>
      </c>
      <c r="AN277">
        <v>17.5644797309571</v>
      </c>
      <c r="AO277">
        <v>1.26152724542466</v>
      </c>
      <c r="AP277">
        <v>65.770832647935805</v>
      </c>
      <c r="AQ277">
        <v>1.0559547016825299</v>
      </c>
      <c r="AR277">
        <v>-19.847215259568799</v>
      </c>
      <c r="AS277">
        <v>41.0965270369189</v>
      </c>
    </row>
    <row r="278" spans="1:45" x14ac:dyDescent="0.25">
      <c r="A278" t="s">
        <v>850</v>
      </c>
      <c r="B278" t="s">
        <v>851</v>
      </c>
      <c r="C278" t="s">
        <v>381</v>
      </c>
      <c r="D278">
        <v>17669.445</v>
      </c>
      <c r="E278">
        <v>116.3</v>
      </c>
      <c r="G278">
        <v>1.3257797920554499</v>
      </c>
      <c r="H278">
        <v>0</v>
      </c>
      <c r="M278">
        <v>366.59260720252399</v>
      </c>
      <c r="O278">
        <v>0</v>
      </c>
      <c r="P278">
        <v>345.70841841470201</v>
      </c>
      <c r="R278">
        <v>1.4488679561993301</v>
      </c>
      <c r="S278">
        <v>0</v>
      </c>
      <c r="T278">
        <v>-5989.6423728813497</v>
      </c>
      <c r="X278">
        <v>23169.294999999998</v>
      </c>
      <c r="Z278">
        <v>37.2760393204195</v>
      </c>
      <c r="AC278">
        <v>1.18459867420429</v>
      </c>
      <c r="AD278">
        <v>2.9463562780446302</v>
      </c>
      <c r="AE278">
        <v>53.803998573400001</v>
      </c>
      <c r="AF278">
        <v>28.4275773859321</v>
      </c>
      <c r="AG278">
        <v>247.888997162386</v>
      </c>
      <c r="AH278">
        <v>247.888997162386</v>
      </c>
      <c r="AI278">
        <v>10.2500493085205</v>
      </c>
      <c r="AJ278">
        <v>-11232.3368740154</v>
      </c>
      <c r="AK278">
        <v>-11232.3368740154</v>
      </c>
      <c r="AL278">
        <v>21.145454545454498</v>
      </c>
      <c r="AN278">
        <v>23.638685984909198</v>
      </c>
      <c r="AQ278">
        <v>1.6722283774990601</v>
      </c>
    </row>
    <row r="279" spans="1:45" x14ac:dyDescent="0.25">
      <c r="A279" t="s">
        <v>844</v>
      </c>
      <c r="B279" t="s">
        <v>845</v>
      </c>
      <c r="C279" t="s">
        <v>323</v>
      </c>
      <c r="D279">
        <v>17640.096720540001</v>
      </c>
      <c r="E279">
        <v>3850.2</v>
      </c>
      <c r="F279">
        <v>62.539208364451</v>
      </c>
      <c r="G279">
        <v>2.2835066655723399</v>
      </c>
      <c r="H279">
        <v>0.71411208680496896</v>
      </c>
      <c r="I279">
        <v>110.946242212</v>
      </c>
      <c r="L279">
        <v>16.620929260085699</v>
      </c>
      <c r="M279">
        <v>1.37026473165503</v>
      </c>
      <c r="N279">
        <v>21.468987388828602</v>
      </c>
      <c r="O279">
        <v>0</v>
      </c>
      <c r="P279">
        <v>0</v>
      </c>
      <c r="Q279">
        <v>60.219090821349198</v>
      </c>
      <c r="R279">
        <v>2.80983479698437</v>
      </c>
      <c r="S279">
        <v>1.91117849820557</v>
      </c>
      <c r="T279">
        <v>28.272557371083298</v>
      </c>
      <c r="U279">
        <v>1.8155857593857601</v>
      </c>
      <c r="V279">
        <v>1.0286862340162</v>
      </c>
      <c r="W279">
        <v>0.86920389431969203</v>
      </c>
      <c r="X279">
        <v>16046.016720539999</v>
      </c>
      <c r="Y279">
        <v>6.2708902656078402</v>
      </c>
      <c r="Z279">
        <v>24.6191397587185</v>
      </c>
      <c r="AA279">
        <v>19.161710915380901</v>
      </c>
      <c r="AB279">
        <v>17.017548568304498</v>
      </c>
      <c r="AC279">
        <v>0.78689952536955998</v>
      </c>
      <c r="AD279">
        <v>4.7716566356616603</v>
      </c>
      <c r="AE279">
        <v>39.059428353160598</v>
      </c>
      <c r="AF279">
        <v>27.064910506067999</v>
      </c>
      <c r="AG279">
        <v>39.692357879342502</v>
      </c>
      <c r="AH279">
        <v>29.061466660695601</v>
      </c>
      <c r="AI279">
        <v>6.1583700379973498</v>
      </c>
      <c r="AJ279">
        <v>-18.8081331883457</v>
      </c>
      <c r="AK279">
        <v>-27.616561319194101</v>
      </c>
      <c r="AL279">
        <v>27.709247930910401</v>
      </c>
      <c r="AM279">
        <v>6.8938673526131202</v>
      </c>
      <c r="AN279">
        <v>26.443749955837301</v>
      </c>
      <c r="AO279">
        <v>6.8938673526131202</v>
      </c>
      <c r="AP279">
        <v>70.846414421234101</v>
      </c>
      <c r="AQ279">
        <v>6.8163463463694898</v>
      </c>
      <c r="AR279">
        <v>57.7986738950298</v>
      </c>
      <c r="AS279">
        <v>28.272557371083298</v>
      </c>
    </row>
    <row r="280" spans="1:45" x14ac:dyDescent="0.25">
      <c r="A280" t="s">
        <v>848</v>
      </c>
      <c r="B280" t="s">
        <v>849</v>
      </c>
      <c r="C280" t="s">
        <v>512</v>
      </c>
      <c r="D280">
        <v>17572.0365059</v>
      </c>
      <c r="E280">
        <v>552.45000000000005</v>
      </c>
      <c r="F280">
        <v>22.142502071250998</v>
      </c>
      <c r="G280">
        <v>1.19612970199097</v>
      </c>
      <c r="H280">
        <v>1.44916968973209</v>
      </c>
      <c r="I280">
        <v>118.5970733442</v>
      </c>
      <c r="J280">
        <v>121.179160447304</v>
      </c>
      <c r="K280">
        <v>71.142043091002506</v>
      </c>
      <c r="L280">
        <v>58.033408690892998</v>
      </c>
      <c r="M280">
        <v>42.065419538343697</v>
      </c>
      <c r="N280">
        <v>21.560963410256001</v>
      </c>
      <c r="O280">
        <v>3.0120690608243801</v>
      </c>
      <c r="P280">
        <v>5.0745724391933704</v>
      </c>
      <c r="Q280">
        <v>33.468717282212303</v>
      </c>
      <c r="R280">
        <v>1.78603676391378</v>
      </c>
      <c r="S280">
        <v>4.8353958348996304</v>
      </c>
      <c r="T280">
        <v>47.386970783398901</v>
      </c>
      <c r="U280">
        <v>0.360698089710426</v>
      </c>
      <c r="V280">
        <v>-0.29755601249718</v>
      </c>
      <c r="W280">
        <v>-0.23829609482081399</v>
      </c>
      <c r="X280">
        <v>17578.596505899899</v>
      </c>
      <c r="Y280">
        <v>5.4663554428163597</v>
      </c>
      <c r="Z280">
        <v>181.39094526777399</v>
      </c>
      <c r="AA280">
        <v>32.886695550961598</v>
      </c>
      <c r="AB280">
        <v>28.711937321801901</v>
      </c>
      <c r="AC280">
        <v>0.65825410220760605</v>
      </c>
      <c r="AD280">
        <v>5.2388982217390199</v>
      </c>
      <c r="AE280">
        <v>42.782695998974198</v>
      </c>
      <c r="AF280">
        <v>181.323253595088</v>
      </c>
      <c r="AG280">
        <v>38.6854154533331</v>
      </c>
      <c r="AH280">
        <v>144.62293217006501</v>
      </c>
      <c r="AI280">
        <v>12.815546443423401</v>
      </c>
      <c r="AJ280">
        <v>8.5358237442888605</v>
      </c>
      <c r="AK280">
        <v>10.7620024332619</v>
      </c>
      <c r="AL280">
        <v>52.6142857142857</v>
      </c>
      <c r="AM280">
        <v>5.46431550227316</v>
      </c>
      <c r="AN280">
        <v>105.913064347537</v>
      </c>
      <c r="AO280">
        <v>5.46431550227316</v>
      </c>
      <c r="AP280">
        <v>20.477822022047398</v>
      </c>
      <c r="AQ280">
        <v>5.0913696891267</v>
      </c>
      <c r="AR280">
        <v>102.250126449397</v>
      </c>
      <c r="AS280">
        <v>47.390804784109498</v>
      </c>
    </row>
    <row r="281" spans="1:45" x14ac:dyDescent="0.25">
      <c r="A281" t="s">
        <v>842</v>
      </c>
      <c r="B281" t="s">
        <v>843</v>
      </c>
      <c r="C281" t="s">
        <v>415</v>
      </c>
      <c r="D281">
        <v>17468.454984749998</v>
      </c>
      <c r="E281">
        <v>4144.45</v>
      </c>
      <c r="F281">
        <v>3.4163280384189201</v>
      </c>
      <c r="G281">
        <v>0.84914744686141397</v>
      </c>
      <c r="H281">
        <v>1.2048952016758001</v>
      </c>
      <c r="I281">
        <v>13.256356834</v>
      </c>
      <c r="J281">
        <v>96.906562799199193</v>
      </c>
      <c r="K281">
        <v>137.12740882583299</v>
      </c>
      <c r="L281">
        <v>119.93147881748099</v>
      </c>
      <c r="M281">
        <v>27.508207782376498</v>
      </c>
      <c r="N281">
        <v>4.7201614899540996</v>
      </c>
      <c r="O281">
        <v>3.7665147690391101</v>
      </c>
      <c r="P281">
        <v>3.8360582896544901</v>
      </c>
      <c r="Q281">
        <v>3.47366084640427</v>
      </c>
      <c r="R281">
        <v>1.15727966606137</v>
      </c>
      <c r="S281">
        <v>11.7485293539638</v>
      </c>
      <c r="T281">
        <v>186.03253444888</v>
      </c>
      <c r="U281">
        <v>8.2490234611931904E-2</v>
      </c>
      <c r="V281">
        <v>-0.57576386759567399</v>
      </c>
      <c r="W281">
        <v>-0.15286976413226799</v>
      </c>
      <c r="X281">
        <v>17639.474984749999</v>
      </c>
      <c r="Y281">
        <v>3.93417750822432</v>
      </c>
      <c r="AA281">
        <v>95.369133784331495</v>
      </c>
      <c r="AB281">
        <v>66.533927975067698</v>
      </c>
      <c r="AC281">
        <v>0.65825410220760605</v>
      </c>
      <c r="AD281">
        <v>5.2388982217390199</v>
      </c>
      <c r="AE281">
        <v>42.782695998974198</v>
      </c>
      <c r="AG281">
        <v>134.365227903646</v>
      </c>
      <c r="AH281">
        <v>174.364212533444</v>
      </c>
      <c r="AI281">
        <v>14.3736618515029</v>
      </c>
      <c r="AJ281">
        <v>100.032166642687</v>
      </c>
      <c r="AK281">
        <v>334.83125620073298</v>
      </c>
      <c r="AL281">
        <v>67.170988654781198</v>
      </c>
      <c r="AM281">
        <v>3.8960344774346698</v>
      </c>
      <c r="AN281">
        <v>3252.9711331005501</v>
      </c>
      <c r="AO281">
        <v>3.8960344774346698</v>
      </c>
      <c r="AP281">
        <v>-15.261414720265099</v>
      </c>
      <c r="AQ281">
        <v>3.11069905702103</v>
      </c>
      <c r="AR281">
        <v>44.203508268250303</v>
      </c>
      <c r="AS281">
        <v>183.936558752764</v>
      </c>
    </row>
    <row r="282" spans="1:45" x14ac:dyDescent="0.25">
      <c r="A282" t="s">
        <v>852</v>
      </c>
      <c r="B282" t="s">
        <v>853</v>
      </c>
      <c r="C282" t="s">
        <v>535</v>
      </c>
      <c r="D282">
        <v>17296.182024819998</v>
      </c>
      <c r="E282">
        <v>915.25</v>
      </c>
      <c r="G282">
        <v>0.290013310906373</v>
      </c>
      <c r="H282">
        <v>0.16062708445665799</v>
      </c>
      <c r="I282">
        <v>-1221.6526058745001</v>
      </c>
      <c r="L282">
        <v>1.6927105582652999</v>
      </c>
      <c r="M282">
        <v>597.80360708130502</v>
      </c>
      <c r="N282">
        <v>2.9186578661240801</v>
      </c>
      <c r="P282">
        <v>555.22499049699695</v>
      </c>
      <c r="Q282">
        <v>1.12414039282661</v>
      </c>
      <c r="R282">
        <v>0.290013310906373</v>
      </c>
      <c r="S282">
        <v>-1.3480617792170899</v>
      </c>
      <c r="T282">
        <v>13.405502914069499</v>
      </c>
      <c r="U282">
        <v>5.9711214851807602E-2</v>
      </c>
      <c r="V282">
        <v>-0.97001281427309505</v>
      </c>
      <c r="W282">
        <v>-1.95058822140934</v>
      </c>
      <c r="X282">
        <v>119920.94202482</v>
      </c>
      <c r="Y282">
        <v>6.5259439620429402</v>
      </c>
      <c r="AA282">
        <v>31.356798981492499</v>
      </c>
      <c r="AB282">
        <v>29.9767881755647</v>
      </c>
      <c r="AC282">
        <v>1.0297240291248999</v>
      </c>
      <c r="AD282">
        <v>2.4599273873659002</v>
      </c>
      <c r="AE282">
        <v>16.580293446915601</v>
      </c>
      <c r="AG282">
        <v>-29.555672452596401</v>
      </c>
      <c r="AH282">
        <v>-56.752569843581099</v>
      </c>
      <c r="AI282">
        <v>1.0638553787496801</v>
      </c>
      <c r="AJ282">
        <v>108.000260964695</v>
      </c>
      <c r="AK282">
        <v>-19.147975534996799</v>
      </c>
      <c r="AL282">
        <v>13.404364381956601</v>
      </c>
      <c r="AM282">
        <v>0.94123605723434201</v>
      </c>
      <c r="AO282">
        <v>0.94123605723434201</v>
      </c>
      <c r="AP282">
        <v>-36.864972881050697</v>
      </c>
      <c r="AR282">
        <v>-51.611863539060202</v>
      </c>
      <c r="AS282">
        <v>13.4041523488174</v>
      </c>
    </row>
    <row r="283" spans="1:45" x14ac:dyDescent="0.25">
      <c r="A283" t="s">
        <v>856</v>
      </c>
      <c r="B283" t="s">
        <v>857</v>
      </c>
      <c r="C283" t="s">
        <v>74</v>
      </c>
      <c r="D283">
        <v>17134.203898799999</v>
      </c>
      <c r="E283">
        <v>1250.5</v>
      </c>
      <c r="F283">
        <v>414.56934306569298</v>
      </c>
      <c r="G283">
        <v>1.9047006903253201</v>
      </c>
      <c r="H283">
        <v>1.6873251597737</v>
      </c>
      <c r="I283">
        <v>-1.7497812467</v>
      </c>
      <c r="L283">
        <v>50.391214967093099</v>
      </c>
      <c r="M283">
        <v>3.9533544060736698</v>
      </c>
      <c r="N283">
        <v>23.7181682271091</v>
      </c>
      <c r="P283">
        <v>3.2997548078343302</v>
      </c>
      <c r="Q283">
        <v>43.018316707989698</v>
      </c>
      <c r="R283">
        <v>1.9047006903253201</v>
      </c>
      <c r="S283">
        <v>4.6609818978947501</v>
      </c>
      <c r="T283">
        <v>38.276748947368397</v>
      </c>
      <c r="U283">
        <v>0.79224878962428402</v>
      </c>
      <c r="V283">
        <v>-1.8374388094709599</v>
      </c>
      <c r="W283">
        <v>-0.89680786749125796</v>
      </c>
      <c r="X283">
        <v>16325.463898799901</v>
      </c>
      <c r="Y283">
        <v>4.8289473929749303</v>
      </c>
      <c r="Z283">
        <v>38.4354653297233</v>
      </c>
      <c r="AA283">
        <v>28.7440381343756</v>
      </c>
      <c r="AB283">
        <v>26.583075079869001</v>
      </c>
      <c r="AC283">
        <v>2.62968759909525</v>
      </c>
      <c r="AD283">
        <v>7.0975476432069904</v>
      </c>
      <c r="AE283">
        <v>26.454519729777701</v>
      </c>
      <c r="AF283">
        <v>40.339502998940503</v>
      </c>
      <c r="AG283">
        <v>62.971003175620098</v>
      </c>
      <c r="AH283">
        <v>78.288823912013001</v>
      </c>
      <c r="AI283">
        <v>12.654134219668499</v>
      </c>
      <c r="AJ283">
        <v>12.318232829869499</v>
      </c>
      <c r="AK283">
        <v>44.688882422927698</v>
      </c>
      <c r="AL283">
        <v>27.5440528634361</v>
      </c>
      <c r="AM283">
        <v>5.06816650116098</v>
      </c>
      <c r="AN283">
        <v>35.225122114222202</v>
      </c>
      <c r="AO283">
        <v>5.06816650116098</v>
      </c>
      <c r="AP283">
        <v>-5.8310848671419002</v>
      </c>
      <c r="AQ283">
        <v>3.7951568706738499</v>
      </c>
      <c r="AR283">
        <v>40.712887693792503</v>
      </c>
      <c r="AS283">
        <v>35.500267064746701</v>
      </c>
    </row>
    <row r="284" spans="1:45" x14ac:dyDescent="0.25">
      <c r="A284" t="s">
        <v>854</v>
      </c>
      <c r="B284" t="s">
        <v>855</v>
      </c>
      <c r="C284" t="s">
        <v>85</v>
      </c>
      <c r="D284">
        <v>17133.70386206</v>
      </c>
      <c r="E284">
        <v>7154.2</v>
      </c>
      <c r="F284">
        <v>8.6020942408377099</v>
      </c>
      <c r="G284">
        <v>0.91498933557973205</v>
      </c>
      <c r="H284">
        <v>1.7199048217059301</v>
      </c>
      <c r="I284">
        <v>-21.507739307200001</v>
      </c>
      <c r="J284">
        <v>26.263720308960998</v>
      </c>
      <c r="K284">
        <v>411.574471997986</v>
      </c>
      <c r="L284">
        <v>42.665484622213299</v>
      </c>
      <c r="M284">
        <v>94.962528400420496</v>
      </c>
      <c r="N284">
        <v>17.841851171564699</v>
      </c>
      <c r="O284">
        <v>13.897497982243699</v>
      </c>
      <c r="P284">
        <v>77.116043270372003</v>
      </c>
      <c r="Q284">
        <v>18.1323037171883</v>
      </c>
      <c r="R284">
        <v>0.95025361604502301</v>
      </c>
      <c r="S284">
        <v>-41.308568480374603</v>
      </c>
      <c r="T284">
        <v>46.241070526164997</v>
      </c>
      <c r="U284">
        <v>0.41546067664695502</v>
      </c>
      <c r="V284">
        <v>-0.24279342556065001</v>
      </c>
      <c r="W284">
        <v>-0.36611864099012997</v>
      </c>
      <c r="X284">
        <v>17987.433862059999</v>
      </c>
      <c r="Y284">
        <v>3.45629039710929</v>
      </c>
      <c r="Z284">
        <v>123.72701789833501</v>
      </c>
      <c r="AA284">
        <v>31.279773692826598</v>
      </c>
      <c r="AB284">
        <v>18.552735719430999</v>
      </c>
      <c r="AC284">
        <v>0.65825410220760605</v>
      </c>
      <c r="AD284">
        <v>5.2388982217390199</v>
      </c>
      <c r="AE284">
        <v>42.782695998974198</v>
      </c>
      <c r="AF284">
        <v>117.85461454161501</v>
      </c>
      <c r="AG284">
        <v>312.97441652121103</v>
      </c>
      <c r="AH284">
        <v>177.26257876442099</v>
      </c>
      <c r="AI284">
        <v>14.525504308437</v>
      </c>
      <c r="AJ284">
        <v>15.2439133173107</v>
      </c>
      <c r="AK284">
        <v>8.0835825009104205</v>
      </c>
      <c r="AL284">
        <v>39.375859981286801</v>
      </c>
      <c r="AM284">
        <v>3.2922459412212302</v>
      </c>
      <c r="AN284">
        <v>23.9050476631135</v>
      </c>
      <c r="AO284">
        <v>3.2922459412212302</v>
      </c>
      <c r="AP284">
        <v>45.628466173256001</v>
      </c>
      <c r="AQ284">
        <v>2.9510236331998199</v>
      </c>
      <c r="AR284">
        <v>21.855547623030201</v>
      </c>
      <c r="AS284">
        <v>46.241070526165103</v>
      </c>
    </row>
    <row r="285" spans="1:45" x14ac:dyDescent="0.25">
      <c r="A285" t="s">
        <v>858</v>
      </c>
      <c r="B285" t="s">
        <v>859</v>
      </c>
      <c r="C285" t="s">
        <v>49</v>
      </c>
      <c r="D285">
        <v>16924.561917204999</v>
      </c>
      <c r="E285">
        <v>94.85</v>
      </c>
      <c r="F285">
        <v>143.814241486068</v>
      </c>
      <c r="G285">
        <v>1.56134605083991</v>
      </c>
      <c r="H285">
        <v>0.90609649757710198</v>
      </c>
      <c r="I285">
        <v>41.006450334</v>
      </c>
      <c r="L285">
        <v>2.8040321617833399</v>
      </c>
      <c r="M285">
        <v>0.614225657424602</v>
      </c>
      <c r="N285">
        <v>10.7555538061328</v>
      </c>
      <c r="O285">
        <v>0</v>
      </c>
      <c r="P285">
        <v>0.40558013254846198</v>
      </c>
      <c r="Q285">
        <v>30.3750674867408</v>
      </c>
      <c r="R285">
        <v>2.0925159883064302</v>
      </c>
      <c r="S285">
        <v>5.1362950806307204</v>
      </c>
      <c r="T285">
        <v>11.796914890779</v>
      </c>
      <c r="U285">
        <v>2.7129679869777501</v>
      </c>
      <c r="V285">
        <v>-0.56954103317079297</v>
      </c>
      <c r="W285">
        <v>1.7237350398928</v>
      </c>
      <c r="X285">
        <v>13231.5819172049</v>
      </c>
      <c r="Y285">
        <v>0.91312177277683404</v>
      </c>
      <c r="Z285">
        <v>4.9454983469153104</v>
      </c>
      <c r="AA285">
        <v>7.1211045365134904</v>
      </c>
      <c r="AB285">
        <v>5.1407143756527098</v>
      </c>
      <c r="AC285">
        <v>3.2825090201485398</v>
      </c>
      <c r="AD285">
        <v>2.8706864244104899</v>
      </c>
      <c r="AE285">
        <v>20.672044043061</v>
      </c>
      <c r="AF285">
        <v>6.3258039369402796</v>
      </c>
      <c r="AG285">
        <v>7.4678060830517099</v>
      </c>
      <c r="AH285">
        <v>-53.031655122870497</v>
      </c>
      <c r="AI285">
        <v>1.34831390015805</v>
      </c>
      <c r="AJ285">
        <v>19.4758157590548</v>
      </c>
      <c r="AK285">
        <v>-42.9330023378173</v>
      </c>
      <c r="AL285">
        <v>11.856249999999999</v>
      </c>
      <c r="AM285">
        <v>1.1679771986458001</v>
      </c>
      <c r="AN285">
        <v>4.27566079735369</v>
      </c>
      <c r="AO285">
        <v>1.1679771986458001</v>
      </c>
      <c r="AP285">
        <v>145.16082146282099</v>
      </c>
      <c r="AQ285">
        <v>1.30480507075837</v>
      </c>
      <c r="AR285">
        <v>-23.5474116342453</v>
      </c>
      <c r="AS285">
        <v>11.796914890779</v>
      </c>
    </row>
    <row r="286" spans="1:45" x14ac:dyDescent="0.25">
      <c r="A286" t="s">
        <v>87</v>
      </c>
      <c r="B286" t="s">
        <v>86</v>
      </c>
      <c r="C286" t="s">
        <v>88</v>
      </c>
      <c r="D286">
        <v>16849.1875468</v>
      </c>
      <c r="E286">
        <v>461.1</v>
      </c>
      <c r="F286">
        <v>4.6314475873544003</v>
      </c>
      <c r="G286">
        <v>0.51313898509693401</v>
      </c>
      <c r="H286">
        <v>0.80569683152999705</v>
      </c>
      <c r="I286">
        <v>121.5541004782</v>
      </c>
      <c r="J286">
        <v>106.854585459886</v>
      </c>
      <c r="K286">
        <v>40.768702497042902</v>
      </c>
      <c r="L286">
        <v>56.023141685701503</v>
      </c>
      <c r="M286">
        <v>59.0820598276702</v>
      </c>
      <c r="N286">
        <v>9.0827302497407008</v>
      </c>
      <c r="O286">
        <v>3.4158571523074301</v>
      </c>
      <c r="P286">
        <v>13.411843602666201</v>
      </c>
      <c r="Q286">
        <v>14.896587524931</v>
      </c>
      <c r="R286">
        <v>0.88357788540304305</v>
      </c>
      <c r="S286">
        <v>63.301520512575401</v>
      </c>
      <c r="T286">
        <v>30.9028988624984</v>
      </c>
      <c r="U286">
        <v>0.53786574870912196</v>
      </c>
      <c r="V286">
        <v>-2.7446432714394202</v>
      </c>
      <c r="W286">
        <v>5.0264164921441201E-2</v>
      </c>
      <c r="X286">
        <v>19556.487546799999</v>
      </c>
      <c r="Y286">
        <v>2.9544021166140899</v>
      </c>
      <c r="AA286">
        <v>25.092365145115298</v>
      </c>
      <c r="AB286">
        <v>17.944530382536701</v>
      </c>
      <c r="AC286">
        <v>3.2825090201485398</v>
      </c>
      <c r="AD286">
        <v>2.8706864244104899</v>
      </c>
      <c r="AE286">
        <v>20.672044043061</v>
      </c>
      <c r="AG286">
        <v>-47.6017662663645</v>
      </c>
      <c r="AH286">
        <v>19.277216276499399</v>
      </c>
      <c r="AI286">
        <v>3.4240748550642102</v>
      </c>
      <c r="AJ286">
        <v>-7.3886820758824996</v>
      </c>
      <c r="AK286">
        <v>49.491258813719199</v>
      </c>
      <c r="AL286">
        <v>29.183544303797401</v>
      </c>
      <c r="AM286">
        <v>2.5454098151505198</v>
      </c>
      <c r="AN286">
        <v>12.863939186746</v>
      </c>
      <c r="AO286">
        <v>2.5454098151505198</v>
      </c>
      <c r="AP286">
        <v>-38.119733336157303</v>
      </c>
      <c r="AQ286">
        <v>2.2054150299969599</v>
      </c>
      <c r="AR286">
        <v>66.615554691894005</v>
      </c>
      <c r="AS286">
        <v>30.884772333974801</v>
      </c>
    </row>
    <row r="287" spans="1:45" x14ac:dyDescent="0.25">
      <c r="A287" t="s">
        <v>114</v>
      </c>
      <c r="B287" t="s">
        <v>113</v>
      </c>
      <c r="C287" t="s">
        <v>115</v>
      </c>
      <c r="D287">
        <v>16630.854291650001</v>
      </c>
      <c r="E287">
        <v>33</v>
      </c>
      <c r="F287">
        <v>8.2727957799547802</v>
      </c>
      <c r="G287">
        <v>0.65772911575584603</v>
      </c>
      <c r="H287">
        <v>0.95467150034503001</v>
      </c>
      <c r="I287">
        <v>103.4438481019</v>
      </c>
      <c r="J287">
        <v>108.792087311735</v>
      </c>
      <c r="K287">
        <v>53.823520631303403</v>
      </c>
      <c r="L287">
        <v>23.018483561428301</v>
      </c>
      <c r="M287">
        <v>34.385751582561397</v>
      </c>
      <c r="N287">
        <v>9.6459858183447693</v>
      </c>
      <c r="O287">
        <v>3.3550234122645199</v>
      </c>
      <c r="P287">
        <v>20.613711955938602</v>
      </c>
      <c r="Q287">
        <v>16.730248748287</v>
      </c>
      <c r="R287">
        <v>1.3961692309792599</v>
      </c>
      <c r="S287">
        <v>11.291597467072799</v>
      </c>
      <c r="T287">
        <v>37.733934500272198</v>
      </c>
      <c r="U287">
        <v>1.1030966954722701</v>
      </c>
      <c r="V287">
        <v>0.47378402199437297</v>
      </c>
      <c r="W287">
        <v>0.54527263403235404</v>
      </c>
      <c r="X287">
        <v>17709.574291649998</v>
      </c>
      <c r="Y287">
        <v>2.7858383343794202</v>
      </c>
      <c r="Z287">
        <v>27.365063186306301</v>
      </c>
      <c r="AA287">
        <v>26.8864612431681</v>
      </c>
      <c r="AB287">
        <v>18.230041990478099</v>
      </c>
      <c r="AC287">
        <v>0.62931267347789999</v>
      </c>
      <c r="AD287">
        <v>6.1358697761908498</v>
      </c>
      <c r="AE287">
        <v>61.743949067285399</v>
      </c>
      <c r="AF287">
        <v>25.698211094087998</v>
      </c>
      <c r="AG287">
        <v>-68.855234453228206</v>
      </c>
      <c r="AH287">
        <v>-35.375906203171802</v>
      </c>
      <c r="AI287">
        <v>3.9652502394167999</v>
      </c>
      <c r="AJ287">
        <v>-23.052395728129898</v>
      </c>
      <c r="AK287">
        <v>-38.886425195849199</v>
      </c>
      <c r="AM287">
        <v>2.6161482289837901</v>
      </c>
      <c r="AN287">
        <v>11.660546392042001</v>
      </c>
      <c r="AO287">
        <v>2.6161482289837901</v>
      </c>
      <c r="AP287">
        <v>27.244490222050601</v>
      </c>
      <c r="AQ287">
        <v>2.22858157555758</v>
      </c>
      <c r="AR287">
        <v>66.220401982845004</v>
      </c>
      <c r="AS287">
        <v>37.655332816306597</v>
      </c>
    </row>
    <row r="288" spans="1:45" x14ac:dyDescent="0.25">
      <c r="A288" t="s">
        <v>864</v>
      </c>
      <c r="B288" t="s">
        <v>865</v>
      </c>
      <c r="C288" t="s">
        <v>298</v>
      </c>
      <c r="D288">
        <v>16505.627454860001</v>
      </c>
      <c r="E288">
        <v>800.35</v>
      </c>
      <c r="G288">
        <v>0.87611518686365697</v>
      </c>
      <c r="H288">
        <v>0.22597841713302</v>
      </c>
      <c r="I288">
        <v>-33.681031305600001</v>
      </c>
      <c r="L288">
        <v>1.2046245733788301</v>
      </c>
      <c r="M288">
        <v>250.11521636228301</v>
      </c>
      <c r="N288">
        <v>3.7508598079622302</v>
      </c>
      <c r="P288">
        <v>246.46574458899201</v>
      </c>
      <c r="Q288">
        <v>3.9129761447261902</v>
      </c>
      <c r="R288">
        <v>0.87611518686365697</v>
      </c>
      <c r="S288">
        <v>-23.9947588240111</v>
      </c>
      <c r="T288">
        <v>80.649015219681402</v>
      </c>
      <c r="U288">
        <v>5.6261435386697103E-2</v>
      </c>
      <c r="V288">
        <v>-0.97346259373820498</v>
      </c>
      <c r="W288">
        <v>-0.559211554643122</v>
      </c>
      <c r="X288">
        <v>20960.897454860002</v>
      </c>
      <c r="Y288">
        <v>14.307779832668899</v>
      </c>
      <c r="AA288">
        <v>78.127762700286993</v>
      </c>
      <c r="AB288">
        <v>67.139325608135806</v>
      </c>
      <c r="AC288">
        <v>1.0297240291248999</v>
      </c>
      <c r="AD288">
        <v>2.4599273873659002</v>
      </c>
      <c r="AE288">
        <v>16.580293446915601</v>
      </c>
      <c r="AG288">
        <v>97.234478934476101</v>
      </c>
      <c r="AH288">
        <v>249.01989169736299</v>
      </c>
      <c r="AI288">
        <v>8.5856359032182503</v>
      </c>
      <c r="AJ288">
        <v>203.105885229519</v>
      </c>
      <c r="AK288">
        <v>386.41488450063702</v>
      </c>
      <c r="AL288">
        <v>47.639880952380899</v>
      </c>
      <c r="AM288">
        <v>11.2666399009283</v>
      </c>
      <c r="AO288">
        <v>11.2666399009283</v>
      </c>
      <c r="AP288">
        <v>84.824433002303195</v>
      </c>
      <c r="AR288">
        <v>479.20827064815097</v>
      </c>
      <c r="AS288">
        <v>80.652956046225199</v>
      </c>
    </row>
    <row r="289" spans="1:45" x14ac:dyDescent="0.25">
      <c r="A289" t="s">
        <v>874</v>
      </c>
      <c r="B289" t="s">
        <v>875</v>
      </c>
      <c r="C289" t="s">
        <v>61</v>
      </c>
      <c r="D289">
        <v>16380.385494550001</v>
      </c>
      <c r="E289">
        <v>648.1</v>
      </c>
      <c r="F289">
        <v>1.2454898970644199</v>
      </c>
      <c r="G289">
        <v>1.03373842812523</v>
      </c>
      <c r="H289">
        <v>0.99046748920387695</v>
      </c>
      <c r="I289">
        <v>91.509011141000002</v>
      </c>
      <c r="J289">
        <v>56.469394718477403</v>
      </c>
      <c r="K289">
        <v>281.82190693096197</v>
      </c>
      <c r="L289">
        <v>126.51709146232599</v>
      </c>
      <c r="M289">
        <v>89.710772069936496</v>
      </c>
      <c r="N289">
        <v>4.3765881764117598</v>
      </c>
      <c r="O289">
        <v>6.4636782777586097</v>
      </c>
      <c r="P289">
        <v>17.402728945595999</v>
      </c>
      <c r="Q289">
        <v>1.1822091723796899</v>
      </c>
      <c r="R289">
        <v>1.11376928176608</v>
      </c>
      <c r="S289">
        <v>10.8098339160839</v>
      </c>
      <c r="T289">
        <v>93.054510563824806</v>
      </c>
      <c r="U289">
        <v>0.47084673938632898</v>
      </c>
      <c r="V289">
        <v>-0.18740736282127601</v>
      </c>
      <c r="W289">
        <v>-0.48024982111597903</v>
      </c>
      <c r="X289">
        <v>19419.595494550002</v>
      </c>
      <c r="Y289">
        <v>1.1216751484026699</v>
      </c>
      <c r="Z289">
        <v>45.326289549411797</v>
      </c>
      <c r="AA289">
        <v>23.777252573739201</v>
      </c>
      <c r="AB289">
        <v>19.852174374162999</v>
      </c>
      <c r="AC289">
        <v>0.65825410220760605</v>
      </c>
      <c r="AD289">
        <v>5.2388982217390199</v>
      </c>
      <c r="AE289">
        <v>42.782695998974198</v>
      </c>
      <c r="AF289">
        <v>38.232624158691998</v>
      </c>
      <c r="AG289">
        <v>35.310137499023099</v>
      </c>
      <c r="AH289">
        <v>-17.095279962766501</v>
      </c>
      <c r="AI289">
        <v>4.3432939037683402</v>
      </c>
      <c r="AJ289">
        <v>214.18577577638101</v>
      </c>
      <c r="AK289">
        <v>117.505017837248</v>
      </c>
      <c r="AL289">
        <v>30.004629629629601</v>
      </c>
      <c r="AM289">
        <v>0.94613048637644603</v>
      </c>
      <c r="AN289">
        <v>26.997816977156202</v>
      </c>
      <c r="AO289">
        <v>0.94613048637644603</v>
      </c>
      <c r="AP289">
        <v>-44.046703169116398</v>
      </c>
      <c r="AQ289">
        <v>0.83224597209346396</v>
      </c>
      <c r="AR289">
        <v>-64.980973293423006</v>
      </c>
      <c r="AS289">
        <v>93.054510563823897</v>
      </c>
    </row>
    <row r="290" spans="1:45" x14ac:dyDescent="0.25">
      <c r="A290" t="s">
        <v>872</v>
      </c>
      <c r="B290" t="s">
        <v>873</v>
      </c>
      <c r="C290" t="s">
        <v>448</v>
      </c>
      <c r="D290">
        <v>16379.0562452799</v>
      </c>
      <c r="E290">
        <v>291.60000000000002</v>
      </c>
      <c r="F290">
        <v>45.569961489088499</v>
      </c>
      <c r="G290">
        <v>0.54941865622128305</v>
      </c>
      <c r="H290">
        <v>1.2390137509274399</v>
      </c>
      <c r="I290">
        <v>15.1594142622</v>
      </c>
      <c r="L290">
        <v>19.975705894631702</v>
      </c>
      <c r="M290">
        <v>6.7778029212487398</v>
      </c>
      <c r="N290">
        <v>20.8899295280115</v>
      </c>
      <c r="O290">
        <v>0</v>
      </c>
      <c r="P290">
        <v>4.8712516948072802</v>
      </c>
      <c r="Q290">
        <v>34.365238872838297</v>
      </c>
      <c r="R290">
        <v>0.63542986088196796</v>
      </c>
      <c r="S290">
        <v>-15.568381098601099</v>
      </c>
      <c r="T290">
        <v>9.9781638909039998</v>
      </c>
      <c r="U290">
        <v>1.72235618325869</v>
      </c>
      <c r="V290">
        <v>-5.5626159527724504</v>
      </c>
      <c r="W290">
        <v>-0.23521767957006101</v>
      </c>
      <c r="X290">
        <v>19582.886245279999</v>
      </c>
      <c r="Y290">
        <v>1.0728955333077199</v>
      </c>
      <c r="Z290">
        <v>13.446921496988899</v>
      </c>
      <c r="AA290">
        <v>6.1294015309601804</v>
      </c>
      <c r="AB290">
        <v>5.1325502617738996</v>
      </c>
      <c r="AC290">
        <v>7.2849721360311497</v>
      </c>
      <c r="AD290">
        <v>2.22491448298506</v>
      </c>
      <c r="AE290">
        <v>18.010235302902</v>
      </c>
      <c r="AF290">
        <v>11.246957203672199</v>
      </c>
      <c r="AG290">
        <v>-37.299073063518797</v>
      </c>
      <c r="AH290">
        <v>-30.005110228481801</v>
      </c>
      <c r="AI290">
        <v>1.5573264398759299</v>
      </c>
      <c r="AJ290">
        <v>-50.037731291360402</v>
      </c>
      <c r="AK290">
        <v>-44.597259707672002</v>
      </c>
      <c r="AL290">
        <v>10.486756693578799</v>
      </c>
      <c r="AM290">
        <v>0.89736599933488004</v>
      </c>
      <c r="AN290">
        <v>5.9656957266257198</v>
      </c>
      <c r="AO290">
        <v>0.89736599933488004</v>
      </c>
      <c r="AP290">
        <v>-20.0548922009806</v>
      </c>
      <c r="AQ290">
        <v>0.85149435995404099</v>
      </c>
      <c r="AR290">
        <v>-47.972227427537199</v>
      </c>
      <c r="AS290">
        <v>9.9782246785096191</v>
      </c>
    </row>
    <row r="291" spans="1:45" x14ac:dyDescent="0.25">
      <c r="A291" t="s">
        <v>866</v>
      </c>
      <c r="B291" t="s">
        <v>867</v>
      </c>
      <c r="C291" t="s">
        <v>99</v>
      </c>
      <c r="D291">
        <v>16327.646070975001</v>
      </c>
      <c r="E291">
        <v>118.55</v>
      </c>
      <c r="F291">
        <v>3.0320355049471601</v>
      </c>
      <c r="G291">
        <v>1.08555831328715</v>
      </c>
      <c r="H291">
        <v>0.33711175696068402</v>
      </c>
      <c r="I291">
        <v>31.988942805699999</v>
      </c>
      <c r="L291">
        <v>117.911481589716</v>
      </c>
      <c r="M291">
        <v>134.88244695501601</v>
      </c>
      <c r="N291">
        <v>6.1574321644272896</v>
      </c>
      <c r="O291">
        <v>0</v>
      </c>
      <c r="P291">
        <v>115.259635367841</v>
      </c>
      <c r="Q291">
        <v>4.1732836052520099</v>
      </c>
      <c r="R291">
        <v>1.28193232961809</v>
      </c>
      <c r="S291">
        <v>15.3510482346915</v>
      </c>
      <c r="T291">
        <v>11.6987031919745</v>
      </c>
      <c r="U291">
        <v>2.9723991507430898</v>
      </c>
      <c r="V291">
        <v>-0.31010986940544699</v>
      </c>
      <c r="W291">
        <v>-28.2172543832447</v>
      </c>
      <c r="X291">
        <v>39829.806070974999</v>
      </c>
      <c r="Y291">
        <v>2.29127895010101</v>
      </c>
      <c r="Z291">
        <v>5.80951552677889</v>
      </c>
      <c r="AA291">
        <v>12.9845365156333</v>
      </c>
      <c r="AB291">
        <v>8.1815113111998699</v>
      </c>
      <c r="AC291">
        <v>3.2825090201485398</v>
      </c>
      <c r="AD291">
        <v>2.8706864244104899</v>
      </c>
      <c r="AE291">
        <v>20.672044043061</v>
      </c>
      <c r="AF291">
        <v>2.3815258652289302</v>
      </c>
      <c r="AG291">
        <v>-45.610030822555103</v>
      </c>
      <c r="AH291">
        <v>-65.264399279304797</v>
      </c>
      <c r="AI291">
        <v>0.99715017432642905</v>
      </c>
      <c r="AJ291">
        <v>15.5038114412665</v>
      </c>
      <c r="AK291">
        <v>-43.408096617802002</v>
      </c>
      <c r="AM291">
        <v>0.93927627165594096</v>
      </c>
      <c r="AN291">
        <v>2.1014675159949401</v>
      </c>
      <c r="AO291">
        <v>0.93927627165594096</v>
      </c>
      <c r="AP291">
        <v>29.404747647638299</v>
      </c>
      <c r="AR291">
        <v>-38.517547909418198</v>
      </c>
      <c r="AS291">
        <v>11.6987031919745</v>
      </c>
    </row>
    <row r="292" spans="1:45" x14ac:dyDescent="0.25">
      <c r="A292" t="s">
        <v>73</v>
      </c>
      <c r="B292" t="s">
        <v>72</v>
      </c>
      <c r="C292" t="s">
        <v>74</v>
      </c>
      <c r="D292">
        <v>16235.965943364999</v>
      </c>
      <c r="E292">
        <v>1466.55</v>
      </c>
      <c r="F292">
        <v>7.8119999999999896</v>
      </c>
      <c r="G292">
        <v>1.3620186841975099</v>
      </c>
      <c r="H292">
        <v>1.08277099019747</v>
      </c>
      <c r="I292">
        <v>0.63955483030000004</v>
      </c>
      <c r="J292">
        <v>183.52701181767</v>
      </c>
      <c r="K292">
        <v>320.19660945413602</v>
      </c>
      <c r="L292">
        <v>55.684155281846003</v>
      </c>
      <c r="M292">
        <v>35.160964342428102</v>
      </c>
      <c r="N292">
        <v>12.0186464407144</v>
      </c>
      <c r="O292">
        <v>1.98880805819809</v>
      </c>
      <c r="P292">
        <v>19.919156922188499</v>
      </c>
      <c r="Q292">
        <v>16.941114477670901</v>
      </c>
      <c r="R292">
        <v>1.5774306756957099</v>
      </c>
      <c r="S292">
        <v>4.3503977738931896</v>
      </c>
      <c r="T292">
        <v>31.5629197965883</v>
      </c>
      <c r="U292">
        <v>1.7707293585293999</v>
      </c>
      <c r="V292">
        <v>-0.85895824056584302</v>
      </c>
      <c r="W292">
        <v>8.1672701413863097E-2</v>
      </c>
      <c r="X292">
        <v>16559.365943364999</v>
      </c>
      <c r="Y292">
        <v>2.7158522531882898</v>
      </c>
      <c r="Z292">
        <v>34.044749061194402</v>
      </c>
      <c r="AA292">
        <v>21.197345037589599</v>
      </c>
      <c r="AB292">
        <v>15.956220797229699</v>
      </c>
      <c r="AC292">
        <v>2.62968759909525</v>
      </c>
      <c r="AD292">
        <v>7.0975476432069904</v>
      </c>
      <c r="AE292">
        <v>26.454519729777701</v>
      </c>
      <c r="AF292">
        <v>33.379864192773397</v>
      </c>
      <c r="AG292">
        <v>-39.627266210994797</v>
      </c>
      <c r="AH292">
        <v>-33.952767708034798</v>
      </c>
      <c r="AI292">
        <v>4.6877337789418201</v>
      </c>
      <c r="AJ292">
        <v>-7.3826416298232802</v>
      </c>
      <c r="AK292">
        <v>19.310122122762898</v>
      </c>
      <c r="AL292">
        <v>21.285195936139299</v>
      </c>
      <c r="AM292">
        <v>2.66281238308185</v>
      </c>
      <c r="AN292">
        <v>29.3120887224499</v>
      </c>
      <c r="AO292">
        <v>2.66281238308185</v>
      </c>
      <c r="AP292">
        <v>-50.523694661626102</v>
      </c>
      <c r="AQ292">
        <v>2.2583911294380599</v>
      </c>
      <c r="AR292">
        <v>-26.069512569406399</v>
      </c>
      <c r="AS292">
        <v>28.6651941090484</v>
      </c>
    </row>
    <row r="293" spans="1:45" x14ac:dyDescent="0.25">
      <c r="A293" t="s">
        <v>870</v>
      </c>
      <c r="B293" t="s">
        <v>871</v>
      </c>
      <c r="C293" t="s">
        <v>373</v>
      </c>
      <c r="D293">
        <v>16203.137720000001</v>
      </c>
      <c r="E293">
        <v>474.4</v>
      </c>
      <c r="F293">
        <v>2.78273045507584</v>
      </c>
      <c r="G293">
        <v>0.54768400618206703</v>
      </c>
      <c r="H293">
        <v>0.46811247179001703</v>
      </c>
      <c r="I293">
        <v>333.50950472940002</v>
      </c>
      <c r="J293">
        <v>354.47294479648002</v>
      </c>
      <c r="K293">
        <v>121.8631098287</v>
      </c>
      <c r="L293">
        <v>31.923727945464801</v>
      </c>
      <c r="M293">
        <v>137.35158214482499</v>
      </c>
      <c r="N293">
        <v>5.9968718095726699</v>
      </c>
      <c r="O293">
        <v>1.02969776779314</v>
      </c>
      <c r="P293">
        <v>50.532975685344297</v>
      </c>
      <c r="Q293">
        <v>3.3107022650314399</v>
      </c>
      <c r="R293">
        <v>1.1791236408961501</v>
      </c>
      <c r="S293">
        <v>3.8794595882281899</v>
      </c>
      <c r="T293">
        <v>16.622353474630099</v>
      </c>
      <c r="X293">
        <v>37108.387719999999</v>
      </c>
      <c r="Y293">
        <v>2.0436576242865998</v>
      </c>
      <c r="AA293">
        <v>14.1457975206611</v>
      </c>
      <c r="AB293">
        <v>12.6744954300156</v>
      </c>
      <c r="AC293">
        <v>3.2825090201485398</v>
      </c>
      <c r="AD293">
        <v>2.8706864244104899</v>
      </c>
      <c r="AE293">
        <v>20.672044043061</v>
      </c>
      <c r="AG293">
        <v>-75.8693112320463</v>
      </c>
      <c r="AH293">
        <v>-60.531391057178404</v>
      </c>
      <c r="AI293">
        <v>1.1330199988252401</v>
      </c>
      <c r="AJ293">
        <v>-52.188763000221698</v>
      </c>
      <c r="AK293">
        <v>-19.590179664841902</v>
      </c>
      <c r="AM293">
        <v>0.89234989643586204</v>
      </c>
      <c r="AO293">
        <v>0.89234989643586204</v>
      </c>
      <c r="AP293">
        <v>-73.762106389063902</v>
      </c>
      <c r="AR293">
        <v>-41.589219901266397</v>
      </c>
      <c r="AS293">
        <v>16.622182952225501</v>
      </c>
    </row>
    <row r="294" spans="1:45" x14ac:dyDescent="0.25">
      <c r="A294" t="s">
        <v>862</v>
      </c>
      <c r="B294" t="s">
        <v>863</v>
      </c>
      <c r="C294" t="s">
        <v>465</v>
      </c>
      <c r="D294">
        <v>16021.3039146799</v>
      </c>
      <c r="E294">
        <v>1414.5</v>
      </c>
      <c r="F294">
        <v>2.3486596133959101</v>
      </c>
      <c r="G294">
        <v>0.74434746274200203</v>
      </c>
      <c r="H294">
        <v>1.36478503359536</v>
      </c>
      <c r="I294">
        <v>69.974427419600005</v>
      </c>
      <c r="L294">
        <v>50.545493977640398</v>
      </c>
      <c r="M294">
        <v>154.85716835283401</v>
      </c>
      <c r="N294">
        <v>9.1442924439186104</v>
      </c>
      <c r="O294">
        <v>0</v>
      </c>
      <c r="P294">
        <v>55.078024784999599</v>
      </c>
      <c r="Q294">
        <v>5.3334076525974501</v>
      </c>
      <c r="R294">
        <v>0.98430753516876301</v>
      </c>
      <c r="S294">
        <v>-28.053367033760601</v>
      </c>
      <c r="T294">
        <v>128.798970292467</v>
      </c>
      <c r="U294">
        <v>9.5948040445789307E-2</v>
      </c>
      <c r="V294">
        <v>-0.53336463303211001</v>
      </c>
      <c r="W294">
        <v>-0.70356776749364502</v>
      </c>
      <c r="X294">
        <v>17375.2939146799</v>
      </c>
      <c r="Y294">
        <v>4.4727620259737497</v>
      </c>
      <c r="AA294">
        <v>58.849429008230302</v>
      </c>
      <c r="AB294">
        <v>40.829245969264001</v>
      </c>
      <c r="AC294">
        <v>0.62931267347789999</v>
      </c>
      <c r="AD294">
        <v>6.1358697761908498</v>
      </c>
      <c r="AE294">
        <v>61.743949067285399</v>
      </c>
      <c r="AG294">
        <v>233.54545437807701</v>
      </c>
      <c r="AH294">
        <v>191.25043773384201</v>
      </c>
      <c r="AI294">
        <v>17.8707475819343</v>
      </c>
      <c r="AJ294">
        <v>143.11302569394201</v>
      </c>
      <c r="AK294">
        <v>108.601769465876</v>
      </c>
      <c r="AL294">
        <v>69</v>
      </c>
      <c r="AM294">
        <v>4.12421683961397</v>
      </c>
      <c r="AO294">
        <v>4.12421683961397</v>
      </c>
      <c r="AP294">
        <v>115.261714446585</v>
      </c>
      <c r="AQ294">
        <v>2.9929420813098302</v>
      </c>
      <c r="AR294">
        <v>162.037515057522</v>
      </c>
      <c r="AS294">
        <v>128.798970292467</v>
      </c>
    </row>
    <row r="295" spans="1:45" x14ac:dyDescent="0.25">
      <c r="A295" t="s">
        <v>876</v>
      </c>
      <c r="B295" t="s">
        <v>877</v>
      </c>
      <c r="C295" t="s">
        <v>323</v>
      </c>
      <c r="D295">
        <v>15917.499242189901</v>
      </c>
      <c r="E295">
        <v>6901.5</v>
      </c>
      <c r="F295">
        <v>509.41176470588198</v>
      </c>
      <c r="G295">
        <v>1.6234134485552201</v>
      </c>
      <c r="H295">
        <v>1.15868840960897</v>
      </c>
      <c r="J295">
        <v>120.224691358024</v>
      </c>
      <c r="K295">
        <v>110.716666666666</v>
      </c>
      <c r="L295">
        <v>16.693570083400498</v>
      </c>
      <c r="M295">
        <v>1.8498197209593901</v>
      </c>
      <c r="N295">
        <v>41.801419124390499</v>
      </c>
      <c r="O295">
        <v>3.0359820089955001</v>
      </c>
      <c r="P295">
        <v>1.1678946543345301</v>
      </c>
      <c r="Q295">
        <v>77.974619927126398</v>
      </c>
      <c r="R295">
        <v>2.1743181204428801</v>
      </c>
      <c r="S295">
        <v>2.6338352524357802</v>
      </c>
      <c r="T295">
        <v>25.648564682871399</v>
      </c>
      <c r="U295">
        <v>8.2471840207192404</v>
      </c>
      <c r="V295">
        <v>7.4602844953496801</v>
      </c>
      <c r="W295">
        <v>7.3008021556531597</v>
      </c>
      <c r="X295">
        <v>14924.199242189999</v>
      </c>
      <c r="Y295">
        <v>5.0188993954096004</v>
      </c>
      <c r="Z295">
        <v>39.639307416175299</v>
      </c>
      <c r="AA295">
        <v>17.233486422852199</v>
      </c>
      <c r="AB295">
        <v>16.438153147031599</v>
      </c>
      <c r="AC295">
        <v>0.78689952536955998</v>
      </c>
      <c r="AD295">
        <v>4.7716566356616603</v>
      </c>
      <c r="AE295">
        <v>39.059428353160598</v>
      </c>
      <c r="AF295">
        <v>42.277554428127402</v>
      </c>
      <c r="AG295">
        <v>183.00825734990499</v>
      </c>
      <c r="AH295">
        <v>161.47071554347099</v>
      </c>
      <c r="AI295">
        <v>12.476484748541999</v>
      </c>
      <c r="AJ295">
        <v>-26.343598129128001</v>
      </c>
      <c r="AK295">
        <v>-34.334510861329598</v>
      </c>
      <c r="AL295">
        <v>27.032902467684998</v>
      </c>
      <c r="AM295">
        <v>5.3529389434321999</v>
      </c>
      <c r="AN295">
        <v>39.923499478780997</v>
      </c>
      <c r="AO295">
        <v>5.3529389434321999</v>
      </c>
      <c r="AP295">
        <v>32.658546839391498</v>
      </c>
      <c r="AQ295">
        <v>5.5480413882858004</v>
      </c>
      <c r="AR295">
        <v>22.527258432740801</v>
      </c>
      <c r="AS295">
        <v>27.7986364690709</v>
      </c>
    </row>
    <row r="296" spans="1:45" x14ac:dyDescent="0.25">
      <c r="A296" t="s">
        <v>882</v>
      </c>
      <c r="B296" t="s">
        <v>883</v>
      </c>
      <c r="C296" t="s">
        <v>52</v>
      </c>
      <c r="D296">
        <v>15684.694526474999</v>
      </c>
      <c r="E296">
        <v>987.65</v>
      </c>
      <c r="F296">
        <v>524.75</v>
      </c>
      <c r="G296">
        <v>7.3017197343776603</v>
      </c>
      <c r="H296">
        <v>1.11432018530474</v>
      </c>
      <c r="I296">
        <v>67.357263765499994</v>
      </c>
      <c r="L296">
        <v>13.8257575757575</v>
      </c>
      <c r="M296">
        <v>0.224116918150155</v>
      </c>
      <c r="N296">
        <v>14.4789543484259</v>
      </c>
      <c r="O296">
        <v>0</v>
      </c>
      <c r="P296">
        <v>0.16878885075700001</v>
      </c>
      <c r="Q296">
        <v>88.163921815448106</v>
      </c>
      <c r="R296">
        <v>9.5258300698109899</v>
      </c>
      <c r="S296">
        <v>2.03158661952678</v>
      </c>
      <c r="T296">
        <v>31.103146122144398</v>
      </c>
      <c r="U296">
        <v>0.68256057725123098</v>
      </c>
      <c r="V296">
        <v>2.4306475043624799E-2</v>
      </c>
      <c r="W296">
        <v>3.3825446623984901E-2</v>
      </c>
      <c r="X296">
        <v>14828.224526475</v>
      </c>
      <c r="Y296">
        <v>3.1759975768017301</v>
      </c>
      <c r="Z296">
        <v>36.523620105113402</v>
      </c>
      <c r="AA296">
        <v>22.7884622884553</v>
      </c>
      <c r="AB296">
        <v>21.271607004081201</v>
      </c>
      <c r="AC296">
        <v>0.65825410220760605</v>
      </c>
      <c r="AD296">
        <v>5.2388982217390199</v>
      </c>
      <c r="AE296">
        <v>42.782695998974198</v>
      </c>
      <c r="AF296">
        <v>38.633204085014398</v>
      </c>
      <c r="AG296">
        <v>-55.848004249639601</v>
      </c>
      <c r="AH296">
        <v>-23.665323351278001</v>
      </c>
      <c r="AI296">
        <v>3.9990960175201198</v>
      </c>
      <c r="AJ296">
        <v>-29.6825821373906</v>
      </c>
      <c r="AK296">
        <v>-27.299705182464098</v>
      </c>
      <c r="AL296">
        <v>24.8778337531486</v>
      </c>
      <c r="AM296">
        <v>3.3594414300929101</v>
      </c>
      <c r="AN296">
        <v>33.156525793203599</v>
      </c>
      <c r="AO296">
        <v>3.3594414300929101</v>
      </c>
      <c r="AP296">
        <v>-3.3553797435121702</v>
      </c>
      <c r="AQ296">
        <v>2.8996601063348799</v>
      </c>
      <c r="AR296">
        <v>24.342647080496299</v>
      </c>
      <c r="AS296">
        <v>31.103146122144398</v>
      </c>
    </row>
    <row r="297" spans="1:45" x14ac:dyDescent="0.25">
      <c r="A297" t="s">
        <v>868</v>
      </c>
      <c r="B297" t="s">
        <v>869</v>
      </c>
      <c r="C297" t="s">
        <v>295</v>
      </c>
      <c r="D297">
        <v>15561.22470692</v>
      </c>
      <c r="E297">
        <v>82.4</v>
      </c>
      <c r="F297">
        <v>0.237641104192334</v>
      </c>
      <c r="G297">
        <v>2.6559010075929E-2</v>
      </c>
      <c r="H297">
        <v>0.87208719862383299</v>
      </c>
      <c r="I297">
        <v>-238.40426218319999</v>
      </c>
      <c r="J297">
        <v>0</v>
      </c>
      <c r="K297">
        <v>2843.8923205342198</v>
      </c>
      <c r="L297">
        <v>37.531034881960501</v>
      </c>
      <c r="N297">
        <v>29.472058410558802</v>
      </c>
      <c r="R297">
        <v>2.6559010075929E-2</v>
      </c>
      <c r="S297">
        <v>-0.118233960952985</v>
      </c>
      <c r="T297">
        <v>-13.5939135394856</v>
      </c>
      <c r="X297">
        <v>33566.794706920002</v>
      </c>
      <c r="Y297">
        <v>29.892152411031802</v>
      </c>
      <c r="Z297">
        <v>75.0851016819595</v>
      </c>
      <c r="AA297">
        <v>94.069430000056002</v>
      </c>
      <c r="AB297">
        <v>66.602104618980505</v>
      </c>
      <c r="AC297">
        <v>0.43426426204577301</v>
      </c>
      <c r="AD297">
        <v>8.3585632010388498</v>
      </c>
      <c r="AE297">
        <v>-65.353466221501705</v>
      </c>
      <c r="AF297">
        <v>34.8086896475114</v>
      </c>
      <c r="AG297">
        <v>-100.27094489324099</v>
      </c>
      <c r="AH297">
        <v>-110.77863414126099</v>
      </c>
      <c r="AI297">
        <v>-0.90093894690610299</v>
      </c>
      <c r="AJ297">
        <v>55.186736938579998</v>
      </c>
      <c r="AK297">
        <v>79.199399319674995</v>
      </c>
      <c r="AM297">
        <v>13.8576979036271</v>
      </c>
      <c r="AN297">
        <v>27.883501840094599</v>
      </c>
      <c r="AO297">
        <v>13.8576979036271</v>
      </c>
      <c r="AP297">
        <v>356.11655615171799</v>
      </c>
      <c r="AR297">
        <v>310.99826144664098</v>
      </c>
      <c r="AS297">
        <v>-13.5939135394856</v>
      </c>
    </row>
    <row r="298" spans="1:45" x14ac:dyDescent="0.25">
      <c r="A298" t="s">
        <v>880</v>
      </c>
      <c r="B298" t="s">
        <v>881</v>
      </c>
      <c r="C298" t="s">
        <v>35</v>
      </c>
      <c r="D298">
        <v>15502.9956089399</v>
      </c>
      <c r="E298">
        <v>709.34</v>
      </c>
      <c r="U298">
        <v>0</v>
      </c>
      <c r="V298">
        <v>0</v>
      </c>
      <c r="W298">
        <v>0</v>
      </c>
      <c r="X298">
        <v>15502.9956089399</v>
      </c>
      <c r="AC298">
        <v>0</v>
      </c>
    </row>
    <row r="299" spans="1:45" x14ac:dyDescent="0.25">
      <c r="A299" t="s">
        <v>878</v>
      </c>
      <c r="B299" t="s">
        <v>879</v>
      </c>
      <c r="C299" t="s">
        <v>61</v>
      </c>
      <c r="D299">
        <v>15459.84</v>
      </c>
      <c r="E299">
        <v>25.4</v>
      </c>
      <c r="F299">
        <v>1.7110251348514101</v>
      </c>
      <c r="G299">
        <v>1.6716631101905199</v>
      </c>
      <c r="H299">
        <v>0.16026562266519201</v>
      </c>
      <c r="I299">
        <v>113.2839280109</v>
      </c>
      <c r="L299">
        <v>36.314813129632903</v>
      </c>
      <c r="M299">
        <v>132.880298974027</v>
      </c>
      <c r="N299">
        <v>6.1005002910694497</v>
      </c>
      <c r="O299">
        <v>0</v>
      </c>
      <c r="P299">
        <v>123.21871388962199</v>
      </c>
      <c r="Q299">
        <v>2.40676863565968</v>
      </c>
      <c r="R299">
        <v>1.78199264608776</v>
      </c>
      <c r="S299">
        <v>5.36949948133819</v>
      </c>
      <c r="T299">
        <v>21.471999999999898</v>
      </c>
      <c r="U299">
        <v>1.0056592089843699</v>
      </c>
      <c r="V299">
        <v>0.347405106776768</v>
      </c>
      <c r="W299">
        <v>5.4562648482065601E-2</v>
      </c>
      <c r="X299">
        <v>29949.75</v>
      </c>
      <c r="Y299">
        <v>4.4679046620251697</v>
      </c>
      <c r="AA299">
        <v>11.556604683647301</v>
      </c>
      <c r="AB299">
        <v>8.7477984280118797</v>
      </c>
      <c r="AC299">
        <v>0.65825410220760605</v>
      </c>
      <c r="AD299">
        <v>5.2388982217390199</v>
      </c>
      <c r="AE299">
        <v>42.782695998974198</v>
      </c>
      <c r="AG299">
        <v>-61.670646092882599</v>
      </c>
      <c r="AH299">
        <v>-76.515548549342398</v>
      </c>
      <c r="AI299">
        <v>1.23032650943366</v>
      </c>
      <c r="AJ299">
        <v>-27.5027407420156</v>
      </c>
      <c r="AK299">
        <v>-49.811484529832398</v>
      </c>
      <c r="AL299">
        <v>16.297722168751999</v>
      </c>
      <c r="AM299">
        <v>2.3062994252093301</v>
      </c>
      <c r="AN299">
        <v>42.4592568179945</v>
      </c>
      <c r="AO299">
        <v>2.3062994252093301</v>
      </c>
      <c r="AP299">
        <v>36.392451334973501</v>
      </c>
      <c r="AQ299">
        <v>2.0966583535525301</v>
      </c>
      <c r="AR299">
        <v>-14.6371855386611</v>
      </c>
      <c r="AS299">
        <v>21.472000000000001</v>
      </c>
    </row>
    <row r="300" spans="1:45" x14ac:dyDescent="0.25">
      <c r="A300" t="s">
        <v>888</v>
      </c>
      <c r="B300" t="s">
        <v>889</v>
      </c>
      <c r="C300" t="s">
        <v>282</v>
      </c>
      <c r="D300">
        <v>15308.950317094999</v>
      </c>
      <c r="E300">
        <v>82.05</v>
      </c>
      <c r="F300">
        <v>4.3242388264883704</v>
      </c>
      <c r="G300">
        <v>0.275181333653923</v>
      </c>
      <c r="H300">
        <v>2.9160685021205901</v>
      </c>
      <c r="I300">
        <v>16.347405910300001</v>
      </c>
      <c r="L300">
        <v>11.3402298926441</v>
      </c>
      <c r="M300">
        <v>295.59460977757999</v>
      </c>
      <c r="N300">
        <v>13.8123876495251</v>
      </c>
      <c r="O300">
        <v>0</v>
      </c>
      <c r="P300">
        <v>199.97295179176999</v>
      </c>
      <c r="Q300">
        <v>8.0780732362488195</v>
      </c>
      <c r="R300">
        <v>0.85939907207038702</v>
      </c>
      <c r="S300">
        <v>-34.265907120509603</v>
      </c>
      <c r="T300">
        <v>5.7652143997495502</v>
      </c>
      <c r="X300">
        <v>36575.540317095001</v>
      </c>
      <c r="Y300">
        <v>0.33529447052440697</v>
      </c>
      <c r="Z300">
        <v>8.9609034312084699</v>
      </c>
      <c r="AA300">
        <v>6.6066743706537796</v>
      </c>
      <c r="AB300">
        <v>5.4404813906445799</v>
      </c>
      <c r="AC300">
        <v>0.93237588893969703</v>
      </c>
      <c r="AD300">
        <v>1.5438579271519599</v>
      </c>
      <c r="AE300">
        <v>17.711269198383999</v>
      </c>
      <c r="AF300">
        <v>3.7506493201561599</v>
      </c>
      <c r="AG300">
        <v>21.433820122899299</v>
      </c>
      <c r="AH300">
        <v>37.544101718365297</v>
      </c>
      <c r="AI300">
        <v>2.1234855177089398</v>
      </c>
      <c r="AJ300">
        <v>-77.253776227930899</v>
      </c>
      <c r="AK300">
        <v>-67.448891803442393</v>
      </c>
      <c r="AM300">
        <v>0.14033986501234799</v>
      </c>
      <c r="AN300">
        <v>3.2621931105886799</v>
      </c>
      <c r="AO300">
        <v>0.14033986501234799</v>
      </c>
      <c r="AP300">
        <v>-79.766163492663694</v>
      </c>
      <c r="AR300">
        <v>-77.472131009753298</v>
      </c>
      <c r="AS300">
        <v>5.76521439974956</v>
      </c>
    </row>
    <row r="301" spans="1:45" x14ac:dyDescent="0.25">
      <c r="A301" t="s">
        <v>892</v>
      </c>
      <c r="B301" t="s">
        <v>893</v>
      </c>
      <c r="C301" t="s">
        <v>55</v>
      </c>
      <c r="D301">
        <v>15257.297591549999</v>
      </c>
      <c r="E301">
        <v>1973.65</v>
      </c>
      <c r="F301">
        <v>16.872340425531899</v>
      </c>
      <c r="G301">
        <v>1.66024836054136</v>
      </c>
      <c r="H301">
        <v>1.3414156184266499</v>
      </c>
      <c r="I301">
        <v>-50.717827029799999</v>
      </c>
      <c r="L301">
        <v>19.4421635289807</v>
      </c>
      <c r="M301">
        <v>18.185362672262201</v>
      </c>
      <c r="N301">
        <v>27.0699633430315</v>
      </c>
      <c r="O301">
        <v>0</v>
      </c>
      <c r="P301">
        <v>16.043781545964901</v>
      </c>
      <c r="Q301">
        <v>68.149949341438699</v>
      </c>
      <c r="R301">
        <v>1.8296823403562601</v>
      </c>
      <c r="S301">
        <v>12.7448613562603</v>
      </c>
      <c r="T301">
        <v>45.365418623780897</v>
      </c>
      <c r="X301">
        <v>15347.08759155</v>
      </c>
      <c r="Y301">
        <v>6.8563369899436104</v>
      </c>
      <c r="Z301">
        <v>99.844431667100395</v>
      </c>
      <c r="AA301">
        <v>29.774153829760401</v>
      </c>
      <c r="AB301">
        <v>23.804637110561298</v>
      </c>
      <c r="AC301">
        <v>0.78689952536955998</v>
      </c>
      <c r="AD301">
        <v>4.7716566356616603</v>
      </c>
      <c r="AE301">
        <v>39.059428353160598</v>
      </c>
      <c r="AF301">
        <v>99.260279692602893</v>
      </c>
      <c r="AG301">
        <v>35.766113316180501</v>
      </c>
      <c r="AH301">
        <v>126.66905707826299</v>
      </c>
      <c r="AI301">
        <v>10.8158691030666</v>
      </c>
      <c r="AJ301">
        <v>-19.521397623420899</v>
      </c>
      <c r="AK301">
        <v>16.144604610195199</v>
      </c>
      <c r="AL301">
        <v>41.2897489539749</v>
      </c>
      <c r="AM301">
        <v>6.8162231576184498</v>
      </c>
      <c r="AN301">
        <v>47.086064844458797</v>
      </c>
      <c r="AO301">
        <v>6.8162231576184498</v>
      </c>
      <c r="AP301">
        <v>38.627200493809099</v>
      </c>
      <c r="AQ301">
        <v>6.2392590089887401</v>
      </c>
      <c r="AR301">
        <v>56.021420231864496</v>
      </c>
      <c r="AS301">
        <v>45.365418623780897</v>
      </c>
    </row>
    <row r="302" spans="1:45" x14ac:dyDescent="0.25">
      <c r="A302" t="s">
        <v>886</v>
      </c>
      <c r="B302" t="s">
        <v>887</v>
      </c>
      <c r="C302" t="s">
        <v>320</v>
      </c>
      <c r="D302">
        <v>15216.221987064901</v>
      </c>
      <c r="E302">
        <v>513.20000000000005</v>
      </c>
      <c r="G302">
        <v>1.19598052162429</v>
      </c>
      <c r="H302">
        <v>14.337414921198</v>
      </c>
      <c r="I302">
        <v>10.054695157299999</v>
      </c>
      <c r="L302">
        <v>11.3124962247624</v>
      </c>
      <c r="M302">
        <v>6.5452114538789896</v>
      </c>
      <c r="N302">
        <v>6.1819012009722503</v>
      </c>
      <c r="O302">
        <v>0</v>
      </c>
      <c r="P302">
        <v>0</v>
      </c>
      <c r="Q302">
        <v>12.4871402316324</v>
      </c>
      <c r="R302">
        <v>1.8693489530285201</v>
      </c>
      <c r="S302">
        <v>36.416191204617597</v>
      </c>
      <c r="T302">
        <v>10.6239244180982</v>
      </c>
      <c r="U302">
        <v>0.19404288347724799</v>
      </c>
      <c r="V302">
        <v>-0.43526979000065102</v>
      </c>
      <c r="W302">
        <v>-0.128572702861877</v>
      </c>
      <c r="X302">
        <v>14222.091987065</v>
      </c>
      <c r="Y302">
        <v>4.18649325881362E-2</v>
      </c>
      <c r="AA302">
        <v>9.6196612558273404</v>
      </c>
      <c r="AB302">
        <v>9.0069106072534506</v>
      </c>
      <c r="AC302">
        <v>0.62931267347789999</v>
      </c>
      <c r="AD302">
        <v>6.1358697761908498</v>
      </c>
      <c r="AE302">
        <v>61.743949067285399</v>
      </c>
      <c r="AG302">
        <v>-88.538710699542605</v>
      </c>
      <c r="AH302">
        <v>-80.074465615164598</v>
      </c>
      <c r="AI302">
        <v>1.22260484206362</v>
      </c>
      <c r="AJ302">
        <v>-81.731452729647998</v>
      </c>
      <c r="AK302">
        <v>-82.793578028964603</v>
      </c>
      <c r="AL302">
        <v>5.7916713689199799</v>
      </c>
      <c r="AM302">
        <v>4.47913083612431E-2</v>
      </c>
      <c r="AO302">
        <v>4.47913083612431E-2</v>
      </c>
      <c r="AP302">
        <v>-94.114203629478993</v>
      </c>
      <c r="AQ302">
        <v>4.2483447338129497E-2</v>
      </c>
      <c r="AR302">
        <v>-97.154125596302507</v>
      </c>
      <c r="AS302">
        <v>10.623776068272401</v>
      </c>
    </row>
    <row r="303" spans="1:45" x14ac:dyDescent="0.25">
      <c r="A303" t="s">
        <v>890</v>
      </c>
      <c r="B303" t="s">
        <v>891</v>
      </c>
      <c r="C303" t="s">
        <v>55</v>
      </c>
      <c r="D303">
        <v>15180.68517336</v>
      </c>
      <c r="E303">
        <v>310.25</v>
      </c>
      <c r="F303">
        <v>2.6252961545471099</v>
      </c>
      <c r="G303">
        <v>0.86292285124965495</v>
      </c>
      <c r="H303">
        <v>0.99517175159871496</v>
      </c>
      <c r="I303">
        <v>-36.807453900900001</v>
      </c>
      <c r="L303">
        <v>61.371205467706098</v>
      </c>
      <c r="M303">
        <v>109.470131307137</v>
      </c>
      <c r="N303">
        <v>6.9026709814682796</v>
      </c>
      <c r="O303">
        <v>0</v>
      </c>
      <c r="P303">
        <v>87.879855977084802</v>
      </c>
      <c r="Q303">
        <v>5.2858575228086302</v>
      </c>
      <c r="R303">
        <v>1.15115017787994</v>
      </c>
      <c r="S303">
        <v>24.735346505091201</v>
      </c>
      <c r="T303">
        <v>35.726824912004901</v>
      </c>
      <c r="X303">
        <v>20230.775173360002</v>
      </c>
      <c r="Y303">
        <v>1.68416464499952</v>
      </c>
      <c r="Z303">
        <v>26.428529665129499</v>
      </c>
      <c r="AA303">
        <v>23.407121570473201</v>
      </c>
      <c r="AB303">
        <v>12.300287688850499</v>
      </c>
      <c r="AC303">
        <v>0.78689952536955998</v>
      </c>
      <c r="AD303">
        <v>4.7716566356616603</v>
      </c>
      <c r="AE303">
        <v>39.059428353160598</v>
      </c>
      <c r="AF303">
        <v>19.831330485519</v>
      </c>
      <c r="AG303">
        <v>-57.490165728709002</v>
      </c>
      <c r="AH303">
        <v>-29.0274736790421</v>
      </c>
      <c r="AI303">
        <v>3.3865652616906998</v>
      </c>
      <c r="AJ303">
        <v>-36.620337175425497</v>
      </c>
      <c r="AK303">
        <v>-8.5321357266766906</v>
      </c>
      <c r="AL303">
        <v>23.5931558935361</v>
      </c>
      <c r="AM303">
        <v>1.26375648173421</v>
      </c>
      <c r="AN303">
        <v>11.557782630121901</v>
      </c>
      <c r="AO303">
        <v>1.26375648173421</v>
      </c>
      <c r="AP303">
        <v>-74.297933163630304</v>
      </c>
      <c r="AQ303">
        <v>1.17843757400744</v>
      </c>
      <c r="AR303">
        <v>-71.072971563875896</v>
      </c>
      <c r="AS303">
        <v>35.726824912004702</v>
      </c>
    </row>
    <row r="304" spans="1:45" x14ac:dyDescent="0.25">
      <c r="A304" t="s">
        <v>884</v>
      </c>
      <c r="B304" t="s">
        <v>885</v>
      </c>
      <c r="C304" t="s">
        <v>714</v>
      </c>
      <c r="D304">
        <v>15127.059249279901</v>
      </c>
      <c r="E304">
        <v>775.65</v>
      </c>
      <c r="F304">
        <v>11.153199268738501</v>
      </c>
      <c r="G304">
        <v>0.74455764783614098</v>
      </c>
      <c r="H304">
        <v>1.68444247660038</v>
      </c>
      <c r="I304">
        <v>31.811159021200002</v>
      </c>
      <c r="J304">
        <v>105.80975532402999</v>
      </c>
      <c r="K304">
        <v>188.03918459337601</v>
      </c>
      <c r="L304">
        <v>61.103161601095401</v>
      </c>
      <c r="M304">
        <v>49.627391591195298</v>
      </c>
      <c r="N304">
        <v>11.2997447703859</v>
      </c>
      <c r="O304">
        <v>3.4495874116921299</v>
      </c>
      <c r="P304">
        <v>16.879835662448201</v>
      </c>
      <c r="Q304">
        <v>9.8508813791135399</v>
      </c>
      <c r="R304">
        <v>1.1233855302279401</v>
      </c>
      <c r="S304">
        <v>16.674107370373701</v>
      </c>
      <c r="T304">
        <v>37.774207784248098</v>
      </c>
      <c r="U304">
        <v>0.76403922067999397</v>
      </c>
      <c r="V304">
        <v>0.13472654720209401</v>
      </c>
      <c r="W304">
        <v>0.27738074867071599</v>
      </c>
      <c r="X304">
        <v>15415.04924928</v>
      </c>
      <c r="Y304">
        <v>1.8846185844047201</v>
      </c>
      <c r="AA304">
        <v>25.267258800944099</v>
      </c>
      <c r="AB304">
        <v>22.184395776530501</v>
      </c>
      <c r="AC304">
        <v>0.62931267347789999</v>
      </c>
      <c r="AD304">
        <v>6.1358697761908498</v>
      </c>
      <c r="AE304">
        <v>61.743949067285399</v>
      </c>
      <c r="AG304">
        <v>69.911003600262802</v>
      </c>
      <c r="AH304">
        <v>84.830924976909202</v>
      </c>
      <c r="AI304">
        <v>11.3409848627121</v>
      </c>
      <c r="AJ304">
        <v>-38.685280628210698</v>
      </c>
      <c r="AK304">
        <v>-38.821198911194202</v>
      </c>
      <c r="AL304">
        <v>38.977386934673298</v>
      </c>
      <c r="AM304">
        <v>1.8494094003569901</v>
      </c>
      <c r="AN304">
        <v>61.149079348694301</v>
      </c>
      <c r="AO304">
        <v>1.8494094003569901</v>
      </c>
      <c r="AP304">
        <v>-14.9042741452797</v>
      </c>
      <c r="AQ304">
        <v>1.56599696461806</v>
      </c>
      <c r="AR304">
        <v>17.5046469280528</v>
      </c>
      <c r="AS304">
        <v>37.774207784247999</v>
      </c>
    </row>
    <row r="305" spans="1:45" x14ac:dyDescent="0.25">
      <c r="A305" t="s">
        <v>894</v>
      </c>
      <c r="B305" t="s">
        <v>895</v>
      </c>
      <c r="C305" t="s">
        <v>896</v>
      </c>
      <c r="D305">
        <v>14746.732211250001</v>
      </c>
      <c r="E305">
        <v>663.1</v>
      </c>
      <c r="F305">
        <v>31.145465253239099</v>
      </c>
      <c r="G305">
        <v>1.09244137187435</v>
      </c>
      <c r="H305">
        <v>1.8280045028885199</v>
      </c>
      <c r="I305">
        <v>90.051967795799996</v>
      </c>
      <c r="L305">
        <v>32.363558601722602</v>
      </c>
      <c r="M305">
        <v>15.212425765189501</v>
      </c>
      <c r="N305">
        <v>23.710674623278901</v>
      </c>
      <c r="O305">
        <v>0</v>
      </c>
      <c r="P305">
        <v>0.98765273229141903</v>
      </c>
      <c r="Q305">
        <v>56.682538743641203</v>
      </c>
      <c r="R305">
        <v>1.9270934085972</v>
      </c>
      <c r="S305">
        <v>7.1529033632156702</v>
      </c>
      <c r="T305">
        <v>38.472077981920599</v>
      </c>
      <c r="U305">
        <v>0.15159493425225101</v>
      </c>
      <c r="V305">
        <v>-3.1309140858962898</v>
      </c>
      <c r="W305">
        <v>-6.0777802820337699E-2</v>
      </c>
      <c r="X305">
        <v>14719.482211250001</v>
      </c>
      <c r="Y305">
        <v>3.9844196703128598</v>
      </c>
      <c r="AA305">
        <v>27.8330003049068</v>
      </c>
      <c r="AB305">
        <v>24.2751537226235</v>
      </c>
      <c r="AC305">
        <v>3.2825090201485398</v>
      </c>
      <c r="AD305">
        <v>2.8706864244104899</v>
      </c>
      <c r="AE305">
        <v>20.672044043061</v>
      </c>
      <c r="AG305">
        <v>35.894435386489199</v>
      </c>
      <c r="AH305">
        <v>230.52622849635401</v>
      </c>
      <c r="AI305">
        <v>9.4883715705608704</v>
      </c>
      <c r="AJ305">
        <v>28.288492378895899</v>
      </c>
      <c r="AK305">
        <v>86.1067918672247</v>
      </c>
      <c r="AL305">
        <v>34.9</v>
      </c>
      <c r="AM305">
        <v>3.9917959784232799</v>
      </c>
      <c r="AN305">
        <v>53.395366106343602</v>
      </c>
      <c r="AO305">
        <v>3.9917959784232799</v>
      </c>
      <c r="AP305">
        <v>14.5740080233087</v>
      </c>
      <c r="AQ305">
        <v>3.4977876067767002</v>
      </c>
      <c r="AR305">
        <v>161.29203132759</v>
      </c>
      <c r="AS305">
        <v>38.473081688625001</v>
      </c>
    </row>
    <row r="306" spans="1:45" x14ac:dyDescent="0.25">
      <c r="A306" t="s">
        <v>899</v>
      </c>
      <c r="B306" t="s">
        <v>900</v>
      </c>
      <c r="C306" t="s">
        <v>901</v>
      </c>
      <c r="D306">
        <v>14641.547038785</v>
      </c>
      <c r="E306">
        <v>1483.85</v>
      </c>
      <c r="F306">
        <v>0.63438997935691499</v>
      </c>
      <c r="G306">
        <v>0.579914532893682</v>
      </c>
      <c r="H306">
        <v>0.51665242287272195</v>
      </c>
      <c r="I306">
        <v>-99.909816839300007</v>
      </c>
      <c r="L306">
        <v>4.8325404140761803</v>
      </c>
      <c r="M306">
        <v>379.23013480669402</v>
      </c>
      <c r="N306">
        <v>4.9517158884221804</v>
      </c>
      <c r="O306">
        <v>0</v>
      </c>
      <c r="P306">
        <v>324.58488734481102</v>
      </c>
      <c r="R306">
        <v>0.60375609109984896</v>
      </c>
      <c r="S306">
        <v>-10.994861047312799</v>
      </c>
      <c r="T306">
        <v>-43.696979851329502</v>
      </c>
      <c r="X306">
        <v>19258.577038784999</v>
      </c>
      <c r="Y306">
        <v>5.0287036001976597</v>
      </c>
      <c r="Z306">
        <v>459.741633773812</v>
      </c>
      <c r="AA306">
        <v>53.108063422179598</v>
      </c>
      <c r="AB306">
        <v>17.2575626495676</v>
      </c>
      <c r="AC306">
        <v>0.43426426204577301</v>
      </c>
      <c r="AD306">
        <v>8.3585632010388498</v>
      </c>
      <c r="AE306">
        <v>-65.353466221501705</v>
      </c>
      <c r="AF306">
        <v>349.52368199534499</v>
      </c>
      <c r="AG306">
        <v>0</v>
      </c>
      <c r="AH306">
        <v>27.849755070341701</v>
      </c>
      <c r="AI306">
        <v>10.686402579927799</v>
      </c>
      <c r="AJ306">
        <v>0</v>
      </c>
      <c r="AK306">
        <v>33.137471693960499</v>
      </c>
      <c r="AL306">
        <v>41.332869080779901</v>
      </c>
      <c r="AM306">
        <v>3.8231277502030099</v>
      </c>
      <c r="AN306">
        <v>87.784321834552401</v>
      </c>
      <c r="AO306">
        <v>3.8231277502030099</v>
      </c>
      <c r="AP306">
        <v>0</v>
      </c>
      <c r="AQ306">
        <v>1.4194086061036499</v>
      </c>
      <c r="AR306">
        <v>13.388159386168899</v>
      </c>
      <c r="AS306">
        <v>-43.696979851329601</v>
      </c>
    </row>
    <row r="307" spans="1:45" x14ac:dyDescent="0.25">
      <c r="A307" t="s">
        <v>913</v>
      </c>
      <c r="B307" t="s">
        <v>914</v>
      </c>
      <c r="C307" t="s">
        <v>41</v>
      </c>
      <c r="D307">
        <v>14589.14562137</v>
      </c>
      <c r="E307">
        <v>3814.4</v>
      </c>
      <c r="F307">
        <v>3.48339193862427</v>
      </c>
      <c r="G307">
        <v>0.77383442577725303</v>
      </c>
      <c r="H307">
        <v>1.94124182049851</v>
      </c>
      <c r="I307">
        <v>1.3957050977000001</v>
      </c>
      <c r="J307">
        <v>77.020883223146697</v>
      </c>
      <c r="K307">
        <v>39.4955261426352</v>
      </c>
      <c r="L307">
        <v>72.662029991062994</v>
      </c>
      <c r="M307">
        <v>16.823094361895699</v>
      </c>
      <c r="N307">
        <v>14.586530212408601</v>
      </c>
      <c r="O307">
        <v>4.7389744797201701</v>
      </c>
      <c r="P307">
        <v>9.6168378502854992</v>
      </c>
      <c r="Q307">
        <v>10.661967545299699</v>
      </c>
      <c r="R307">
        <v>1.2235534866828901</v>
      </c>
      <c r="S307">
        <v>12.678135145969801</v>
      </c>
      <c r="T307">
        <v>22.8770394865615</v>
      </c>
      <c r="U307">
        <v>1.04923536972431</v>
      </c>
      <c r="V307">
        <v>0.39098126751670698</v>
      </c>
      <c r="W307">
        <v>0.44567442141073299</v>
      </c>
      <c r="X307">
        <v>14385.175621369999</v>
      </c>
      <c r="Y307">
        <v>0.99969113995852499</v>
      </c>
      <c r="Z307">
        <v>32.202492940319203</v>
      </c>
      <c r="AA307">
        <v>12.0009474011779</v>
      </c>
      <c r="AB307">
        <v>11.039957959931201</v>
      </c>
      <c r="AC307">
        <v>0.65825410220760605</v>
      </c>
      <c r="AD307">
        <v>5.2388982217390199</v>
      </c>
      <c r="AE307">
        <v>42.782695998974198</v>
      </c>
      <c r="AF307">
        <v>32.659097896554798</v>
      </c>
      <c r="AG307">
        <v>-17.981960288143799</v>
      </c>
      <c r="AH307">
        <v>24.520930187226401</v>
      </c>
      <c r="AI307">
        <v>6.5235247972714898</v>
      </c>
      <c r="AJ307">
        <v>-56.3585793269893</v>
      </c>
      <c r="AK307">
        <v>-46.527354220243502</v>
      </c>
      <c r="AL307">
        <v>24.656755009696099</v>
      </c>
      <c r="AM307">
        <v>1.0138659409609101</v>
      </c>
      <c r="AN307">
        <v>20.891178539636801</v>
      </c>
      <c r="AO307">
        <v>1.0138659409609101</v>
      </c>
      <c r="AP307">
        <v>-72.666707950964394</v>
      </c>
      <c r="AQ307">
        <v>0.87866549677419303</v>
      </c>
      <c r="AR307">
        <v>-62.4738881426631</v>
      </c>
      <c r="AS307">
        <v>22.877039486561401</v>
      </c>
    </row>
    <row r="308" spans="1:45" x14ac:dyDescent="0.25">
      <c r="A308" t="s">
        <v>897</v>
      </c>
      <c r="B308" t="s">
        <v>898</v>
      </c>
      <c r="C308" t="s">
        <v>512</v>
      </c>
      <c r="D308">
        <v>14551.154055000001</v>
      </c>
      <c r="E308">
        <v>13890.2</v>
      </c>
      <c r="G308">
        <v>1.1325117250851</v>
      </c>
      <c r="H308">
        <v>1.25824736204629</v>
      </c>
      <c r="I308">
        <v>42.165537538800002</v>
      </c>
      <c r="J308">
        <v>70.8078168937746</v>
      </c>
      <c r="K308">
        <v>70.867165730390795</v>
      </c>
      <c r="L308">
        <v>20.8089530036141</v>
      </c>
      <c r="M308">
        <v>0</v>
      </c>
      <c r="N308">
        <v>12.6944658378259</v>
      </c>
      <c r="O308">
        <v>5.1547981001528402</v>
      </c>
      <c r="P308">
        <v>0</v>
      </c>
      <c r="Q308">
        <v>21.924636026263101</v>
      </c>
      <c r="R308">
        <v>1.6452011162573199</v>
      </c>
      <c r="S308">
        <v>6.4624097089441204</v>
      </c>
      <c r="T308">
        <v>37.892643563969699</v>
      </c>
      <c r="U308">
        <v>0.72315604385923005</v>
      </c>
      <c r="V308">
        <v>6.4901941651624204E-2</v>
      </c>
      <c r="W308">
        <v>0.12416185932799</v>
      </c>
      <c r="X308">
        <v>13464.354055</v>
      </c>
      <c r="Y308">
        <v>2.76647566247583</v>
      </c>
      <c r="Z308">
        <v>156.50766075787499</v>
      </c>
      <c r="AA308">
        <v>25.932385845804198</v>
      </c>
      <c r="AB308">
        <v>22.555245925119301</v>
      </c>
      <c r="AC308">
        <v>0.65825410220760605</v>
      </c>
      <c r="AD308">
        <v>5.2388982217390199</v>
      </c>
      <c r="AE308">
        <v>42.782695998974198</v>
      </c>
      <c r="AF308">
        <v>169.140463268627</v>
      </c>
      <c r="AG308">
        <v>-32.664445352420898</v>
      </c>
      <c r="AH308">
        <v>18.771110598368001</v>
      </c>
      <c r="AI308">
        <v>6.2222976010775897</v>
      </c>
      <c r="AJ308">
        <v>-13.21012474372</v>
      </c>
      <c r="AK308">
        <v>-11.429977285961</v>
      </c>
      <c r="AL308">
        <v>33.325815738963499</v>
      </c>
      <c r="AM308">
        <v>2.98977681288358</v>
      </c>
      <c r="AN308">
        <v>39.960328596144301</v>
      </c>
      <c r="AO308">
        <v>2.98977681288358</v>
      </c>
      <c r="AP308">
        <v>-34.081075919136097</v>
      </c>
      <c r="AQ308">
        <v>2.8272111915558402</v>
      </c>
      <c r="AR308">
        <v>10.660290060050899</v>
      </c>
      <c r="AS308">
        <v>37.891656827769403</v>
      </c>
    </row>
    <row r="309" spans="1:45" x14ac:dyDescent="0.25">
      <c r="A309" t="s">
        <v>902</v>
      </c>
      <c r="B309" t="s">
        <v>903</v>
      </c>
      <c r="C309" t="s">
        <v>91</v>
      </c>
      <c r="D309">
        <v>14457.823964884999</v>
      </c>
      <c r="E309">
        <v>1053.05</v>
      </c>
      <c r="F309">
        <v>33.215749730312801</v>
      </c>
      <c r="G309">
        <v>1.10304946540749</v>
      </c>
      <c r="H309">
        <v>2.1746092106423598</v>
      </c>
      <c r="I309">
        <v>-23.229002394399998</v>
      </c>
      <c r="J309">
        <v>1.05627287774715</v>
      </c>
      <c r="K309">
        <v>78.239046936751606</v>
      </c>
      <c r="L309">
        <v>52.376219092173599</v>
      </c>
      <c r="M309">
        <v>45.400376734709504</v>
      </c>
      <c r="N309">
        <v>14.1344264703182</v>
      </c>
      <c r="O309">
        <v>345.55464566929101</v>
      </c>
      <c r="P309">
        <v>28.644908315073199</v>
      </c>
      <c r="Q309">
        <v>14.786190829878599</v>
      </c>
      <c r="R309">
        <v>1.1163715198328501</v>
      </c>
      <c r="S309">
        <v>16.673000388005001</v>
      </c>
      <c r="T309">
        <v>31.9934143945231</v>
      </c>
      <c r="U309">
        <v>1.51101733898955</v>
      </c>
      <c r="V309">
        <v>-1.1186702601056899</v>
      </c>
      <c r="W309">
        <v>-1.32283082084716</v>
      </c>
      <c r="X309">
        <v>14112.263964885</v>
      </c>
      <c r="Y309">
        <v>1.8766458196322</v>
      </c>
      <c r="Z309">
        <v>62.081048587387798</v>
      </c>
      <c r="AA309">
        <v>22.916215720316</v>
      </c>
      <c r="AB309">
        <v>20.908606511422999</v>
      </c>
      <c r="AC309">
        <v>2.62968759909525</v>
      </c>
      <c r="AD309">
        <v>7.0975476432069904</v>
      </c>
      <c r="AE309">
        <v>26.454519729777701</v>
      </c>
      <c r="AF309">
        <v>63.601196396643402</v>
      </c>
      <c r="AG309">
        <v>53.4085292236879</v>
      </c>
      <c r="AH309">
        <v>56.615294269799598</v>
      </c>
      <c r="AI309">
        <v>11.1158451273478</v>
      </c>
      <c r="AJ309">
        <v>24.250021637494498</v>
      </c>
      <c r="AK309">
        <v>20.937422872624101</v>
      </c>
      <c r="AL309">
        <v>24.865407319952698</v>
      </c>
      <c r="AM309">
        <v>1.9225983139340199</v>
      </c>
      <c r="AN309">
        <v>53.862692664052602</v>
      </c>
      <c r="AO309">
        <v>1.9225983139340199</v>
      </c>
      <c r="AP309">
        <v>-49.9146739004888</v>
      </c>
      <c r="AQ309">
        <v>1.5570358897466601</v>
      </c>
      <c r="AR309">
        <v>-46.620861692901997</v>
      </c>
      <c r="AS309">
        <v>31.9934143945231</v>
      </c>
    </row>
    <row r="310" spans="1:45" x14ac:dyDescent="0.25">
      <c r="A310" t="s">
        <v>906</v>
      </c>
      <c r="B310" t="s">
        <v>907</v>
      </c>
      <c r="C310" t="s">
        <v>88</v>
      </c>
      <c r="D310">
        <v>14379.068844359999</v>
      </c>
      <c r="E310">
        <v>4665.8</v>
      </c>
      <c r="F310">
        <v>185.026258205689</v>
      </c>
      <c r="G310">
        <v>2.5968550955413998</v>
      </c>
      <c r="H310">
        <v>2.8271725344212602</v>
      </c>
      <c r="I310">
        <v>84.179078036000007</v>
      </c>
      <c r="L310">
        <v>27.370004826332899</v>
      </c>
      <c r="M310">
        <v>6.1019599666388604</v>
      </c>
      <c r="N310">
        <v>68.391892329095</v>
      </c>
      <c r="O310">
        <v>0</v>
      </c>
      <c r="P310">
        <v>2.61572143452877</v>
      </c>
      <c r="Q310">
        <v>223.01197864049601</v>
      </c>
      <c r="R310">
        <v>3.5347133757961702</v>
      </c>
      <c r="S310">
        <v>5.6023482016477297</v>
      </c>
      <c r="T310">
        <v>23.2633373958259</v>
      </c>
      <c r="U310">
        <v>0.19190379223216</v>
      </c>
      <c r="V310">
        <v>-3.09060522791638</v>
      </c>
      <c r="W310">
        <v>-0.29569779155552001</v>
      </c>
      <c r="X310">
        <v>14205.03884436</v>
      </c>
      <c r="Y310">
        <v>4.6012246720717203</v>
      </c>
      <c r="Z310">
        <v>2518.6239085744601</v>
      </c>
      <c r="AA310">
        <v>16.7993647413697</v>
      </c>
      <c r="AB310">
        <v>15.898908562621701</v>
      </c>
      <c r="AC310">
        <v>3.2825090201485398</v>
      </c>
      <c r="AD310">
        <v>2.8706864244104899</v>
      </c>
      <c r="AE310">
        <v>20.672044043061</v>
      </c>
      <c r="AF310">
        <v>2549.48029155319</v>
      </c>
      <c r="AG310">
        <v>129.40083288800599</v>
      </c>
      <c r="AH310">
        <v>422.198761459921</v>
      </c>
      <c r="AI310">
        <v>14.9906889536697</v>
      </c>
      <c r="AJ310">
        <v>-30.283293320571399</v>
      </c>
      <c r="AK310">
        <v>12.535254604561899</v>
      </c>
      <c r="AL310">
        <v>31.772557030984</v>
      </c>
      <c r="AM310">
        <v>4.65759559357741</v>
      </c>
      <c r="AN310">
        <v>214.677050527918</v>
      </c>
      <c r="AO310">
        <v>4.65759559357741</v>
      </c>
      <c r="AP310">
        <v>13.228626536848999</v>
      </c>
      <c r="AQ310">
        <v>5.4258796139123797</v>
      </c>
      <c r="AR310">
        <v>204.87345052864501</v>
      </c>
      <c r="AS310">
        <v>23.2629610334082</v>
      </c>
    </row>
    <row r="311" spans="1:45" x14ac:dyDescent="0.25">
      <c r="A311" t="s">
        <v>904</v>
      </c>
      <c r="B311" t="s">
        <v>905</v>
      </c>
      <c r="C311" t="s">
        <v>714</v>
      </c>
      <c r="D311">
        <v>14142.57696511</v>
      </c>
      <c r="E311">
        <v>1241.55</v>
      </c>
      <c r="F311">
        <v>7.2703037817730998</v>
      </c>
      <c r="G311">
        <v>0.89441200299616297</v>
      </c>
      <c r="H311">
        <v>1.2701076166866401</v>
      </c>
      <c r="I311">
        <v>72.4537116411</v>
      </c>
      <c r="J311">
        <v>100.17817175558299</v>
      </c>
      <c r="K311">
        <v>136.106706815807</v>
      </c>
      <c r="L311">
        <v>86.859976458236005</v>
      </c>
      <c r="M311">
        <v>5.3166388775285496</v>
      </c>
      <c r="N311">
        <v>7.5218883294313903</v>
      </c>
      <c r="O311">
        <v>3.6435082973018602</v>
      </c>
      <c r="P311">
        <v>3.7662146999297401</v>
      </c>
      <c r="Q311">
        <v>7.8048903762911204</v>
      </c>
      <c r="R311">
        <v>1.3041181955760699</v>
      </c>
      <c r="S311">
        <v>8.8132524334016296</v>
      </c>
      <c r="T311">
        <v>65.417350317359507</v>
      </c>
      <c r="U311">
        <v>0.325472898705501</v>
      </c>
      <c r="V311">
        <v>-0.30383977477239899</v>
      </c>
      <c r="W311">
        <v>-0.161185573303777</v>
      </c>
      <c r="X311">
        <v>13832.716965109999</v>
      </c>
      <c r="Y311">
        <v>2.5127049169062898</v>
      </c>
      <c r="Z311">
        <v>37.997794102598597</v>
      </c>
      <c r="AA311">
        <v>39.318714547937702</v>
      </c>
      <c r="AB311">
        <v>31.906437618466502</v>
      </c>
      <c r="AC311">
        <v>0.62931267347789999</v>
      </c>
      <c r="AD311">
        <v>6.1358697761908498</v>
      </c>
      <c r="AE311">
        <v>61.743949067285399</v>
      </c>
      <c r="AF311">
        <v>38.848964303675402</v>
      </c>
      <c r="AG311">
        <v>11.096018016791</v>
      </c>
      <c r="AH311">
        <v>20.851382995792498</v>
      </c>
      <c r="AI311">
        <v>7.4152834833474799</v>
      </c>
      <c r="AJ311">
        <v>6.1847941236649202</v>
      </c>
      <c r="AK311">
        <v>5.9494109229569796</v>
      </c>
      <c r="AL311">
        <v>43.824567596187698</v>
      </c>
      <c r="AM311">
        <v>2.5689908040184402</v>
      </c>
      <c r="AN311">
        <v>31.4517123273362</v>
      </c>
      <c r="AO311">
        <v>2.5689908040184402</v>
      </c>
      <c r="AP311">
        <v>18.205377965448001</v>
      </c>
      <c r="AQ311">
        <v>2.30186502479377</v>
      </c>
      <c r="AR311">
        <v>63.224193263715598</v>
      </c>
      <c r="AS311">
        <v>65.426429335260906</v>
      </c>
    </row>
    <row r="312" spans="1:45" x14ac:dyDescent="0.25">
      <c r="A312" t="s">
        <v>915</v>
      </c>
      <c r="B312" t="s">
        <v>916</v>
      </c>
      <c r="C312" t="s">
        <v>917</v>
      </c>
      <c r="D312">
        <v>14136.784835570001</v>
      </c>
      <c r="E312">
        <v>183.85</v>
      </c>
      <c r="F312">
        <v>6.15787548878947</v>
      </c>
      <c r="G312">
        <v>0.96280177384783305</v>
      </c>
      <c r="H312">
        <v>3.8152084005035798</v>
      </c>
      <c r="I312">
        <v>26.965580886600002</v>
      </c>
      <c r="J312">
        <v>27.1556084087531</v>
      </c>
      <c r="K312">
        <v>50.280793460539101</v>
      </c>
      <c r="L312">
        <v>47.519644433366601</v>
      </c>
      <c r="M312">
        <v>45.533012393787601</v>
      </c>
      <c r="N312">
        <v>9.4035963190505303</v>
      </c>
      <c r="O312">
        <v>13.4410540359076</v>
      </c>
      <c r="P312">
        <v>2.3478130908781698</v>
      </c>
      <c r="Q312">
        <v>8.7119287911053505</v>
      </c>
      <c r="R312">
        <v>1.41600288093561</v>
      </c>
      <c r="S312">
        <v>13.2963202940219</v>
      </c>
      <c r="T312">
        <v>10.1516522344244</v>
      </c>
      <c r="U312">
        <v>3.9805639094408001</v>
      </c>
      <c r="V312">
        <v>1.3508763103455499</v>
      </c>
      <c r="W312">
        <v>0.87764482196091798</v>
      </c>
      <c r="X312">
        <v>15838.41483557</v>
      </c>
      <c r="Y312">
        <v>0.199178468005454</v>
      </c>
      <c r="AA312">
        <v>7.2356550821722099</v>
      </c>
      <c r="AB312">
        <v>6.7560229470000204</v>
      </c>
      <c r="AC312">
        <v>2.62968759909525</v>
      </c>
      <c r="AD312">
        <v>7.0975476432069904</v>
      </c>
      <c r="AE312">
        <v>26.454519729777701</v>
      </c>
      <c r="AG312">
        <v>-20.7017387560687</v>
      </c>
      <c r="AH312">
        <v>-72.689729942333699</v>
      </c>
      <c r="AI312">
        <v>1.9383594288313499</v>
      </c>
      <c r="AJ312">
        <v>-19.109445352486802</v>
      </c>
      <c r="AK312">
        <v>-61.626019530426397</v>
      </c>
      <c r="AL312">
        <v>10.520743919885501</v>
      </c>
      <c r="AM312">
        <v>0.17777935325623301</v>
      </c>
      <c r="AO312">
        <v>0.17777935325623301</v>
      </c>
      <c r="AP312">
        <v>-21.108082557217401</v>
      </c>
      <c r="AQ312">
        <v>0.15870240140969999</v>
      </c>
      <c r="AR312">
        <v>-95.064123058449397</v>
      </c>
      <c r="AS312">
        <v>10.1516522344244</v>
      </c>
    </row>
    <row r="313" spans="1:45" x14ac:dyDescent="0.25">
      <c r="A313" t="s">
        <v>911</v>
      </c>
      <c r="B313" t="s">
        <v>912</v>
      </c>
      <c r="C313" t="s">
        <v>88</v>
      </c>
      <c r="D313">
        <v>14091.2281145299</v>
      </c>
      <c r="E313">
        <v>1075.05</v>
      </c>
      <c r="F313">
        <v>35.278978388997999</v>
      </c>
      <c r="G313">
        <v>4.53568769279864</v>
      </c>
      <c r="H313">
        <v>0.62113846855186405</v>
      </c>
      <c r="I313">
        <v>255.32337342790001</v>
      </c>
      <c r="J313">
        <v>178.985616911747</v>
      </c>
      <c r="K313">
        <v>65.838139612478798</v>
      </c>
      <c r="L313">
        <v>115.479824456293</v>
      </c>
      <c r="M313">
        <v>1.26304625545351</v>
      </c>
      <c r="N313">
        <v>13.0131675254183</v>
      </c>
      <c r="O313">
        <v>2.0392700055891702</v>
      </c>
      <c r="P313">
        <v>1.1674339753014999</v>
      </c>
      <c r="Q313">
        <v>96.393200295639403</v>
      </c>
      <c r="R313">
        <v>7.1818955430273297</v>
      </c>
      <c r="S313">
        <v>1.7832979419581401</v>
      </c>
      <c r="T313">
        <v>108.04499397738</v>
      </c>
      <c r="X313">
        <v>14003.658114529901</v>
      </c>
      <c r="Y313">
        <v>20.974863870543999</v>
      </c>
      <c r="AA313">
        <v>77.984396695049099</v>
      </c>
      <c r="AB313">
        <v>69.044759464204603</v>
      </c>
      <c r="AC313">
        <v>3.2825090201485398</v>
      </c>
      <c r="AD313">
        <v>2.8706864244104899</v>
      </c>
      <c r="AE313">
        <v>20.672044043061</v>
      </c>
      <c r="AG313">
        <v>73.2562686134914</v>
      </c>
      <c r="AH313">
        <v>294.39355012848603</v>
      </c>
      <c r="AI313">
        <v>11.321802102289</v>
      </c>
      <c r="AJ313">
        <v>223.794519467924</v>
      </c>
      <c r="AK313">
        <v>422.662363491083</v>
      </c>
      <c r="AL313">
        <v>74.65625</v>
      </c>
      <c r="AM313">
        <v>21.106027371832099</v>
      </c>
      <c r="AO313">
        <v>21.106027371832099</v>
      </c>
      <c r="AP313">
        <v>413.09875298257202</v>
      </c>
      <c r="AQ313">
        <v>15.1308710349912</v>
      </c>
      <c r="AR313">
        <v>1281.54274292846</v>
      </c>
      <c r="AS313">
        <v>108.05327900107299</v>
      </c>
    </row>
    <row r="314" spans="1:45" x14ac:dyDescent="0.25">
      <c r="A314" t="s">
        <v>922</v>
      </c>
      <c r="B314" t="s">
        <v>923</v>
      </c>
      <c r="C314" t="s">
        <v>924</v>
      </c>
      <c r="D314">
        <v>13991.932508835</v>
      </c>
      <c r="E314">
        <v>1036.3</v>
      </c>
      <c r="F314">
        <v>25.675723049956101</v>
      </c>
      <c r="G314">
        <v>2.19914641541116</v>
      </c>
      <c r="H314">
        <v>1.1552233360888899</v>
      </c>
      <c r="I314">
        <v>-20.6978715654</v>
      </c>
      <c r="L314">
        <v>42.013700378960898</v>
      </c>
      <c r="M314">
        <v>12.603445936779201</v>
      </c>
      <c r="N314">
        <v>16.060963241139198</v>
      </c>
      <c r="P314">
        <v>7.5574888074887996</v>
      </c>
      <c r="Q314">
        <v>37.939164559710797</v>
      </c>
      <c r="R314">
        <v>2.19914641541116</v>
      </c>
      <c r="S314">
        <v>5.2106083150984599</v>
      </c>
      <c r="T314">
        <v>57.205660529191697</v>
      </c>
      <c r="X314">
        <v>13537.192508835</v>
      </c>
      <c r="Y314">
        <v>9.0958640234599599</v>
      </c>
      <c r="Z314">
        <v>101.447785587792</v>
      </c>
      <c r="AA314">
        <v>46.208330518961603</v>
      </c>
      <c r="AB314">
        <v>39.538502566840897</v>
      </c>
      <c r="AC314">
        <v>0.43426426204577301</v>
      </c>
      <c r="AD314">
        <v>8.3585632010388498</v>
      </c>
      <c r="AE314">
        <v>-65.353466221501705</v>
      </c>
      <c r="AF314">
        <v>104.85560932879901</v>
      </c>
      <c r="AG314">
        <v>302.78850420058302</v>
      </c>
      <c r="AH314">
        <v>41.938325424714797</v>
      </c>
      <c r="AI314">
        <v>11.8640046371209</v>
      </c>
      <c r="AJ314">
        <v>384.67797833331002</v>
      </c>
      <c r="AK314">
        <v>187.532710713928</v>
      </c>
      <c r="AL314">
        <v>46.1603563474387</v>
      </c>
      <c r="AM314">
        <v>9.4014113667018293</v>
      </c>
      <c r="AN314">
        <v>67.928597479536805</v>
      </c>
      <c r="AO314">
        <v>9.4014113667018293</v>
      </c>
      <c r="AP314">
        <v>337.74398195785801</v>
      </c>
      <c r="AQ314">
        <v>8.0048736835453997</v>
      </c>
      <c r="AR314">
        <v>178.83157460430601</v>
      </c>
      <c r="AS314">
        <v>57.205660529191697</v>
      </c>
    </row>
    <row r="315" spans="1:45" x14ac:dyDescent="0.25">
      <c r="A315" t="s">
        <v>920</v>
      </c>
      <c r="B315" t="s">
        <v>921</v>
      </c>
      <c r="C315" t="s">
        <v>373</v>
      </c>
      <c r="D315">
        <v>13962.56605191</v>
      </c>
      <c r="E315">
        <v>848.5</v>
      </c>
      <c r="F315">
        <v>27.758757811020601</v>
      </c>
      <c r="G315">
        <v>0.90901615386114298</v>
      </c>
      <c r="H315">
        <v>1.1863955235804899</v>
      </c>
      <c r="I315">
        <v>112.86211057840001</v>
      </c>
      <c r="J315">
        <v>110.00628532073399</v>
      </c>
      <c r="K315">
        <v>46.3068993705024</v>
      </c>
      <c r="L315">
        <v>27.1931188537968</v>
      </c>
      <c r="M315">
        <v>27.562785065590301</v>
      </c>
      <c r="N315">
        <v>13.6748261892035</v>
      </c>
      <c r="O315">
        <v>3.3179922304966798</v>
      </c>
      <c r="P315">
        <v>19.6154187689202</v>
      </c>
      <c r="Q315">
        <v>20.123546254727898</v>
      </c>
      <c r="R315">
        <v>1.83517215845982</v>
      </c>
      <c r="S315">
        <v>4.8231661044251402</v>
      </c>
      <c r="T315">
        <v>15.329329028050999</v>
      </c>
      <c r="U315">
        <v>1.6438182891790301</v>
      </c>
      <c r="V315">
        <v>-1.63869073096951</v>
      </c>
      <c r="W315">
        <v>1.1348795427443299</v>
      </c>
      <c r="X315">
        <v>14695.74605191</v>
      </c>
      <c r="Y315">
        <v>1.233184277796</v>
      </c>
      <c r="AA315">
        <v>10.024793683172501</v>
      </c>
      <c r="AB315">
        <v>8.5138439556862302</v>
      </c>
      <c r="AC315">
        <v>3.2825090201485398</v>
      </c>
      <c r="AD315">
        <v>2.8706864244104899</v>
      </c>
      <c r="AE315">
        <v>20.672044043061</v>
      </c>
      <c r="AG315">
        <v>-51.988672813048403</v>
      </c>
      <c r="AH315">
        <v>-21.4717691736925</v>
      </c>
      <c r="AI315">
        <v>2.25429926166054</v>
      </c>
      <c r="AJ315">
        <v>-55.907917351995799</v>
      </c>
      <c r="AK315">
        <v>-25.845122058954502</v>
      </c>
      <c r="AM315">
        <v>1.1716599396915801</v>
      </c>
      <c r="AN315">
        <v>10.770842341001099</v>
      </c>
      <c r="AO315">
        <v>1.1716599396915801</v>
      </c>
      <c r="AP315">
        <v>-65.549512619870498</v>
      </c>
      <c r="AR315">
        <v>-23.306349492315601</v>
      </c>
      <c r="AS315">
        <v>19.570215641956</v>
      </c>
    </row>
    <row r="316" spans="1:45" x14ac:dyDescent="0.25">
      <c r="A316" t="s">
        <v>918</v>
      </c>
      <c r="B316" t="s">
        <v>919</v>
      </c>
      <c r="C316" t="s">
        <v>88</v>
      </c>
      <c r="D316">
        <v>13923.196430025</v>
      </c>
      <c r="E316">
        <v>1297.0999999999999</v>
      </c>
      <c r="F316">
        <v>707.5</v>
      </c>
      <c r="G316">
        <v>4.5147160664819896</v>
      </c>
      <c r="H316">
        <v>0.930046423824475</v>
      </c>
      <c r="I316">
        <v>68.505027601600005</v>
      </c>
      <c r="J316">
        <v>83.727141426141998</v>
      </c>
      <c r="K316">
        <v>85.321417755724795</v>
      </c>
      <c r="L316">
        <v>56.649596636392801</v>
      </c>
      <c r="M316">
        <v>0.203960396039603</v>
      </c>
      <c r="N316">
        <v>34.397437121797402</v>
      </c>
      <c r="O316">
        <v>4.3593988016654803</v>
      </c>
      <c r="P316">
        <v>0.18415841584158399</v>
      </c>
      <c r="Q316">
        <v>208.12240005640501</v>
      </c>
      <c r="R316">
        <v>5.4566308864265904</v>
      </c>
      <c r="S316">
        <v>2.0323918168041701</v>
      </c>
      <c r="T316">
        <v>47.168495257215902</v>
      </c>
      <c r="U316">
        <v>0.22890764962038801</v>
      </c>
      <c r="V316">
        <v>-3.0536013705281499</v>
      </c>
      <c r="W316">
        <v>-0.25869393416729197</v>
      </c>
      <c r="X316">
        <v>13585.146430024901</v>
      </c>
      <c r="Y316">
        <v>14.0686872094125</v>
      </c>
      <c r="Z316">
        <v>141.585684523449</v>
      </c>
      <c r="AA316">
        <v>34.288607849633998</v>
      </c>
      <c r="AB316">
        <v>31.426002058860899</v>
      </c>
      <c r="AC316">
        <v>3.2825090201485398</v>
      </c>
      <c r="AD316">
        <v>2.8706864244104899</v>
      </c>
      <c r="AE316">
        <v>20.672044043061</v>
      </c>
      <c r="AF316">
        <v>145.10887368447101</v>
      </c>
      <c r="AG316">
        <v>110.955558855644</v>
      </c>
      <c r="AH316">
        <v>380.210686991199</v>
      </c>
      <c r="AI316">
        <v>13.785343000024699</v>
      </c>
      <c r="AJ316">
        <v>41.356852303890498</v>
      </c>
      <c r="AK316">
        <v>128.17528425810801</v>
      </c>
      <c r="AL316">
        <v>40.534374999999997</v>
      </c>
      <c r="AM316">
        <v>14.4187695390832</v>
      </c>
      <c r="AN316">
        <v>49.839620668760702</v>
      </c>
      <c r="AO316">
        <v>14.4187695390832</v>
      </c>
      <c r="AP316">
        <v>250.527957711282</v>
      </c>
      <c r="AQ316">
        <v>12.3743455313308</v>
      </c>
      <c r="AR316">
        <v>843.81316141301897</v>
      </c>
      <c r="AS316">
        <v>47.166897354331098</v>
      </c>
    </row>
    <row r="317" spans="1:45" x14ac:dyDescent="0.25">
      <c r="A317" t="s">
        <v>925</v>
      </c>
      <c r="B317" t="s">
        <v>926</v>
      </c>
      <c r="C317" t="s">
        <v>91</v>
      </c>
      <c r="D317">
        <v>13871.9211012</v>
      </c>
      <c r="E317">
        <v>922.9</v>
      </c>
      <c r="F317">
        <v>15.1747483989021</v>
      </c>
      <c r="G317">
        <v>1.8615197779319901</v>
      </c>
      <c r="H317">
        <v>1.0553352493906201</v>
      </c>
      <c r="I317">
        <v>-5291.6497852135999</v>
      </c>
      <c r="J317">
        <v>0</v>
      </c>
      <c r="K317">
        <v>5590.8730158730104</v>
      </c>
      <c r="L317">
        <v>47.886117622724697</v>
      </c>
      <c r="M317">
        <v>63.631053146086103</v>
      </c>
      <c r="N317">
        <v>20.371291536935701</v>
      </c>
      <c r="P317">
        <v>19.120907942109099</v>
      </c>
      <c r="Q317">
        <v>29.255905262491201</v>
      </c>
      <c r="R317">
        <v>1.8615197779319901</v>
      </c>
      <c r="S317">
        <v>2.7382570608669301</v>
      </c>
      <c r="T317">
        <v>60.054206247889503</v>
      </c>
      <c r="U317">
        <v>0.55739806430495897</v>
      </c>
      <c r="V317">
        <v>-2.0722895347902899</v>
      </c>
      <c r="W317">
        <v>-2.2764500955317599</v>
      </c>
      <c r="X317">
        <v>13713.8411012</v>
      </c>
      <c r="Y317">
        <v>9.4552131144511797</v>
      </c>
      <c r="Z317">
        <v>202.38844600354099</v>
      </c>
      <c r="AA317">
        <v>41.341616728566201</v>
      </c>
      <c r="AB317">
        <v>36.704336111125897</v>
      </c>
      <c r="AC317">
        <v>2.62968759909525</v>
      </c>
      <c r="AD317">
        <v>7.0975476432069904</v>
      </c>
      <c r="AE317">
        <v>26.454519729777701</v>
      </c>
      <c r="AF317">
        <v>204.72138579102699</v>
      </c>
      <c r="AG317">
        <v>128.231115097795</v>
      </c>
      <c r="AH317">
        <v>133.00192911989899</v>
      </c>
      <c r="AI317">
        <v>16.5374229288762</v>
      </c>
      <c r="AJ317">
        <v>133.22726151417501</v>
      </c>
      <c r="AK317">
        <v>127.00924780082499</v>
      </c>
      <c r="AL317">
        <v>49.1296247005589</v>
      </c>
      <c r="AM317">
        <v>9.5642037377275209</v>
      </c>
      <c r="AN317">
        <v>66.959121017521795</v>
      </c>
      <c r="AO317">
        <v>9.5642037377275209</v>
      </c>
      <c r="AP317">
        <v>149.15566585828401</v>
      </c>
      <c r="AQ317">
        <v>7.4656074464437001</v>
      </c>
      <c r="AR317">
        <v>165.54114315682301</v>
      </c>
      <c r="AS317">
        <v>60.054206247889397</v>
      </c>
    </row>
    <row r="318" spans="1:45" x14ac:dyDescent="0.25">
      <c r="A318" t="s">
        <v>929</v>
      </c>
      <c r="B318" t="s">
        <v>930</v>
      </c>
      <c r="C318" t="s">
        <v>323</v>
      </c>
      <c r="D318">
        <v>13786.98224325</v>
      </c>
      <c r="E318">
        <v>779.6</v>
      </c>
      <c r="F318">
        <v>60.4413793103448</v>
      </c>
      <c r="G318">
        <v>2.44256756756756</v>
      </c>
      <c r="H318">
        <v>0.56796283203716702</v>
      </c>
      <c r="I318">
        <v>459.23694372950001</v>
      </c>
      <c r="L318">
        <v>67.081747697122694</v>
      </c>
      <c r="M318">
        <v>9.7452856740782394</v>
      </c>
      <c r="N318">
        <v>17.153706132195399</v>
      </c>
      <c r="O318">
        <v>0</v>
      </c>
      <c r="P318">
        <v>0.18763486255746301</v>
      </c>
      <c r="Q318">
        <v>84.600827912477797</v>
      </c>
      <c r="R318">
        <v>3.5152027027027</v>
      </c>
      <c r="S318">
        <v>1.5594564614531301</v>
      </c>
      <c r="T318">
        <v>19.274405484761601</v>
      </c>
      <c r="U318">
        <v>0.72739488584674905</v>
      </c>
      <c r="V318">
        <v>-5.9504639522810203E-2</v>
      </c>
      <c r="W318">
        <v>-0.218986979219325</v>
      </c>
      <c r="X318">
        <v>13792.682243249999</v>
      </c>
      <c r="Y318">
        <v>4.90546012848099</v>
      </c>
      <c r="AA318">
        <v>15.7378848051688</v>
      </c>
      <c r="AB318">
        <v>13.259644533022399</v>
      </c>
      <c r="AC318">
        <v>0.78689952536955998</v>
      </c>
      <c r="AD318">
        <v>4.7716566356616603</v>
      </c>
      <c r="AE318">
        <v>39.059428353160598</v>
      </c>
      <c r="AG318">
        <v>-26.6500824827435</v>
      </c>
      <c r="AH318">
        <v>-32.232170192195603</v>
      </c>
      <c r="AI318">
        <v>3.2336481478679899</v>
      </c>
      <c r="AJ318">
        <v>-44.648623665252003</v>
      </c>
      <c r="AK318">
        <v>-50.6536416496172</v>
      </c>
      <c r="AL318">
        <v>12.086821705426299</v>
      </c>
      <c r="AM318">
        <v>4.9034328851762199</v>
      </c>
      <c r="AN318">
        <v>296.49424179032201</v>
      </c>
      <c r="AO318">
        <v>4.9034328851762199</v>
      </c>
      <c r="AP318">
        <v>21.518718585436801</v>
      </c>
      <c r="AQ318">
        <v>4.0196405488632498</v>
      </c>
      <c r="AR318">
        <v>12.2381918939586</v>
      </c>
      <c r="AS318">
        <v>19.274405484761601</v>
      </c>
    </row>
    <row r="319" spans="1:45" x14ac:dyDescent="0.25">
      <c r="A319" t="s">
        <v>927</v>
      </c>
      <c r="B319" t="s">
        <v>928</v>
      </c>
      <c r="C319" t="s">
        <v>656</v>
      </c>
      <c r="D319">
        <v>13761.485234874999</v>
      </c>
      <c r="E319">
        <v>901.8</v>
      </c>
      <c r="F319">
        <v>2.6113207547169699</v>
      </c>
      <c r="G319">
        <v>7.8849825901381496E-2</v>
      </c>
      <c r="H319">
        <v>1.3055322049301299</v>
      </c>
      <c r="I319">
        <v>-49.7470882828</v>
      </c>
      <c r="L319">
        <v>1.7547160781720399</v>
      </c>
      <c r="M319">
        <v>228.20540563934901</v>
      </c>
      <c r="N319">
        <v>13.473820067202199</v>
      </c>
      <c r="O319">
        <v>0</v>
      </c>
      <c r="P319">
        <v>0</v>
      </c>
      <c r="Q319">
        <v>8.3552360627503699</v>
      </c>
      <c r="R319">
        <v>0.120745816017072</v>
      </c>
      <c r="S319">
        <v>-2.0056981051400702</v>
      </c>
      <c r="T319">
        <v>123.332902266311</v>
      </c>
      <c r="X319">
        <v>14792.805234874901</v>
      </c>
      <c r="Y319">
        <v>6.43579574459869</v>
      </c>
      <c r="Z319">
        <v>209.827024608155</v>
      </c>
      <c r="AA319">
        <v>61.076817650185802</v>
      </c>
      <c r="AB319">
        <v>37.5080636803037</v>
      </c>
      <c r="AC319">
        <v>0.62931267347789999</v>
      </c>
      <c r="AD319">
        <v>6.1358697761908498</v>
      </c>
      <c r="AE319">
        <v>61.743949067285399</v>
      </c>
      <c r="AF319">
        <v>195.19837212588601</v>
      </c>
      <c r="AG319">
        <v>97.407775354222096</v>
      </c>
      <c r="AH319">
        <v>385.33745443216799</v>
      </c>
      <c r="AI319">
        <v>29.7796741790374</v>
      </c>
      <c r="AJ319">
        <v>10.651271445554601</v>
      </c>
      <c r="AK319">
        <v>99.7489699466894</v>
      </c>
      <c r="AL319">
        <v>87.130434782608603</v>
      </c>
      <c r="AM319">
        <v>5.9871070231605499</v>
      </c>
      <c r="AN319">
        <v>80.674670154033294</v>
      </c>
      <c r="AO319">
        <v>5.9871070231605499</v>
      </c>
      <c r="AP319">
        <v>8.0595759016333304</v>
      </c>
      <c r="AQ319">
        <v>5.2901647677576698</v>
      </c>
      <c r="AR319">
        <v>280.39868119040898</v>
      </c>
      <c r="AS319">
        <v>123.332902266311</v>
      </c>
    </row>
    <row r="320" spans="1:45" x14ac:dyDescent="0.25">
      <c r="A320" t="s">
        <v>935</v>
      </c>
      <c r="B320" t="s">
        <v>936</v>
      </c>
      <c r="C320" t="s">
        <v>465</v>
      </c>
      <c r="D320">
        <v>13732.15020219</v>
      </c>
      <c r="E320">
        <v>554.79999999999995</v>
      </c>
      <c r="F320">
        <v>6.3850492304750999</v>
      </c>
      <c r="G320">
        <v>0.47165289485615902</v>
      </c>
      <c r="H320">
        <v>1.0732407685797201</v>
      </c>
      <c r="I320">
        <v>70.721993753099994</v>
      </c>
      <c r="L320">
        <v>23.1423423423423</v>
      </c>
      <c r="M320">
        <v>70.997534827724493</v>
      </c>
      <c r="N320">
        <v>17.685904021521502</v>
      </c>
      <c r="O320">
        <v>0</v>
      </c>
      <c r="P320">
        <v>51.427506736226498</v>
      </c>
      <c r="Q320">
        <v>17.953335498282801</v>
      </c>
      <c r="R320">
        <v>1.1342635859758801</v>
      </c>
      <c r="S320">
        <v>-3877.03349282311</v>
      </c>
      <c r="T320">
        <v>37.6347023739037</v>
      </c>
      <c r="U320">
        <v>0.35404496371039101</v>
      </c>
      <c r="V320">
        <v>-0.27526770976750897</v>
      </c>
      <c r="W320">
        <v>-0.44547084422904298</v>
      </c>
      <c r="X320">
        <v>14864.49020219</v>
      </c>
      <c r="Y320">
        <v>3.6688856478316598</v>
      </c>
      <c r="Z320">
        <v>30.670566805302698</v>
      </c>
      <c r="AA320">
        <v>22.254229724511099</v>
      </c>
      <c r="AB320">
        <v>17.961176672253099</v>
      </c>
      <c r="AC320">
        <v>0.62931267347789999</v>
      </c>
      <c r="AD320">
        <v>6.1358697761908498</v>
      </c>
      <c r="AE320">
        <v>61.743949067285399</v>
      </c>
      <c r="AF320">
        <v>28.334159088393601</v>
      </c>
      <c r="AG320">
        <v>46.936492981884903</v>
      </c>
      <c r="AH320">
        <v>28.3043055701208</v>
      </c>
      <c r="AI320">
        <v>7.8725851070286001</v>
      </c>
      <c r="AJ320">
        <v>-28.9630472632292</v>
      </c>
      <c r="AK320">
        <v>-39.047140744283602</v>
      </c>
      <c r="AL320">
        <v>35.564102564102498</v>
      </c>
      <c r="AM320">
        <v>3.3893990379340901</v>
      </c>
      <c r="AN320">
        <v>23.4313043070504</v>
      </c>
      <c r="AO320">
        <v>3.3893990379340901</v>
      </c>
      <c r="AP320">
        <v>76.908217056209395</v>
      </c>
      <c r="AQ320">
        <v>3.07541773011652</v>
      </c>
      <c r="AR320">
        <v>115.349904230966</v>
      </c>
      <c r="AS320">
        <v>37.6347023739037</v>
      </c>
    </row>
    <row r="321" spans="1:45" x14ac:dyDescent="0.25">
      <c r="A321" t="s">
        <v>931</v>
      </c>
      <c r="B321" t="s">
        <v>932</v>
      </c>
      <c r="C321" t="s">
        <v>107</v>
      </c>
      <c r="D321">
        <v>13639.192809419999</v>
      </c>
      <c r="E321">
        <v>215.05</v>
      </c>
      <c r="F321">
        <v>13.758785493393299</v>
      </c>
      <c r="G321">
        <v>1.6000551376471901</v>
      </c>
      <c r="H321">
        <v>0.50370318277981896</v>
      </c>
      <c r="I321">
        <v>-160.998934246</v>
      </c>
      <c r="J321">
        <v>64.280428660826004</v>
      </c>
      <c r="K321">
        <v>277.39314768460503</v>
      </c>
      <c r="L321">
        <v>28.875421173141699</v>
      </c>
      <c r="M321">
        <v>6.8667463529140598</v>
      </c>
      <c r="N321">
        <v>11.1351784267863</v>
      </c>
      <c r="O321">
        <v>5.6782446477747097</v>
      </c>
      <c r="P321">
        <v>6.0078630164604903</v>
      </c>
      <c r="Q321">
        <v>34.076457270373602</v>
      </c>
      <c r="R321">
        <v>1.7257492812413799</v>
      </c>
      <c r="S321">
        <v>10.338280930501</v>
      </c>
      <c r="T321">
        <v>43.358212192580297</v>
      </c>
      <c r="X321">
        <v>13448.1228094199</v>
      </c>
      <c r="Y321">
        <v>6.2585504241609096</v>
      </c>
      <c r="Z321">
        <v>28.228637299370199</v>
      </c>
      <c r="AA321">
        <v>27.478796096076799</v>
      </c>
      <c r="AB321">
        <v>21.8462633766854</v>
      </c>
      <c r="AC321">
        <v>0.62931267347789999</v>
      </c>
      <c r="AD321">
        <v>6.1358697761908498</v>
      </c>
      <c r="AE321">
        <v>61.743949067285399</v>
      </c>
      <c r="AF321">
        <v>28.629707828337501</v>
      </c>
      <c r="AG321">
        <v>-34.1125741824521</v>
      </c>
      <c r="AH321">
        <v>-35.976550047316799</v>
      </c>
      <c r="AI321">
        <v>3.9283955153213599</v>
      </c>
      <c r="AJ321">
        <v>-19.547852144428301</v>
      </c>
      <c r="AK321">
        <v>-29.777390582304999</v>
      </c>
      <c r="AM321">
        <v>6.3474714763026103</v>
      </c>
      <c r="AN321">
        <v>22.2031822256914</v>
      </c>
      <c r="AO321">
        <v>6.3474714763026103</v>
      </c>
      <c r="AP321">
        <v>-12.508372102372901</v>
      </c>
      <c r="AR321">
        <v>303.294908398784</v>
      </c>
      <c r="AS321">
        <v>43.356833903681</v>
      </c>
    </row>
    <row r="322" spans="1:45" x14ac:dyDescent="0.25">
      <c r="A322" t="s">
        <v>939</v>
      </c>
      <c r="B322" t="s">
        <v>940</v>
      </c>
      <c r="C322" t="s">
        <v>771</v>
      </c>
      <c r="D322">
        <v>13544.32536716</v>
      </c>
      <c r="E322">
        <v>275.64999999999998</v>
      </c>
      <c r="G322">
        <v>4.4957346880092004</v>
      </c>
      <c r="H322">
        <v>0.22128121628229899</v>
      </c>
      <c r="I322">
        <v>1955.9248892778</v>
      </c>
      <c r="L322">
        <v>0</v>
      </c>
      <c r="M322">
        <v>93.562424558323201</v>
      </c>
      <c r="N322">
        <v>11.5011303559961</v>
      </c>
      <c r="P322">
        <v>91.337580928344096</v>
      </c>
      <c r="Q322">
        <v>18.173410070486899</v>
      </c>
      <c r="R322">
        <v>4.4957346880092004</v>
      </c>
      <c r="S322">
        <v>2.9902532047886399</v>
      </c>
      <c r="T322">
        <v>26.926017588087898</v>
      </c>
      <c r="U322">
        <v>0.73376573809256396</v>
      </c>
      <c r="V322">
        <v>-0.29595829103233801</v>
      </c>
      <c r="W322">
        <v>2.85498893544327E-2</v>
      </c>
      <c r="X322">
        <v>15826.815367159999</v>
      </c>
      <c r="Y322">
        <v>14.0184369948272</v>
      </c>
      <c r="AA322">
        <v>24.2100184589356</v>
      </c>
      <c r="AB322">
        <v>23.945918490574002</v>
      </c>
      <c r="AC322">
        <v>1.0297240291248999</v>
      </c>
      <c r="AD322">
        <v>2.4599273873659002</v>
      </c>
      <c r="AE322">
        <v>16.580293446915601</v>
      </c>
      <c r="AG322">
        <v>229.85654767086399</v>
      </c>
      <c r="AH322">
        <v>88.809456339499903</v>
      </c>
      <c r="AI322">
        <v>4.6445755264320203</v>
      </c>
      <c r="AJ322">
        <v>104.33826680013</v>
      </c>
      <c r="AK322">
        <v>62.397714336575099</v>
      </c>
      <c r="AL322">
        <v>22.8755186721991</v>
      </c>
      <c r="AM322">
        <v>11.9967452322054</v>
      </c>
      <c r="AO322">
        <v>11.9967452322054</v>
      </c>
      <c r="AP322">
        <v>488.421596159834</v>
      </c>
      <c r="AQ322">
        <v>13.2702453872069</v>
      </c>
      <c r="AR322">
        <v>516.74235801036502</v>
      </c>
      <c r="AS322">
        <v>26.926017588087898</v>
      </c>
    </row>
    <row r="323" spans="1:45" x14ac:dyDescent="0.25">
      <c r="A323" t="s">
        <v>937</v>
      </c>
      <c r="B323" t="s">
        <v>938</v>
      </c>
      <c r="C323" t="s">
        <v>323</v>
      </c>
      <c r="D323">
        <v>13513.714775</v>
      </c>
      <c r="E323">
        <v>693.7</v>
      </c>
      <c r="F323">
        <v>8.0677695834163696</v>
      </c>
      <c r="G323">
        <v>0.87648830432577995</v>
      </c>
      <c r="H323">
        <v>0.85011943004285595</v>
      </c>
      <c r="I323">
        <v>216.25502390490001</v>
      </c>
      <c r="J323">
        <v>315.99251561701902</v>
      </c>
      <c r="K323">
        <v>151.06330435368201</v>
      </c>
      <c r="L323">
        <v>59.813915471340401</v>
      </c>
      <c r="M323">
        <v>16.5204200005949</v>
      </c>
      <c r="N323">
        <v>6.5465167245419797</v>
      </c>
      <c r="O323">
        <v>1.1550906491797299</v>
      </c>
      <c r="P323">
        <v>1.58404016044041</v>
      </c>
      <c r="Q323">
        <v>18.869871327992101</v>
      </c>
      <c r="R323">
        <v>1.7777302633588401</v>
      </c>
      <c r="S323">
        <v>4.6789749105425296</v>
      </c>
      <c r="T323">
        <v>39.514941299453199</v>
      </c>
      <c r="U323">
        <v>1.16363636363636</v>
      </c>
      <c r="V323">
        <v>0.37673683826680299</v>
      </c>
      <c r="W323">
        <v>0.217254498570288</v>
      </c>
      <c r="X323">
        <v>14153.464775</v>
      </c>
      <c r="Y323">
        <v>2.5026638047798899</v>
      </c>
      <c r="Z323">
        <v>50.450790528979802</v>
      </c>
      <c r="AA323">
        <v>34.967548114932299</v>
      </c>
      <c r="AB323">
        <v>20.808104757494199</v>
      </c>
      <c r="AC323">
        <v>0.78689952536955998</v>
      </c>
      <c r="AD323">
        <v>4.7716566356616603</v>
      </c>
      <c r="AE323">
        <v>39.059428353160598</v>
      </c>
      <c r="AF323">
        <v>48.170367059955701</v>
      </c>
      <c r="AG323">
        <v>-29.8619847830408</v>
      </c>
      <c r="AH323">
        <v>-35.199639765622699</v>
      </c>
      <c r="AI323">
        <v>3.09205068905632</v>
      </c>
      <c r="AJ323">
        <v>13.477242576468599</v>
      </c>
      <c r="AK323">
        <v>1.1662048460466099</v>
      </c>
      <c r="AL323">
        <v>27.203921568627401</v>
      </c>
      <c r="AM323">
        <v>2.3895410327547602</v>
      </c>
      <c r="AN323">
        <v>18.666898879741399</v>
      </c>
      <c r="AO323">
        <v>2.3895410327547602</v>
      </c>
      <c r="AP323">
        <v>-40.781495106107698</v>
      </c>
      <c r="AQ323">
        <v>2.1789740662660999</v>
      </c>
      <c r="AR323">
        <v>-45.3040815989105</v>
      </c>
      <c r="AS323">
        <v>39.514941299453099</v>
      </c>
    </row>
    <row r="324" spans="1:45" x14ac:dyDescent="0.25">
      <c r="A324" t="s">
        <v>933</v>
      </c>
      <c r="B324" t="s">
        <v>934</v>
      </c>
      <c r="C324" t="s">
        <v>762</v>
      </c>
      <c r="D324">
        <v>13387.63504716</v>
      </c>
      <c r="E324">
        <v>1599.15</v>
      </c>
      <c r="G324">
        <v>1.15204387496914</v>
      </c>
      <c r="H324">
        <v>0.41110277263143102</v>
      </c>
      <c r="I324">
        <v>-2154.8432535447</v>
      </c>
      <c r="L324">
        <v>56.795242477102697</v>
      </c>
      <c r="M324">
        <v>36.417679823830902</v>
      </c>
      <c r="N324">
        <v>15.9352202897969</v>
      </c>
      <c r="P324">
        <v>0.20355669053831499</v>
      </c>
      <c r="Q324">
        <v>16.7406872344147</v>
      </c>
      <c r="R324">
        <v>1.15204387496914</v>
      </c>
      <c r="S324">
        <v>7.09030955901334</v>
      </c>
      <c r="T324">
        <v>15.0431316896005</v>
      </c>
      <c r="U324">
        <v>2.4830947864501201</v>
      </c>
      <c r="V324">
        <v>1.4533707573252199</v>
      </c>
      <c r="W324">
        <v>-3.0211431274592901</v>
      </c>
      <c r="X324">
        <v>8683.7450471600005</v>
      </c>
      <c r="Y324">
        <v>2.8743557987494599</v>
      </c>
      <c r="Z324">
        <v>12.6017574586193</v>
      </c>
      <c r="AA324">
        <v>7.2875887872908196</v>
      </c>
      <c r="AB324">
        <v>7.1071048968441</v>
      </c>
      <c r="AC324">
        <v>1.0297240291248999</v>
      </c>
      <c r="AD324">
        <v>2.4599273873659002</v>
      </c>
      <c r="AE324">
        <v>16.580293446915601</v>
      </c>
      <c r="AF324">
        <v>19.4279920578734</v>
      </c>
      <c r="AG324">
        <v>94.311192738080194</v>
      </c>
      <c r="AH324">
        <v>151.77597243602301</v>
      </c>
      <c r="AI324">
        <v>6.1935061007605601</v>
      </c>
      <c r="AJ324">
        <v>31.763094542164101</v>
      </c>
      <c r="AK324">
        <v>-9.2710165971221095</v>
      </c>
      <c r="AL324">
        <v>13.4269521410579</v>
      </c>
      <c r="AM324">
        <v>4.4313629914700199</v>
      </c>
      <c r="AN324">
        <v>16.666834792604998</v>
      </c>
      <c r="AO324">
        <v>4.4313629914700199</v>
      </c>
      <c r="AP324">
        <v>41.234238982281703</v>
      </c>
      <c r="AQ324">
        <v>4.7363990349778096</v>
      </c>
      <c r="AR324">
        <v>127.81256146227599</v>
      </c>
      <c r="AS324">
        <v>14.406924990217901</v>
      </c>
    </row>
    <row r="325" spans="1:45" x14ac:dyDescent="0.25">
      <c r="A325" t="s">
        <v>101</v>
      </c>
      <c r="B325" t="s">
        <v>100</v>
      </c>
      <c r="C325" t="s">
        <v>102</v>
      </c>
      <c r="D325">
        <v>13353.152184</v>
      </c>
      <c r="E325">
        <v>137.15</v>
      </c>
      <c r="F325">
        <v>273.50623441396499</v>
      </c>
      <c r="G325">
        <v>1.51850130907596</v>
      </c>
      <c r="H325">
        <v>1.6772959780219301</v>
      </c>
      <c r="J325">
        <v>73.885540623717603</v>
      </c>
      <c r="K325">
        <v>99.711528597582102</v>
      </c>
      <c r="L325">
        <v>24.954213948454399</v>
      </c>
      <c r="M325">
        <v>2.6484202266135699</v>
      </c>
      <c r="N325">
        <v>35.736605615491598</v>
      </c>
      <c r="O325">
        <v>4.9400734828328803</v>
      </c>
      <c r="P325">
        <v>2.1924359633727901</v>
      </c>
      <c r="Q325">
        <v>68.906490388679401</v>
      </c>
      <c r="R325">
        <v>1.99605936860541</v>
      </c>
      <c r="S325">
        <v>4.1660198769521903</v>
      </c>
      <c r="T325">
        <v>16.381220859964401</v>
      </c>
      <c r="U325">
        <v>4.8148148148148104</v>
      </c>
      <c r="V325">
        <v>1.5323057946662599</v>
      </c>
      <c r="W325">
        <v>3.7154608963152</v>
      </c>
      <c r="X325">
        <v>12185.392184</v>
      </c>
      <c r="Y325">
        <v>2.51684219979593</v>
      </c>
      <c r="Z325">
        <v>15.1146020640039</v>
      </c>
      <c r="AA325">
        <v>11.1103543017615</v>
      </c>
      <c r="AB325">
        <v>10.342818982302701</v>
      </c>
      <c r="AC325">
        <v>3.2825090201485398</v>
      </c>
      <c r="AD325">
        <v>2.8706864244104899</v>
      </c>
      <c r="AE325">
        <v>20.672044043061</v>
      </c>
      <c r="AF325">
        <v>16.563076387993</v>
      </c>
      <c r="AG325">
        <v>86.839785257013006</v>
      </c>
      <c r="AH325">
        <v>146.63201240390401</v>
      </c>
      <c r="AI325">
        <v>7.0800316983292904</v>
      </c>
      <c r="AJ325">
        <v>-25.331451168616699</v>
      </c>
      <c r="AK325">
        <v>-20.756646871294301</v>
      </c>
      <c r="AL325">
        <v>15.2388888888888</v>
      </c>
      <c r="AM325">
        <v>2.75803818289222</v>
      </c>
      <c r="AN325">
        <v>14.5791095020253</v>
      </c>
      <c r="AO325">
        <v>2.75803818289222</v>
      </c>
      <c r="AP325">
        <v>22.6927609420128</v>
      </c>
      <c r="AQ325">
        <v>2.8289221955540702</v>
      </c>
      <c r="AR325">
        <v>80.533625260982106</v>
      </c>
      <c r="AS325">
        <v>16.918786422553001</v>
      </c>
    </row>
    <row r="326" spans="1:45" x14ac:dyDescent="0.25">
      <c r="A326" t="s">
        <v>941</v>
      </c>
      <c r="B326" t="s">
        <v>942</v>
      </c>
      <c r="C326" t="s">
        <v>27</v>
      </c>
      <c r="D326">
        <v>13313.2819026</v>
      </c>
      <c r="E326">
        <v>223.3</v>
      </c>
      <c r="H326">
        <v>0.116610875059362</v>
      </c>
      <c r="N326">
        <v>1.1502634071647</v>
      </c>
      <c r="Q326">
        <v>0.98207720318288005</v>
      </c>
      <c r="S326">
        <v>-0.19918041250312801</v>
      </c>
      <c r="T326">
        <v>14.478197688626899</v>
      </c>
      <c r="U326">
        <v>0.67546879205222699</v>
      </c>
      <c r="V326">
        <v>-0.35425523707267498</v>
      </c>
      <c r="W326">
        <v>2.8030520612223098E-2</v>
      </c>
      <c r="X326">
        <v>-4243.9880973999998</v>
      </c>
      <c r="AC326">
        <v>1.0297240291248999</v>
      </c>
      <c r="AD326">
        <v>2.4599273873659002</v>
      </c>
      <c r="AE326">
        <v>16.580293446915601</v>
      </c>
      <c r="AF326">
        <v>2.1549117614610198</v>
      </c>
      <c r="AG326">
        <v>-66.674183439852399</v>
      </c>
      <c r="AH326">
        <v>-56.808848160825903</v>
      </c>
      <c r="AI326">
        <v>1.0624709730106301</v>
      </c>
      <c r="AJ326">
        <v>-36.541542088727702</v>
      </c>
      <c r="AK326">
        <v>-12.6782783731717</v>
      </c>
      <c r="AL326">
        <v>11.814814814814801</v>
      </c>
      <c r="AM326">
        <v>1.1042428555100601</v>
      </c>
      <c r="AN326">
        <v>2.064423585164</v>
      </c>
      <c r="AO326">
        <v>1.1042428555100601</v>
      </c>
      <c r="AP326">
        <v>-71.4492859663617</v>
      </c>
      <c r="AQ326">
        <v>1.60171580833622</v>
      </c>
      <c r="AR326">
        <v>-43.231824187186199</v>
      </c>
      <c r="AS326">
        <v>12.9208749309471</v>
      </c>
    </row>
    <row r="327" spans="1:45" x14ac:dyDescent="0.25">
      <c r="A327" t="s">
        <v>945</v>
      </c>
      <c r="B327" t="s">
        <v>946</v>
      </c>
      <c r="C327" t="s">
        <v>344</v>
      </c>
      <c r="D327">
        <v>13187.726325</v>
      </c>
      <c r="E327">
        <v>45.6</v>
      </c>
      <c r="M327">
        <v>0</v>
      </c>
      <c r="P327">
        <v>0</v>
      </c>
      <c r="S327">
        <v>0</v>
      </c>
      <c r="X327">
        <v>13187.676325</v>
      </c>
      <c r="AC327">
        <v>3.2825090201485398</v>
      </c>
      <c r="AD327">
        <v>2.8706864244104899</v>
      </c>
      <c r="AE327">
        <v>20.672044043061</v>
      </c>
      <c r="AG327">
        <v>17198780.0391354</v>
      </c>
      <c r="AH327">
        <v>11484719.634826601</v>
      </c>
      <c r="AI327">
        <v>329693.15812500002</v>
      </c>
    </row>
    <row r="328" spans="1:45" x14ac:dyDescent="0.25">
      <c r="A328" t="s">
        <v>943</v>
      </c>
      <c r="B328" t="s">
        <v>944</v>
      </c>
      <c r="C328" t="s">
        <v>381</v>
      </c>
      <c r="D328">
        <v>13175.946964950001</v>
      </c>
      <c r="E328">
        <v>562.6</v>
      </c>
      <c r="F328">
        <v>1.6403086490844101</v>
      </c>
      <c r="G328">
        <v>0.27248701732736802</v>
      </c>
      <c r="H328">
        <v>0.229598045157273</v>
      </c>
      <c r="I328">
        <v>816.55706879019999</v>
      </c>
      <c r="J328">
        <v>2022.5698891751499</v>
      </c>
      <c r="K328">
        <v>277.97497239602501</v>
      </c>
      <c r="L328">
        <v>48.792195874119599</v>
      </c>
      <c r="M328">
        <v>147.41362309067401</v>
      </c>
      <c r="N328">
        <v>4.3514923540000803</v>
      </c>
      <c r="O328">
        <v>0.180463479632268</v>
      </c>
      <c r="P328">
        <v>135.95385173262699</v>
      </c>
      <c r="Q328">
        <v>2.2040382282379398</v>
      </c>
      <c r="R328">
        <v>1.10969772796087</v>
      </c>
      <c r="S328">
        <v>3.8108460235994102</v>
      </c>
      <c r="T328">
        <v>45.214464036752297</v>
      </c>
      <c r="U328">
        <v>0.35022909641906702</v>
      </c>
      <c r="V328">
        <v>-0.83436957778522303</v>
      </c>
      <c r="W328">
        <v>-0.83436957778522303</v>
      </c>
      <c r="X328">
        <v>16174.726964949999</v>
      </c>
      <c r="Y328">
        <v>4.4776561780102497</v>
      </c>
      <c r="Z328">
        <v>25.157443874933801</v>
      </c>
      <c r="AA328">
        <v>22.712847143749801</v>
      </c>
      <c r="AB328">
        <v>15.753785808156</v>
      </c>
      <c r="AC328">
        <v>1.18459867420429</v>
      </c>
      <c r="AD328">
        <v>2.9463562780446302</v>
      </c>
      <c r="AE328">
        <v>53.803998573400001</v>
      </c>
      <c r="AF328">
        <v>20.4932761454412</v>
      </c>
      <c r="AG328">
        <v>42.247430452165503</v>
      </c>
      <c r="AH328">
        <v>42.247430452165503</v>
      </c>
      <c r="AI328">
        <v>4.1911160974845503</v>
      </c>
      <c r="AJ328">
        <v>-15.9644910497308</v>
      </c>
      <c r="AK328">
        <v>-15.9644910497308</v>
      </c>
      <c r="AL328">
        <v>37.885521885521797</v>
      </c>
      <c r="AM328">
        <v>3.6475027032350398</v>
      </c>
      <c r="AN328">
        <v>13.6330635870228</v>
      </c>
      <c r="AO328">
        <v>3.6475027032350398</v>
      </c>
      <c r="AP328">
        <v>-57.663786736826601</v>
      </c>
      <c r="AQ328">
        <v>3.13858405667448</v>
      </c>
      <c r="AR328">
        <v>-57.663786736826601</v>
      </c>
      <c r="AS328">
        <v>45.214464036752197</v>
      </c>
    </row>
    <row r="329" spans="1:45" x14ac:dyDescent="0.25">
      <c r="A329" t="s">
        <v>908</v>
      </c>
      <c r="B329" t="s">
        <v>909</v>
      </c>
      <c r="C329" t="s">
        <v>910</v>
      </c>
      <c r="D329">
        <v>13173.09986608</v>
      </c>
      <c r="E329">
        <v>780.45</v>
      </c>
      <c r="F329">
        <v>-1.8059210526315701</v>
      </c>
      <c r="G329">
        <v>4.7387480357436003</v>
      </c>
      <c r="H329">
        <v>0.35033393730906898</v>
      </c>
      <c r="I329">
        <v>352.37134294240002</v>
      </c>
      <c r="J329">
        <v>295.341463841402</v>
      </c>
      <c r="K329">
        <v>138.828498189008</v>
      </c>
      <c r="L329">
        <v>143.00070958843801</v>
      </c>
      <c r="M329">
        <v>1.6757709488186801</v>
      </c>
      <c r="O329">
        <v>1.23585762477294</v>
      </c>
      <c r="P329">
        <v>1.47664280716861</v>
      </c>
      <c r="R329">
        <v>6.2558810422872098</v>
      </c>
      <c r="S329">
        <v>0.52341855750997102</v>
      </c>
      <c r="T329">
        <v>-361.798952652568</v>
      </c>
      <c r="X329">
        <v>12218.86986608</v>
      </c>
      <c r="Y329">
        <v>12.211787029602799</v>
      </c>
      <c r="AB329">
        <v>128.55202384092499</v>
      </c>
      <c r="AC329">
        <v>0.43426426204577301</v>
      </c>
      <c r="AD329">
        <v>8.3585632010388498</v>
      </c>
      <c r="AE329">
        <v>-65.353466221501705</v>
      </c>
      <c r="AG329">
        <v>20.757218463120701</v>
      </c>
      <c r="AH329">
        <v>-46.9888424396677</v>
      </c>
      <c r="AI329">
        <v>4.43097110828265</v>
      </c>
      <c r="AJ329">
        <v>-142.89653802848801</v>
      </c>
      <c r="AK329">
        <v>-453.60331068948602</v>
      </c>
      <c r="AM329">
        <v>13.1654638970197</v>
      </c>
      <c r="AO329">
        <v>13.1654638970197</v>
      </c>
      <c r="AP329">
        <v>385.235500841077</v>
      </c>
      <c r="AR329">
        <v>290.46765274031299</v>
      </c>
      <c r="AS329">
        <v>-254.11072272530799</v>
      </c>
    </row>
    <row r="330" spans="1:45" x14ac:dyDescent="0.25">
      <c r="A330" t="s">
        <v>953</v>
      </c>
      <c r="B330" t="s">
        <v>954</v>
      </c>
      <c r="C330" t="s">
        <v>623</v>
      </c>
      <c r="D330">
        <v>12918.555</v>
      </c>
      <c r="E330">
        <v>374.85</v>
      </c>
      <c r="F330">
        <v>8.3074917828402892</v>
      </c>
      <c r="G330">
        <v>2.3049058202552599</v>
      </c>
      <c r="H330">
        <v>1.5981578267432399</v>
      </c>
      <c r="I330">
        <v>8.7998818959000005</v>
      </c>
      <c r="J330">
        <v>5.6742159528043903</v>
      </c>
      <c r="K330">
        <v>36.843441267951</v>
      </c>
      <c r="L330">
        <v>32.6506914978103</v>
      </c>
      <c r="M330">
        <v>47.540785110284098</v>
      </c>
      <c r="N330">
        <v>10.3683093022959</v>
      </c>
      <c r="O330">
        <v>64.326067783797399</v>
      </c>
      <c r="P330">
        <v>45.271101753969702</v>
      </c>
      <c r="Q330">
        <v>15.316409209564201</v>
      </c>
      <c r="R330">
        <v>2.4350715836672698</v>
      </c>
      <c r="S330">
        <v>10.734362821512001</v>
      </c>
      <c r="T330">
        <v>27.905462910960399</v>
      </c>
      <c r="U330">
        <v>1.5624880259440701</v>
      </c>
      <c r="V330">
        <v>0.63011213700437996</v>
      </c>
      <c r="W330">
        <v>-0.28313444628394502</v>
      </c>
      <c r="X330">
        <v>13887.484999999901</v>
      </c>
      <c r="Y330">
        <v>1.5755808808513501</v>
      </c>
      <c r="AA330">
        <v>18.946866856760799</v>
      </c>
      <c r="AB330">
        <v>16.1713671879548</v>
      </c>
      <c r="AC330">
        <v>0.93237588893969703</v>
      </c>
      <c r="AD330">
        <v>1.5438579271519599</v>
      </c>
      <c r="AE330">
        <v>17.711269198383999</v>
      </c>
      <c r="AG330">
        <v>55.1324010720787</v>
      </c>
      <c r="AH330">
        <v>106.772471491159</v>
      </c>
      <c r="AI330">
        <v>3.1922731922843099</v>
      </c>
      <c r="AJ330">
        <v>208.31814323599701</v>
      </c>
      <c r="AK330">
        <v>57.557669065899297</v>
      </c>
      <c r="AL330">
        <v>25.674657534246499</v>
      </c>
      <c r="AM330">
        <v>1.46565258333144</v>
      </c>
      <c r="AN330">
        <v>36.044069640914003</v>
      </c>
      <c r="AO330">
        <v>1.46565258333144</v>
      </c>
      <c r="AP330">
        <v>92.236841876497905</v>
      </c>
      <c r="AQ330">
        <v>1.3517542220099199</v>
      </c>
      <c r="AR330">
        <v>135.27191920557999</v>
      </c>
      <c r="AS330">
        <v>27.904257387247199</v>
      </c>
    </row>
    <row r="331" spans="1:45" x14ac:dyDescent="0.25">
      <c r="A331" t="s">
        <v>949</v>
      </c>
      <c r="B331" t="s">
        <v>950</v>
      </c>
      <c r="C331" t="s">
        <v>331</v>
      </c>
      <c r="D331">
        <v>12824.77106173</v>
      </c>
      <c r="E331">
        <v>623.15</v>
      </c>
      <c r="F331">
        <v>-9.0405371167975694</v>
      </c>
      <c r="G331">
        <v>1.20434560242852</v>
      </c>
      <c r="H331">
        <v>1.8686044807405799</v>
      </c>
      <c r="I331">
        <v>132.68859357939999</v>
      </c>
      <c r="L331">
        <v>54.376363483806003</v>
      </c>
      <c r="M331">
        <v>6.2903413951318097</v>
      </c>
      <c r="O331">
        <v>0</v>
      </c>
      <c r="P331">
        <v>3.68710630686678</v>
      </c>
      <c r="R331">
        <v>2.2074967416230802</v>
      </c>
      <c r="S331">
        <v>4.22646920509123</v>
      </c>
      <c r="T331">
        <v>-27.5416537350585</v>
      </c>
      <c r="U331">
        <v>0.31383860621189502</v>
      </c>
      <c r="V331">
        <v>-2.9686704139366502</v>
      </c>
      <c r="W331">
        <v>-1.08930704845612E-2</v>
      </c>
      <c r="X331">
        <v>12811.391061729901</v>
      </c>
      <c r="Y331">
        <v>4.6737456174182999</v>
      </c>
      <c r="AC331">
        <v>3.2825090201485398</v>
      </c>
      <c r="AD331">
        <v>2.8706864244104899</v>
      </c>
      <c r="AE331">
        <v>20.672044043061</v>
      </c>
      <c r="AG331">
        <v>430.13514274534998</v>
      </c>
      <c r="AH331">
        <v>334.27685328878499</v>
      </c>
      <c r="AI331">
        <v>12.466726671718201</v>
      </c>
      <c r="AJ331">
        <v>-172.33925438578001</v>
      </c>
      <c r="AK331">
        <v>-233.231400231576</v>
      </c>
      <c r="AL331">
        <v>37.766666666666602</v>
      </c>
      <c r="AM331">
        <v>4.6786267982408702</v>
      </c>
      <c r="AN331">
        <v>470.46115413536302</v>
      </c>
      <c r="AO331">
        <v>4.6786267982408702</v>
      </c>
      <c r="AP331">
        <v>129.10147938490601</v>
      </c>
      <c r="AQ331">
        <v>2.2249667593539599</v>
      </c>
      <c r="AR331">
        <v>206.250095582021</v>
      </c>
      <c r="AS331">
        <v>-27.5416537350585</v>
      </c>
    </row>
    <row r="332" spans="1:45" x14ac:dyDescent="0.25">
      <c r="A332" t="s">
        <v>947</v>
      </c>
      <c r="B332" t="s">
        <v>948</v>
      </c>
      <c r="C332" t="s">
        <v>415</v>
      </c>
      <c r="D332">
        <v>12715.076520000001</v>
      </c>
      <c r="E332">
        <v>404</v>
      </c>
      <c r="F332">
        <v>259.08080808080803</v>
      </c>
      <c r="G332">
        <v>1.87546167572726</v>
      </c>
      <c r="H332">
        <v>1.1219893990320799</v>
      </c>
      <c r="I332">
        <v>81.467629656200003</v>
      </c>
      <c r="L332">
        <v>25.265139477743201</v>
      </c>
      <c r="M332">
        <v>0.25426002169374401</v>
      </c>
      <c r="N332">
        <v>18.9771894907404</v>
      </c>
      <c r="O332">
        <v>0</v>
      </c>
      <c r="P332">
        <v>0.180781208085002</v>
      </c>
      <c r="Q332">
        <v>38.961511999676198</v>
      </c>
      <c r="R332">
        <v>2.2456944847906302</v>
      </c>
      <c r="S332">
        <v>2.6675695234156902</v>
      </c>
      <c r="T332">
        <v>66.0386232471174</v>
      </c>
      <c r="X332">
        <v>11967.45652</v>
      </c>
      <c r="Y332">
        <v>9.2758756752986002</v>
      </c>
      <c r="Z332">
        <v>28.648098147172799</v>
      </c>
      <c r="AA332">
        <v>46.6585696128503</v>
      </c>
      <c r="AB332">
        <v>43.299166105864799</v>
      </c>
      <c r="AC332">
        <v>0.65825410220760605</v>
      </c>
      <c r="AD332">
        <v>5.2388982217390199</v>
      </c>
      <c r="AE332">
        <v>42.782695998974198</v>
      </c>
      <c r="AF332">
        <v>30.437775937185801</v>
      </c>
      <c r="AG332">
        <v>141.805579511481</v>
      </c>
      <c r="AH332">
        <v>183.07440486067301</v>
      </c>
      <c r="AI332">
        <v>14.829979962444099</v>
      </c>
      <c r="AJ332">
        <v>-28.991727552629101</v>
      </c>
      <c r="AK332">
        <v>54.358255610400697</v>
      </c>
      <c r="AL332">
        <v>48.674698795180703</v>
      </c>
      <c r="AM332">
        <v>9.8553496981018007</v>
      </c>
      <c r="AN332">
        <v>29.335263289036501</v>
      </c>
      <c r="AO332">
        <v>9.8553496981018007</v>
      </c>
      <c r="AP332">
        <v>114.353439552745</v>
      </c>
      <c r="AQ332">
        <v>7.8998073990564803</v>
      </c>
      <c r="AR332">
        <v>264.77500646054</v>
      </c>
      <c r="AS332">
        <v>66.0386232471174</v>
      </c>
    </row>
    <row r="333" spans="1:45" x14ac:dyDescent="0.25">
      <c r="A333" t="s">
        <v>957</v>
      </c>
      <c r="B333" t="s">
        <v>958</v>
      </c>
      <c r="C333" t="s">
        <v>771</v>
      </c>
      <c r="D333">
        <v>12681.39087255</v>
      </c>
      <c r="E333">
        <v>1619.25</v>
      </c>
      <c r="G333">
        <v>8.4744371251597599</v>
      </c>
      <c r="H333">
        <v>0.13187003931701999</v>
      </c>
      <c r="I333">
        <v>-297.40986543039998</v>
      </c>
      <c r="L333">
        <v>0</v>
      </c>
      <c r="M333">
        <v>302.393819559772</v>
      </c>
      <c r="N333">
        <v>4.0896820188521597</v>
      </c>
      <c r="P333">
        <v>302.393819559772</v>
      </c>
      <c r="Q333">
        <v>4.2370114981069804</v>
      </c>
      <c r="R333">
        <v>8.4744371251597599</v>
      </c>
      <c r="S333">
        <v>1.00686727743863</v>
      </c>
      <c r="T333">
        <v>29.517005033517201</v>
      </c>
      <c r="X333">
        <v>21175.840872549899</v>
      </c>
      <c r="Y333">
        <v>13.1477963942319</v>
      </c>
      <c r="AA333">
        <v>38.613155982841299</v>
      </c>
      <c r="AB333">
        <v>36.691630780846602</v>
      </c>
      <c r="AC333">
        <v>1.0297240291248999</v>
      </c>
      <c r="AD333">
        <v>2.4599273873659002</v>
      </c>
      <c r="AE333">
        <v>16.580293446915601</v>
      </c>
      <c r="AG333">
        <v>175.44953660659399</v>
      </c>
      <c r="AH333">
        <v>57.666954386341502</v>
      </c>
      <c r="AI333">
        <v>3.8784925917753101</v>
      </c>
      <c r="AJ333">
        <v>124.000954836632</v>
      </c>
      <c r="AK333">
        <v>78.024623798248498</v>
      </c>
      <c r="AL333">
        <v>25.30078125</v>
      </c>
      <c r="AM333">
        <v>7.8737059931392004</v>
      </c>
      <c r="AO333">
        <v>7.8737059931392004</v>
      </c>
      <c r="AP333">
        <v>286.192968050925</v>
      </c>
      <c r="AQ333">
        <v>10.2108034796602</v>
      </c>
      <c r="AR333">
        <v>304.78045557330501</v>
      </c>
      <c r="AS333">
        <v>29.517692082654399</v>
      </c>
    </row>
    <row r="334" spans="1:45" x14ac:dyDescent="0.25">
      <c r="A334" t="s">
        <v>975</v>
      </c>
      <c r="B334" t="s">
        <v>976</v>
      </c>
      <c r="C334" t="s">
        <v>496</v>
      </c>
      <c r="D334">
        <v>12531.894</v>
      </c>
      <c r="E334">
        <v>64.75</v>
      </c>
      <c r="G334">
        <v>0.73455436977213695</v>
      </c>
      <c r="H334">
        <v>9.0935077199493994E-2</v>
      </c>
      <c r="I334">
        <v>-11.742874821399999</v>
      </c>
      <c r="L334">
        <v>0.38863322692903601</v>
      </c>
      <c r="M334">
        <v>425.13171519380199</v>
      </c>
      <c r="N334">
        <v>2.9016523125366001</v>
      </c>
      <c r="P334">
        <v>425.13171519380199</v>
      </c>
      <c r="Q334">
        <v>2.64087100331616</v>
      </c>
      <c r="R334">
        <v>0.73455436977213695</v>
      </c>
      <c r="S334">
        <v>-7.40306834030683</v>
      </c>
      <c r="T334">
        <v>7.3655066620431002</v>
      </c>
      <c r="U334">
        <v>4.9520766773162901</v>
      </c>
      <c r="V334">
        <v>3.92235264819139</v>
      </c>
      <c r="W334">
        <v>0.50525969332327503</v>
      </c>
      <c r="X334">
        <v>73391.004000000001</v>
      </c>
      <c r="Y334">
        <v>10.3569206540054</v>
      </c>
      <c r="AA334">
        <v>32.059393155747301</v>
      </c>
      <c r="AB334">
        <v>31.901780893967899</v>
      </c>
      <c r="AC334">
        <v>1.0297240291248999</v>
      </c>
      <c r="AD334">
        <v>2.4599273873659002</v>
      </c>
      <c r="AE334">
        <v>16.580293446915601</v>
      </c>
      <c r="AG334">
        <v>-7.2147418544186896</v>
      </c>
      <c r="AH334">
        <v>-64.785514527531006</v>
      </c>
      <c r="AI334">
        <v>0.86625077245725002</v>
      </c>
      <c r="AJ334">
        <v>37.541220699751001</v>
      </c>
      <c r="AK334">
        <v>-55.576741234255501</v>
      </c>
      <c r="AM334">
        <v>1.76849783663412</v>
      </c>
      <c r="AO334">
        <v>1.76849783663412</v>
      </c>
      <c r="AP334">
        <v>53.3867443926109</v>
      </c>
      <c r="AR334">
        <v>-9.0830467105416108</v>
      </c>
      <c r="AS334">
        <v>7.3655066620431002</v>
      </c>
    </row>
    <row r="335" spans="1:45" x14ac:dyDescent="0.25">
      <c r="A335" t="s">
        <v>965</v>
      </c>
      <c r="B335" t="s">
        <v>966</v>
      </c>
      <c r="C335" t="s">
        <v>465</v>
      </c>
      <c r="D335">
        <v>12520.22116055</v>
      </c>
      <c r="E335">
        <v>5216.6000000000004</v>
      </c>
      <c r="F335">
        <v>2.41336197516303</v>
      </c>
      <c r="G335">
        <v>0.78055255436507898</v>
      </c>
      <c r="H335">
        <v>0.97332303828063504</v>
      </c>
      <c r="I335">
        <v>71.207413435399999</v>
      </c>
      <c r="J335">
        <v>36.1521473740641</v>
      </c>
      <c r="K335">
        <v>87.081292600115901</v>
      </c>
      <c r="L335">
        <v>15.2882393749519</v>
      </c>
      <c r="M335">
        <v>426.60959612251099</v>
      </c>
      <c r="N335">
        <v>8.7871166287097306</v>
      </c>
      <c r="O335">
        <v>10.0962190772063</v>
      </c>
      <c r="P335">
        <v>172.62632027327601</v>
      </c>
      <c r="Q335">
        <v>1.96398528938286</v>
      </c>
      <c r="R335">
        <v>0.88497219228494295</v>
      </c>
      <c r="S335">
        <v>-52.669450590545097</v>
      </c>
      <c r="T335">
        <v>19.272256077195401</v>
      </c>
      <c r="U335">
        <v>0.95341208409417699</v>
      </c>
      <c r="V335">
        <v>0.32409941061627701</v>
      </c>
      <c r="W335">
        <v>0.15389627615474299</v>
      </c>
      <c r="X335">
        <v>36981.361160549997</v>
      </c>
      <c r="Y335">
        <v>1.0940519007801199</v>
      </c>
      <c r="AA335">
        <v>10.7572440479695</v>
      </c>
      <c r="AB335">
        <v>8.3599580345892406</v>
      </c>
      <c r="AC335">
        <v>0.62931267347789999</v>
      </c>
      <c r="AD335">
        <v>6.1358697761908498</v>
      </c>
      <c r="AE335">
        <v>61.743949067285399</v>
      </c>
      <c r="AG335">
        <v>-61.3439722287129</v>
      </c>
      <c r="AH335">
        <v>-66.245724947949</v>
      </c>
      <c r="AI335">
        <v>2.0711183610911199</v>
      </c>
      <c r="AJ335">
        <v>-63.622873100333301</v>
      </c>
      <c r="AK335">
        <v>-68.786810095036898</v>
      </c>
      <c r="AM335">
        <v>0.37039663573820603</v>
      </c>
      <c r="AO335">
        <v>0.37039663573820603</v>
      </c>
      <c r="AP335">
        <v>-80.667307773827702</v>
      </c>
      <c r="AR335">
        <v>-76.4663649393394</v>
      </c>
      <c r="AS335">
        <v>18.2486571157573</v>
      </c>
    </row>
    <row r="336" spans="1:45" x14ac:dyDescent="0.25">
      <c r="A336" t="s">
        <v>951</v>
      </c>
      <c r="B336" t="s">
        <v>952</v>
      </c>
      <c r="C336" t="s">
        <v>331</v>
      </c>
      <c r="D336">
        <v>12507.608478059999</v>
      </c>
      <c r="E336">
        <v>354.55</v>
      </c>
      <c r="F336">
        <v>-0.260480562609888</v>
      </c>
      <c r="G336">
        <v>0.27976408548958698</v>
      </c>
      <c r="H336">
        <v>0.54915482201680099</v>
      </c>
      <c r="I336">
        <v>-6.4480375360000002</v>
      </c>
      <c r="J336">
        <v>84.014439480009202</v>
      </c>
      <c r="K336">
        <v>123.059259565109</v>
      </c>
      <c r="L336">
        <v>20.179998735775101</v>
      </c>
      <c r="M336">
        <v>54.136667043783198</v>
      </c>
      <c r="O336">
        <v>4.3444912833924096</v>
      </c>
      <c r="P336">
        <v>38.675076366104697</v>
      </c>
      <c r="Q336">
        <v>0.15627571134514301</v>
      </c>
      <c r="R336">
        <v>0.47908792883840301</v>
      </c>
      <c r="S336">
        <v>-4.5642520647989402</v>
      </c>
      <c r="T336">
        <v>788.62600744398503</v>
      </c>
      <c r="X336">
        <v>17089.598478059899</v>
      </c>
      <c r="Y336">
        <v>1.61232057705828</v>
      </c>
      <c r="Z336">
        <v>13.9498954982654</v>
      </c>
      <c r="AB336">
        <v>20.8972945108891</v>
      </c>
      <c r="AC336">
        <v>3.2825090201485398</v>
      </c>
      <c r="AD336">
        <v>2.8706864244104899</v>
      </c>
      <c r="AE336">
        <v>20.672044043061</v>
      </c>
      <c r="AF336">
        <v>10.2097092231954</v>
      </c>
      <c r="AG336">
        <v>-39.826496111819303</v>
      </c>
      <c r="AH336">
        <v>-50.706984289717099</v>
      </c>
      <c r="AI336">
        <v>1.4150479101776201</v>
      </c>
      <c r="AJ336">
        <v>1971.3577302409501</v>
      </c>
      <c r="AK336">
        <v>3714.93966344708</v>
      </c>
      <c r="AL336">
        <v>44.879746835443001</v>
      </c>
      <c r="AM336">
        <v>1.1800320847125001</v>
      </c>
      <c r="AN336">
        <v>7.3084074313778196</v>
      </c>
      <c r="AO336">
        <v>1.1800320847125001</v>
      </c>
      <c r="AP336">
        <v>-42.2165716592446</v>
      </c>
      <c r="AQ336">
        <v>1.0971210712714401</v>
      </c>
      <c r="AR336">
        <v>-22.7583318103223</v>
      </c>
      <c r="AS336">
        <v>788.62600744383201</v>
      </c>
    </row>
    <row r="337" spans="1:45" x14ac:dyDescent="0.25">
      <c r="A337" t="s">
        <v>961</v>
      </c>
      <c r="B337" t="s">
        <v>962</v>
      </c>
      <c r="C337" t="s">
        <v>323</v>
      </c>
      <c r="D337">
        <v>12487.13764782</v>
      </c>
      <c r="E337">
        <v>103.95</v>
      </c>
      <c r="F337">
        <v>0.65090940786797602</v>
      </c>
      <c r="G337">
        <v>0.82073092986039697</v>
      </c>
      <c r="H337">
        <v>0.54711709555571697</v>
      </c>
      <c r="I337">
        <v>154.00460746580001</v>
      </c>
      <c r="J337">
        <v>197.119415508343</v>
      </c>
      <c r="K337">
        <v>142.76048647830899</v>
      </c>
      <c r="L337">
        <v>88.872984476272805</v>
      </c>
      <c r="M337">
        <v>83.222558500036897</v>
      </c>
      <c r="N337">
        <v>1.5662873822383001</v>
      </c>
      <c r="O337">
        <v>1.85166945152874</v>
      </c>
      <c r="P337">
        <v>51.457296818483798</v>
      </c>
      <c r="R337">
        <v>1.25824019984127</v>
      </c>
      <c r="S337">
        <v>7.2654134855969703</v>
      </c>
      <c r="T337">
        <v>-66.969525087525497</v>
      </c>
      <c r="X337">
        <v>17389.54764782</v>
      </c>
      <c r="Y337">
        <v>2.3623925107655301</v>
      </c>
      <c r="AA337">
        <v>77.621513403651207</v>
      </c>
      <c r="AB337">
        <v>19.306274589017601</v>
      </c>
      <c r="AC337">
        <v>0.78689952536955998</v>
      </c>
      <c r="AD337">
        <v>4.7716566356616603</v>
      </c>
      <c r="AE337">
        <v>39.059428353160598</v>
      </c>
      <c r="AG337">
        <v>-58.182638132295203</v>
      </c>
      <c r="AH337">
        <v>-61.365030009811797</v>
      </c>
      <c r="AI337">
        <v>1.8435281092227001</v>
      </c>
      <c r="AJ337">
        <v>-292.32008940610899</v>
      </c>
      <c r="AK337">
        <v>-271.45546648049299</v>
      </c>
      <c r="AL337">
        <v>69.3</v>
      </c>
      <c r="AM337">
        <v>1.6963937796166</v>
      </c>
      <c r="AN337">
        <v>25.805736113207502</v>
      </c>
      <c r="AO337">
        <v>1.6963937796166</v>
      </c>
      <c r="AP337">
        <v>-57.959331117079898</v>
      </c>
      <c r="AQ337">
        <v>1.55771424001356</v>
      </c>
      <c r="AR337">
        <v>-61.170026179019899</v>
      </c>
      <c r="AS337">
        <v>-66.969525087525199</v>
      </c>
    </row>
    <row r="338" spans="1:45" x14ac:dyDescent="0.25">
      <c r="A338" t="s">
        <v>963</v>
      </c>
      <c r="B338" t="s">
        <v>964</v>
      </c>
      <c r="C338" t="s">
        <v>678</v>
      </c>
      <c r="D338">
        <v>12405.195</v>
      </c>
      <c r="E338">
        <v>1184.75</v>
      </c>
      <c r="F338">
        <v>2809.9230769230699</v>
      </c>
      <c r="G338">
        <v>5.1644373612613101</v>
      </c>
      <c r="H338">
        <v>0.515405557953451</v>
      </c>
      <c r="I338">
        <v>30.710642371500001</v>
      </c>
      <c r="L338">
        <v>24.485578316745499</v>
      </c>
      <c r="M338">
        <v>2.5521429200035101E-2</v>
      </c>
      <c r="N338">
        <v>27.5574096985425</v>
      </c>
      <c r="P338">
        <v>1.2320689958637601E-2</v>
      </c>
      <c r="Q338">
        <v>145.804713093099</v>
      </c>
      <c r="R338">
        <v>5.1644373612613101</v>
      </c>
      <c r="S338">
        <v>0.97978698224852001</v>
      </c>
      <c r="T338">
        <v>44.954502627287503</v>
      </c>
      <c r="U338">
        <v>1.3478224243955801</v>
      </c>
      <c r="V338">
        <v>0.31809839527068201</v>
      </c>
      <c r="W338">
        <v>-6.3286586924232502E-2</v>
      </c>
      <c r="X338">
        <v>11603.455</v>
      </c>
      <c r="Y338">
        <v>18.686918220761999</v>
      </c>
      <c r="Z338">
        <v>45.103999844515201</v>
      </c>
      <c r="AA338">
        <v>31.765049686550402</v>
      </c>
      <c r="AB338">
        <v>30.1568599423031</v>
      </c>
      <c r="AC338">
        <v>1.0297240291248999</v>
      </c>
      <c r="AD338">
        <v>2.4599273873659002</v>
      </c>
      <c r="AE338">
        <v>16.580293446915601</v>
      </c>
      <c r="AF338">
        <v>48.220457902511001</v>
      </c>
      <c r="AG338">
        <v>38.026602583044401</v>
      </c>
      <c r="AH338">
        <v>343.80102511627501</v>
      </c>
      <c r="AI338">
        <v>10.9171829622458</v>
      </c>
      <c r="AJ338">
        <v>-5.5043792636888798</v>
      </c>
      <c r="AK338">
        <v>171.13212906162499</v>
      </c>
      <c r="AL338">
        <v>40.297619047619001</v>
      </c>
      <c r="AM338">
        <v>19.9780896704995</v>
      </c>
      <c r="AN338">
        <v>43.912194690265402</v>
      </c>
      <c r="AO338">
        <v>19.9780896704995</v>
      </c>
      <c r="AP338">
        <v>73.235401481216797</v>
      </c>
      <c r="AQ338">
        <v>19.991341030195301</v>
      </c>
      <c r="AR338">
        <v>927.05641350535302</v>
      </c>
      <c r="AS338">
        <v>44.961019897792703</v>
      </c>
    </row>
    <row r="339" spans="1:45" x14ac:dyDescent="0.25">
      <c r="A339" t="s">
        <v>955</v>
      </c>
      <c r="B339" t="s">
        <v>956</v>
      </c>
      <c r="C339" t="s">
        <v>61</v>
      </c>
      <c r="D339">
        <v>12344.769351749999</v>
      </c>
      <c r="E339">
        <v>1253.9000000000001</v>
      </c>
      <c r="F339">
        <v>5.4069885555630703</v>
      </c>
      <c r="G339">
        <v>1.92026561138811</v>
      </c>
      <c r="H339">
        <v>0.87955533270307495</v>
      </c>
      <c r="I339">
        <v>61.0306194343</v>
      </c>
      <c r="L339">
        <v>22.0368023819053</v>
      </c>
      <c r="M339">
        <v>109.796793088969</v>
      </c>
      <c r="N339">
        <v>20.530421724954799</v>
      </c>
      <c r="O339">
        <v>0</v>
      </c>
      <c r="P339">
        <v>93.608835010788098</v>
      </c>
      <c r="Q339">
        <v>21.212549916429101</v>
      </c>
      <c r="R339">
        <v>2.3937508109210199</v>
      </c>
      <c r="S339">
        <v>3.8685773427613799</v>
      </c>
      <c r="T339">
        <v>8.4877026407252298</v>
      </c>
      <c r="X339">
        <v>16531.579351749999</v>
      </c>
      <c r="Y339">
        <v>1.7276525870771799</v>
      </c>
      <c r="AA339">
        <v>6.9015297771724402</v>
      </c>
      <c r="AB339">
        <v>6.2595908185346403</v>
      </c>
      <c r="AC339">
        <v>0.65825410220760605</v>
      </c>
      <c r="AD339">
        <v>5.2388982217390199</v>
      </c>
      <c r="AE339">
        <v>42.782695998974198</v>
      </c>
      <c r="AG339">
        <v>-20.058668372765698</v>
      </c>
      <c r="AH339">
        <v>-51.019828665776501</v>
      </c>
      <c r="AI339">
        <v>2.5660213250333599</v>
      </c>
      <c r="AJ339">
        <v>-71.342437646733501</v>
      </c>
      <c r="AK339">
        <v>-80.160898132906894</v>
      </c>
      <c r="AL339">
        <v>14.6142191142191</v>
      </c>
      <c r="AM339">
        <v>1.29010497143845</v>
      </c>
      <c r="AN339">
        <v>83.404968257212303</v>
      </c>
      <c r="AO339">
        <v>1.29010497143845</v>
      </c>
      <c r="AP339">
        <v>-23.704364832005499</v>
      </c>
      <c r="AQ339">
        <v>1.31876855578519</v>
      </c>
      <c r="AR339">
        <v>-52.2494823920984</v>
      </c>
      <c r="AS339">
        <v>8.4877609987142595</v>
      </c>
    </row>
    <row r="340" spans="1:45" x14ac:dyDescent="0.25">
      <c r="A340" t="s">
        <v>969</v>
      </c>
      <c r="B340" t="s">
        <v>970</v>
      </c>
      <c r="C340" t="s">
        <v>41</v>
      </c>
      <c r="D340">
        <v>12327.375077875</v>
      </c>
      <c r="E340">
        <v>280.8</v>
      </c>
      <c r="F340">
        <v>16.7961704756021</v>
      </c>
      <c r="G340">
        <v>1.0716916238095999</v>
      </c>
      <c r="H340">
        <v>2.0860457094226201</v>
      </c>
      <c r="I340">
        <v>90.305498615999994</v>
      </c>
      <c r="L340">
        <v>38.4254118305942</v>
      </c>
      <c r="M340">
        <v>4.8392121323685497</v>
      </c>
      <c r="N340">
        <v>12.969799297924199</v>
      </c>
      <c r="O340">
        <v>0</v>
      </c>
      <c r="P340">
        <v>3.4444428711006601</v>
      </c>
      <c r="Q340">
        <v>27.641694191926401</v>
      </c>
      <c r="R340">
        <v>2.4662307954379501</v>
      </c>
      <c r="S340">
        <v>4.8391479320354804</v>
      </c>
      <c r="T340">
        <v>65.179374387326305</v>
      </c>
      <c r="U340">
        <v>0.45508837903933202</v>
      </c>
      <c r="V340">
        <v>-0.203165723168273</v>
      </c>
      <c r="W340">
        <v>-0.14847256927424701</v>
      </c>
      <c r="X340">
        <v>12339.925077874999</v>
      </c>
      <c r="Y340">
        <v>2.9788737852385498</v>
      </c>
      <c r="AA340">
        <v>45.379050041830702</v>
      </c>
      <c r="AB340">
        <v>36.687751086294099</v>
      </c>
      <c r="AC340">
        <v>0.65825410220760605</v>
      </c>
      <c r="AD340">
        <v>5.2388982217390199</v>
      </c>
      <c r="AE340">
        <v>42.782695998974198</v>
      </c>
      <c r="AG340">
        <v>9.7321324913827993</v>
      </c>
      <c r="AH340">
        <v>66.596851829900004</v>
      </c>
      <c r="AI340">
        <v>8.7278395079898292</v>
      </c>
      <c r="AJ340">
        <v>24.339536962896599</v>
      </c>
      <c r="AK340">
        <v>52.349852821077498</v>
      </c>
      <c r="AL340">
        <v>43.2</v>
      </c>
      <c r="AM340">
        <v>2.97584419909691</v>
      </c>
      <c r="AO340">
        <v>2.97584419909691</v>
      </c>
      <c r="AP340">
        <v>-19.772806936138899</v>
      </c>
      <c r="AQ340">
        <v>2.48578352070238</v>
      </c>
      <c r="AR340">
        <v>10.144603713069101</v>
      </c>
      <c r="AS340">
        <v>65.182820843247796</v>
      </c>
    </row>
    <row r="341" spans="1:45" x14ac:dyDescent="0.25">
      <c r="A341" t="s">
        <v>967</v>
      </c>
      <c r="B341" t="s">
        <v>968</v>
      </c>
      <c r="C341" t="s">
        <v>323</v>
      </c>
      <c r="D341">
        <v>12308.215622600001</v>
      </c>
      <c r="E341">
        <v>486.15</v>
      </c>
      <c r="F341">
        <v>103.891544117647</v>
      </c>
      <c r="G341">
        <v>4.0159779352322902</v>
      </c>
      <c r="H341">
        <v>0.83938802378898603</v>
      </c>
      <c r="I341">
        <v>193.2684422513</v>
      </c>
      <c r="L341">
        <v>44.582332749208497</v>
      </c>
      <c r="M341">
        <v>6.3594337275239301</v>
      </c>
      <c r="N341">
        <v>30.890527385917</v>
      </c>
      <c r="O341">
        <v>0</v>
      </c>
      <c r="P341">
        <v>1.89237679906756</v>
      </c>
      <c r="Q341">
        <v>136.00410039350501</v>
      </c>
      <c r="R341">
        <v>5.3637357934281198</v>
      </c>
      <c r="S341">
        <v>2.19647566625747</v>
      </c>
      <c r="T341">
        <v>29.9258810634831</v>
      </c>
      <c r="U341">
        <v>1.2409514155694901</v>
      </c>
      <c r="V341">
        <v>0.45405189019993097</v>
      </c>
      <c r="W341">
        <v>0.29456955050341599</v>
      </c>
      <c r="X341">
        <v>11876.805622600001</v>
      </c>
      <c r="Y341">
        <v>8.5648599345203298</v>
      </c>
      <c r="Z341">
        <v>46.610437669636198</v>
      </c>
      <c r="AA341">
        <v>21.014571938708698</v>
      </c>
      <c r="AB341">
        <v>19.378048005547299</v>
      </c>
      <c r="AC341">
        <v>0.78689952536955998</v>
      </c>
      <c r="AD341">
        <v>4.7716566356616603</v>
      </c>
      <c r="AE341">
        <v>39.059428353160598</v>
      </c>
      <c r="AF341">
        <v>48.303503090930498</v>
      </c>
      <c r="AG341">
        <v>82.814961395699697</v>
      </c>
      <c r="AH341">
        <v>68.902346580954699</v>
      </c>
      <c r="AI341">
        <v>8.0594400284183898</v>
      </c>
      <c r="AJ341">
        <v>-14.0601920923917</v>
      </c>
      <c r="AK341">
        <v>-23.3837198207186</v>
      </c>
      <c r="AL341">
        <v>26.565573770491799</v>
      </c>
      <c r="AM341">
        <v>8.8759676803034502</v>
      </c>
      <c r="AN341">
        <v>37.297623098787803</v>
      </c>
      <c r="AO341">
        <v>8.8759676803034502</v>
      </c>
      <c r="AP341">
        <v>119.96757047026701</v>
      </c>
      <c r="AQ341">
        <v>8.2833074732438607</v>
      </c>
      <c r="AR341">
        <v>103.168389794463</v>
      </c>
      <c r="AS341">
        <v>29.9258810634831</v>
      </c>
    </row>
    <row r="342" spans="1:45" x14ac:dyDescent="0.25">
      <c r="A342" t="s">
        <v>959</v>
      </c>
      <c r="B342" t="s">
        <v>960</v>
      </c>
      <c r="C342" t="s">
        <v>88</v>
      </c>
      <c r="D342">
        <v>12275.523830399999</v>
      </c>
      <c r="E342">
        <v>2416.25</v>
      </c>
      <c r="F342">
        <v>93.942771084337195</v>
      </c>
      <c r="G342">
        <v>0.89394111306518398</v>
      </c>
      <c r="H342">
        <v>1.1454686038620101</v>
      </c>
      <c r="I342">
        <v>54.745497994499999</v>
      </c>
      <c r="J342">
        <v>61.242837469544199</v>
      </c>
      <c r="K342">
        <v>80.139783703618093</v>
      </c>
      <c r="L342">
        <v>57.5780103168754</v>
      </c>
      <c r="M342">
        <v>7.3135260451866202</v>
      </c>
      <c r="N342">
        <v>19.612392864104802</v>
      </c>
      <c r="O342">
        <v>5.9598806175744601</v>
      </c>
      <c r="P342">
        <v>0</v>
      </c>
      <c r="Q342">
        <v>54.269710922295403</v>
      </c>
      <c r="R342">
        <v>1.4154422193226299</v>
      </c>
      <c r="S342">
        <v>9.5265507848698405</v>
      </c>
      <c r="T342">
        <v>53.684613970086602</v>
      </c>
      <c r="U342">
        <v>0.416280630513303</v>
      </c>
      <c r="V342">
        <v>-2.8662283896352401</v>
      </c>
      <c r="W342">
        <v>-7.1320953274377E-2</v>
      </c>
      <c r="X342">
        <v>12342.7838304</v>
      </c>
      <c r="Y342">
        <v>7.2765122065733197</v>
      </c>
      <c r="AA342">
        <v>39.574157011766999</v>
      </c>
      <c r="AB342">
        <v>34.567814458074302</v>
      </c>
      <c r="AC342">
        <v>3.2825090201485398</v>
      </c>
      <c r="AD342">
        <v>2.8706864244104899</v>
      </c>
      <c r="AE342">
        <v>20.672044043061</v>
      </c>
      <c r="AG342">
        <v>60.7033486391636</v>
      </c>
      <c r="AH342">
        <v>265.81859169971898</v>
      </c>
      <c r="AI342">
        <v>10.5015046498934</v>
      </c>
      <c r="AJ342">
        <v>60.884675387222202</v>
      </c>
      <c r="AK342">
        <v>159.69668920140899</v>
      </c>
      <c r="AL342">
        <v>40.746205733558099</v>
      </c>
      <c r="AM342">
        <v>7.2368600326602799</v>
      </c>
      <c r="AN342">
        <v>49.422352163620197</v>
      </c>
      <c r="AO342">
        <v>7.2368600326602799</v>
      </c>
      <c r="AP342">
        <v>75.931917117810301</v>
      </c>
      <c r="AQ342">
        <v>6.3638744668075402</v>
      </c>
      <c r="AR342">
        <v>373.70503617626099</v>
      </c>
      <c r="AS342">
        <v>53.691658270568098</v>
      </c>
    </row>
    <row r="343" spans="1:45" x14ac:dyDescent="0.25">
      <c r="A343" t="s">
        <v>971</v>
      </c>
      <c r="B343" t="s">
        <v>972</v>
      </c>
      <c r="C343" t="s">
        <v>88</v>
      </c>
      <c r="D343">
        <v>12109.62489574</v>
      </c>
      <c r="E343">
        <v>2644.9</v>
      </c>
      <c r="F343">
        <v>33.3333333333333</v>
      </c>
      <c r="G343">
        <v>1.00506369174776</v>
      </c>
      <c r="H343">
        <v>1.4363946662665701</v>
      </c>
      <c r="I343">
        <v>27.1902996333</v>
      </c>
      <c r="J343">
        <v>100.15640624320601</v>
      </c>
      <c r="K343">
        <v>134.48078344419801</v>
      </c>
      <c r="L343">
        <v>49.934325629977799</v>
      </c>
      <c r="M343">
        <v>5.2951454835523801</v>
      </c>
      <c r="N343">
        <v>17.150155081189499</v>
      </c>
      <c r="O343">
        <v>3.64430008714251</v>
      </c>
      <c r="P343">
        <v>4.0264377421560402</v>
      </c>
      <c r="Q343">
        <v>23.5289987361325</v>
      </c>
      <c r="R343">
        <v>1.47812326924598</v>
      </c>
      <c r="S343">
        <v>6.4857312219493597</v>
      </c>
      <c r="T343">
        <v>36.1373467494479</v>
      </c>
      <c r="U343">
        <v>2.4444360873979898</v>
      </c>
      <c r="V343">
        <v>-0.83807293275055394</v>
      </c>
      <c r="W343">
        <v>1.9568345036103101</v>
      </c>
      <c r="X343">
        <v>11615.02489574</v>
      </c>
      <c r="Y343">
        <v>3.0330395340749399</v>
      </c>
      <c r="Z343">
        <v>30.4137860584969</v>
      </c>
      <c r="AA343">
        <v>24.712818927106401</v>
      </c>
      <c r="AB343">
        <v>21.022669494552002</v>
      </c>
      <c r="AC343">
        <v>3.2825090201485398</v>
      </c>
      <c r="AD343">
        <v>2.8706864244104899</v>
      </c>
      <c r="AE343">
        <v>20.672044043061</v>
      </c>
      <c r="AF343">
        <v>31.708889488714298</v>
      </c>
      <c r="AG343">
        <v>40.782673039412302</v>
      </c>
      <c r="AH343">
        <v>220.47197288114799</v>
      </c>
      <c r="AI343">
        <v>9.1997454195396102</v>
      </c>
      <c r="AJ343">
        <v>8.2981672249704399</v>
      </c>
      <c r="AK343">
        <v>74.812643946441995</v>
      </c>
      <c r="AL343">
        <v>28.717698154180201</v>
      </c>
      <c r="AM343">
        <v>3.16219477627366</v>
      </c>
      <c r="AN343">
        <v>24.9066739937062</v>
      </c>
      <c r="AO343">
        <v>3.16219477627366</v>
      </c>
      <c r="AP343">
        <v>-23.125362826004</v>
      </c>
      <c r="AQ343">
        <v>2.8493601395375201</v>
      </c>
      <c r="AR343">
        <v>106.988608889877</v>
      </c>
      <c r="AS343">
        <v>36.1373467494479</v>
      </c>
    </row>
    <row r="344" spans="1:45" x14ac:dyDescent="0.25">
      <c r="A344" t="s">
        <v>979</v>
      </c>
      <c r="B344" t="s">
        <v>980</v>
      </c>
      <c r="C344" t="s">
        <v>431</v>
      </c>
      <c r="D344">
        <v>11914.68625504</v>
      </c>
      <c r="E344">
        <v>2356.65</v>
      </c>
      <c r="G344">
        <v>0.245550115753918</v>
      </c>
      <c r="H344">
        <v>1.4894319345480699E-2</v>
      </c>
      <c r="I344">
        <v>42.427737840699997</v>
      </c>
      <c r="L344">
        <v>37.458595270766097</v>
      </c>
      <c r="M344">
        <v>1.22838423842629</v>
      </c>
      <c r="N344">
        <v>1.2910023405522399</v>
      </c>
      <c r="P344">
        <v>0</v>
      </c>
      <c r="Q344">
        <v>16.620473022912002</v>
      </c>
      <c r="R344">
        <v>0.245550115753918</v>
      </c>
      <c r="S344">
        <v>-4.24966097097911</v>
      </c>
      <c r="T344">
        <v>47.306782557928997</v>
      </c>
      <c r="U344">
        <v>2.0383031126587099</v>
      </c>
      <c r="V344">
        <v>1.0085790835338</v>
      </c>
      <c r="W344">
        <v>8.2806730335386505E-2</v>
      </c>
      <c r="X344">
        <v>12117.706255040001</v>
      </c>
      <c r="Y344">
        <v>38.669005504802598</v>
      </c>
      <c r="Z344">
        <v>52.82117717205</v>
      </c>
      <c r="AA344">
        <v>44.507846378608598</v>
      </c>
      <c r="AB344">
        <v>44.353084641996901</v>
      </c>
      <c r="AC344">
        <v>1.0297240291248999</v>
      </c>
      <c r="AD344">
        <v>2.4599273873659002</v>
      </c>
      <c r="AE344">
        <v>16.580293446915601</v>
      </c>
      <c r="AF344">
        <v>51.936211390261903</v>
      </c>
      <c r="AG344">
        <v>-67.946664654133102</v>
      </c>
      <c r="AH344">
        <v>-75.254978297971803</v>
      </c>
      <c r="AI344">
        <v>0.60870956585782499</v>
      </c>
      <c r="AJ344">
        <v>106.65379402160001</v>
      </c>
      <c r="AK344">
        <v>185.31933231090801</v>
      </c>
      <c r="AM344">
        <v>38.021145148035799</v>
      </c>
      <c r="AN344">
        <v>51.884193759972099</v>
      </c>
      <c r="AO344">
        <v>38.021145148035799</v>
      </c>
      <c r="AP344">
        <v>156.34877521862501</v>
      </c>
      <c r="AR344">
        <v>1854.6343828244301</v>
      </c>
      <c r="AS344">
        <v>47.303026262664702</v>
      </c>
    </row>
    <row r="345" spans="1:45" x14ac:dyDescent="0.25">
      <c r="A345" t="s">
        <v>977</v>
      </c>
      <c r="B345" t="s">
        <v>978</v>
      </c>
      <c r="C345" t="s">
        <v>583</v>
      </c>
      <c r="D345">
        <v>11873.757792505001</v>
      </c>
      <c r="E345">
        <v>1760.05</v>
      </c>
      <c r="F345">
        <v>3.86604991059628</v>
      </c>
      <c r="G345">
        <v>0.664482188166581</v>
      </c>
      <c r="H345">
        <v>1.0741421860190501</v>
      </c>
      <c r="I345">
        <v>90.123929547800003</v>
      </c>
      <c r="J345">
        <v>218.10712448832399</v>
      </c>
      <c r="K345">
        <v>165.31405756219601</v>
      </c>
      <c r="L345">
        <v>35.341336431847601</v>
      </c>
      <c r="M345">
        <v>84.7686646693342</v>
      </c>
      <c r="N345">
        <v>12.149589793455201</v>
      </c>
      <c r="O345">
        <v>1.67348957928946</v>
      </c>
      <c r="P345">
        <v>43.8762994390042</v>
      </c>
      <c r="Q345">
        <v>10.167738661396999</v>
      </c>
      <c r="R345">
        <v>1.32848563510343</v>
      </c>
      <c r="S345">
        <v>7.4525670539108004</v>
      </c>
      <c r="T345">
        <v>22.448213015663399</v>
      </c>
      <c r="U345">
        <v>0.16820386308205501</v>
      </c>
      <c r="V345">
        <v>-0.461108810395844</v>
      </c>
      <c r="W345">
        <v>-0.48087207160926498</v>
      </c>
      <c r="X345">
        <v>13277.177792504999</v>
      </c>
      <c r="Y345">
        <v>1.5896261779568399</v>
      </c>
      <c r="Z345">
        <v>19.301309500799501</v>
      </c>
      <c r="AA345">
        <v>13.3495322573397</v>
      </c>
      <c r="AB345">
        <v>10.7950678432959</v>
      </c>
      <c r="AC345">
        <v>0.62931267347789999</v>
      </c>
      <c r="AD345">
        <v>6.1358697761908498</v>
      </c>
      <c r="AE345">
        <v>61.743949067285399</v>
      </c>
      <c r="AF345">
        <v>17.261128657932201</v>
      </c>
      <c r="AG345">
        <v>-50.918882158543703</v>
      </c>
      <c r="AH345">
        <v>-35.149079648934602</v>
      </c>
      <c r="AI345">
        <v>3.9791680214026202</v>
      </c>
      <c r="AJ345">
        <v>-48.721838431241899</v>
      </c>
      <c r="AK345">
        <v>-63.643055951603401</v>
      </c>
      <c r="AL345">
        <v>16.0295992714025</v>
      </c>
      <c r="AM345">
        <v>1.4216000201744601</v>
      </c>
      <c r="AN345">
        <v>14.7641318932457</v>
      </c>
      <c r="AO345">
        <v>1.4216000201744601</v>
      </c>
      <c r="AP345">
        <v>-54.177302335438803</v>
      </c>
      <c r="AQ345">
        <v>1.2957755454294599</v>
      </c>
      <c r="AR345">
        <v>-9.67678199793483</v>
      </c>
      <c r="AS345">
        <v>22.448213015663299</v>
      </c>
    </row>
    <row r="346" spans="1:45" x14ac:dyDescent="0.25">
      <c r="A346" t="s">
        <v>1009</v>
      </c>
      <c r="B346" t="s">
        <v>1010</v>
      </c>
      <c r="C346" t="s">
        <v>771</v>
      </c>
      <c r="D346">
        <v>11850.051354375</v>
      </c>
      <c r="E346">
        <v>851.2</v>
      </c>
      <c r="G346">
        <v>5.2950137396054898E-2</v>
      </c>
      <c r="H346">
        <v>8.9916828416960207E-2</v>
      </c>
      <c r="I346">
        <v>0.24750835939999999</v>
      </c>
      <c r="L346">
        <v>0.151022736800662</v>
      </c>
      <c r="M346">
        <v>796.97939286262601</v>
      </c>
      <c r="N346">
        <v>2.4917683408984801</v>
      </c>
      <c r="P346">
        <v>638.79329253580704</v>
      </c>
      <c r="Q346">
        <v>2.1113263984452999</v>
      </c>
      <c r="R346">
        <v>5.2950137396054898E-2</v>
      </c>
      <c r="S346">
        <v>-0.470335383130282</v>
      </c>
      <c r="T346">
        <v>19.075450491573001</v>
      </c>
      <c r="U346">
        <v>0.393280521377605</v>
      </c>
      <c r="V346">
        <v>-0.63644350774729697</v>
      </c>
      <c r="W346">
        <v>-0.31193532736052598</v>
      </c>
      <c r="X346">
        <v>40609.651354374997</v>
      </c>
      <c r="Y346">
        <v>14.8041293538312</v>
      </c>
      <c r="AA346">
        <v>49.281165179329797</v>
      </c>
      <c r="AB346">
        <v>48.547102635236101</v>
      </c>
      <c r="AC346">
        <v>1.0297240291248999</v>
      </c>
      <c r="AD346">
        <v>2.4599273873659002</v>
      </c>
      <c r="AE346">
        <v>16.580293446915601</v>
      </c>
      <c r="AG346">
        <v>130.74388850819199</v>
      </c>
      <c r="AH346">
        <v>32.077499902671001</v>
      </c>
      <c r="AI346">
        <v>3.2490105926539701</v>
      </c>
      <c r="AJ346">
        <v>44.7612696206564</v>
      </c>
      <c r="AK346">
        <v>15.048931749284201</v>
      </c>
      <c r="AL346">
        <v>15.336936936936899</v>
      </c>
      <c r="AM346">
        <v>4.3199014827496303</v>
      </c>
      <c r="AO346">
        <v>4.3199014827496303</v>
      </c>
      <c r="AP346">
        <v>111.88441335812701</v>
      </c>
      <c r="AQ346">
        <v>9.0774300176197293</v>
      </c>
      <c r="AR346">
        <v>122.082421129625</v>
      </c>
      <c r="AS346">
        <v>18.445095111487198</v>
      </c>
    </row>
    <row r="347" spans="1:45" x14ac:dyDescent="0.25">
      <c r="A347" t="s">
        <v>991</v>
      </c>
      <c r="B347" t="s">
        <v>992</v>
      </c>
      <c r="C347" t="s">
        <v>336</v>
      </c>
      <c r="D347">
        <v>11750.6677986</v>
      </c>
      <c r="E347">
        <v>487.8</v>
      </c>
      <c r="F347">
        <v>17.098113207547101</v>
      </c>
      <c r="G347">
        <v>1.41746398906529</v>
      </c>
      <c r="H347">
        <v>2.06407577802208</v>
      </c>
      <c r="I347">
        <v>21.637638214799999</v>
      </c>
      <c r="L347">
        <v>11.113374529225799</v>
      </c>
      <c r="M347">
        <v>19.465565141102498</v>
      </c>
      <c r="N347">
        <v>16.444521063758302</v>
      </c>
      <c r="O347">
        <v>0</v>
      </c>
      <c r="P347">
        <v>6.9369303504410897</v>
      </c>
      <c r="Q347">
        <v>45.670634215668798</v>
      </c>
      <c r="R347">
        <v>1.8006518767742601</v>
      </c>
      <c r="S347">
        <v>17.5305779272501</v>
      </c>
      <c r="T347">
        <v>91.4164291162284</v>
      </c>
      <c r="U347">
        <v>0.15925257458328901</v>
      </c>
      <c r="V347">
        <v>-1.36518991443514</v>
      </c>
      <c r="W347">
        <v>-0.74009416624826097</v>
      </c>
      <c r="X347">
        <v>11820.157798599999</v>
      </c>
      <c r="Y347">
        <v>5.9674258618321998</v>
      </c>
      <c r="AA347">
        <v>65.218261965349797</v>
      </c>
      <c r="AB347">
        <v>51.774672792816403</v>
      </c>
      <c r="AC347">
        <v>1.52444248901843</v>
      </c>
      <c r="AD347">
        <v>9.7560212522244303</v>
      </c>
      <c r="AE347">
        <v>47.728135222240098</v>
      </c>
      <c r="AG347">
        <v>-30.241433334319701</v>
      </c>
      <c r="AH347">
        <v>46.762790632362503</v>
      </c>
      <c r="AI347">
        <v>14.318209044450899</v>
      </c>
      <c r="AJ347">
        <v>25.1163779258756</v>
      </c>
      <c r="AK347">
        <v>91.535723511005003</v>
      </c>
      <c r="AL347">
        <v>65.040000000000006</v>
      </c>
      <c r="AM347">
        <v>5.93234372247296</v>
      </c>
      <c r="AN347">
        <v>204.43054625260899</v>
      </c>
      <c r="AO347">
        <v>5.93234372247296</v>
      </c>
      <c r="AP347">
        <v>46.002146258146801</v>
      </c>
      <c r="AQ347">
        <v>5.1352651560693596</v>
      </c>
      <c r="AR347">
        <v>17.0797591237265</v>
      </c>
      <c r="AS347">
        <v>91.409317764294002</v>
      </c>
    </row>
    <row r="348" spans="1:45" x14ac:dyDescent="0.25">
      <c r="A348" t="s">
        <v>981</v>
      </c>
      <c r="B348" t="s">
        <v>982</v>
      </c>
      <c r="C348" t="s">
        <v>983</v>
      </c>
      <c r="D348">
        <v>11748.85147872</v>
      </c>
      <c r="E348">
        <v>1192</v>
      </c>
      <c r="F348">
        <v>13.9610821072615</v>
      </c>
      <c r="G348">
        <v>1.612585058901</v>
      </c>
      <c r="H348">
        <v>1.1703681150193801</v>
      </c>
      <c r="I348">
        <v>54.5385251712</v>
      </c>
      <c r="J348">
        <v>67.782805364804304</v>
      </c>
      <c r="K348">
        <v>58.087551905402698</v>
      </c>
      <c r="L348">
        <v>33.997008264016003</v>
      </c>
      <c r="M348">
        <v>35.501196655580699</v>
      </c>
      <c r="N348">
        <v>10.8847766319209</v>
      </c>
      <c r="O348">
        <v>5.3848464671177902</v>
      </c>
      <c r="P348">
        <v>23.0814658253815</v>
      </c>
      <c r="Q348">
        <v>18.390258173041701</v>
      </c>
      <c r="R348">
        <v>2.0974464037462499</v>
      </c>
      <c r="S348">
        <v>5.9991284519888497</v>
      </c>
      <c r="T348">
        <v>58.405505461920797</v>
      </c>
      <c r="X348">
        <v>11573.701478720001</v>
      </c>
      <c r="Y348">
        <v>3.9102720701664202</v>
      </c>
      <c r="Z348">
        <v>29676.1576377446</v>
      </c>
      <c r="AA348">
        <v>39.344919359260203</v>
      </c>
      <c r="AB348">
        <v>30.157125120433498</v>
      </c>
      <c r="AC348">
        <v>0.62931267347789999</v>
      </c>
      <c r="AD348">
        <v>6.1358697761908498</v>
      </c>
      <c r="AE348">
        <v>61.743949067285399</v>
      </c>
      <c r="AF348">
        <v>30125.260201847199</v>
      </c>
      <c r="AG348">
        <v>-2.8051512459277501</v>
      </c>
      <c r="AH348">
        <v>19.030351647364299</v>
      </c>
      <c r="AI348">
        <v>7.3035473712243197</v>
      </c>
      <c r="AJ348">
        <v>-5.8129402823120397</v>
      </c>
      <c r="AK348">
        <v>-5.4069162335673697</v>
      </c>
      <c r="AL348">
        <v>43.0324909747292</v>
      </c>
      <c r="AM348">
        <v>3.9694479659979298</v>
      </c>
      <c r="AN348">
        <v>55.416496762982803</v>
      </c>
      <c r="AO348">
        <v>3.9694479659979298</v>
      </c>
      <c r="AP348">
        <v>45.1800511762425</v>
      </c>
      <c r="AQ348">
        <v>3.6666313850810202</v>
      </c>
      <c r="AR348">
        <v>152.20407209665299</v>
      </c>
      <c r="AS348">
        <v>58.591918405745098</v>
      </c>
    </row>
    <row r="349" spans="1:45" x14ac:dyDescent="0.25">
      <c r="A349" t="s">
        <v>986</v>
      </c>
      <c r="B349" t="s">
        <v>987</v>
      </c>
      <c r="C349" t="s">
        <v>66</v>
      </c>
      <c r="D349">
        <v>11711.147070000001</v>
      </c>
      <c r="E349">
        <v>191.45</v>
      </c>
      <c r="F349">
        <v>12.799118619170001</v>
      </c>
      <c r="G349">
        <v>1.6936981273720599</v>
      </c>
      <c r="H349">
        <v>0.94244469227377603</v>
      </c>
      <c r="I349">
        <v>85.717249646499994</v>
      </c>
      <c r="L349">
        <v>19.383716808704001</v>
      </c>
      <c r="M349">
        <v>7.0784992145750403</v>
      </c>
      <c r="N349">
        <v>6.5200350957931699</v>
      </c>
      <c r="O349">
        <v>0</v>
      </c>
      <c r="P349">
        <v>0</v>
      </c>
      <c r="Q349">
        <v>17.685318434492999</v>
      </c>
      <c r="R349">
        <v>2.54073487091796</v>
      </c>
      <c r="S349">
        <v>3.1327884681702098</v>
      </c>
      <c r="T349">
        <v>46.713789668927099</v>
      </c>
      <c r="U349">
        <v>0.79472604343273701</v>
      </c>
      <c r="V349">
        <v>0.13647194122513101</v>
      </c>
      <c r="W349">
        <v>0.40001309300235999</v>
      </c>
      <c r="X349">
        <v>10355.61707</v>
      </c>
      <c r="Y349">
        <v>2.2798530831771999</v>
      </c>
      <c r="Z349">
        <v>19.263397205997201</v>
      </c>
      <c r="AA349">
        <v>29.713121399058899</v>
      </c>
      <c r="AB349">
        <v>23.6580852371379</v>
      </c>
      <c r="AC349">
        <v>0.65825410220760605</v>
      </c>
      <c r="AD349">
        <v>5.2388982217390199</v>
      </c>
      <c r="AE349">
        <v>42.782695998974198</v>
      </c>
      <c r="AF349">
        <v>21.784938185944402</v>
      </c>
      <c r="AG349">
        <v>-41.942000887906303</v>
      </c>
      <c r="AH349">
        <v>-43.0873245533475</v>
      </c>
      <c r="AI349">
        <v>2.9815971419187699</v>
      </c>
      <c r="AJ349">
        <v>15.7365295973251</v>
      </c>
      <c r="AK349">
        <v>9.1885132018026408</v>
      </c>
      <c r="AL349">
        <v>20.586021505376301</v>
      </c>
      <c r="AM349">
        <v>2.5782813882168001</v>
      </c>
      <c r="AN349">
        <v>18.8285134326918</v>
      </c>
      <c r="AO349">
        <v>2.5782813882168001</v>
      </c>
      <c r="AP349">
        <v>15.2787476447128</v>
      </c>
      <c r="AQ349">
        <v>2.6044793567693398</v>
      </c>
      <c r="AR349">
        <v>-4.5703461719863201</v>
      </c>
      <c r="AS349">
        <v>44.028523891875601</v>
      </c>
    </row>
    <row r="350" spans="1:45" x14ac:dyDescent="0.25">
      <c r="A350" t="s">
        <v>1018</v>
      </c>
      <c r="B350" t="s">
        <v>1019</v>
      </c>
      <c r="C350" t="s">
        <v>505</v>
      </c>
      <c r="D350">
        <v>11676.26868933</v>
      </c>
      <c r="E350">
        <v>493.1</v>
      </c>
      <c r="F350">
        <v>110.931818181818</v>
      </c>
      <c r="G350">
        <v>1.4977366614685099</v>
      </c>
      <c r="H350">
        <v>0.46766850726549902</v>
      </c>
      <c r="I350">
        <v>89.556498343900003</v>
      </c>
      <c r="L350">
        <v>88.503802650320907</v>
      </c>
      <c r="M350">
        <v>1.0633623679950599</v>
      </c>
      <c r="N350">
        <v>13.3670178897857</v>
      </c>
      <c r="O350">
        <v>0</v>
      </c>
      <c r="P350">
        <v>0.68025899946041701</v>
      </c>
      <c r="Q350">
        <v>16.689245775653902</v>
      </c>
      <c r="R350">
        <v>1.5434715953486899</v>
      </c>
      <c r="S350">
        <v>1.6240136058467001</v>
      </c>
      <c r="T350">
        <v>21.541341394232902</v>
      </c>
      <c r="U350">
        <v>4.21897509775674</v>
      </c>
      <c r="V350">
        <v>3.5607209955491301</v>
      </c>
      <c r="W350">
        <v>3.56291243110915</v>
      </c>
      <c r="X350">
        <v>8434.5686893299899</v>
      </c>
      <c r="Y350">
        <v>3.0884656074646899</v>
      </c>
      <c r="Z350">
        <v>50.268601760116802</v>
      </c>
      <c r="AA350">
        <v>10.8002569777325</v>
      </c>
      <c r="AB350">
        <v>9.9505322825812499</v>
      </c>
      <c r="AC350">
        <v>0.65825410220760605</v>
      </c>
      <c r="AD350">
        <v>5.2388982217390199</v>
      </c>
      <c r="AE350">
        <v>42.782695998974198</v>
      </c>
      <c r="AF350">
        <v>69.588585072590703</v>
      </c>
      <c r="AG350">
        <v>18.8221960322245</v>
      </c>
      <c r="AH350">
        <v>-14.0998929275727</v>
      </c>
      <c r="AI350">
        <v>4.5002191818892996</v>
      </c>
      <c r="AJ350">
        <v>119.849249008315</v>
      </c>
      <c r="AK350">
        <v>-49.649406398443503</v>
      </c>
      <c r="AL350">
        <v>19.883064516129</v>
      </c>
      <c r="AM350">
        <v>4.2754710523766102</v>
      </c>
      <c r="AN350">
        <v>37.710392046410199</v>
      </c>
      <c r="AO350">
        <v>4.2754710523766102</v>
      </c>
      <c r="AP350">
        <v>32.431122126921302</v>
      </c>
      <c r="AQ350">
        <v>4.1378984662557601</v>
      </c>
      <c r="AR350">
        <v>58.247553717237999</v>
      </c>
      <c r="AS350">
        <v>21.541341394232798</v>
      </c>
    </row>
    <row r="351" spans="1:45" x14ac:dyDescent="0.25">
      <c r="A351" t="s">
        <v>984</v>
      </c>
      <c r="B351" t="s">
        <v>985</v>
      </c>
      <c r="C351" t="s">
        <v>344</v>
      </c>
      <c r="D351">
        <v>11589.813400720001</v>
      </c>
      <c r="E351">
        <v>192.05</v>
      </c>
      <c r="F351">
        <v>-8</v>
      </c>
      <c r="G351">
        <v>5.1579347462523097</v>
      </c>
      <c r="H351">
        <v>0.62652791925178197</v>
      </c>
      <c r="I351">
        <v>160.29359869530001</v>
      </c>
      <c r="L351">
        <v>60.091559357313898</v>
      </c>
      <c r="M351">
        <v>5.86712321098691</v>
      </c>
      <c r="O351">
        <v>0</v>
      </c>
      <c r="P351">
        <v>5.2937993319773797</v>
      </c>
      <c r="R351">
        <v>6.2715662723872603</v>
      </c>
      <c r="S351">
        <v>0.91091202836274598</v>
      </c>
      <c r="T351">
        <v>-118.66298147558</v>
      </c>
      <c r="X351">
        <v>10608.003400719999</v>
      </c>
      <c r="Y351">
        <v>6.5327861022656597</v>
      </c>
      <c r="Z351">
        <v>320.19328103591897</v>
      </c>
      <c r="AC351">
        <v>3.2825090201485398</v>
      </c>
      <c r="AD351">
        <v>2.8706864244104899</v>
      </c>
      <c r="AE351">
        <v>20.672044043061</v>
      </c>
      <c r="AF351">
        <v>349.82835498702002</v>
      </c>
      <c r="AG351">
        <v>182.04267440622701</v>
      </c>
      <c r="AH351">
        <v>88.338382354488104</v>
      </c>
      <c r="AI351">
        <v>5.4066043742046199</v>
      </c>
      <c r="AJ351">
        <v>-634.11541182353403</v>
      </c>
      <c r="AK351">
        <v>-674.02635766641697</v>
      </c>
      <c r="AM351">
        <v>7.1374196492939399</v>
      </c>
      <c r="AN351">
        <v>165.75820081121199</v>
      </c>
      <c r="AO351">
        <v>7.1374196492939399</v>
      </c>
      <c r="AP351">
        <v>720.91404196124097</v>
      </c>
      <c r="AR351">
        <v>367.19594104559098</v>
      </c>
      <c r="AS351">
        <v>-118.66298147558101</v>
      </c>
    </row>
    <row r="352" spans="1:45" x14ac:dyDescent="0.25">
      <c r="A352" t="s">
        <v>1005</v>
      </c>
      <c r="B352" t="s">
        <v>1006</v>
      </c>
      <c r="C352" t="s">
        <v>431</v>
      </c>
      <c r="D352">
        <v>11541.849511480001</v>
      </c>
      <c r="E352">
        <v>410.05</v>
      </c>
      <c r="G352">
        <v>1.89354924342978</v>
      </c>
      <c r="H352">
        <v>0.51837782675042599</v>
      </c>
      <c r="I352">
        <v>-529.9060201044</v>
      </c>
      <c r="L352">
        <v>6.8337568607751997</v>
      </c>
      <c r="M352">
        <v>1.9082316576545699</v>
      </c>
      <c r="N352">
        <v>28.473308178987899</v>
      </c>
      <c r="P352">
        <v>1.9082316576545699</v>
      </c>
      <c r="Q352">
        <v>219.96459263084</v>
      </c>
      <c r="R352">
        <v>1.89354924342978</v>
      </c>
      <c r="S352">
        <v>10.901630763036</v>
      </c>
      <c r="T352">
        <v>19.352855533258399</v>
      </c>
      <c r="U352">
        <v>2.5576490120269</v>
      </c>
      <c r="V352">
        <v>1.5279249829019901</v>
      </c>
      <c r="W352">
        <v>0.60215262970357597</v>
      </c>
      <c r="X352">
        <v>11463.24951148</v>
      </c>
      <c r="Y352">
        <v>8.4680245484483301</v>
      </c>
      <c r="Z352">
        <v>27.400443425470801</v>
      </c>
      <c r="AA352">
        <v>14.4397061376295</v>
      </c>
      <c r="AB352">
        <v>13.841160965322301</v>
      </c>
      <c r="AC352">
        <v>1.0297240291248999</v>
      </c>
      <c r="AD352">
        <v>2.4599273873659002</v>
      </c>
      <c r="AE352">
        <v>16.580293446915601</v>
      </c>
      <c r="AF352">
        <v>27.588319895496699</v>
      </c>
      <c r="AG352">
        <v>141.46657265091901</v>
      </c>
      <c r="AH352">
        <v>86.411040102003795</v>
      </c>
      <c r="AI352">
        <v>4.5855762285428199</v>
      </c>
      <c r="AJ352">
        <v>-15.4594583514015</v>
      </c>
      <c r="AK352">
        <v>16.722032666186301</v>
      </c>
      <c r="AL352">
        <v>19.526190476190401</v>
      </c>
      <c r="AM352">
        <v>8.5260872058860393</v>
      </c>
      <c r="AN352">
        <v>26.390418455424701</v>
      </c>
      <c r="AO352">
        <v>8.5260872058860393</v>
      </c>
      <c r="AP352">
        <v>-42.514829468543901</v>
      </c>
      <c r="AQ352">
        <v>8.9997256515774993</v>
      </c>
      <c r="AR352">
        <v>338.31881282632298</v>
      </c>
      <c r="AS352">
        <v>19.353180038700099</v>
      </c>
    </row>
    <row r="353" spans="1:45" x14ac:dyDescent="0.25">
      <c r="A353" t="s">
        <v>997</v>
      </c>
      <c r="B353" t="s">
        <v>998</v>
      </c>
      <c r="C353" t="s">
        <v>373</v>
      </c>
      <c r="D353">
        <v>11532.593065200001</v>
      </c>
      <c r="E353">
        <v>2652.15</v>
      </c>
      <c r="F353">
        <v>40.065420560747697</v>
      </c>
      <c r="G353">
        <v>0.87436747231428302</v>
      </c>
      <c r="H353">
        <v>2.1614194102201498</v>
      </c>
      <c r="I353">
        <v>36.8840911323</v>
      </c>
      <c r="J353">
        <v>64.999670365705697</v>
      </c>
      <c r="K353">
        <v>104.715683999722</v>
      </c>
      <c r="L353">
        <v>66.162765230494202</v>
      </c>
      <c r="M353">
        <v>3.9186577717886202</v>
      </c>
      <c r="N353">
        <v>8.4895873796390795</v>
      </c>
      <c r="O353">
        <v>5.6154130928112602</v>
      </c>
      <c r="P353">
        <v>2.2604935620728699</v>
      </c>
      <c r="Q353">
        <v>10.428244185896</v>
      </c>
      <c r="R353">
        <v>1.4717915555196199</v>
      </c>
      <c r="S353">
        <v>8.8793582367717292</v>
      </c>
      <c r="T353">
        <v>28.624669426394199</v>
      </c>
      <c r="U353">
        <v>0.30026175556728002</v>
      </c>
      <c r="V353">
        <v>-2.9822472645812601</v>
      </c>
      <c r="W353">
        <v>-0.208676990867421</v>
      </c>
      <c r="X353">
        <v>11271.2530652</v>
      </c>
      <c r="Y353">
        <v>0.82286815899520405</v>
      </c>
      <c r="Z353">
        <v>25.6695735844587</v>
      </c>
      <c r="AA353">
        <v>20.224386903518599</v>
      </c>
      <c r="AB353">
        <v>15.243989052056399</v>
      </c>
      <c r="AC353">
        <v>3.2825090201485398</v>
      </c>
      <c r="AD353">
        <v>2.8706864244104899</v>
      </c>
      <c r="AE353">
        <v>20.672044043061</v>
      </c>
      <c r="AF353">
        <v>26.2647590817372</v>
      </c>
      <c r="AG353">
        <v>-9.0703362492547903</v>
      </c>
      <c r="AH353">
        <v>48.726270285602098</v>
      </c>
      <c r="AI353">
        <v>4.2694648506208397</v>
      </c>
      <c r="AJ353">
        <v>-17.6662404590036</v>
      </c>
      <c r="AK353">
        <v>38.470435563930799</v>
      </c>
      <c r="AL353">
        <v>22.6679487179487</v>
      </c>
      <c r="AM353">
        <v>0.84194752518704097</v>
      </c>
      <c r="AN353">
        <v>21.730089435483801</v>
      </c>
      <c r="AO353">
        <v>0.84194752518704097</v>
      </c>
      <c r="AP353">
        <v>-75.244094631397402</v>
      </c>
      <c r="AQ353">
        <v>0.80674500948502403</v>
      </c>
      <c r="AR353">
        <v>-44.888421072497998</v>
      </c>
      <c r="AS353">
        <v>36.172740308637998</v>
      </c>
    </row>
    <row r="354" spans="1:45" x14ac:dyDescent="0.25">
      <c r="A354" t="s">
        <v>995</v>
      </c>
      <c r="B354" t="s">
        <v>996</v>
      </c>
      <c r="C354" t="s">
        <v>349</v>
      </c>
      <c r="D354">
        <v>11516.9498752</v>
      </c>
      <c r="E354">
        <v>115.98</v>
      </c>
      <c r="F354">
        <v>-14.440019309678901</v>
      </c>
      <c r="G354">
        <v>28.0730117340287</v>
      </c>
      <c r="H354">
        <v>0.120132764377936</v>
      </c>
      <c r="J354">
        <v>8396.3619402985005</v>
      </c>
      <c r="K354">
        <v>5790.9701492537297</v>
      </c>
      <c r="L354">
        <v>91.546928457386102</v>
      </c>
      <c r="M354">
        <v>6.8694471228606497</v>
      </c>
      <c r="O354">
        <v>4.3471208434712E-2</v>
      </c>
      <c r="P354">
        <v>6.83486453351329</v>
      </c>
      <c r="R354">
        <v>29.0775749674055</v>
      </c>
      <c r="S354">
        <v>1.5069717349709499</v>
      </c>
      <c r="T354">
        <v>-59.021933455644898</v>
      </c>
      <c r="U354">
        <v>11.852085967130201</v>
      </c>
      <c r="V354">
        <v>4.5671138310990598</v>
      </c>
      <c r="W354">
        <v>7.1251261888324704</v>
      </c>
      <c r="X354">
        <v>12198.6298752</v>
      </c>
      <c r="Y354">
        <v>9.2744087852200998</v>
      </c>
      <c r="Z354">
        <v>10.598104181682301</v>
      </c>
      <c r="AC354">
        <v>7.2849721360311497</v>
      </c>
      <c r="AD354">
        <v>2.22491448298506</v>
      </c>
      <c r="AE354">
        <v>18.010235302902</v>
      </c>
      <c r="AF354">
        <v>10.0058642553561</v>
      </c>
      <c r="AG354">
        <v>-35.244123346563001</v>
      </c>
      <c r="AH354">
        <v>-37.843124746718601</v>
      </c>
      <c r="AI354">
        <v>1.38293731968121</v>
      </c>
      <c r="AJ354">
        <v>-526.20806863651205</v>
      </c>
      <c r="AK354">
        <v>-427.71328338022602</v>
      </c>
      <c r="AM354">
        <v>8.7561391889302804</v>
      </c>
      <c r="AN354">
        <v>9.8577015502602006</v>
      </c>
      <c r="AO354">
        <v>8.7561391889302804</v>
      </c>
      <c r="AP354">
        <v>313.29269289503299</v>
      </c>
      <c r="AR354">
        <v>407.66623503916099</v>
      </c>
      <c r="AS354">
        <v>-59.018908861330303</v>
      </c>
    </row>
    <row r="355" spans="1:45" x14ac:dyDescent="0.25">
      <c r="A355" t="s">
        <v>999</v>
      </c>
      <c r="B355" t="s">
        <v>1000</v>
      </c>
      <c r="C355" t="s">
        <v>535</v>
      </c>
      <c r="D355">
        <v>11448.8719212</v>
      </c>
      <c r="E355">
        <v>2336.85</v>
      </c>
      <c r="F355">
        <v>50.957950065703002</v>
      </c>
      <c r="G355">
        <v>4.3415562028175696</v>
      </c>
      <c r="H355">
        <v>0.97283079890504898</v>
      </c>
      <c r="I355">
        <v>-61.874814859899999</v>
      </c>
      <c r="L355">
        <v>10.703581871344999</v>
      </c>
      <c r="M355">
        <v>11.9173898040819</v>
      </c>
      <c r="N355">
        <v>35.373907649645098</v>
      </c>
      <c r="P355">
        <v>9.3971653865323894</v>
      </c>
      <c r="Q355">
        <v>90.901558367060602</v>
      </c>
      <c r="R355">
        <v>4.3415562028175696</v>
      </c>
      <c r="S355">
        <v>1.9842829466991201</v>
      </c>
      <c r="T355">
        <v>40.137680273453903</v>
      </c>
      <c r="U355">
        <v>1.6154502048147099</v>
      </c>
      <c r="V355">
        <v>0.585726175689813</v>
      </c>
      <c r="W355">
        <v>-0.39484923144643203</v>
      </c>
      <c r="X355">
        <v>10992.771921199999</v>
      </c>
      <c r="Y355">
        <v>11.0077424509332</v>
      </c>
      <c r="Z355">
        <v>40.034860227256097</v>
      </c>
      <c r="AA355">
        <v>28.347228967224499</v>
      </c>
      <c r="AB355">
        <v>24.535246677082402</v>
      </c>
      <c r="AC355">
        <v>1.0297240291248999</v>
      </c>
      <c r="AD355">
        <v>2.4599273873659002</v>
      </c>
      <c r="AE355">
        <v>16.580293446915601</v>
      </c>
      <c r="AF355">
        <v>41.695942607618903</v>
      </c>
      <c r="AG355">
        <v>868.85422033865905</v>
      </c>
      <c r="AH355">
        <v>494.80240190598801</v>
      </c>
      <c r="AI355">
        <v>14.6317071851956</v>
      </c>
      <c r="AJ355">
        <v>522.77767756357196</v>
      </c>
      <c r="AK355">
        <v>142.08063869292101</v>
      </c>
      <c r="AL355">
        <v>35.595582635186503</v>
      </c>
      <c r="AM355">
        <v>11.4644635916846</v>
      </c>
      <c r="AN355">
        <v>35.879757815036498</v>
      </c>
      <c r="AO355">
        <v>11.4644635916846</v>
      </c>
      <c r="AP355">
        <v>668.99861007450704</v>
      </c>
      <c r="AQ355">
        <v>10.7000640011775</v>
      </c>
      <c r="AR355">
        <v>489.37821650812202</v>
      </c>
      <c r="AS355">
        <v>40.1362731680981</v>
      </c>
    </row>
    <row r="356" spans="1:45" x14ac:dyDescent="0.25">
      <c r="A356" t="s">
        <v>988</v>
      </c>
      <c r="B356" t="s">
        <v>989</v>
      </c>
      <c r="C356" t="s">
        <v>990</v>
      </c>
      <c r="D356">
        <v>11425.3887963</v>
      </c>
      <c r="E356">
        <v>124.55</v>
      </c>
      <c r="F356">
        <v>25.838041431261701</v>
      </c>
      <c r="G356">
        <v>0.78955951137107105</v>
      </c>
      <c r="H356">
        <v>0.56716083737145895</v>
      </c>
      <c r="I356">
        <v>-102.22874125840001</v>
      </c>
      <c r="L356">
        <v>25.512124971802301</v>
      </c>
      <c r="M356">
        <v>21.3997195537975</v>
      </c>
      <c r="N356">
        <v>12.8343046370005</v>
      </c>
      <c r="O356">
        <v>0</v>
      </c>
      <c r="P356">
        <v>10.128502961428101</v>
      </c>
      <c r="Q356">
        <v>22.801534199214299</v>
      </c>
      <c r="R356">
        <v>1.10423888525422</v>
      </c>
      <c r="S356">
        <v>-1515.5555555557501</v>
      </c>
      <c r="T356">
        <v>38.669832790563802</v>
      </c>
      <c r="U356">
        <v>0.77867118070249597</v>
      </c>
      <c r="V356">
        <v>-2.5038378394460499</v>
      </c>
      <c r="W356">
        <v>0</v>
      </c>
      <c r="X356">
        <v>11468.6287963</v>
      </c>
      <c r="Y356">
        <v>6.4677581752199398</v>
      </c>
      <c r="Z356">
        <v>18.152596268221998</v>
      </c>
      <c r="AA356">
        <v>27.863529631438201</v>
      </c>
      <c r="AB356">
        <v>19.5533541273251</v>
      </c>
      <c r="AC356">
        <v>3.2825090201485398</v>
      </c>
      <c r="AD356">
        <v>2.8706864244104899</v>
      </c>
      <c r="AE356">
        <v>20.672044043061</v>
      </c>
      <c r="AF356">
        <v>18.084155805409999</v>
      </c>
      <c r="AG356">
        <v>0</v>
      </c>
      <c r="AH356">
        <v>108.242805490927</v>
      </c>
      <c r="AI356">
        <v>5.9779979470396096</v>
      </c>
      <c r="AJ356">
        <v>0</v>
      </c>
      <c r="AK356">
        <v>87.063421062824801</v>
      </c>
      <c r="AM356">
        <v>6.4433728830927102</v>
      </c>
      <c r="AN356">
        <v>10.858158591481001</v>
      </c>
      <c r="AO356">
        <v>6.4433728830927102</v>
      </c>
      <c r="AP356">
        <v>0</v>
      </c>
      <c r="AR356">
        <v>321.76554070516698</v>
      </c>
      <c r="AS356">
        <v>38.671141635809803</v>
      </c>
    </row>
    <row r="357" spans="1:45" x14ac:dyDescent="0.25">
      <c r="A357" t="s">
        <v>973</v>
      </c>
      <c r="B357" t="s">
        <v>974</v>
      </c>
      <c r="C357" t="s">
        <v>66</v>
      </c>
      <c r="D357">
        <v>11414.23154739</v>
      </c>
      <c r="E357">
        <v>362.15</v>
      </c>
      <c r="F357">
        <v>2.1135525964961799</v>
      </c>
      <c r="G357">
        <v>0.59687732730249798</v>
      </c>
      <c r="H357">
        <v>1.0521336823273799</v>
      </c>
      <c r="I357">
        <v>119.6059145983</v>
      </c>
      <c r="J357">
        <v>119.63214316392001</v>
      </c>
      <c r="K357">
        <v>70.304067380479196</v>
      </c>
      <c r="L357">
        <v>54.292110708198202</v>
      </c>
      <c r="M357">
        <v>67.624812971178599</v>
      </c>
      <c r="N357">
        <v>7.5447845259077297</v>
      </c>
      <c r="O357">
        <v>3.0510194864592202</v>
      </c>
      <c r="P357">
        <v>26.756834366313999</v>
      </c>
      <c r="Q357">
        <v>5.9755508708006202</v>
      </c>
      <c r="R357">
        <v>1.1072296661365999</v>
      </c>
      <c r="S357">
        <v>36.4300623776167</v>
      </c>
      <c r="T357">
        <v>18.0496403228912</v>
      </c>
      <c r="U357">
        <v>0.84042810680439695</v>
      </c>
      <c r="V357">
        <v>0.18217400459679001</v>
      </c>
      <c r="W357">
        <v>0.44571515637401898</v>
      </c>
      <c r="X357">
        <v>15473.55154739</v>
      </c>
      <c r="Y357">
        <v>0.85743338531371405</v>
      </c>
      <c r="Z357">
        <v>11.9494266421014</v>
      </c>
      <c r="AA357">
        <v>11.482473431922299</v>
      </c>
      <c r="AB357">
        <v>8.5096194083624699</v>
      </c>
      <c r="AC357">
        <v>0.65825410220760605</v>
      </c>
      <c r="AD357">
        <v>5.2388982217390199</v>
      </c>
      <c r="AE357">
        <v>42.782695998974198</v>
      </c>
      <c r="AF357">
        <v>8.81462294766472</v>
      </c>
      <c r="AG357">
        <v>-69.462714920476799</v>
      </c>
      <c r="AH357">
        <v>-70.065131052875302</v>
      </c>
      <c r="AI357">
        <v>1.56825731695082</v>
      </c>
      <c r="AJ357">
        <v>-55.280812234316898</v>
      </c>
      <c r="AK357">
        <v>-57.8108861505034</v>
      </c>
      <c r="AL357">
        <v>12.9802867383512</v>
      </c>
      <c r="AM357">
        <v>0.632494948975305</v>
      </c>
      <c r="AN357">
        <v>7.0570609658530197</v>
      </c>
      <c r="AO357">
        <v>0.632494948975305</v>
      </c>
      <c r="AP357">
        <v>-71.720221872327002</v>
      </c>
      <c r="AQ357">
        <v>0.63571703324595497</v>
      </c>
      <c r="AR357">
        <v>-76.589531963217496</v>
      </c>
      <c r="AS357">
        <v>18.0493549034456</v>
      </c>
    </row>
    <row r="358" spans="1:45" x14ac:dyDescent="0.25">
      <c r="A358" t="s">
        <v>1001</v>
      </c>
      <c r="B358" t="s">
        <v>1002</v>
      </c>
      <c r="C358" t="s">
        <v>55</v>
      </c>
      <c r="D358">
        <v>11286.4800859649</v>
      </c>
      <c r="E358">
        <v>1061.1500000000001</v>
      </c>
      <c r="F358">
        <v>5.8256550779242904</v>
      </c>
      <c r="G358">
        <v>3.21834544825199</v>
      </c>
      <c r="H358">
        <v>0.78412275761945505</v>
      </c>
      <c r="I358">
        <v>-99.847592648700001</v>
      </c>
      <c r="J358">
        <v>34.139323714556198</v>
      </c>
      <c r="K358">
        <v>173.67542198206201</v>
      </c>
      <c r="L358">
        <v>14.9628665603932</v>
      </c>
      <c r="M358">
        <v>53.555196634488901</v>
      </c>
      <c r="N358">
        <v>19.1498105623455</v>
      </c>
      <c r="O358">
        <v>10.691483025610401</v>
      </c>
      <c r="P358">
        <v>52.572024189610403</v>
      </c>
      <c r="Q358">
        <v>29.6363457456528</v>
      </c>
      <c r="R358">
        <v>3.34821737625475</v>
      </c>
      <c r="S358">
        <v>4.7773436725303897</v>
      </c>
      <c r="T358">
        <v>53.533558250557299</v>
      </c>
      <c r="U358">
        <v>0.26979630379063801</v>
      </c>
      <c r="V358">
        <v>-0.51710322157892097</v>
      </c>
      <c r="W358">
        <v>4.5555597215268598E-2</v>
      </c>
      <c r="X358">
        <v>11758.170085964901</v>
      </c>
      <c r="Y358">
        <v>9.7623543605036307</v>
      </c>
      <c r="Z358">
        <v>63.239768116844999</v>
      </c>
      <c r="AA358">
        <v>34.566586565042897</v>
      </c>
      <c r="AB358">
        <v>27.317264330936499</v>
      </c>
      <c r="AC358">
        <v>0.78689952536955998</v>
      </c>
      <c r="AD358">
        <v>4.7716566356616603</v>
      </c>
      <c r="AE358">
        <v>39.059428353160598</v>
      </c>
      <c r="AF358">
        <v>60.702845619130798</v>
      </c>
      <c r="AG358">
        <v>33.036710777782297</v>
      </c>
      <c r="AH358">
        <v>122.112168141442</v>
      </c>
      <c r="AI358">
        <v>10.5984300097331</v>
      </c>
      <c r="AJ358">
        <v>-5.0310549544540004</v>
      </c>
      <c r="AK358">
        <v>37.056686458713799</v>
      </c>
      <c r="AL358">
        <v>43.668724279835303</v>
      </c>
      <c r="AM358">
        <v>9.3707283766439105</v>
      </c>
      <c r="AN358">
        <v>34.490969917076598</v>
      </c>
      <c r="AO358">
        <v>9.3707283766439105</v>
      </c>
      <c r="AP358">
        <v>90.580298121565306</v>
      </c>
      <c r="AQ358">
        <v>7.6857795889860103</v>
      </c>
      <c r="AR358">
        <v>114.49332219953899</v>
      </c>
      <c r="AS358">
        <v>53.531019189741002</v>
      </c>
    </row>
    <row r="359" spans="1:45" x14ac:dyDescent="0.25">
      <c r="A359" t="s">
        <v>993</v>
      </c>
      <c r="B359" t="s">
        <v>994</v>
      </c>
      <c r="C359" t="s">
        <v>118</v>
      </c>
      <c r="D359">
        <v>11265.374162025</v>
      </c>
      <c r="E359">
        <v>1997.2</v>
      </c>
      <c r="F359">
        <v>22.297157622739</v>
      </c>
      <c r="G359">
        <v>8.2558618504435906</v>
      </c>
      <c r="H359">
        <v>0.43207680203211601</v>
      </c>
      <c r="I359">
        <v>533.50039191880001</v>
      </c>
      <c r="J359">
        <v>289.218061115897</v>
      </c>
      <c r="K359">
        <v>80.507905538944897</v>
      </c>
      <c r="L359">
        <v>229.09238766291301</v>
      </c>
      <c r="M359">
        <v>0.21335298351441201</v>
      </c>
      <c r="N359">
        <v>12.0269837066358</v>
      </c>
      <c r="O359">
        <v>1.2620235354310501</v>
      </c>
      <c r="P359">
        <v>5.9121911094355099E-2</v>
      </c>
      <c r="Q359">
        <v>46.292839543044899</v>
      </c>
      <c r="R359">
        <v>9.78429974651457</v>
      </c>
      <c r="S359">
        <v>0.60665303018382999</v>
      </c>
      <c r="T359">
        <v>90.849791629233806</v>
      </c>
      <c r="U359">
        <v>0.22363026462914601</v>
      </c>
      <c r="V359">
        <v>-0.43462383757845902</v>
      </c>
      <c r="W359">
        <v>-0.67815539615926301</v>
      </c>
      <c r="X359">
        <v>10667.654162024999</v>
      </c>
      <c r="Y359">
        <v>23.056723284468401</v>
      </c>
      <c r="AA359">
        <v>61.812806594188103</v>
      </c>
      <c r="AB359">
        <v>58.927548815251598</v>
      </c>
      <c r="AC359">
        <v>0.65825410220760605</v>
      </c>
      <c r="AD359">
        <v>5.2388982217390199</v>
      </c>
      <c r="AE359">
        <v>42.782695998974198</v>
      </c>
      <c r="AG359">
        <v>37.2320370733377</v>
      </c>
      <c r="AH359">
        <v>84.248954718995506</v>
      </c>
      <c r="AI359">
        <v>9.6526152123461895</v>
      </c>
      <c r="AJ359">
        <v>243.28024127716401</v>
      </c>
      <c r="AK359">
        <v>112.351721900396</v>
      </c>
      <c r="AL359">
        <v>71.328571428571394</v>
      </c>
      <c r="AM359">
        <v>24.348615994175098</v>
      </c>
      <c r="AO359">
        <v>24.348615994175098</v>
      </c>
      <c r="AP359">
        <v>363.27802556306102</v>
      </c>
      <c r="AQ359">
        <v>19.588504359985901</v>
      </c>
      <c r="AR359">
        <v>801.21272493162905</v>
      </c>
      <c r="AS359">
        <v>90.871776736508806</v>
      </c>
    </row>
    <row r="360" spans="1:45" x14ac:dyDescent="0.25">
      <c r="A360" t="s">
        <v>1007</v>
      </c>
      <c r="B360" t="s">
        <v>1008</v>
      </c>
      <c r="C360" t="s">
        <v>541</v>
      </c>
      <c r="D360">
        <v>11227.2068077</v>
      </c>
      <c r="E360">
        <v>269.89999999999998</v>
      </c>
      <c r="F360">
        <v>5.4257546403349703</v>
      </c>
      <c r="G360">
        <v>0.77651375664158995</v>
      </c>
      <c r="H360">
        <v>2.3792036689810199</v>
      </c>
      <c r="I360">
        <v>42.747423048999998</v>
      </c>
      <c r="L360">
        <v>21.679146977830602</v>
      </c>
      <c r="M360">
        <v>66.013066835936897</v>
      </c>
      <c r="N360">
        <v>13.0660696816916</v>
      </c>
      <c r="O360">
        <v>0</v>
      </c>
      <c r="P360">
        <v>37.261383164837198</v>
      </c>
      <c r="Q360">
        <v>15.1425350297954</v>
      </c>
      <c r="R360">
        <v>1.5980219895838801</v>
      </c>
      <c r="S360">
        <v>14.3741063704715</v>
      </c>
      <c r="T360">
        <v>10.855723934656</v>
      </c>
      <c r="U360">
        <v>2.7803521779425302</v>
      </c>
      <c r="V360">
        <v>-0.50215684220600698</v>
      </c>
      <c r="W360">
        <v>0.93191763086568902</v>
      </c>
      <c r="X360">
        <v>14923.4268077</v>
      </c>
      <c r="Y360">
        <v>0.533015697768777</v>
      </c>
      <c r="AA360">
        <v>8.5947112089728392</v>
      </c>
      <c r="AB360">
        <v>7.2988040964179497</v>
      </c>
      <c r="AC360">
        <v>3.2825090201485398</v>
      </c>
      <c r="AD360">
        <v>2.8706864244104899</v>
      </c>
      <c r="AE360">
        <v>20.672044043061</v>
      </c>
      <c r="AG360">
        <v>-24.183112256537399</v>
      </c>
      <c r="AH360">
        <v>-39.4500263261463</v>
      </c>
      <c r="AI360">
        <v>1.73819987423944</v>
      </c>
      <c r="AJ360">
        <v>-18.785488415173699</v>
      </c>
      <c r="AK360">
        <v>-47.485967463870502</v>
      </c>
      <c r="AL360">
        <v>8.6784565916398702</v>
      </c>
      <c r="AM360">
        <v>0.40099888234201603</v>
      </c>
      <c r="AO360">
        <v>0.40099888234201603</v>
      </c>
      <c r="AP360">
        <v>-51.829613185854399</v>
      </c>
      <c r="AQ360">
        <v>0.55327925005072998</v>
      </c>
      <c r="AR360">
        <v>-73.751711486861794</v>
      </c>
      <c r="AS360">
        <v>10.855723934656</v>
      </c>
    </row>
    <row r="361" spans="1:45" x14ac:dyDescent="0.25">
      <c r="A361" t="s">
        <v>1022</v>
      </c>
      <c r="B361" t="s">
        <v>1023</v>
      </c>
      <c r="C361" t="s">
        <v>623</v>
      </c>
      <c r="D361">
        <v>11101.57443936</v>
      </c>
      <c r="E361">
        <v>777.25</v>
      </c>
      <c r="F361">
        <v>8.4503705432689493</v>
      </c>
      <c r="G361">
        <v>4.3795489349853796</v>
      </c>
      <c r="H361">
        <v>0.42300357944349298</v>
      </c>
      <c r="I361">
        <v>-0.90968347439999997</v>
      </c>
      <c r="J361">
        <v>129.378968516436</v>
      </c>
      <c r="K361">
        <v>210.11521099279</v>
      </c>
      <c r="L361">
        <v>26.385748824366299</v>
      </c>
      <c r="M361">
        <v>35.515933261705598</v>
      </c>
      <c r="N361">
        <v>19.0430478554972</v>
      </c>
      <c r="O361">
        <v>2.8211695006181001</v>
      </c>
      <c r="P361">
        <v>29.568891016957</v>
      </c>
      <c r="Q361">
        <v>52.191634777532698</v>
      </c>
      <c r="R361">
        <v>4.5218850062647897</v>
      </c>
      <c r="S361">
        <v>1.4484714056026899</v>
      </c>
      <c r="T361">
        <v>4.3112743015988197</v>
      </c>
      <c r="U361">
        <v>3.7038343489565801</v>
      </c>
      <c r="V361">
        <v>2.7714584600168801</v>
      </c>
      <c r="W361">
        <v>1.85821187672856</v>
      </c>
      <c r="X361">
        <v>9442.0044393600001</v>
      </c>
      <c r="Y361">
        <v>1.53002596592525</v>
      </c>
      <c r="Z361">
        <v>3.7628341354332702</v>
      </c>
      <c r="AA361">
        <v>3.26004545118565</v>
      </c>
      <c r="AB361">
        <v>2.6167242018773198</v>
      </c>
      <c r="AC361">
        <v>0.93237588893969703</v>
      </c>
      <c r="AD361">
        <v>1.5438579271519599</v>
      </c>
      <c r="AE361">
        <v>17.711269198383999</v>
      </c>
      <c r="AF361">
        <v>4.4242071189185701</v>
      </c>
      <c r="AG361">
        <v>-47.496290005598098</v>
      </c>
      <c r="AH361">
        <v>-30.018991500341301</v>
      </c>
      <c r="AI361">
        <v>1.0804073472228699</v>
      </c>
      <c r="AJ361">
        <v>-52.366169595848604</v>
      </c>
      <c r="AK361">
        <v>-75.658016072658398</v>
      </c>
      <c r="AL361">
        <v>6.8966282165039896</v>
      </c>
      <c r="AM361">
        <v>1.79895034618563</v>
      </c>
      <c r="AN361">
        <v>3.7321485518493298</v>
      </c>
      <c r="AO361">
        <v>1.79895034618563</v>
      </c>
      <c r="AP361">
        <v>135.952596936237</v>
      </c>
      <c r="AQ361">
        <v>2.1949421468491002</v>
      </c>
      <c r="AR361">
        <v>188.774096478308</v>
      </c>
      <c r="AS361">
        <v>4.3112743015988197</v>
      </c>
    </row>
    <row r="362" spans="1:45" x14ac:dyDescent="0.25">
      <c r="A362" t="s">
        <v>1011</v>
      </c>
      <c r="B362" t="s">
        <v>1012</v>
      </c>
      <c r="C362" t="s">
        <v>535</v>
      </c>
      <c r="D362">
        <v>10989.06988365</v>
      </c>
      <c r="E362">
        <v>782.4</v>
      </c>
      <c r="G362">
        <v>0.84133558891467897</v>
      </c>
      <c r="H362">
        <v>0.210862446456938</v>
      </c>
      <c r="I362">
        <v>-1429.9354583080999</v>
      </c>
      <c r="L362">
        <v>88.363651742146999</v>
      </c>
      <c r="M362">
        <v>163.573540786671</v>
      </c>
      <c r="N362">
        <v>5.4130262095482697</v>
      </c>
      <c r="P362">
        <v>64.637174169767505</v>
      </c>
      <c r="Q362">
        <v>5.59033342553652</v>
      </c>
      <c r="R362">
        <v>0.84133558891467897</v>
      </c>
      <c r="S362">
        <v>-3.03543042286524</v>
      </c>
      <c r="T362">
        <v>11.7947706679796</v>
      </c>
      <c r="U362">
        <v>1.3463116311610801</v>
      </c>
      <c r="V362">
        <v>0.31658760203618302</v>
      </c>
      <c r="W362">
        <v>-0.66398780510006195</v>
      </c>
      <c r="X362">
        <v>12460.719883649899</v>
      </c>
      <c r="Y362">
        <v>2.9688738667586301</v>
      </c>
      <c r="AA362">
        <v>10.030766660213301</v>
      </c>
      <c r="AB362">
        <v>9.5805262708456596</v>
      </c>
      <c r="AC362">
        <v>1.0297240291248999</v>
      </c>
      <c r="AD362">
        <v>2.4599273873659002</v>
      </c>
      <c r="AE362">
        <v>16.580293446915601</v>
      </c>
      <c r="AG362">
        <v>15.8096816556705</v>
      </c>
      <c r="AH362">
        <v>-28.901711561226801</v>
      </c>
      <c r="AI362">
        <v>1.74896626925378</v>
      </c>
      <c r="AJ362">
        <v>83.008082030527405</v>
      </c>
      <c r="AK362">
        <v>-28.862714609108199</v>
      </c>
      <c r="AL362">
        <v>8.8207440811724904</v>
      </c>
      <c r="AM362">
        <v>2.6182405753588101</v>
      </c>
      <c r="AO362">
        <v>2.6182405753588101</v>
      </c>
      <c r="AP362">
        <v>75.622989003337906</v>
      </c>
      <c r="AQ362">
        <v>2.4919019930767199</v>
      </c>
      <c r="AR362">
        <v>34.601496908536802</v>
      </c>
      <c r="AS362">
        <v>11.7946440738971</v>
      </c>
    </row>
    <row r="363" spans="1:45" x14ac:dyDescent="0.25">
      <c r="A363" t="s">
        <v>1026</v>
      </c>
      <c r="B363" t="s">
        <v>1027</v>
      </c>
      <c r="C363" t="s">
        <v>1028</v>
      </c>
      <c r="D363">
        <v>10987.546045839999</v>
      </c>
      <c r="E363">
        <v>1155.9000000000001</v>
      </c>
      <c r="F363">
        <v>27.864253393665098</v>
      </c>
      <c r="G363">
        <v>2.7134286218457699</v>
      </c>
      <c r="H363">
        <v>0.88699698140777905</v>
      </c>
      <c r="I363">
        <v>169.40898552780001</v>
      </c>
      <c r="L363">
        <v>57.358996479789099</v>
      </c>
      <c r="M363">
        <v>11.651708537168499</v>
      </c>
      <c r="N363">
        <v>17.890111486363701</v>
      </c>
      <c r="O363">
        <v>0</v>
      </c>
      <c r="P363">
        <v>3.5412145510722</v>
      </c>
      <c r="Q363">
        <v>61.951826381449301</v>
      </c>
      <c r="R363">
        <v>3.4561496382565702</v>
      </c>
      <c r="S363">
        <v>2.11730797473931</v>
      </c>
      <c r="T363">
        <v>61.2904894619289</v>
      </c>
      <c r="U363">
        <v>0.26184283988409401</v>
      </c>
      <c r="V363">
        <v>-0.52505668548546502</v>
      </c>
      <c r="W363">
        <v>0</v>
      </c>
      <c r="X363">
        <v>10762.216045839899</v>
      </c>
      <c r="Y363">
        <v>9.3313472573915703</v>
      </c>
      <c r="AA363">
        <v>43.692010579084098</v>
      </c>
      <c r="AB363">
        <v>35.461517828725803</v>
      </c>
      <c r="AC363">
        <v>0.78689952536955998</v>
      </c>
      <c r="AD363">
        <v>4.7716566356616603</v>
      </c>
      <c r="AE363">
        <v>39.059428353160598</v>
      </c>
      <c r="AG363">
        <v>0</v>
      </c>
      <c r="AH363">
        <v>111.74357677147199</v>
      </c>
      <c r="AI363">
        <v>10.103676431603301</v>
      </c>
      <c r="AJ363">
        <v>0</v>
      </c>
      <c r="AK363">
        <v>56.915991979614901</v>
      </c>
      <c r="AL363">
        <v>48.162500000000001</v>
      </c>
      <c r="AM363">
        <v>9.5267189604453097</v>
      </c>
      <c r="AN363">
        <v>88.989601083988006</v>
      </c>
      <c r="AO363">
        <v>9.5267189604453097</v>
      </c>
      <c r="AP363">
        <v>0</v>
      </c>
      <c r="AQ363">
        <v>8.3103085177149705</v>
      </c>
      <c r="AR363">
        <v>118.06390254362501</v>
      </c>
      <c r="AS363">
        <v>61.2802344999442</v>
      </c>
    </row>
    <row r="364" spans="1:45" x14ac:dyDescent="0.25">
      <c r="A364" t="s">
        <v>1013</v>
      </c>
      <c r="B364" t="s">
        <v>1014</v>
      </c>
      <c r="C364" t="s">
        <v>1015</v>
      </c>
      <c r="D364">
        <v>10977.512561625001</v>
      </c>
      <c r="E364">
        <v>123.4</v>
      </c>
      <c r="F364">
        <v>164.34552845528401</v>
      </c>
      <c r="G364">
        <v>1.54477298940966</v>
      </c>
      <c r="H364">
        <v>0.36397855083720398</v>
      </c>
      <c r="I364">
        <v>43.098184029000002</v>
      </c>
      <c r="L364">
        <v>33.915432124097102</v>
      </c>
      <c r="M364">
        <v>1.4230676276993499</v>
      </c>
      <c r="N364">
        <v>23.835043037377599</v>
      </c>
      <c r="P364">
        <v>1.1373167853741</v>
      </c>
      <c r="Q364">
        <v>30.811148379818398</v>
      </c>
      <c r="R364">
        <v>1.54477298940966</v>
      </c>
      <c r="S364">
        <v>1.1149978837552399</v>
      </c>
      <c r="T364">
        <v>35.887124657965202</v>
      </c>
      <c r="U364">
        <v>0.81784283548758696</v>
      </c>
      <c r="V364">
        <v>-6.4671293005435597</v>
      </c>
      <c r="W364">
        <v>-0.80742025293427899</v>
      </c>
      <c r="X364">
        <v>9612.8525616250008</v>
      </c>
      <c r="Y364">
        <v>19.7243363460788</v>
      </c>
      <c r="Z364">
        <v>12.795810398169699</v>
      </c>
      <c r="AA364">
        <v>23.777121773046499</v>
      </c>
      <c r="AB364">
        <v>22.731868524463199</v>
      </c>
      <c r="AC364">
        <v>7.2849721360311497</v>
      </c>
      <c r="AD364">
        <v>2.22491448298506</v>
      </c>
      <c r="AE364">
        <v>18.010235302902</v>
      </c>
      <c r="AF364">
        <v>14.612329532944999</v>
      </c>
      <c r="AG364">
        <v>447.18855962427102</v>
      </c>
      <c r="AH364">
        <v>601.42635781448098</v>
      </c>
      <c r="AI364">
        <v>15.606136622489</v>
      </c>
      <c r="AJ364">
        <v>-15.0716163092013</v>
      </c>
      <c r="AK364">
        <v>99.259610185007503</v>
      </c>
      <c r="AL364">
        <v>31.6410256410256</v>
      </c>
      <c r="AM364">
        <v>22.5244430433868</v>
      </c>
      <c r="AN364">
        <v>14.4001371623793</v>
      </c>
      <c r="AO364">
        <v>22.5244430433868</v>
      </c>
      <c r="AP364">
        <v>2254.9657048131799</v>
      </c>
      <c r="AQ364">
        <v>24.013664072829702</v>
      </c>
      <c r="AR364">
        <v>1205.92935418917</v>
      </c>
      <c r="AS364">
        <v>35.888297899911699</v>
      </c>
    </row>
    <row r="365" spans="1:45" x14ac:dyDescent="0.25">
      <c r="A365" t="s">
        <v>1003</v>
      </c>
      <c r="B365" t="s">
        <v>1004</v>
      </c>
      <c r="C365" t="s">
        <v>24</v>
      </c>
      <c r="D365">
        <v>10974.87928707</v>
      </c>
      <c r="E365">
        <v>948.6</v>
      </c>
      <c r="F365">
        <v>1.56786703601107</v>
      </c>
      <c r="G365">
        <v>1.2821416432621899</v>
      </c>
      <c r="H365">
        <v>2.2134422509207301</v>
      </c>
      <c r="I365">
        <v>82.086622401100001</v>
      </c>
      <c r="L365">
        <v>0.45232044138889699</v>
      </c>
      <c r="M365">
        <v>57.500793790792002</v>
      </c>
      <c r="N365">
        <v>5.0183881637278898</v>
      </c>
      <c r="O365">
        <v>0</v>
      </c>
      <c r="P365">
        <v>42.0878461809843</v>
      </c>
      <c r="Q365">
        <v>4.2283801123375699</v>
      </c>
      <c r="R365">
        <v>2.9189281050428399</v>
      </c>
      <c r="S365">
        <v>5.8242717525381797</v>
      </c>
      <c r="T365">
        <v>220.55625576909199</v>
      </c>
      <c r="X365">
        <v>11754.849287069999</v>
      </c>
      <c r="Y365">
        <v>2.55337597060376</v>
      </c>
      <c r="Z365">
        <v>225.318176865439</v>
      </c>
      <c r="AA365">
        <v>90.296891128207207</v>
      </c>
      <c r="AB365">
        <v>37.707221681754</v>
      </c>
      <c r="AC365">
        <v>0.43426426204577301</v>
      </c>
      <c r="AD365">
        <v>8.3585632010388498</v>
      </c>
      <c r="AE365">
        <v>-65.353466221501705</v>
      </c>
      <c r="AF365">
        <v>210.367630574468</v>
      </c>
      <c r="AG365">
        <v>53.329396440208001</v>
      </c>
      <c r="AH365">
        <v>-7.3550703536202899</v>
      </c>
      <c r="AI365">
        <v>7.7437849970506196</v>
      </c>
      <c r="AJ365">
        <v>105.703229426535</v>
      </c>
      <c r="AK365">
        <v>437.48210848000599</v>
      </c>
      <c r="AL365">
        <v>129.945205479452</v>
      </c>
      <c r="AM365">
        <v>2.3839517094196898</v>
      </c>
      <c r="AN365">
        <v>64.599913397315902</v>
      </c>
      <c r="AO365">
        <v>2.3839517094196898</v>
      </c>
      <c r="AP365">
        <v>-77.019308861533105</v>
      </c>
      <c r="AQ365">
        <v>1.9313671572833899</v>
      </c>
      <c r="AR365">
        <v>-29.295614988995101</v>
      </c>
      <c r="AS365">
        <v>220.60058868482</v>
      </c>
    </row>
    <row r="366" spans="1:45" x14ac:dyDescent="0.25">
      <c r="A366" t="s">
        <v>1024</v>
      </c>
      <c r="B366" t="s">
        <v>1025</v>
      </c>
      <c r="C366" t="s">
        <v>714</v>
      </c>
      <c r="D366">
        <v>10873.5767989</v>
      </c>
      <c r="E366">
        <v>785.75</v>
      </c>
      <c r="F366">
        <v>35.044642857142797</v>
      </c>
      <c r="G366">
        <v>2.5599596367305701</v>
      </c>
      <c r="H366">
        <v>1.1286780729077099</v>
      </c>
      <c r="I366">
        <v>108.6601047246</v>
      </c>
      <c r="J366">
        <v>123.332559272956</v>
      </c>
      <c r="K366">
        <v>69.751927983716001</v>
      </c>
      <c r="L366">
        <v>42.848989829211497</v>
      </c>
      <c r="M366">
        <v>6.7412374213350601</v>
      </c>
      <c r="N366">
        <v>13.6524377282652</v>
      </c>
      <c r="O366">
        <v>2.9594780336325499</v>
      </c>
      <c r="P366">
        <v>6.0629937480044003</v>
      </c>
      <c r="Q366">
        <v>39.365310452708002</v>
      </c>
      <c r="R366">
        <v>3.7567305751765798</v>
      </c>
      <c r="S366">
        <v>2.2601305096280799</v>
      </c>
      <c r="T366">
        <v>42.780724707479202</v>
      </c>
      <c r="U366">
        <v>0.76486710434062</v>
      </c>
      <c r="V366">
        <v>0.13555443086272001</v>
      </c>
      <c r="W366">
        <v>0.27820863233134202</v>
      </c>
      <c r="X366">
        <v>10163.3467989</v>
      </c>
      <c r="Y366">
        <v>3.6004615288066</v>
      </c>
      <c r="Z366">
        <v>77.423225404890701</v>
      </c>
      <c r="AA366">
        <v>28.770974660721802</v>
      </c>
      <c r="AB366">
        <v>25.015006027468001</v>
      </c>
      <c r="AC366">
        <v>0.62931267347789999</v>
      </c>
      <c r="AD366">
        <v>6.1358697761908498</v>
      </c>
      <c r="AE366">
        <v>61.743949067285399</v>
      </c>
      <c r="AF366">
        <v>82.833677145577795</v>
      </c>
      <c r="AG366">
        <v>-16.103636454438899</v>
      </c>
      <c r="AH366">
        <v>-8.73667892159337</v>
      </c>
      <c r="AI366">
        <v>5.5997985347979604</v>
      </c>
      <c r="AJ366">
        <v>-30.558752020877801</v>
      </c>
      <c r="AK366">
        <v>-30.712684637552201</v>
      </c>
      <c r="AL366">
        <v>36.043577981651303</v>
      </c>
      <c r="AM366">
        <v>3.8520672097109498</v>
      </c>
      <c r="AN366">
        <v>54.654821808997198</v>
      </c>
      <c r="AO366">
        <v>3.8520672097109498</v>
      </c>
      <c r="AP366">
        <v>77.242775552155294</v>
      </c>
      <c r="AQ366">
        <v>3.6414565768973501</v>
      </c>
      <c r="AR366">
        <v>144.74613210727799</v>
      </c>
      <c r="AS366">
        <v>42.780724707479202</v>
      </c>
    </row>
    <row r="367" spans="1:45" x14ac:dyDescent="0.25">
      <c r="A367" t="s">
        <v>1037</v>
      </c>
      <c r="B367" t="s">
        <v>1038</v>
      </c>
      <c r="C367" t="s">
        <v>115</v>
      </c>
      <c r="D367">
        <v>10767.668562000001</v>
      </c>
      <c r="E367">
        <v>376.75</v>
      </c>
      <c r="F367">
        <v>11.376015663240301</v>
      </c>
      <c r="G367">
        <v>1.5396570564443</v>
      </c>
      <c r="H367">
        <v>1.00667395381526</v>
      </c>
      <c r="I367">
        <v>200.98754136650001</v>
      </c>
      <c r="L367">
        <v>41.530845256359903</v>
      </c>
      <c r="M367">
        <v>25.2917245864843</v>
      </c>
      <c r="N367">
        <v>10.5831063365126</v>
      </c>
      <c r="O367">
        <v>0</v>
      </c>
      <c r="P367">
        <v>11.748434570798199</v>
      </c>
      <c r="Q367">
        <v>25.331392181661201</v>
      </c>
      <c r="R367">
        <v>3.0329892849559501</v>
      </c>
      <c r="S367">
        <v>2.6921053997923101</v>
      </c>
      <c r="T367">
        <v>13.541511849187501</v>
      </c>
      <c r="U367">
        <v>0.92379149838471697</v>
      </c>
      <c r="V367">
        <v>0.29447882490681698</v>
      </c>
      <c r="W367">
        <v>0.365967436944798</v>
      </c>
      <c r="X367">
        <v>12146.328562000001</v>
      </c>
      <c r="Y367">
        <v>1.17129607280238</v>
      </c>
      <c r="Z367">
        <v>13.1239301163682</v>
      </c>
      <c r="AA367">
        <v>10.452410858303301</v>
      </c>
      <c r="AB367">
        <v>7.8036663017430197</v>
      </c>
      <c r="AC367">
        <v>0.62931267347789999</v>
      </c>
      <c r="AD367">
        <v>6.1358697761908498</v>
      </c>
      <c r="AE367">
        <v>61.743949067285399</v>
      </c>
      <c r="AF367">
        <v>11.634308178193599</v>
      </c>
      <c r="AG367">
        <v>-89.214306486650401</v>
      </c>
      <c r="AH367">
        <v>-77.620134329674002</v>
      </c>
      <c r="AI367">
        <v>1.37319941361764</v>
      </c>
      <c r="AJ367">
        <v>-72.385946262597898</v>
      </c>
      <c r="AK367">
        <v>-78.068277047794993</v>
      </c>
      <c r="AL367">
        <v>11.246268656716399</v>
      </c>
      <c r="AM367">
        <v>1.03834898220731</v>
      </c>
      <c r="AN367">
        <v>7.4538402594525701</v>
      </c>
      <c r="AO367">
        <v>1.03834898220731</v>
      </c>
      <c r="AP367">
        <v>-49.496673984380401</v>
      </c>
      <c r="AQ367">
        <v>1.06275619881539</v>
      </c>
      <c r="AR367">
        <v>-34.027138329230198</v>
      </c>
      <c r="AS367">
        <v>13.541511849187501</v>
      </c>
    </row>
    <row r="368" spans="1:45" x14ac:dyDescent="0.25">
      <c r="A368" t="s">
        <v>1031</v>
      </c>
      <c r="B368" t="s">
        <v>1032</v>
      </c>
      <c r="C368" t="s">
        <v>35</v>
      </c>
      <c r="D368">
        <v>10739.054693185</v>
      </c>
      <c r="E368">
        <v>69.42</v>
      </c>
      <c r="U368">
        <v>0</v>
      </c>
      <c r="V368">
        <v>0</v>
      </c>
      <c r="W368">
        <v>0</v>
      </c>
      <c r="X368">
        <v>10739.054693185</v>
      </c>
      <c r="AC368">
        <v>0</v>
      </c>
    </row>
    <row r="369" spans="1:45" x14ac:dyDescent="0.25">
      <c r="A369" t="s">
        <v>1041</v>
      </c>
      <c r="B369" t="s">
        <v>1042</v>
      </c>
      <c r="C369" t="s">
        <v>44</v>
      </c>
      <c r="D369">
        <v>10687.588464</v>
      </c>
      <c r="E369">
        <v>994.75</v>
      </c>
      <c r="F369">
        <v>8.5385043607348106</v>
      </c>
      <c r="G369">
        <v>0.19840654429652901</v>
      </c>
      <c r="H369">
        <v>0.61441847101890701</v>
      </c>
      <c r="I369">
        <v>283.29856500419999</v>
      </c>
      <c r="J369">
        <v>338.72399657163299</v>
      </c>
      <c r="K369">
        <v>101.78586496488499</v>
      </c>
      <c r="L369">
        <v>13.7293051530017</v>
      </c>
      <c r="M369">
        <v>26.2273610715656</v>
      </c>
      <c r="N369">
        <v>5.4706931399357899</v>
      </c>
      <c r="O369">
        <v>1.0775734925612499</v>
      </c>
      <c r="P369">
        <v>10.359870758489199</v>
      </c>
      <c r="Q369">
        <v>6.2185931084959902</v>
      </c>
      <c r="R369">
        <v>1.16208617209558</v>
      </c>
      <c r="S369">
        <v>14.2724239111673</v>
      </c>
      <c r="T369">
        <v>39.309947270854799</v>
      </c>
      <c r="U369">
        <v>0.52254856358024504</v>
      </c>
      <c r="V369">
        <v>-2.7599604565683</v>
      </c>
      <c r="W369">
        <v>-0.250249539379233</v>
      </c>
      <c r="X369">
        <v>11744.888464</v>
      </c>
      <c r="Y369">
        <v>2.36726242779226</v>
      </c>
      <c r="Z369">
        <v>78.466651950828407</v>
      </c>
      <c r="AA369">
        <v>25.524597870213402</v>
      </c>
      <c r="AB369">
        <v>17.090434597363299</v>
      </c>
      <c r="AC369">
        <v>3.2825090201485398</v>
      </c>
      <c r="AD369">
        <v>2.8706864244104899</v>
      </c>
      <c r="AE369">
        <v>20.672044043061</v>
      </c>
      <c r="AF369">
        <v>71.402915980758905</v>
      </c>
      <c r="AG369">
        <v>17.445111820105801</v>
      </c>
      <c r="AH369">
        <v>-7.8223800926407696</v>
      </c>
      <c r="AI369">
        <v>2.6461304210252599</v>
      </c>
      <c r="AJ369">
        <v>260.70122237370498</v>
      </c>
      <c r="AK369">
        <v>90.1599434916549</v>
      </c>
      <c r="AL369">
        <v>26.562082777036</v>
      </c>
      <c r="AM369">
        <v>2.1541563968089501</v>
      </c>
      <c r="AN369">
        <v>39.443417714791799</v>
      </c>
      <c r="AO369">
        <v>2.1541563968089501</v>
      </c>
      <c r="AP369">
        <v>55.832793096108396</v>
      </c>
      <c r="AQ369">
        <v>2.06206611942652</v>
      </c>
      <c r="AR369">
        <v>41.005177559665498</v>
      </c>
      <c r="AS369">
        <v>48.648497719513799</v>
      </c>
    </row>
    <row r="370" spans="1:45" x14ac:dyDescent="0.25">
      <c r="A370" t="s">
        <v>37</v>
      </c>
      <c r="B370" t="s">
        <v>36</v>
      </c>
      <c r="C370" t="s">
        <v>38</v>
      </c>
      <c r="D370">
        <v>10676.635312500001</v>
      </c>
      <c r="E370">
        <v>627.9</v>
      </c>
      <c r="F370">
        <v>43.897644927536199</v>
      </c>
      <c r="G370">
        <v>1.1749467927569199</v>
      </c>
      <c r="H370">
        <v>1.55273626459916</v>
      </c>
      <c r="I370">
        <v>78.785987237300006</v>
      </c>
      <c r="J370">
        <v>85.964994465846701</v>
      </c>
      <c r="K370">
        <v>43.632244770762398</v>
      </c>
      <c r="L370">
        <v>29.229979466119001</v>
      </c>
      <c r="M370">
        <v>2.01557204429314</v>
      </c>
      <c r="N370">
        <v>13.607545177847401</v>
      </c>
      <c r="O370">
        <v>4.2459143081200503</v>
      </c>
      <c r="P370">
        <v>1.3801979151727399</v>
      </c>
      <c r="Q370">
        <v>38.083148728971601</v>
      </c>
      <c r="R370">
        <v>2.3473589233195802</v>
      </c>
      <c r="S370">
        <v>6.4403619548017401</v>
      </c>
      <c r="T370">
        <v>15.372460962809299</v>
      </c>
      <c r="U370">
        <v>0.97592192624590002</v>
      </c>
      <c r="V370">
        <v>0.31766782403829302</v>
      </c>
      <c r="W370">
        <v>0.19589469196855999</v>
      </c>
      <c r="X370">
        <v>10512.885312500001</v>
      </c>
      <c r="Y370">
        <v>1.0031149394002401</v>
      </c>
      <c r="Z370">
        <v>24.890227318464799</v>
      </c>
      <c r="AA370">
        <v>10.846300592720199</v>
      </c>
      <c r="AB370">
        <v>7.5280777610294303</v>
      </c>
      <c r="AC370">
        <v>0.65825410220760605</v>
      </c>
      <c r="AD370">
        <v>5.2388982217390199</v>
      </c>
      <c r="AE370">
        <v>42.782695998974198</v>
      </c>
      <c r="AF370">
        <v>25.277920573194098</v>
      </c>
      <c r="AG370">
        <v>-5.1245757898359603</v>
      </c>
      <c r="AH370">
        <v>-61.542516861999403</v>
      </c>
      <c r="AI370">
        <v>2.01474840024229</v>
      </c>
      <c r="AJ370">
        <v>-32.410653220095398</v>
      </c>
      <c r="AK370">
        <v>-64.068508064152994</v>
      </c>
      <c r="AL370">
        <v>13.175952156122101</v>
      </c>
      <c r="AM370">
        <v>1.0187395815839999</v>
      </c>
      <c r="AN370">
        <v>11.6764934463072</v>
      </c>
      <c r="AO370">
        <v>1.0187395815839999</v>
      </c>
      <c r="AP370">
        <v>-24.959161827199001</v>
      </c>
      <c r="AQ370">
        <v>0.953369974399772</v>
      </c>
      <c r="AR370">
        <v>-62.2935006024708</v>
      </c>
      <c r="AS370">
        <v>15.372460962809299</v>
      </c>
    </row>
    <row r="371" spans="1:45" x14ac:dyDescent="0.25">
      <c r="A371" t="s">
        <v>1020</v>
      </c>
      <c r="B371" t="s">
        <v>1021</v>
      </c>
      <c r="C371" t="s">
        <v>298</v>
      </c>
      <c r="D371">
        <v>10673.037532689999</v>
      </c>
      <c r="E371">
        <v>130.1</v>
      </c>
      <c r="G371">
        <v>2.43883600886645</v>
      </c>
      <c r="H371">
        <v>0.20721789798756099</v>
      </c>
      <c r="I371">
        <v>-14.6192799405</v>
      </c>
      <c r="L371">
        <v>0.213053430025407</v>
      </c>
      <c r="M371">
        <v>295.981613604215</v>
      </c>
      <c r="N371">
        <v>6.0366956467729702</v>
      </c>
      <c r="P371">
        <v>287.70248769747798</v>
      </c>
      <c r="Q371">
        <v>5.8836022369149097</v>
      </c>
      <c r="R371">
        <v>2.43883600886645</v>
      </c>
      <c r="S371">
        <v>3.91182393764216</v>
      </c>
      <c r="T371">
        <v>7.1345264495210401</v>
      </c>
      <c r="U371">
        <v>0.59476605868358401</v>
      </c>
      <c r="V371">
        <v>-0.43495797044131801</v>
      </c>
      <c r="W371">
        <v>-2.0706931346235399E-2</v>
      </c>
      <c r="X371">
        <v>32808.257532689997</v>
      </c>
      <c r="Y371">
        <v>4.8605186012770396</v>
      </c>
      <c r="AA371">
        <v>16.074284449442398</v>
      </c>
      <c r="AB371">
        <v>14.6152252016616</v>
      </c>
      <c r="AC371">
        <v>1.0297240291248999</v>
      </c>
      <c r="AD371">
        <v>2.4599273873659002</v>
      </c>
      <c r="AE371">
        <v>16.580293446915601</v>
      </c>
      <c r="AG371">
        <v>-70.756906727528303</v>
      </c>
      <c r="AH371">
        <v>-48.252347652437201</v>
      </c>
      <c r="AI371">
        <v>1.2729546724165799</v>
      </c>
      <c r="AJ371">
        <v>-73.186071159269801</v>
      </c>
      <c r="AK371">
        <v>-56.969842105850901</v>
      </c>
      <c r="AL371">
        <v>6.1952380952380901</v>
      </c>
      <c r="AM371">
        <v>1.5812024581944999</v>
      </c>
      <c r="AO371">
        <v>1.5812024581944999</v>
      </c>
      <c r="AP371">
        <v>-74.061046561577996</v>
      </c>
      <c r="AQ371">
        <v>2.1664081402589499</v>
      </c>
      <c r="AR371">
        <v>-18.711741086179199</v>
      </c>
      <c r="AS371">
        <v>7.1345264495210401</v>
      </c>
    </row>
    <row r="372" spans="1:45" x14ac:dyDescent="0.25">
      <c r="A372" t="s">
        <v>1029</v>
      </c>
      <c r="B372" t="s">
        <v>1030</v>
      </c>
      <c r="C372" t="s">
        <v>27</v>
      </c>
      <c r="D372">
        <v>10654.92220859</v>
      </c>
      <c r="E372">
        <v>95.8</v>
      </c>
      <c r="H372">
        <v>0.18700509909049301</v>
      </c>
      <c r="N372">
        <v>2.8517473443844699</v>
      </c>
      <c r="Q372">
        <v>2.52541084871309</v>
      </c>
      <c r="S372">
        <v>-0.32391612236038603</v>
      </c>
      <c r="T372">
        <v>18.5758507097229</v>
      </c>
      <c r="U372">
        <v>1.1750697287969001</v>
      </c>
      <c r="V372">
        <v>0.145345699672004</v>
      </c>
      <c r="W372">
        <v>0.52763145735690298</v>
      </c>
      <c r="X372">
        <v>8522.4122085899999</v>
      </c>
      <c r="Y372">
        <v>1.7639413776767201</v>
      </c>
      <c r="Z372">
        <v>127.753143585519</v>
      </c>
      <c r="AA372">
        <v>11.0853436636186</v>
      </c>
      <c r="AB372">
        <v>11.0853436636186</v>
      </c>
      <c r="AC372">
        <v>1.0297240291248999</v>
      </c>
      <c r="AD372">
        <v>2.4599273873659002</v>
      </c>
      <c r="AE372">
        <v>16.580293446915601</v>
      </c>
      <c r="AF372">
        <v>159.72001511902201</v>
      </c>
      <c r="AG372">
        <v>-21.292406989905398</v>
      </c>
      <c r="AH372">
        <v>2.0071509563591099</v>
      </c>
      <c r="AI372">
        <v>2.5093018434471501</v>
      </c>
      <c r="AJ372">
        <v>-18.581382449625501</v>
      </c>
      <c r="AK372">
        <v>12.0357173966577</v>
      </c>
      <c r="AL372">
        <v>13.492957746478799</v>
      </c>
      <c r="AM372">
        <v>2.2053214160088199</v>
      </c>
      <c r="AN372">
        <v>66.818777176658699</v>
      </c>
      <c r="AO372">
        <v>2.2053214160088199</v>
      </c>
      <c r="AP372">
        <v>-42.980386256026598</v>
      </c>
      <c r="AQ372">
        <v>3.0129932766208598</v>
      </c>
      <c r="AR372">
        <v>13.3736779396452</v>
      </c>
      <c r="AS372">
        <v>18.576174567784701</v>
      </c>
    </row>
    <row r="373" spans="1:45" x14ac:dyDescent="0.25">
      <c r="A373" t="s">
        <v>1033</v>
      </c>
      <c r="B373" t="s">
        <v>1034</v>
      </c>
      <c r="C373" t="s">
        <v>35</v>
      </c>
      <c r="D373">
        <v>10625.948094249999</v>
      </c>
      <c r="E373">
        <v>466.81</v>
      </c>
      <c r="U373">
        <v>0</v>
      </c>
      <c r="V373">
        <v>0</v>
      </c>
      <c r="W373">
        <v>0</v>
      </c>
      <c r="X373">
        <v>10625.948094249999</v>
      </c>
      <c r="AC373">
        <v>0</v>
      </c>
    </row>
    <row r="374" spans="1:45" x14ac:dyDescent="0.25">
      <c r="A374" t="s">
        <v>1016</v>
      </c>
      <c r="B374" t="s">
        <v>1017</v>
      </c>
      <c r="C374" t="s">
        <v>91</v>
      </c>
      <c r="D374">
        <v>10623.409836855</v>
      </c>
      <c r="E374">
        <v>485.2</v>
      </c>
      <c r="F374">
        <v>16.917562724014299</v>
      </c>
      <c r="G374">
        <v>2.7014681892332701</v>
      </c>
      <c r="H374">
        <v>1.2438917153445099</v>
      </c>
      <c r="I374">
        <v>-60.056379075199999</v>
      </c>
      <c r="J374">
        <v>0</v>
      </c>
      <c r="K374">
        <v>787.70699500356898</v>
      </c>
      <c r="L374">
        <v>56.268683094324302</v>
      </c>
      <c r="M374">
        <v>9.1727706471339197</v>
      </c>
      <c r="N374">
        <v>11.4535306964329</v>
      </c>
      <c r="P374">
        <v>6.3974195282575002</v>
      </c>
      <c r="Q374">
        <v>28.616352201257801</v>
      </c>
      <c r="R374">
        <v>2.7014681892332701</v>
      </c>
      <c r="S374">
        <v>3.4197893282680001</v>
      </c>
      <c r="T374">
        <v>32.427990954990797</v>
      </c>
      <c r="U374">
        <v>1.06587885376661</v>
      </c>
      <c r="V374">
        <v>-1.56380874532863</v>
      </c>
      <c r="W374">
        <v>-1.76796930607011</v>
      </c>
      <c r="X374">
        <v>9717.5098368550007</v>
      </c>
      <c r="Y374">
        <v>1.9627367878923401</v>
      </c>
      <c r="Z374">
        <v>14.3431879510774</v>
      </c>
      <c r="AA374">
        <v>20.587944569607998</v>
      </c>
      <c r="AB374">
        <v>14.835892880694599</v>
      </c>
      <c r="AC374">
        <v>2.62968759909525</v>
      </c>
      <c r="AD374">
        <v>7.0975476432069904</v>
      </c>
      <c r="AE374">
        <v>26.454519729777701</v>
      </c>
      <c r="AF374">
        <v>15.680309722295201</v>
      </c>
      <c r="AG374">
        <v>-50.738362634414599</v>
      </c>
      <c r="AH374">
        <v>-49.708625255289803</v>
      </c>
      <c r="AI374">
        <v>3.5694542829295699</v>
      </c>
      <c r="AJ374">
        <v>25.937748567024801</v>
      </c>
      <c r="AK374">
        <v>22.580153736411201</v>
      </c>
      <c r="AL374">
        <v>19.804081632652998</v>
      </c>
      <c r="AM374">
        <v>2.1457099246323899</v>
      </c>
      <c r="AN374">
        <v>14.872476322070501</v>
      </c>
      <c r="AO374">
        <v>2.1457099246323899</v>
      </c>
      <c r="AP374">
        <v>-44.1024261223506</v>
      </c>
      <c r="AQ374">
        <v>2.1561780911206601</v>
      </c>
      <c r="AR374">
        <v>-40.426377156494198</v>
      </c>
      <c r="AS374">
        <v>25.993173077697602</v>
      </c>
    </row>
    <row r="375" spans="1:45" x14ac:dyDescent="0.25">
      <c r="A375" t="s">
        <v>1053</v>
      </c>
      <c r="B375" t="s">
        <v>1054</v>
      </c>
      <c r="D375">
        <v>10574.6078622</v>
      </c>
      <c r="E375">
        <v>558.6</v>
      </c>
      <c r="F375">
        <v>2.90078973346494</v>
      </c>
      <c r="G375">
        <v>0.266249211203339</v>
      </c>
      <c r="H375">
        <v>0.68302767176039103</v>
      </c>
      <c r="I375">
        <v>76.723400355899997</v>
      </c>
      <c r="L375">
        <v>13.2993235437333</v>
      </c>
      <c r="M375">
        <v>6.2844893974993496</v>
      </c>
      <c r="N375">
        <v>0.95926745068594499</v>
      </c>
      <c r="O375">
        <v>0</v>
      </c>
      <c r="P375">
        <v>1.3658414554586999</v>
      </c>
      <c r="Q375">
        <v>1.2961092323383001</v>
      </c>
      <c r="R375">
        <v>0.54808989854861401</v>
      </c>
      <c r="S375">
        <v>-8.9670169730955998</v>
      </c>
      <c r="T375">
        <v>398.14035625753303</v>
      </c>
      <c r="X375">
        <v>10751.6678622</v>
      </c>
      <c r="Y375">
        <v>5.1326980256260901</v>
      </c>
      <c r="Z375">
        <v>342.95591266985599</v>
      </c>
      <c r="AA375">
        <v>182.94483345584501</v>
      </c>
      <c r="AB375">
        <v>93.306151715699201</v>
      </c>
      <c r="AC375">
        <v>7.8451254499974393E-2</v>
      </c>
      <c r="AD375">
        <v>0.24761500707693099</v>
      </c>
      <c r="AE375">
        <v>-10.7278597859809</v>
      </c>
      <c r="AF375">
        <v>337.30806577990398</v>
      </c>
      <c r="AG375">
        <v>1411.18449773626</v>
      </c>
      <c r="AH375">
        <v>947.39472282356496</v>
      </c>
      <c r="AI375">
        <v>2.5935065170429699</v>
      </c>
      <c r="AJ375">
        <v>8169.8042168675302</v>
      </c>
      <c r="AK375">
        <v>3811.2747947900698</v>
      </c>
      <c r="AL375">
        <v>49</v>
      </c>
      <c r="AM375">
        <v>5.0481720223989601</v>
      </c>
      <c r="AN375">
        <v>287.82275074033703</v>
      </c>
      <c r="AO375">
        <v>5.0481720223989601</v>
      </c>
      <c r="AP375">
        <v>962.97869902708703</v>
      </c>
      <c r="AQ375">
        <v>4.5084892150842597</v>
      </c>
      <c r="AR375">
        <v>646.75499294767599</v>
      </c>
      <c r="AS375">
        <v>398.14035625752899</v>
      </c>
    </row>
    <row r="376" spans="1:45" x14ac:dyDescent="0.25">
      <c r="A376" t="s">
        <v>1035</v>
      </c>
      <c r="B376" t="s">
        <v>1036</v>
      </c>
      <c r="C376" t="s">
        <v>91</v>
      </c>
      <c r="D376">
        <v>10550.075487325001</v>
      </c>
      <c r="E376">
        <v>378.05</v>
      </c>
      <c r="F376">
        <v>24.7988165680473</v>
      </c>
      <c r="G376">
        <v>3.4770283479960802</v>
      </c>
      <c r="H376">
        <v>1.46639373577956</v>
      </c>
      <c r="I376">
        <v>-4.3926447558000001</v>
      </c>
      <c r="J376">
        <v>0</v>
      </c>
      <c r="K376">
        <v>11258.3182451253</v>
      </c>
      <c r="L376">
        <v>53.518680540852401</v>
      </c>
      <c r="M376">
        <v>4.1592295030408897</v>
      </c>
      <c r="N376">
        <v>14.4640571270801</v>
      </c>
      <c r="P376">
        <v>2.7043364960850198</v>
      </c>
      <c r="Q376">
        <v>44.8693487056659</v>
      </c>
      <c r="R376">
        <v>3.4770283479960802</v>
      </c>
      <c r="S376">
        <v>2.9028910929271201</v>
      </c>
      <c r="T376">
        <v>31.8175869694341</v>
      </c>
      <c r="U376">
        <v>0.91188628522688298</v>
      </c>
      <c r="V376">
        <v>-1.7178013138683601</v>
      </c>
      <c r="W376">
        <v>-1.9219618746098399</v>
      </c>
      <c r="X376">
        <v>9609.3854873250002</v>
      </c>
      <c r="Y376">
        <v>1.99464990458383</v>
      </c>
      <c r="Z376">
        <v>19.097312069885501</v>
      </c>
      <c r="AA376">
        <v>20.844201833636902</v>
      </c>
      <c r="AB376">
        <v>17.6877217775824</v>
      </c>
      <c r="AC376">
        <v>2.62968759909525</v>
      </c>
      <c r="AD376">
        <v>7.0975476432069904</v>
      </c>
      <c r="AE376">
        <v>26.454519729777701</v>
      </c>
      <c r="AF376">
        <v>20.966802113209901</v>
      </c>
      <c r="AG376">
        <v>-40.529755048587198</v>
      </c>
      <c r="AH376">
        <v>-39.286622715861299</v>
      </c>
      <c r="AI376">
        <v>4.3091608785417499</v>
      </c>
      <c r="AJ376">
        <v>23.567176064890901</v>
      </c>
      <c r="AK376">
        <v>20.272782475123002</v>
      </c>
      <c r="AL376">
        <v>19.638961038961</v>
      </c>
      <c r="AM376">
        <v>2.1899118410747702</v>
      </c>
      <c r="AN376">
        <v>18.8085208003369</v>
      </c>
      <c r="AO376">
        <v>2.1899118410747702</v>
      </c>
      <c r="AP376">
        <v>-42.950928493753601</v>
      </c>
      <c r="AQ376">
        <v>2.0119423472545401</v>
      </c>
      <c r="AR376">
        <v>-39.199152418952202</v>
      </c>
      <c r="AS376">
        <v>31.819506235146001</v>
      </c>
    </row>
    <row r="377" spans="1:45" x14ac:dyDescent="0.25">
      <c r="A377" t="s">
        <v>1043</v>
      </c>
      <c r="B377" t="s">
        <v>1044</v>
      </c>
      <c r="C377" t="s">
        <v>88</v>
      </c>
      <c r="D377">
        <v>10540.959449280001</v>
      </c>
      <c r="E377">
        <v>983.2</v>
      </c>
      <c r="F377">
        <v>5.9099904245132402</v>
      </c>
      <c r="G377">
        <v>0.98048936241723506</v>
      </c>
      <c r="H377">
        <v>0.62134773424611001</v>
      </c>
      <c r="I377">
        <v>413.66046068359998</v>
      </c>
      <c r="L377">
        <v>54.976999906944997</v>
      </c>
      <c r="M377">
        <v>48.424009033789801</v>
      </c>
      <c r="N377">
        <v>12.8113583527067</v>
      </c>
      <c r="O377">
        <v>0</v>
      </c>
      <c r="P377">
        <v>29.7640211946607</v>
      </c>
      <c r="Q377">
        <v>15.539954112278799</v>
      </c>
      <c r="R377">
        <v>2.4310825799078999</v>
      </c>
      <c r="S377">
        <v>2.1189654605803598</v>
      </c>
      <c r="T377">
        <v>58.2888710975447</v>
      </c>
      <c r="U377">
        <v>0.23775559872504601</v>
      </c>
      <c r="V377">
        <v>-3.0447534214235001</v>
      </c>
      <c r="W377">
        <v>-0.249845985062634</v>
      </c>
      <c r="X377">
        <v>11167.459449280001</v>
      </c>
      <c r="Y377">
        <v>6.92791925883557</v>
      </c>
      <c r="AA377">
        <v>30.1562417619356</v>
      </c>
      <c r="AB377">
        <v>25.300089373085601</v>
      </c>
      <c r="AC377">
        <v>3.2825090201485398</v>
      </c>
      <c r="AD377">
        <v>2.8706864244104899</v>
      </c>
      <c r="AE377">
        <v>20.672044043061</v>
      </c>
      <c r="AG377">
        <v>-6.5888056217704101</v>
      </c>
      <c r="AH377">
        <v>112.637458184894</v>
      </c>
      <c r="AI377">
        <v>6.1041546453253002</v>
      </c>
      <c r="AJ377">
        <v>74.682938214689997</v>
      </c>
      <c r="AK377">
        <v>181.969557418346</v>
      </c>
      <c r="AL377">
        <v>40.130612244897897</v>
      </c>
      <c r="AM377">
        <v>6.53925956095412</v>
      </c>
      <c r="AO377">
        <v>6.53925956095412</v>
      </c>
      <c r="AP377">
        <v>58.972878554722797</v>
      </c>
      <c r="AQ377">
        <v>4.8371975526109097</v>
      </c>
      <c r="AR377">
        <v>328.042020006987</v>
      </c>
      <c r="AS377">
        <v>58.282425352648403</v>
      </c>
    </row>
    <row r="378" spans="1:45" x14ac:dyDescent="0.25">
      <c r="A378" t="s">
        <v>1039</v>
      </c>
      <c r="B378" t="s">
        <v>1040</v>
      </c>
      <c r="C378" t="s">
        <v>910</v>
      </c>
      <c r="D378">
        <v>10536.125275169999</v>
      </c>
      <c r="E378">
        <v>108.7</v>
      </c>
      <c r="F378">
        <v>-0.71700543945032902</v>
      </c>
      <c r="G378">
        <v>0.95359183155020799</v>
      </c>
      <c r="H378">
        <v>0.15597707673434999</v>
      </c>
      <c r="I378">
        <v>464.995220217</v>
      </c>
      <c r="L378">
        <v>665.61595879107597</v>
      </c>
      <c r="M378">
        <v>61.548882452384497</v>
      </c>
      <c r="O378">
        <v>0</v>
      </c>
      <c r="P378">
        <v>11.430392257877401</v>
      </c>
      <c r="R378">
        <v>0.98931349578615302</v>
      </c>
      <c r="S378">
        <v>-7.0278546125102999</v>
      </c>
      <c r="T378">
        <v>-29.2792143258857</v>
      </c>
      <c r="X378">
        <v>11842.38527517</v>
      </c>
      <c r="Y378">
        <v>8.1771440138444795</v>
      </c>
      <c r="AC378">
        <v>0.43426426204577301</v>
      </c>
      <c r="AD378">
        <v>8.3585632010388498</v>
      </c>
      <c r="AE378">
        <v>-65.353466221501705</v>
      </c>
      <c r="AG378">
        <v>9.5761194691879297</v>
      </c>
      <c r="AH378">
        <v>-51.897228108107598</v>
      </c>
      <c r="AI378">
        <v>4.0207005900353696</v>
      </c>
      <c r="AJ378">
        <v>-103.47147751967201</v>
      </c>
      <c r="AK378">
        <v>55.1986818470345</v>
      </c>
      <c r="AM378">
        <v>7.2751740228900097</v>
      </c>
      <c r="AO378">
        <v>7.2751740228900097</v>
      </c>
      <c r="AP378">
        <v>168.13887746881099</v>
      </c>
      <c r="AR378">
        <v>115.770606050442</v>
      </c>
      <c r="AS378">
        <v>-29.277587115263799</v>
      </c>
    </row>
    <row r="379" spans="1:45" x14ac:dyDescent="0.25">
      <c r="A379" t="s">
        <v>1047</v>
      </c>
      <c r="B379" t="s">
        <v>1048</v>
      </c>
      <c r="C379" t="s">
        <v>41</v>
      </c>
      <c r="D379">
        <v>10498.209077760001</v>
      </c>
      <c r="E379">
        <v>1842.2</v>
      </c>
      <c r="F379">
        <v>4.6070406410990197</v>
      </c>
      <c r="G379">
        <v>0.71792676865300697</v>
      </c>
      <c r="H379">
        <v>2.1836977596897702</v>
      </c>
      <c r="I379">
        <v>134.52892461050001</v>
      </c>
      <c r="L379">
        <v>51.256780160174401</v>
      </c>
      <c r="M379">
        <v>83.226978205379893</v>
      </c>
      <c r="N379">
        <v>25.861542663432001</v>
      </c>
      <c r="O379">
        <v>0</v>
      </c>
      <c r="P379">
        <v>14.372668368348601</v>
      </c>
      <c r="Q379">
        <v>22.734111915168</v>
      </c>
      <c r="R379">
        <v>1.3430441265808799</v>
      </c>
      <c r="S379">
        <v>11.630981595092001</v>
      </c>
      <c r="T379">
        <v>110.286890196028</v>
      </c>
      <c r="X379">
        <v>10647.299077759901</v>
      </c>
      <c r="Y379">
        <v>9.3601806382009798</v>
      </c>
      <c r="AA379">
        <v>66.1446174924519</v>
      </c>
      <c r="AB379">
        <v>59.247115228757401</v>
      </c>
      <c r="AC379">
        <v>0.65825410220760605</v>
      </c>
      <c r="AD379">
        <v>5.2388982217390199</v>
      </c>
      <c r="AE379">
        <v>42.782695998974198</v>
      </c>
      <c r="AG379">
        <v>547.900951583714</v>
      </c>
      <c r="AH379">
        <v>883.65224825936605</v>
      </c>
      <c r="AI379">
        <v>51.532540142155803</v>
      </c>
      <c r="AJ379">
        <v>110.38896106248001</v>
      </c>
      <c r="AK379">
        <v>157.78387177533801</v>
      </c>
      <c r="AL379">
        <v>67.6284875183553</v>
      </c>
      <c r="AM379">
        <v>9.2291136585700304</v>
      </c>
      <c r="AN379">
        <v>497.30976209189902</v>
      </c>
      <c r="AO379">
        <v>9.2291136585700304</v>
      </c>
      <c r="AP379">
        <v>148.81204584538099</v>
      </c>
      <c r="AQ379">
        <v>5.21590422654194</v>
      </c>
      <c r="AR379">
        <v>241.596198770943</v>
      </c>
      <c r="AS379">
        <v>110.29847738768601</v>
      </c>
    </row>
    <row r="380" spans="1:45" x14ac:dyDescent="0.25">
      <c r="A380" t="s">
        <v>1049</v>
      </c>
      <c r="B380" t="s">
        <v>1050</v>
      </c>
      <c r="C380" t="s">
        <v>27</v>
      </c>
      <c r="D380">
        <v>10379.046082535</v>
      </c>
      <c r="E380">
        <v>129.25</v>
      </c>
      <c r="H380">
        <v>9.9120422139518799E-2</v>
      </c>
      <c r="N380">
        <v>1.79272685850089</v>
      </c>
      <c r="Q380">
        <v>1.5245224849458701</v>
      </c>
      <c r="S380">
        <v>-0.127174419475481</v>
      </c>
      <c r="T380">
        <v>9.3835457173783201</v>
      </c>
      <c r="U380">
        <v>1.5415899797307799</v>
      </c>
      <c r="V380">
        <v>0.51186595060588003</v>
      </c>
      <c r="W380">
        <v>0.89415170829077895</v>
      </c>
      <c r="X380">
        <v>5452.876082535</v>
      </c>
      <c r="Y380">
        <v>0.71042709749279798</v>
      </c>
      <c r="Z380">
        <v>22.9122067420269</v>
      </c>
      <c r="AA380">
        <v>3.7949946985335998</v>
      </c>
      <c r="AB380">
        <v>3.7949946985335998</v>
      </c>
      <c r="AC380">
        <v>1.0297240291248999</v>
      </c>
      <c r="AD380">
        <v>2.4599273873659002</v>
      </c>
      <c r="AE380">
        <v>16.580293446915601</v>
      </c>
      <c r="AF380">
        <v>43.611269727866699</v>
      </c>
      <c r="AG380">
        <v>-57.142703162393801</v>
      </c>
      <c r="AH380">
        <v>-44.455794150197299</v>
      </c>
      <c r="AI380">
        <v>1.36634713179418</v>
      </c>
      <c r="AJ380">
        <v>-58.871583758487503</v>
      </c>
      <c r="AK380">
        <v>-43.4054303838397</v>
      </c>
      <c r="AL380">
        <v>7.3437499999999902</v>
      </c>
      <c r="AM380">
        <v>1.3522323763740101</v>
      </c>
      <c r="AN380">
        <v>35.124864064892201</v>
      </c>
      <c r="AO380">
        <v>1.3522323763740101</v>
      </c>
      <c r="AP380">
        <v>-65.037401245355198</v>
      </c>
      <c r="AQ380">
        <v>2.4149074829744399</v>
      </c>
      <c r="AR380">
        <v>-30.482896132191001</v>
      </c>
      <c r="AS380">
        <v>8.3974902971229</v>
      </c>
    </row>
    <row r="381" spans="1:45" x14ac:dyDescent="0.25">
      <c r="A381" t="s">
        <v>1045</v>
      </c>
      <c r="B381" t="s">
        <v>1046</v>
      </c>
      <c r="C381" t="s">
        <v>448</v>
      </c>
      <c r="D381">
        <v>10359.813356639999</v>
      </c>
      <c r="E381">
        <v>1089.3</v>
      </c>
      <c r="F381">
        <v>113.411075612353</v>
      </c>
      <c r="G381">
        <v>1.37011352158116</v>
      </c>
      <c r="H381">
        <v>1.3037504003578999</v>
      </c>
      <c r="I381">
        <v>-19.279931771400001</v>
      </c>
      <c r="L381">
        <v>8.8688630450651598</v>
      </c>
      <c r="M381">
        <v>2.8629566928805499</v>
      </c>
      <c r="N381">
        <v>20.347127618312399</v>
      </c>
      <c r="O381">
        <v>0</v>
      </c>
      <c r="P381">
        <v>2.2908657254130098</v>
      </c>
      <c r="Q381">
        <v>48.277400273758197</v>
      </c>
      <c r="R381">
        <v>1.3908353560175399</v>
      </c>
      <c r="S381">
        <v>11.0360284371611</v>
      </c>
      <c r="T381">
        <v>13.1128578655021</v>
      </c>
      <c r="U381">
        <v>2.4790236460716999</v>
      </c>
      <c r="V381">
        <v>-4.8059484899594498</v>
      </c>
      <c r="W381">
        <v>0.521449783242941</v>
      </c>
      <c r="X381">
        <v>8909.3433566399908</v>
      </c>
      <c r="Y381">
        <v>1.3896616769258601</v>
      </c>
      <c r="Z381">
        <v>34.985248396450103</v>
      </c>
      <c r="AA381">
        <v>8.3661305030753095</v>
      </c>
      <c r="AB381">
        <v>6.8741220432846903</v>
      </c>
      <c r="AC381">
        <v>7.2849721360311497</v>
      </c>
      <c r="AD381">
        <v>2.22491448298506</v>
      </c>
      <c r="AE381">
        <v>18.010235302902</v>
      </c>
      <c r="AF381">
        <v>40.680960326081802</v>
      </c>
      <c r="AG381">
        <v>15.948719267619699</v>
      </c>
      <c r="AH381">
        <v>29.436967215930199</v>
      </c>
      <c r="AI381">
        <v>2.8798618299238599</v>
      </c>
      <c r="AJ381">
        <v>-34.341815250033697</v>
      </c>
      <c r="AK381">
        <v>-27.192190190933999</v>
      </c>
      <c r="AL381">
        <v>12.343342776203899</v>
      </c>
      <c r="AM381">
        <v>1.6159031059340201</v>
      </c>
      <c r="AN381">
        <v>11.4640285904745</v>
      </c>
      <c r="AO381">
        <v>1.6159031059340201</v>
      </c>
      <c r="AP381">
        <v>43.958594478078801</v>
      </c>
      <c r="AQ381">
        <v>1.8374726843306499</v>
      </c>
      <c r="AR381">
        <v>-6.3126535248882902</v>
      </c>
      <c r="AS381">
        <v>13.1128578655021</v>
      </c>
    </row>
    <row r="382" spans="1:45" x14ac:dyDescent="0.25">
      <c r="A382" t="s">
        <v>1051</v>
      </c>
      <c r="B382" t="s">
        <v>1052</v>
      </c>
      <c r="C382" t="s">
        <v>431</v>
      </c>
      <c r="D382">
        <v>10349.1959185</v>
      </c>
      <c r="E382">
        <v>810.25</v>
      </c>
      <c r="G382">
        <v>1.8435026893692801</v>
      </c>
      <c r="H382">
        <v>0.31627721111992302</v>
      </c>
      <c r="I382">
        <v>-897.71944369139999</v>
      </c>
      <c r="L382">
        <v>24.600415474889299</v>
      </c>
      <c r="M382">
        <v>0</v>
      </c>
      <c r="N382">
        <v>14.027061531570499</v>
      </c>
      <c r="P382">
        <v>0</v>
      </c>
      <c r="Q382">
        <v>142.42078869386799</v>
      </c>
      <c r="R382">
        <v>1.8435026893692801</v>
      </c>
      <c r="S382">
        <v>4.8440439312869596</v>
      </c>
      <c r="T382">
        <v>23.6628770772361</v>
      </c>
      <c r="U382">
        <v>2.6993800407296802</v>
      </c>
      <c r="V382">
        <v>1.6696560116047701</v>
      </c>
      <c r="W382">
        <v>0.74388365840635695</v>
      </c>
      <c r="X382">
        <v>9991.9859185000005</v>
      </c>
      <c r="Y382">
        <v>7.7451851564619503</v>
      </c>
      <c r="Z382">
        <v>34.877258956682603</v>
      </c>
      <c r="AA382">
        <v>17.062234757180399</v>
      </c>
      <c r="AB382">
        <v>15.972865781859401</v>
      </c>
      <c r="AC382">
        <v>1.0297240291248999</v>
      </c>
      <c r="AD382">
        <v>2.4599273873659002</v>
      </c>
      <c r="AE382">
        <v>16.580293446915601</v>
      </c>
      <c r="AF382">
        <v>36.124108759468001</v>
      </c>
      <c r="AG382">
        <v>40.896825608351897</v>
      </c>
      <c r="AH382">
        <v>8.7716760145247097</v>
      </c>
      <c r="AI382">
        <v>2.6757042479781901</v>
      </c>
      <c r="AJ382">
        <v>3.36833454039258</v>
      </c>
      <c r="AK382">
        <v>42.716877436436597</v>
      </c>
      <c r="AL382">
        <v>20.021003212255899</v>
      </c>
      <c r="AM382">
        <v>8.0220728154624794</v>
      </c>
      <c r="AN382">
        <v>26.172004952836101</v>
      </c>
      <c r="AO382">
        <v>8.0220728154624794</v>
      </c>
      <c r="AP382">
        <v>-45.913029895558601</v>
      </c>
      <c r="AQ382">
        <v>8.3523593679222294</v>
      </c>
      <c r="AR382">
        <v>312.40786634839702</v>
      </c>
      <c r="AS382">
        <v>17.811196830737401</v>
      </c>
    </row>
    <row r="383" spans="1:45" x14ac:dyDescent="0.25">
      <c r="A383" t="s">
        <v>1055</v>
      </c>
      <c r="B383" t="s">
        <v>1056</v>
      </c>
      <c r="C383" t="s">
        <v>323</v>
      </c>
      <c r="D383">
        <v>10253.491963050001</v>
      </c>
      <c r="E383">
        <v>761.3</v>
      </c>
      <c r="F383">
        <v>16.461979365685799</v>
      </c>
      <c r="G383">
        <v>2.5516153268219299</v>
      </c>
      <c r="H383">
        <v>0.845756509079305</v>
      </c>
      <c r="I383">
        <v>97.655755466700001</v>
      </c>
      <c r="L383">
        <v>32.4332075694157</v>
      </c>
      <c r="M383">
        <v>4.42354050938056</v>
      </c>
      <c r="N383">
        <v>19.353114260685899</v>
      </c>
      <c r="O383">
        <v>0</v>
      </c>
      <c r="P383">
        <v>4.2133948223456601</v>
      </c>
      <c r="Q383">
        <v>120.232814220544</v>
      </c>
      <c r="R383">
        <v>3.1421988479839702</v>
      </c>
      <c r="S383">
        <v>4.6613173586875796</v>
      </c>
      <c r="T383">
        <v>26.830364148655001</v>
      </c>
      <c r="U383">
        <v>0.97438702010042999</v>
      </c>
      <c r="V383">
        <v>0.18748749473087001</v>
      </c>
      <c r="W383">
        <v>2.8005155034354901E-2</v>
      </c>
      <c r="X383">
        <v>10185.911963050001</v>
      </c>
      <c r="Y383">
        <v>6.0047821511819803</v>
      </c>
      <c r="Z383">
        <v>39.598460378066299</v>
      </c>
      <c r="AA383">
        <v>23.643629356444801</v>
      </c>
      <c r="AB383">
        <v>18.590823075469899</v>
      </c>
      <c r="AC383">
        <v>0.78689952536955998</v>
      </c>
      <c r="AD383">
        <v>4.7716566356616603</v>
      </c>
      <c r="AE383">
        <v>39.059428353160598</v>
      </c>
      <c r="AF383">
        <v>39.861182455584498</v>
      </c>
      <c r="AG383">
        <v>21.8862655356495</v>
      </c>
      <c r="AH383">
        <v>12.610456539170301</v>
      </c>
      <c r="AI383">
        <v>5.37338432190022</v>
      </c>
      <c r="AJ383">
        <v>-22.949759235653001</v>
      </c>
      <c r="AK383">
        <v>-31.308866309908598</v>
      </c>
      <c r="AL383">
        <v>23.902668759811601</v>
      </c>
      <c r="AM383">
        <v>6.0446218021871099</v>
      </c>
      <c r="AN383">
        <v>27.1069950908105</v>
      </c>
      <c r="AO383">
        <v>6.0446218021871099</v>
      </c>
      <c r="AP383">
        <v>49.800091677806797</v>
      </c>
      <c r="AQ383">
        <v>5.07808027951517</v>
      </c>
      <c r="AR383">
        <v>38.359683439595003</v>
      </c>
      <c r="AS383">
        <v>26.829662095533401</v>
      </c>
    </row>
    <row r="384" spans="1:45" x14ac:dyDescent="0.25">
      <c r="A384" t="s">
        <v>1059</v>
      </c>
      <c r="B384" t="s">
        <v>1060</v>
      </c>
      <c r="C384" t="s">
        <v>344</v>
      </c>
      <c r="D384">
        <v>10190.5728144</v>
      </c>
      <c r="E384">
        <v>334.85</v>
      </c>
      <c r="F384">
        <v>16.043937892302601</v>
      </c>
      <c r="G384">
        <v>1.2118814952691099</v>
      </c>
      <c r="H384">
        <v>1.13954966640999</v>
      </c>
      <c r="I384">
        <v>164.57512078400001</v>
      </c>
      <c r="J384">
        <v>155.27043720723799</v>
      </c>
      <c r="K384">
        <v>42.2158984908761</v>
      </c>
      <c r="L384">
        <v>50.430332329572202</v>
      </c>
      <c r="M384">
        <v>20.468092006663099</v>
      </c>
      <c r="N384">
        <v>15.795088285323001</v>
      </c>
      <c r="O384">
        <v>2.3507372463493201</v>
      </c>
      <c r="P384">
        <v>12.442323851268</v>
      </c>
      <c r="Q384">
        <v>33.679613705007597</v>
      </c>
      <c r="R384">
        <v>2.4667710140022798</v>
      </c>
      <c r="S384">
        <v>3.4367294774083899</v>
      </c>
      <c r="T384">
        <v>29.104280614611199</v>
      </c>
      <c r="U384">
        <v>0.74932436469221098</v>
      </c>
      <c r="V384">
        <v>-2.53318465545633</v>
      </c>
      <c r="W384">
        <v>-0.46754415517719</v>
      </c>
      <c r="X384">
        <v>10449.432814399999</v>
      </c>
      <c r="Y384">
        <v>3.1592572211539598</v>
      </c>
      <c r="Z384">
        <v>150.872550020213</v>
      </c>
      <c r="AA384">
        <v>21.516385904252001</v>
      </c>
      <c r="AB384">
        <v>18.891459176685299</v>
      </c>
      <c r="AC384">
        <v>3.2825090201485398</v>
      </c>
      <c r="AD384">
        <v>2.8706864244104899</v>
      </c>
      <c r="AE384">
        <v>20.672044043061</v>
      </c>
      <c r="AF384">
        <v>147.13503919145199</v>
      </c>
      <c r="AG384">
        <v>161.221835648737</v>
      </c>
      <c r="AH384">
        <v>74.434943454312304</v>
      </c>
      <c r="AI384">
        <v>5.0074802411710602</v>
      </c>
      <c r="AJ384">
        <v>31.001637014318</v>
      </c>
      <c r="AK384">
        <v>40.7905311830092</v>
      </c>
      <c r="AL384">
        <v>24.264492753623099</v>
      </c>
      <c r="AM384">
        <v>3.0809940906287401</v>
      </c>
      <c r="AN384">
        <v>40.504681483365701</v>
      </c>
      <c r="AO384">
        <v>3.0809940906287401</v>
      </c>
      <c r="AP384">
        <v>254.36214156847799</v>
      </c>
      <c r="AQ384">
        <v>2.8750542540338402</v>
      </c>
      <c r="AR384">
        <v>101.673434414017</v>
      </c>
      <c r="AS384">
        <v>29.104280614611302</v>
      </c>
    </row>
    <row r="385" spans="1:45" x14ac:dyDescent="0.25">
      <c r="A385" t="s">
        <v>1061</v>
      </c>
      <c r="B385" t="s">
        <v>1062</v>
      </c>
      <c r="C385" t="s">
        <v>1063</v>
      </c>
      <c r="D385">
        <v>10089.04152402</v>
      </c>
      <c r="E385">
        <v>47.35</v>
      </c>
      <c r="F385">
        <v>0.69631383158606697</v>
      </c>
      <c r="G385">
        <v>0.13917571338971099</v>
      </c>
      <c r="H385">
        <v>1.3000037116451399</v>
      </c>
      <c r="I385">
        <v>16.015148520499999</v>
      </c>
      <c r="L385">
        <v>8.8936309229671107</v>
      </c>
      <c r="N385">
        <v>5.7972483483191697</v>
      </c>
      <c r="O385">
        <v>0</v>
      </c>
      <c r="R385">
        <v>0.57542841267369005</v>
      </c>
      <c r="S385">
        <v>-4.5987662893488199</v>
      </c>
      <c r="T385">
        <v>-51.213408751370501</v>
      </c>
      <c r="X385">
        <v>15247.001524019999</v>
      </c>
      <c r="Y385">
        <v>1.6742987452940199</v>
      </c>
      <c r="AA385">
        <v>37.025258679018897</v>
      </c>
      <c r="AB385">
        <v>23.474983100877498</v>
      </c>
      <c r="AC385">
        <v>1.52444248901843</v>
      </c>
      <c r="AD385">
        <v>9.7560212522244303</v>
      </c>
      <c r="AE385">
        <v>47.728135222240098</v>
      </c>
      <c r="AG385">
        <v>-774.53866650581801</v>
      </c>
      <c r="AH385">
        <v>-270.23916716322901</v>
      </c>
      <c r="AI385">
        <v>-16.6085693280545</v>
      </c>
      <c r="AJ385">
        <v>-510.78746586240101</v>
      </c>
      <c r="AK385">
        <v>-207.30234590750601</v>
      </c>
      <c r="AM385">
        <v>1.10789452852577</v>
      </c>
      <c r="AO385">
        <v>1.10789452852577</v>
      </c>
      <c r="AP385">
        <v>76.560391764392094</v>
      </c>
      <c r="AR385">
        <v>-78.134775966720099</v>
      </c>
      <c r="AS385">
        <v>-51.213408751370501</v>
      </c>
    </row>
    <row r="386" spans="1:45" x14ac:dyDescent="0.25">
      <c r="A386" t="s">
        <v>1068</v>
      </c>
      <c r="B386" t="s">
        <v>1069</v>
      </c>
      <c r="C386" t="s">
        <v>344</v>
      </c>
      <c r="D386">
        <v>10076.96257944</v>
      </c>
      <c r="E386">
        <v>399.75</v>
      </c>
      <c r="F386">
        <v>12.1868356061419</v>
      </c>
      <c r="G386">
        <v>1.2171500337232799</v>
      </c>
      <c r="H386">
        <v>1.8378310054070199</v>
      </c>
      <c r="I386">
        <v>50.295724123799999</v>
      </c>
      <c r="L386">
        <v>13.048798844236799</v>
      </c>
      <c r="M386">
        <v>9.30076421644692</v>
      </c>
      <c r="N386">
        <v>13.4713033322175</v>
      </c>
      <c r="O386">
        <v>0</v>
      </c>
      <c r="P386">
        <v>2.2571960004521499</v>
      </c>
      <c r="Q386">
        <v>33.158570345968798</v>
      </c>
      <c r="R386">
        <v>2.1739749284833798</v>
      </c>
      <c r="S386">
        <v>6.6412428125106002</v>
      </c>
      <c r="T386">
        <v>11.750189574906701</v>
      </c>
      <c r="U386">
        <v>0.68345779015314501</v>
      </c>
      <c r="V386">
        <v>-2.5990512299953998</v>
      </c>
      <c r="W386">
        <v>-0.53341072971625703</v>
      </c>
      <c r="X386">
        <v>9612.4325794399992</v>
      </c>
      <c r="Y386">
        <v>0.75555598537689195</v>
      </c>
      <c r="Z386">
        <v>15.550323674577299</v>
      </c>
      <c r="AA386">
        <v>8.4694020753506791</v>
      </c>
      <c r="AB386">
        <v>6.0151389073114601</v>
      </c>
      <c r="AC386">
        <v>3.2825090201485398</v>
      </c>
      <c r="AD386">
        <v>2.8706864244104899</v>
      </c>
      <c r="AE386">
        <v>20.672044043061</v>
      </c>
      <c r="AF386">
        <v>16.3018079421499</v>
      </c>
      <c r="AG386">
        <v>-9.9659694569409201</v>
      </c>
      <c r="AH386">
        <v>-39.878375834320401</v>
      </c>
      <c r="AI386">
        <v>1.7259033030592601</v>
      </c>
      <c r="AJ386">
        <v>-47.111076548355499</v>
      </c>
      <c r="AK386">
        <v>-43.159033763519297</v>
      </c>
      <c r="AL386">
        <v>8.125</v>
      </c>
      <c r="AM386">
        <v>0.79206895116224696</v>
      </c>
      <c r="AN386">
        <v>5.9642878751383499</v>
      </c>
      <c r="AO386">
        <v>0.79206895116224696</v>
      </c>
      <c r="AP386">
        <v>-8.89977664758384</v>
      </c>
      <c r="AQ386">
        <v>0.68427431117255</v>
      </c>
      <c r="AR386">
        <v>-48.153335912111103</v>
      </c>
      <c r="AS386">
        <v>11.750189574906701</v>
      </c>
    </row>
    <row r="387" spans="1:45" x14ac:dyDescent="0.25">
      <c r="A387" t="s">
        <v>1080</v>
      </c>
      <c r="B387" t="s">
        <v>1081</v>
      </c>
      <c r="C387" t="s">
        <v>512</v>
      </c>
      <c r="D387">
        <v>10048.6247116</v>
      </c>
      <c r="E387">
        <v>4617.05</v>
      </c>
      <c r="F387">
        <v>3.9509273891707499</v>
      </c>
      <c r="G387">
        <v>0.52471485950240204</v>
      </c>
      <c r="H387">
        <v>0.98607421121653904</v>
      </c>
      <c r="I387">
        <v>78.482951400600001</v>
      </c>
      <c r="J387">
        <v>143.05175001339899</v>
      </c>
      <c r="K387">
        <v>120.829340194029</v>
      </c>
      <c r="L387">
        <v>47.4864814965484</v>
      </c>
      <c r="M387">
        <v>86.252868766951806</v>
      </c>
      <c r="N387">
        <v>12.478459145931399</v>
      </c>
      <c r="O387">
        <v>2.5515241859383702</v>
      </c>
      <c r="P387">
        <v>68.2634397385075</v>
      </c>
      <c r="Q387">
        <v>10.4858115010849</v>
      </c>
      <c r="R387">
        <v>1.1976303355683</v>
      </c>
      <c r="S387">
        <v>21.5309257512464</v>
      </c>
      <c r="T387">
        <v>40.455029234671201</v>
      </c>
      <c r="U387">
        <v>0.236543313708999</v>
      </c>
      <c r="V387">
        <v>-0.42171078849860699</v>
      </c>
      <c r="W387">
        <v>-0.36245087082224098</v>
      </c>
      <c r="X387">
        <v>11302.514711599901</v>
      </c>
      <c r="Y387">
        <v>3.5368769476971602</v>
      </c>
      <c r="Z387">
        <v>43.071966432681599</v>
      </c>
      <c r="AA387">
        <v>23.793765971116901</v>
      </c>
      <c r="AB387">
        <v>16.224559251826602</v>
      </c>
      <c r="AC387">
        <v>0.65825410220760605</v>
      </c>
      <c r="AD387">
        <v>5.2388982217390199</v>
      </c>
      <c r="AE387">
        <v>42.782695998974198</v>
      </c>
      <c r="AF387">
        <v>38.293604327578898</v>
      </c>
      <c r="AG387">
        <v>-24.373917152542699</v>
      </c>
      <c r="AH387">
        <v>33.394517903768701</v>
      </c>
      <c r="AI387">
        <v>6.9884030263578802</v>
      </c>
      <c r="AJ387">
        <v>-7.34119843502289</v>
      </c>
      <c r="AK387">
        <v>-5.44067340767592</v>
      </c>
      <c r="AL387">
        <v>26.248152359294998</v>
      </c>
      <c r="AM387">
        <v>3.1444992557312799</v>
      </c>
      <c r="AN387">
        <v>16.536590711253002</v>
      </c>
      <c r="AO387">
        <v>3.1444992557312799</v>
      </c>
      <c r="AP387">
        <v>-30.669738684954201</v>
      </c>
      <c r="AQ387">
        <v>2.13080684787466</v>
      </c>
      <c r="AR387">
        <v>16.387015322801499</v>
      </c>
      <c r="AS387">
        <v>37.7441487120159</v>
      </c>
    </row>
    <row r="388" spans="1:45" x14ac:dyDescent="0.25">
      <c r="A388" t="s">
        <v>1066</v>
      </c>
      <c r="B388" t="s">
        <v>1067</v>
      </c>
      <c r="C388" t="s">
        <v>749</v>
      </c>
      <c r="D388">
        <v>9963.8651007699991</v>
      </c>
      <c r="E388">
        <v>7847.75</v>
      </c>
      <c r="F388">
        <v>48.087603305785102</v>
      </c>
      <c r="G388">
        <v>2.2652993798922401</v>
      </c>
      <c r="H388">
        <v>1.13931798399811</v>
      </c>
      <c r="I388">
        <v>101.8544413744</v>
      </c>
      <c r="J388">
        <v>129.354595285757</v>
      </c>
      <c r="K388">
        <v>75.784562900233695</v>
      </c>
      <c r="L388">
        <v>35.1212297519942</v>
      </c>
      <c r="M388">
        <v>4.48683276427436</v>
      </c>
      <c r="N388">
        <v>17.351965836434701</v>
      </c>
      <c r="O388">
        <v>2.8217010705624799</v>
      </c>
      <c r="P388">
        <v>2.0655150265372999</v>
      </c>
      <c r="Q388">
        <v>42.438184029185201</v>
      </c>
      <c r="R388">
        <v>3.2374707736098398</v>
      </c>
      <c r="S388">
        <v>2.2719012705609098</v>
      </c>
      <c r="T388">
        <v>47.585200347533203</v>
      </c>
      <c r="U388">
        <v>0.65265205161172402</v>
      </c>
      <c r="V388">
        <v>-5.6020505958820303E-3</v>
      </c>
      <c r="W388">
        <v>1.40263974409978E-2</v>
      </c>
      <c r="X388">
        <v>9366.8551007700007</v>
      </c>
      <c r="Y388">
        <v>5.0932564289396201</v>
      </c>
      <c r="Z388">
        <v>76.171872007562797</v>
      </c>
      <c r="AA388">
        <v>32.196250303406302</v>
      </c>
      <c r="AB388">
        <v>28.9511500920133</v>
      </c>
      <c r="AC388">
        <v>0.65825410220760605</v>
      </c>
      <c r="AD388">
        <v>5.2388982217390199</v>
      </c>
      <c r="AE388">
        <v>42.782695998974198</v>
      </c>
      <c r="AF388">
        <v>81.026795972757498</v>
      </c>
      <c r="AG388">
        <v>-12.9905550382804</v>
      </c>
      <c r="AH388">
        <v>60.736695248959499</v>
      </c>
      <c r="AI388">
        <v>8.4208318690798105</v>
      </c>
      <c r="AJ388">
        <v>-19.1973912433183</v>
      </c>
      <c r="AK388">
        <v>11.225342948640099</v>
      </c>
      <c r="AL388">
        <v>40.265520779887098</v>
      </c>
      <c r="AM388">
        <v>5.4178824627501898</v>
      </c>
      <c r="AN388">
        <v>61.353849142672402</v>
      </c>
      <c r="AO388">
        <v>5.4178824627501898</v>
      </c>
      <c r="AP388">
        <v>3.88682276574984</v>
      </c>
      <c r="AQ388">
        <v>4.9573484716838996</v>
      </c>
      <c r="AR388">
        <v>100.531505313585</v>
      </c>
      <c r="AS388">
        <v>47.580655655269602</v>
      </c>
    </row>
    <row r="389" spans="1:45" x14ac:dyDescent="0.25">
      <c r="A389" t="s">
        <v>1064</v>
      </c>
      <c r="B389" t="s">
        <v>1065</v>
      </c>
      <c r="C389" t="s">
        <v>341</v>
      </c>
      <c r="D389">
        <v>9915.2668164000006</v>
      </c>
      <c r="E389">
        <v>74.95</v>
      </c>
      <c r="F389">
        <v>2.4008618953642902</v>
      </c>
      <c r="G389">
        <v>0.763105905214293</v>
      </c>
      <c r="H389">
        <v>0.42101440641996801</v>
      </c>
      <c r="I389">
        <v>58.263755884699997</v>
      </c>
      <c r="J389">
        <v>30.758417987564499</v>
      </c>
      <c r="K389">
        <v>42.580403275243</v>
      </c>
      <c r="L389">
        <v>49.419871242168099</v>
      </c>
      <c r="M389">
        <v>125.232371302385</v>
      </c>
      <c r="N389">
        <v>7.9034755351694104</v>
      </c>
      <c r="O389">
        <v>11.8666701306799</v>
      </c>
      <c r="P389">
        <v>85.480678894732605</v>
      </c>
      <c r="Q389">
        <v>5.1013969263896399</v>
      </c>
      <c r="R389">
        <v>0.88188761740256905</v>
      </c>
      <c r="S389">
        <v>-53.651681775819704</v>
      </c>
      <c r="T389">
        <v>7.38385857956703</v>
      </c>
      <c r="U389">
        <v>604.59965889012301</v>
      </c>
      <c r="V389">
        <v>597.31468675409201</v>
      </c>
      <c r="W389">
        <v>585.06232313876296</v>
      </c>
      <c r="X389">
        <v>22068.4868164</v>
      </c>
      <c r="Y389">
        <v>1.3939808250632999</v>
      </c>
      <c r="Z389">
        <v>17.203238840046399</v>
      </c>
      <c r="AA389">
        <v>7.4041659480297204</v>
      </c>
      <c r="AB389">
        <v>5.71956573322759</v>
      </c>
      <c r="AC389">
        <v>7.2849721360311497</v>
      </c>
      <c r="AD389">
        <v>2.22491448298506</v>
      </c>
      <c r="AE389">
        <v>18.010235302902</v>
      </c>
      <c r="AF389">
        <v>7.7293338969917604</v>
      </c>
      <c r="AG389">
        <v>-46.275967812362197</v>
      </c>
      <c r="AH389">
        <v>-60.870736269737201</v>
      </c>
      <c r="AI389">
        <v>0.87059265582003798</v>
      </c>
      <c r="AJ389">
        <v>-35.722649885284099</v>
      </c>
      <c r="AK389">
        <v>-59.001876125531503</v>
      </c>
      <c r="AL389">
        <v>6.8761467889908197</v>
      </c>
      <c r="AM389">
        <v>0.62630899582914001</v>
      </c>
      <c r="AN389">
        <v>5.0118870859049203</v>
      </c>
      <c r="AO389">
        <v>0.62630899582914001</v>
      </c>
      <c r="AP389">
        <v>-53.175780857357402</v>
      </c>
      <c r="AQ389">
        <v>0.64725270873484297</v>
      </c>
      <c r="AR389">
        <v>-63.687656965788598</v>
      </c>
      <c r="AS389">
        <v>7.3829239139240501</v>
      </c>
    </row>
    <row r="390" spans="1:45" x14ac:dyDescent="0.25">
      <c r="A390" t="s">
        <v>1057</v>
      </c>
      <c r="B390" t="s">
        <v>1058</v>
      </c>
      <c r="C390" t="s">
        <v>678</v>
      </c>
      <c r="D390">
        <v>9867.5324999999993</v>
      </c>
      <c r="E390">
        <v>737.75</v>
      </c>
      <c r="F390">
        <v>11.8173216885007</v>
      </c>
      <c r="G390">
        <v>1.80383231614059</v>
      </c>
      <c r="H390">
        <v>0.18555779987569901</v>
      </c>
      <c r="I390">
        <v>-987.88263235750003</v>
      </c>
      <c r="L390">
        <v>27.4176610145837</v>
      </c>
      <c r="M390">
        <v>7.1692039674374703E-4</v>
      </c>
      <c r="N390">
        <v>5.2501050861706497</v>
      </c>
      <c r="P390">
        <v>7.1692039674374703E-4</v>
      </c>
      <c r="Q390">
        <v>6.49853196257608</v>
      </c>
      <c r="R390">
        <v>1.80383231614059</v>
      </c>
      <c r="S390">
        <v>0.52620756760726195</v>
      </c>
      <c r="T390">
        <v>44.716239180677</v>
      </c>
      <c r="U390">
        <v>1.6450056708706</v>
      </c>
      <c r="V390">
        <v>0.61528164174570199</v>
      </c>
      <c r="W390">
        <v>0.23389665955078601</v>
      </c>
      <c r="X390">
        <v>5149.6225000000004</v>
      </c>
      <c r="Y390">
        <v>5.1333497811936102</v>
      </c>
      <c r="Z390">
        <v>3.6527585668787501</v>
      </c>
      <c r="AA390">
        <v>15.8576784504526</v>
      </c>
      <c r="AB390">
        <v>13.3728640801911</v>
      </c>
      <c r="AC390">
        <v>1.0297240291248999</v>
      </c>
      <c r="AD390">
        <v>2.4599273873659002</v>
      </c>
      <c r="AE390">
        <v>16.580293446915601</v>
      </c>
      <c r="AF390">
        <v>6.9992924478113698</v>
      </c>
      <c r="AG390">
        <v>-55.280008141795498</v>
      </c>
      <c r="AH390">
        <v>43.7895149083433</v>
      </c>
      <c r="AI390">
        <v>3.53711765739091</v>
      </c>
      <c r="AJ390">
        <v>-6.0052156865250597</v>
      </c>
      <c r="AK390">
        <v>169.69510113824501</v>
      </c>
      <c r="AL390">
        <v>34.799528301886703</v>
      </c>
      <c r="AM390">
        <v>9.8363512664852397</v>
      </c>
      <c r="AN390">
        <v>6.8441355990983102</v>
      </c>
      <c r="AO390">
        <v>9.8363512664852397</v>
      </c>
      <c r="AP390">
        <v>-14.7063463592294</v>
      </c>
      <c r="AQ390">
        <v>10.5456923370231</v>
      </c>
      <c r="AR390">
        <v>405.67836166302197</v>
      </c>
      <c r="AS390">
        <v>44.716239180676901</v>
      </c>
    </row>
    <row r="391" spans="1:45" x14ac:dyDescent="0.25">
      <c r="A391" t="s">
        <v>1070</v>
      </c>
      <c r="B391" t="s">
        <v>1071</v>
      </c>
      <c r="C391" t="s">
        <v>71</v>
      </c>
      <c r="D391">
        <v>9861.5301791399997</v>
      </c>
      <c r="E391">
        <v>2476.5500000000002</v>
      </c>
      <c r="F391">
        <v>2.04973151590251</v>
      </c>
      <c r="G391">
        <v>0.37420193899266901</v>
      </c>
      <c r="H391">
        <v>1.20727985052778</v>
      </c>
      <c r="I391">
        <v>-15.349576535700001</v>
      </c>
      <c r="J391">
        <v>57.582985773130702</v>
      </c>
      <c r="K391">
        <v>114.94621250701</v>
      </c>
      <c r="L391">
        <v>39.611533557200801</v>
      </c>
      <c r="M391">
        <v>66.400060167253301</v>
      </c>
      <c r="N391">
        <v>5.1549047634876803</v>
      </c>
      <c r="O391">
        <v>6.3386779115284302</v>
      </c>
      <c r="P391">
        <v>45.446814172859298</v>
      </c>
      <c r="Q391">
        <v>3.0175718409668</v>
      </c>
      <c r="R391">
        <v>0.64873492551430501</v>
      </c>
      <c r="S391">
        <v>-9.1545326482257998</v>
      </c>
      <c r="T391">
        <v>52.9705655000269</v>
      </c>
      <c r="U391">
        <v>0.492216821509875</v>
      </c>
      <c r="V391">
        <v>-0.13709585196802501</v>
      </c>
      <c r="W391">
        <v>-0.12160413466286001</v>
      </c>
      <c r="X391">
        <v>12102.510179139999</v>
      </c>
      <c r="Y391">
        <v>1.0672369920335301</v>
      </c>
      <c r="Z391">
        <v>37.083313454896398</v>
      </c>
      <c r="AA391">
        <v>24.388421286353299</v>
      </c>
      <c r="AB391">
        <v>12.534317414054099</v>
      </c>
      <c r="AC391">
        <v>0.62931267347789999</v>
      </c>
      <c r="AD391">
        <v>6.1358697761908498</v>
      </c>
      <c r="AE391">
        <v>61.743949067285399</v>
      </c>
      <c r="AF391">
        <v>30.216724412121501</v>
      </c>
      <c r="AG391">
        <v>-9.7245549775134208</v>
      </c>
      <c r="AH391">
        <v>-53.509413405433001</v>
      </c>
      <c r="AI391">
        <v>2.8526018516298599</v>
      </c>
      <c r="AJ391">
        <v>37.499349384433202</v>
      </c>
      <c r="AK391">
        <v>-14.209300991904</v>
      </c>
      <c r="AL391">
        <v>20.566875251734601</v>
      </c>
      <c r="AM391">
        <v>0.86962040514319106</v>
      </c>
      <c r="AN391">
        <v>8.1805159554537994</v>
      </c>
      <c r="AO391">
        <v>0.86962040514319106</v>
      </c>
      <c r="AP391">
        <v>-43.952019943942801</v>
      </c>
      <c r="AQ391">
        <v>0.83456600309136197</v>
      </c>
      <c r="AR391">
        <v>-44.747529320410997</v>
      </c>
      <c r="AS391">
        <v>30.670637822722501</v>
      </c>
    </row>
    <row r="392" spans="1:45" x14ac:dyDescent="0.25">
      <c r="A392" t="s">
        <v>40</v>
      </c>
      <c r="B392" t="s">
        <v>39</v>
      </c>
      <c r="C392" t="s">
        <v>41</v>
      </c>
      <c r="D392">
        <v>9759.3996293</v>
      </c>
      <c r="E392">
        <v>1081.95</v>
      </c>
      <c r="F392">
        <v>3.8453706649697699</v>
      </c>
      <c r="G392">
        <v>2.19675603703927</v>
      </c>
      <c r="H392">
        <v>1.0387070052902001</v>
      </c>
      <c r="I392">
        <v>77.126265035299994</v>
      </c>
      <c r="L392">
        <v>104.061021695394</v>
      </c>
      <c r="M392">
        <v>8.6338432245365304</v>
      </c>
      <c r="N392">
        <v>10.1525486374785</v>
      </c>
      <c r="O392">
        <v>0</v>
      </c>
      <c r="P392">
        <v>6.7490897863088399</v>
      </c>
      <c r="Q392">
        <v>15.8755899794263</v>
      </c>
      <c r="R392">
        <v>2.3744780003631298</v>
      </c>
      <c r="S392">
        <v>2.5928380093049399</v>
      </c>
      <c r="T392">
        <v>148.79401782741201</v>
      </c>
      <c r="U392">
        <v>3.3641715727502103E-2</v>
      </c>
      <c r="V392">
        <v>-0.62461238648010398</v>
      </c>
      <c r="W392">
        <v>-0.56991923258607702</v>
      </c>
      <c r="X392">
        <v>9627.3896292999998</v>
      </c>
      <c r="Y392">
        <v>8.7247291513058904</v>
      </c>
      <c r="Z392">
        <v>179.816765582741</v>
      </c>
      <c r="AA392">
        <v>79.657369098957403</v>
      </c>
      <c r="AB392">
        <v>62.527697793725999</v>
      </c>
      <c r="AC392">
        <v>0.65825410220760605</v>
      </c>
      <c r="AD392">
        <v>5.2388982217390199</v>
      </c>
      <c r="AE392">
        <v>42.782695998974198</v>
      </c>
      <c r="AF392">
        <v>182.28239875420201</v>
      </c>
      <c r="AG392">
        <v>57.858179150957397</v>
      </c>
      <c r="AH392">
        <v>139.66248613837001</v>
      </c>
      <c r="AI392">
        <v>12.5556737244786</v>
      </c>
      <c r="AJ392">
        <v>183.847144183495</v>
      </c>
      <c r="AK392">
        <v>247.79018561845601</v>
      </c>
      <c r="AM392">
        <v>8.8443619427074793</v>
      </c>
      <c r="AN392">
        <v>80.383820354995393</v>
      </c>
      <c r="AO392">
        <v>8.8443619427074793</v>
      </c>
      <c r="AP392">
        <v>138.43934212671101</v>
      </c>
      <c r="AR392">
        <v>227.35542457837499</v>
      </c>
      <c r="AS392">
        <v>148.816706759683</v>
      </c>
    </row>
    <row r="393" spans="1:45" x14ac:dyDescent="0.25">
      <c r="A393" t="s">
        <v>1074</v>
      </c>
      <c r="B393" t="s">
        <v>1075</v>
      </c>
      <c r="C393" t="s">
        <v>381</v>
      </c>
      <c r="D393">
        <v>9717.1900299270001</v>
      </c>
      <c r="E393">
        <v>264.44</v>
      </c>
      <c r="F393">
        <v>1.3246311797622901</v>
      </c>
      <c r="G393">
        <v>0.63191319658685596</v>
      </c>
      <c r="H393">
        <v>8.3562831843971799E-2</v>
      </c>
      <c r="I393">
        <v>-508.51384544270002</v>
      </c>
      <c r="J393">
        <v>0</v>
      </c>
      <c r="K393">
        <v>321.26909664563198</v>
      </c>
      <c r="L393">
        <v>6.8859802518137698</v>
      </c>
      <c r="M393">
        <v>66.097214455934505</v>
      </c>
      <c r="N393">
        <v>3.9127254248262799</v>
      </c>
      <c r="P393">
        <v>65.042345933518405</v>
      </c>
      <c r="Q393">
        <v>2.08072047503151</v>
      </c>
      <c r="R393">
        <v>0.63191319658685596</v>
      </c>
      <c r="S393">
        <v>-5.4378911519494002</v>
      </c>
      <c r="T393">
        <v>74.0470169163072</v>
      </c>
      <c r="U393">
        <v>6.9657574399117204</v>
      </c>
      <c r="V393">
        <v>5.7811587657074197</v>
      </c>
      <c r="W393">
        <v>5.7811587657074197</v>
      </c>
      <c r="X393">
        <v>14967.540029927</v>
      </c>
      <c r="Y393">
        <v>12.173878411952201</v>
      </c>
      <c r="Z393">
        <v>19.242688029424102</v>
      </c>
      <c r="AA393">
        <v>26.1282011520066</v>
      </c>
      <c r="AB393">
        <v>17.6493603324414</v>
      </c>
      <c r="AC393">
        <v>1.18459867420429</v>
      </c>
      <c r="AD393">
        <v>2.9463562780446302</v>
      </c>
      <c r="AE393">
        <v>53.803998573400001</v>
      </c>
      <c r="AF393">
        <v>12.492691243494001</v>
      </c>
      <c r="AG393">
        <v>-60.425495341757397</v>
      </c>
      <c r="AH393">
        <v>-60.425495341757397</v>
      </c>
      <c r="AI393">
        <v>1.1660059025031899</v>
      </c>
      <c r="AJ393">
        <v>37.623631848274997</v>
      </c>
      <c r="AK393">
        <v>37.623631848274997</v>
      </c>
      <c r="AL393">
        <v>30.6211630453735</v>
      </c>
      <c r="AM393">
        <v>7.9034958111778897</v>
      </c>
      <c r="AN393">
        <v>10.5414239701532</v>
      </c>
      <c r="AO393">
        <v>7.9034958111778897</v>
      </c>
      <c r="AP393">
        <v>-8.2648838368625004</v>
      </c>
      <c r="AQ393">
        <v>6.69864330279706</v>
      </c>
      <c r="AR393">
        <v>-8.2648838368625004</v>
      </c>
      <c r="AS393">
        <v>74.052659883607703</v>
      </c>
    </row>
    <row r="394" spans="1:45" x14ac:dyDescent="0.25">
      <c r="A394" t="s">
        <v>1076</v>
      </c>
      <c r="B394" t="s">
        <v>1077</v>
      </c>
      <c r="C394" t="s">
        <v>115</v>
      </c>
      <c r="D394">
        <v>9697.3623734399898</v>
      </c>
      <c r="E394">
        <v>100.1</v>
      </c>
      <c r="F394">
        <v>3.32453033569448</v>
      </c>
      <c r="G394">
        <v>0.81102153194493398</v>
      </c>
      <c r="H394">
        <v>0.91904651364420697</v>
      </c>
      <c r="I394">
        <v>152.0017245853</v>
      </c>
      <c r="L394">
        <v>48.450810392993397</v>
      </c>
      <c r="M394">
        <v>81.053465676870402</v>
      </c>
      <c r="N394">
        <v>4.6370196954401797</v>
      </c>
      <c r="O394">
        <v>0</v>
      </c>
      <c r="P394">
        <v>28.065677851756199</v>
      </c>
      <c r="Q394">
        <v>3.7976980406987502</v>
      </c>
      <c r="R394">
        <v>1.36954465231203</v>
      </c>
      <c r="S394">
        <v>6.8474990206129602</v>
      </c>
      <c r="T394">
        <v>48.772128820801797</v>
      </c>
      <c r="U394">
        <v>0.101889405175389</v>
      </c>
      <c r="V394">
        <v>-0.52742326830251096</v>
      </c>
      <c r="W394">
        <v>-0.45593465626453</v>
      </c>
      <c r="X394">
        <v>12146.41237344</v>
      </c>
      <c r="Y394">
        <v>1.47853811232174</v>
      </c>
      <c r="Z394">
        <v>213.02020998667001</v>
      </c>
      <c r="AA394">
        <v>28.1303697942055</v>
      </c>
      <c r="AB394">
        <v>13.898610155779</v>
      </c>
      <c r="AC394">
        <v>0.62931267347789999</v>
      </c>
      <c r="AD394">
        <v>6.1358697761908498</v>
      </c>
      <c r="AE394">
        <v>61.743949067285399</v>
      </c>
      <c r="AF394">
        <v>170.06949094072201</v>
      </c>
      <c r="AG394">
        <v>-81.314435897348403</v>
      </c>
      <c r="AH394">
        <v>-61.228231260788299</v>
      </c>
      <c r="AI394">
        <v>2.3789852397639</v>
      </c>
      <c r="AJ394">
        <v>-0.54314458057242099</v>
      </c>
      <c r="AK394">
        <v>-21.009055044968999</v>
      </c>
      <c r="AL394">
        <v>16.966101694915199</v>
      </c>
      <c r="AM394">
        <v>1.1804242616921099</v>
      </c>
      <c r="AN394">
        <v>16.528655826555301</v>
      </c>
      <c r="AO394">
        <v>1.1804242616921099</v>
      </c>
      <c r="AP394">
        <v>-42.586401733399498</v>
      </c>
      <c r="AQ394">
        <v>1.0953078317845799</v>
      </c>
      <c r="AR394">
        <v>-25.000199486027601</v>
      </c>
      <c r="AS394">
        <v>48.772128820801598</v>
      </c>
    </row>
    <row r="395" spans="1:45" x14ac:dyDescent="0.25">
      <c r="A395" t="s">
        <v>1072</v>
      </c>
      <c r="B395" t="s">
        <v>1073</v>
      </c>
      <c r="C395" t="s">
        <v>27</v>
      </c>
      <c r="D395">
        <v>9655.0296603999996</v>
      </c>
      <c r="E395">
        <v>129.69999999999999</v>
      </c>
      <c r="H395">
        <v>9.6213434406172804E-2</v>
      </c>
      <c r="N395">
        <v>1.9136398275273301</v>
      </c>
      <c r="Q395">
        <v>1.7062090956079801</v>
      </c>
      <c r="S395">
        <v>-0.13824703747411299</v>
      </c>
      <c r="T395">
        <v>10.2989180146776</v>
      </c>
      <c r="U395">
        <v>0.766009985482902</v>
      </c>
      <c r="V395">
        <v>-0.26371404364200002</v>
      </c>
      <c r="W395">
        <v>0.118571714042898</v>
      </c>
      <c r="X395">
        <v>2968.0996603999902</v>
      </c>
      <c r="Y395">
        <v>0.53724177971654496</v>
      </c>
      <c r="Z395">
        <v>2.7270301914737201</v>
      </c>
      <c r="AA395">
        <v>2.5207219319224099</v>
      </c>
      <c r="AB395">
        <v>2.5207219319224099</v>
      </c>
      <c r="AC395">
        <v>1.0297240291248999</v>
      </c>
      <c r="AD395">
        <v>2.4599273873659002</v>
      </c>
      <c r="AE395">
        <v>16.580293446915601</v>
      </c>
      <c r="AF395">
        <v>8.8708468030135901</v>
      </c>
      <c r="AG395">
        <v>-54.015154135529897</v>
      </c>
      <c r="AH395">
        <v>-40.402406751273801</v>
      </c>
      <c r="AI395">
        <v>1.46605751853634</v>
      </c>
      <c r="AJ395">
        <v>-54.859474264572903</v>
      </c>
      <c r="AK395">
        <v>-37.884585410679101</v>
      </c>
      <c r="AL395">
        <v>9.3985507246376798</v>
      </c>
      <c r="AM395">
        <v>1.7476115735515001</v>
      </c>
      <c r="AN395">
        <v>8.2840237326469293</v>
      </c>
      <c r="AO395">
        <v>1.7476115735515001</v>
      </c>
      <c r="AP395">
        <v>-54.814687702644797</v>
      </c>
      <c r="AQ395">
        <v>3.0544232834293901</v>
      </c>
      <c r="AR395">
        <v>-10.1567915383486</v>
      </c>
      <c r="AS395">
        <v>10.2988081583803</v>
      </c>
    </row>
    <row r="396" spans="1:45" x14ac:dyDescent="0.25">
      <c r="A396" t="s">
        <v>1078</v>
      </c>
      <c r="B396" t="s">
        <v>1079</v>
      </c>
      <c r="C396" t="s">
        <v>349</v>
      </c>
      <c r="D396">
        <v>9591.9028099999996</v>
      </c>
      <c r="E396">
        <v>137.26</v>
      </c>
      <c r="F396">
        <v>1.46371019596593</v>
      </c>
      <c r="G396">
        <v>1.31080859998091</v>
      </c>
      <c r="H396">
        <v>0.12141442379959801</v>
      </c>
      <c r="I396">
        <v>-3064.4239732851001</v>
      </c>
      <c r="J396">
        <v>0</v>
      </c>
      <c r="K396">
        <v>14022.611662531001</v>
      </c>
      <c r="L396">
        <v>61.065903433307497</v>
      </c>
      <c r="M396">
        <v>287.76884786994901</v>
      </c>
      <c r="N396">
        <v>7.3205134674887304</v>
      </c>
      <c r="P396">
        <v>269.354566718711</v>
      </c>
      <c r="Q396">
        <v>3.0027900281375599</v>
      </c>
      <c r="R396">
        <v>1.31080859998091</v>
      </c>
      <c r="S396">
        <v>-385.36153232240599</v>
      </c>
      <c r="T396">
        <v>21.054266671056599</v>
      </c>
      <c r="U396">
        <v>2.40890055473779</v>
      </c>
      <c r="V396">
        <v>-4.8760715812933597</v>
      </c>
      <c r="W396">
        <v>-2.3180592235599402</v>
      </c>
      <c r="X396">
        <v>23029.732810000001</v>
      </c>
      <c r="Y396">
        <v>9.5389256510195501</v>
      </c>
      <c r="Z396">
        <v>91.044604902154603</v>
      </c>
      <c r="AA396">
        <v>15.564311026256201</v>
      </c>
      <c r="AB396">
        <v>10.5461015194255</v>
      </c>
      <c r="AC396">
        <v>7.2849721360311497</v>
      </c>
      <c r="AD396">
        <v>2.22491448298506</v>
      </c>
      <c r="AE396">
        <v>18.010235302902</v>
      </c>
      <c r="AF396">
        <v>37.920153429531503</v>
      </c>
      <c r="AG396">
        <v>-10.893640069642499</v>
      </c>
      <c r="AH396">
        <v>-14.4699572502621</v>
      </c>
      <c r="AI396">
        <v>1.90297030844223</v>
      </c>
      <c r="AJ396">
        <v>52.0366719462478</v>
      </c>
      <c r="AK396">
        <v>16.901674614234999</v>
      </c>
      <c r="AL396">
        <v>17.115515114489</v>
      </c>
      <c r="AM396">
        <v>3.9729704426560102</v>
      </c>
      <c r="AN396">
        <v>4.7120532960635799</v>
      </c>
      <c r="AO396">
        <v>3.9729704426560102</v>
      </c>
      <c r="AP396">
        <v>87.525531242528999</v>
      </c>
      <c r="AQ396">
        <v>3.9979425584298198</v>
      </c>
      <c r="AR396">
        <v>130.346149487312</v>
      </c>
      <c r="AS396">
        <v>21.054728823232399</v>
      </c>
    </row>
    <row r="397" spans="1:45" x14ac:dyDescent="0.25">
      <c r="A397" t="s">
        <v>1091</v>
      </c>
      <c r="B397" t="s">
        <v>1092</v>
      </c>
      <c r="C397" t="s">
        <v>107</v>
      </c>
      <c r="D397">
        <v>9533.6561760000004</v>
      </c>
      <c r="E397">
        <v>470.3</v>
      </c>
      <c r="F397">
        <v>2.7662329254871398</v>
      </c>
      <c r="G397">
        <v>0.26399268096053302</v>
      </c>
      <c r="H397">
        <v>0.262934735425504</v>
      </c>
      <c r="I397">
        <v>582.74148542880005</v>
      </c>
      <c r="J397">
        <v>970.68053446705096</v>
      </c>
      <c r="K397">
        <v>391.89006984512599</v>
      </c>
      <c r="L397">
        <v>15.108884314200299</v>
      </c>
      <c r="M397">
        <v>154.399624874089</v>
      </c>
      <c r="N397">
        <v>8.6199418612861098</v>
      </c>
      <c r="O397">
        <v>0.37602484755749399</v>
      </c>
      <c r="P397">
        <v>120.218591888481</v>
      </c>
      <c r="Q397">
        <v>5.6763961866309103</v>
      </c>
      <c r="R397">
        <v>0.66188392800528995</v>
      </c>
      <c r="S397">
        <v>-4.3299833959625902</v>
      </c>
      <c r="T397">
        <v>52.002706463753803</v>
      </c>
      <c r="X397">
        <v>12078.396176</v>
      </c>
      <c r="Y397">
        <v>9.7508647582142505</v>
      </c>
      <c r="Z397">
        <v>39.986744938091697</v>
      </c>
      <c r="AA397">
        <v>28.266782532178802</v>
      </c>
      <c r="AB397">
        <v>22.1780653605332</v>
      </c>
      <c r="AC397">
        <v>0.62931267347789999</v>
      </c>
      <c r="AD397">
        <v>6.1358697761908498</v>
      </c>
      <c r="AE397">
        <v>61.743949067285399</v>
      </c>
      <c r="AF397">
        <v>31.5621273124544</v>
      </c>
      <c r="AG397">
        <v>-7.4345587919643901</v>
      </c>
      <c r="AH397">
        <v>-10.0532640485656</v>
      </c>
      <c r="AI397">
        <v>5.5190145859142499</v>
      </c>
      <c r="AJ397">
        <v>-3.5077966146455899</v>
      </c>
      <c r="AK397">
        <v>-15.776837650789099</v>
      </c>
      <c r="AL397">
        <v>38.867768595041298</v>
      </c>
      <c r="AM397">
        <v>7.6965013126665003</v>
      </c>
      <c r="AN397">
        <v>19.991729944640099</v>
      </c>
      <c r="AO397">
        <v>7.6965013126665003</v>
      </c>
      <c r="AP397">
        <v>6.0862473309856702</v>
      </c>
      <c r="AQ397">
        <v>6.5278717445805903</v>
      </c>
      <c r="AR397">
        <v>389.007284785943</v>
      </c>
      <c r="AS397">
        <v>51.292065292946603</v>
      </c>
    </row>
    <row r="398" spans="1:45" x14ac:dyDescent="0.25">
      <c r="A398" t="s">
        <v>1085</v>
      </c>
      <c r="B398" t="s">
        <v>1086</v>
      </c>
      <c r="C398" t="s">
        <v>88</v>
      </c>
      <c r="D398">
        <v>9489.81892032</v>
      </c>
      <c r="E398">
        <v>2670.8</v>
      </c>
      <c r="F398">
        <v>22.794930875576</v>
      </c>
      <c r="G398">
        <v>1.4061268309900501</v>
      </c>
      <c r="H398">
        <v>1.6734680845469301</v>
      </c>
      <c r="I398">
        <v>81.043302464299998</v>
      </c>
      <c r="J398">
        <v>81.698454152157794</v>
      </c>
      <c r="K398">
        <v>57.116101812282302</v>
      </c>
      <c r="L398">
        <v>51.321813925195599</v>
      </c>
      <c r="M398">
        <v>17.3897107646543</v>
      </c>
      <c r="N398">
        <v>18.1342591404511</v>
      </c>
      <c r="O398">
        <v>4.4676487919858499</v>
      </c>
      <c r="P398">
        <v>7.2353987941887299</v>
      </c>
      <c r="Q398">
        <v>45.077855080694803</v>
      </c>
      <c r="R398">
        <v>2.3559179951761799</v>
      </c>
      <c r="S398">
        <v>5.4773227436468002</v>
      </c>
      <c r="T398">
        <v>24.908968765604399</v>
      </c>
      <c r="U398">
        <v>0.82193827990734503</v>
      </c>
      <c r="V398">
        <v>-2.4605707402412</v>
      </c>
      <c r="W398">
        <v>0.33433669611966399</v>
      </c>
      <c r="X398">
        <v>9569.6189203199992</v>
      </c>
      <c r="Y398">
        <v>2.14801921404954</v>
      </c>
      <c r="Z398">
        <v>22.418110713613</v>
      </c>
      <c r="AA398">
        <v>19.346242636854299</v>
      </c>
      <c r="AB398">
        <v>16.552711190078298</v>
      </c>
      <c r="AC398">
        <v>3.2825090201485398</v>
      </c>
      <c r="AD398">
        <v>2.8706864244104899</v>
      </c>
      <c r="AE398">
        <v>20.672044043061</v>
      </c>
      <c r="AF398">
        <v>22.231168553236301</v>
      </c>
      <c r="AG398">
        <v>-22.859081931341098</v>
      </c>
      <c r="AH398">
        <v>75.6004604089689</v>
      </c>
      <c r="AI398">
        <v>5.0409385781625904</v>
      </c>
      <c r="AJ398">
        <v>-25.3515847889356</v>
      </c>
      <c r="AK398">
        <v>20.495915709727001</v>
      </c>
      <c r="AL398">
        <v>27.648033126293999</v>
      </c>
      <c r="AM398">
        <v>2.1301071179976101</v>
      </c>
      <c r="AN398">
        <v>16.5630838996771</v>
      </c>
      <c r="AO398">
        <v>2.1301071179976101</v>
      </c>
      <c r="AP398">
        <v>-48.215962828583997</v>
      </c>
      <c r="AQ398">
        <v>2.2095775721109301</v>
      </c>
      <c r="AR398">
        <v>39.430977638992303</v>
      </c>
      <c r="AS398">
        <v>24.908968765604399</v>
      </c>
    </row>
    <row r="399" spans="1:45" x14ac:dyDescent="0.25">
      <c r="A399" t="s">
        <v>1082</v>
      </c>
      <c r="B399" t="s">
        <v>1083</v>
      </c>
      <c r="C399" t="s">
        <v>1084</v>
      </c>
      <c r="D399">
        <v>9451.6785437100007</v>
      </c>
      <c r="E399">
        <v>138.05000000000001</v>
      </c>
      <c r="F399">
        <v>6.5802267573696103</v>
      </c>
      <c r="G399">
        <v>0.90292114948129698</v>
      </c>
      <c r="H399">
        <v>1.10295978690681</v>
      </c>
      <c r="I399">
        <v>64.069620867099999</v>
      </c>
      <c r="J399">
        <v>0</v>
      </c>
      <c r="K399">
        <v>2250.65103386275</v>
      </c>
      <c r="L399">
        <v>59.289951358405503</v>
      </c>
      <c r="M399">
        <v>41.374558608216297</v>
      </c>
      <c r="N399">
        <v>13.083861007760399</v>
      </c>
      <c r="P399">
        <v>17.4056112069708</v>
      </c>
      <c r="Q399">
        <v>23.591785376427001</v>
      </c>
      <c r="R399">
        <v>0.90292114948129698</v>
      </c>
      <c r="S399">
        <v>-46.4109971338059</v>
      </c>
      <c r="T399">
        <v>18.398144051758599</v>
      </c>
      <c r="U399">
        <v>2.5809890589470301</v>
      </c>
      <c r="V399">
        <v>-4.8698540148210498E-2</v>
      </c>
      <c r="W399">
        <v>1.4065741161451799</v>
      </c>
      <c r="X399">
        <v>10630.088543710001</v>
      </c>
      <c r="Y399">
        <v>1.7275792061181401</v>
      </c>
      <c r="Z399">
        <v>14.3378588396412</v>
      </c>
      <c r="AA399">
        <v>14.652692108164301</v>
      </c>
      <c r="AB399">
        <v>10.752233921053101</v>
      </c>
      <c r="AC399">
        <v>2.62968759909525</v>
      </c>
      <c r="AD399">
        <v>7.0975476432069904</v>
      </c>
      <c r="AE399">
        <v>26.454519729777701</v>
      </c>
      <c r="AF399">
        <v>12.7484199402616</v>
      </c>
      <c r="AG399">
        <v>17.647953693927899</v>
      </c>
      <c r="AH399">
        <v>-60.451227987881303</v>
      </c>
      <c r="AI399">
        <v>2.80699293586343</v>
      </c>
      <c r="AJ399">
        <v>-10.125577438213799</v>
      </c>
      <c r="AK399">
        <v>-30.453683379292801</v>
      </c>
      <c r="AL399">
        <v>16.835365853658502</v>
      </c>
      <c r="AM399">
        <v>1.5360665386638099</v>
      </c>
      <c r="AN399">
        <v>11.8886047441699</v>
      </c>
      <c r="AO399">
        <v>1.5360665386638099</v>
      </c>
      <c r="AP399">
        <v>-25.052838631730399</v>
      </c>
      <c r="AQ399">
        <v>1.4918921393797899</v>
      </c>
      <c r="AR399">
        <v>-57.352553769557304</v>
      </c>
      <c r="AS399">
        <v>18.399576677976999</v>
      </c>
    </row>
    <row r="400" spans="1:45" x14ac:dyDescent="0.25">
      <c r="A400" t="s">
        <v>1087</v>
      </c>
      <c r="B400" t="s">
        <v>1088</v>
      </c>
      <c r="C400" t="s">
        <v>323</v>
      </c>
      <c r="D400">
        <v>9425.125</v>
      </c>
      <c r="E400">
        <v>3814.85</v>
      </c>
      <c r="F400">
        <v>213.85714285714201</v>
      </c>
      <c r="G400">
        <v>1.68067095564295</v>
      </c>
      <c r="H400">
        <v>1.1176857116480099</v>
      </c>
      <c r="I400">
        <v>-4.1199521666000001</v>
      </c>
      <c r="J400">
        <v>145.52699213282401</v>
      </c>
      <c r="K400">
        <v>184.68887253245799</v>
      </c>
      <c r="L400">
        <v>34.300217672267102</v>
      </c>
      <c r="M400">
        <v>1.22475326572559</v>
      </c>
      <c r="N400">
        <v>13.679978068171399</v>
      </c>
      <c r="O400">
        <v>2.5081257755046402</v>
      </c>
      <c r="P400">
        <v>0.62681547164042195</v>
      </c>
      <c r="Q400">
        <v>25.061840577515198</v>
      </c>
      <c r="R400">
        <v>2.1760998098611699</v>
      </c>
      <c r="S400">
        <v>2.4960463762491498</v>
      </c>
      <c r="T400">
        <v>94.925219055292601</v>
      </c>
      <c r="U400">
        <v>0.42439755440909199</v>
      </c>
      <c r="V400">
        <v>-0.36250197096046699</v>
      </c>
      <c r="W400">
        <v>-0.52198431065698203</v>
      </c>
      <c r="X400">
        <v>8931.8549999999996</v>
      </c>
      <c r="Y400">
        <v>8.6795407503862698</v>
      </c>
      <c r="Z400">
        <v>179.46262808921</v>
      </c>
      <c r="AA400">
        <v>66.294477844577997</v>
      </c>
      <c r="AB400">
        <v>59.155275183786998</v>
      </c>
      <c r="AC400">
        <v>0.78689952536955998</v>
      </c>
      <c r="AD400">
        <v>4.7716566356616603</v>
      </c>
      <c r="AE400">
        <v>39.059428353160598</v>
      </c>
      <c r="AF400">
        <v>189.37361864576999</v>
      </c>
      <c r="AG400">
        <v>263.167793378304</v>
      </c>
      <c r="AH400">
        <v>235.52993713383</v>
      </c>
      <c r="AI400">
        <v>16.010336509877799</v>
      </c>
      <c r="AJ400">
        <v>172.602002056141</v>
      </c>
      <c r="AK400">
        <v>143.02767105809801</v>
      </c>
      <c r="AM400">
        <v>9.1588764612708502</v>
      </c>
      <c r="AN400">
        <v>161.69368673872</v>
      </c>
      <c r="AO400">
        <v>9.1588764612708502</v>
      </c>
      <c r="AP400">
        <v>126.978722319344</v>
      </c>
      <c r="AR400">
        <v>109.644091775151</v>
      </c>
      <c r="AS400">
        <v>94.944343709076193</v>
      </c>
    </row>
    <row r="401" spans="1:45" x14ac:dyDescent="0.25">
      <c r="A401" t="s">
        <v>1089</v>
      </c>
      <c r="B401" t="s">
        <v>1090</v>
      </c>
      <c r="C401" t="s">
        <v>583</v>
      </c>
      <c r="D401">
        <v>9419.4725038649995</v>
      </c>
      <c r="E401">
        <v>299.55</v>
      </c>
      <c r="F401">
        <v>6.4602510460250997</v>
      </c>
      <c r="G401">
        <v>0.65234161215501296</v>
      </c>
      <c r="H401">
        <v>1.79938165163148</v>
      </c>
      <c r="I401">
        <v>133.9245700861</v>
      </c>
      <c r="L401">
        <v>28.458708809683898</v>
      </c>
      <c r="M401">
        <v>67.5873520744655</v>
      </c>
      <c r="N401">
        <v>19.2272967840353</v>
      </c>
      <c r="O401">
        <v>0</v>
      </c>
      <c r="P401">
        <v>34.435661162823301</v>
      </c>
      <c r="Q401">
        <v>21.848708142897099</v>
      </c>
      <c r="R401">
        <v>1.5844517995361</v>
      </c>
      <c r="S401">
        <v>8.6697956446957996</v>
      </c>
      <c r="T401">
        <v>80.425823974257199</v>
      </c>
      <c r="X401">
        <v>9708.1125038649898</v>
      </c>
      <c r="Y401">
        <v>6.5286566939239998</v>
      </c>
      <c r="AA401">
        <v>52.396980266974303</v>
      </c>
      <c r="AB401">
        <v>37.874970754779099</v>
      </c>
      <c r="AC401">
        <v>0.62931267347789999</v>
      </c>
      <c r="AD401">
        <v>6.1358697761908498</v>
      </c>
      <c r="AE401">
        <v>61.743949067285399</v>
      </c>
      <c r="AG401">
        <v>171.72610744675001</v>
      </c>
      <c r="AH401">
        <v>259.031923605663</v>
      </c>
      <c r="AI401">
        <v>22.029731287396501</v>
      </c>
      <c r="AJ401">
        <v>83.715665615558706</v>
      </c>
      <c r="AK401">
        <v>30.257013341684999</v>
      </c>
      <c r="AL401">
        <v>55.180989223542397</v>
      </c>
      <c r="AM401">
        <v>6.3345477497410796</v>
      </c>
      <c r="AN401">
        <v>528.29346628519295</v>
      </c>
      <c r="AO401">
        <v>6.3345477497410796</v>
      </c>
      <c r="AP401">
        <v>104.182654937279</v>
      </c>
      <c r="AQ401">
        <v>5.2063833624257301</v>
      </c>
      <c r="AR401">
        <v>302.47378251594102</v>
      </c>
      <c r="AS401">
        <v>80.432691519639704</v>
      </c>
    </row>
    <row r="402" spans="1:45" x14ac:dyDescent="0.25">
      <c r="A402" t="s">
        <v>1093</v>
      </c>
      <c r="B402" t="s">
        <v>1094</v>
      </c>
      <c r="C402" t="s">
        <v>336</v>
      </c>
      <c r="D402">
        <v>9381.9233113600003</v>
      </c>
      <c r="E402">
        <v>1470.25</v>
      </c>
      <c r="F402">
        <v>19.088308457711399</v>
      </c>
      <c r="G402">
        <v>0.651400924321201</v>
      </c>
      <c r="H402">
        <v>0.39212232640910399</v>
      </c>
      <c r="I402">
        <v>55.736458222800003</v>
      </c>
      <c r="J402">
        <v>118.852158253361</v>
      </c>
      <c r="K402">
        <v>98.318677299579306</v>
      </c>
      <c r="L402">
        <v>28.278151483636801</v>
      </c>
      <c r="M402">
        <v>5.8018798863869199</v>
      </c>
      <c r="N402">
        <v>5.2620841583734004</v>
      </c>
      <c r="O402">
        <v>3.0710422542089302</v>
      </c>
      <c r="P402">
        <v>6.7543166134715005E-2</v>
      </c>
      <c r="Q402">
        <v>43.689470720720699</v>
      </c>
      <c r="R402">
        <v>1.3120739456961199</v>
      </c>
      <c r="S402">
        <v>17.1856105259155</v>
      </c>
      <c r="T402">
        <v>30.228189938976001</v>
      </c>
      <c r="U402">
        <v>0.33912099837221898</v>
      </c>
      <c r="V402">
        <v>-1.18532149064621</v>
      </c>
      <c r="W402">
        <v>-0.56022574245933099</v>
      </c>
      <c r="X402">
        <v>9570.9833113599998</v>
      </c>
      <c r="Y402">
        <v>4.2356043242802999</v>
      </c>
      <c r="Z402">
        <v>204.72691575101601</v>
      </c>
      <c r="AA402">
        <v>31.181935594448401</v>
      </c>
      <c r="AB402">
        <v>28.831736689239602</v>
      </c>
      <c r="AC402">
        <v>1.52444248901843</v>
      </c>
      <c r="AD402">
        <v>9.7560212522244303</v>
      </c>
      <c r="AE402">
        <v>47.728135222240098</v>
      </c>
      <c r="AF402">
        <v>200.682851579893</v>
      </c>
      <c r="AG402">
        <v>-91.077099621043402</v>
      </c>
      <c r="AH402">
        <v>-81.227398687443198</v>
      </c>
      <c r="AI402">
        <v>1.8314589736483999</v>
      </c>
      <c r="AJ402">
        <v>-58.628425185898102</v>
      </c>
      <c r="AK402">
        <v>-36.665889420941603</v>
      </c>
      <c r="AL402">
        <v>21.878720238095202</v>
      </c>
      <c r="AM402">
        <v>4.1519364996171904</v>
      </c>
      <c r="AN402">
        <v>102.29989435568601</v>
      </c>
      <c r="AO402">
        <v>4.1519364996171904</v>
      </c>
      <c r="AP402">
        <v>2.1841734785641198</v>
      </c>
      <c r="AQ402">
        <v>3.72655485823541</v>
      </c>
      <c r="AR402">
        <v>-18.0580647357448</v>
      </c>
      <c r="AS402">
        <v>30.228189938976001</v>
      </c>
    </row>
    <row r="403" spans="1:45" x14ac:dyDescent="0.25">
      <c r="A403" t="s">
        <v>1106</v>
      </c>
      <c r="B403" t="s">
        <v>1107</v>
      </c>
      <c r="C403" t="s">
        <v>420</v>
      </c>
      <c r="D403">
        <v>9343.0904322799997</v>
      </c>
      <c r="E403">
        <v>594.70000000000005</v>
      </c>
      <c r="F403">
        <v>2.0327607579245601</v>
      </c>
      <c r="G403">
        <v>1.1525997577781599</v>
      </c>
      <c r="H403">
        <v>0.90218099793538897</v>
      </c>
      <c r="I403">
        <v>43.587881001100001</v>
      </c>
      <c r="J403">
        <v>58.626080527359498</v>
      </c>
      <c r="K403">
        <v>234.087419932145</v>
      </c>
      <c r="L403">
        <v>108.552623537562</v>
      </c>
      <c r="M403">
        <v>80.661332038024099</v>
      </c>
      <c r="N403">
        <v>6.4684866889610202</v>
      </c>
      <c r="O403">
        <v>6.2258980425898001</v>
      </c>
      <c r="P403">
        <v>27.0487402692027</v>
      </c>
      <c r="Q403">
        <v>2.97266162983466</v>
      </c>
      <c r="R403">
        <v>1.2500972220679001</v>
      </c>
      <c r="S403">
        <v>5.0607702153981799</v>
      </c>
      <c r="T403">
        <v>21.198163204265398</v>
      </c>
      <c r="U403">
        <v>1.217073806833</v>
      </c>
      <c r="V403">
        <v>-6.0678983291981501</v>
      </c>
      <c r="W403">
        <v>1.104833366065</v>
      </c>
      <c r="X403">
        <v>12039.51043228</v>
      </c>
      <c r="Y403">
        <v>0.7285039002732</v>
      </c>
      <c r="AA403">
        <v>9.5348109451092409</v>
      </c>
      <c r="AB403">
        <v>7.27709099893619</v>
      </c>
      <c r="AC403">
        <v>7.2849721360311497</v>
      </c>
      <c r="AD403">
        <v>2.22491448298506</v>
      </c>
      <c r="AE403">
        <v>18.010235302902</v>
      </c>
      <c r="AG403">
        <v>-38.293686722836</v>
      </c>
      <c r="AH403">
        <v>-10.536250209618199</v>
      </c>
      <c r="AI403">
        <v>1.9904919261077201</v>
      </c>
      <c r="AJ403">
        <v>131.88993174579099</v>
      </c>
      <c r="AK403">
        <v>17.700645481570501</v>
      </c>
      <c r="AL403">
        <v>14.793532338308401</v>
      </c>
      <c r="AM403">
        <v>0.56534506604785595</v>
      </c>
      <c r="AN403">
        <v>14.234053584423799</v>
      </c>
      <c r="AO403">
        <v>0.56534506604785595</v>
      </c>
      <c r="AP403">
        <v>-68.608309747041204</v>
      </c>
      <c r="AQ403">
        <v>0.50237507329381104</v>
      </c>
      <c r="AR403">
        <v>-67.222243161538302</v>
      </c>
      <c r="AS403">
        <v>21.186146104943301</v>
      </c>
    </row>
    <row r="404" spans="1:45" x14ac:dyDescent="0.25">
      <c r="A404" t="s">
        <v>1100</v>
      </c>
      <c r="B404" t="s">
        <v>1101</v>
      </c>
      <c r="C404" t="s">
        <v>381</v>
      </c>
      <c r="D404">
        <v>9324.6</v>
      </c>
      <c r="E404">
        <v>4748.6000000000004</v>
      </c>
      <c r="F404">
        <v>241.4</v>
      </c>
      <c r="G404">
        <v>24.6226611226611</v>
      </c>
      <c r="H404">
        <v>0.118044985624894</v>
      </c>
      <c r="I404">
        <v>4816.6993312942996</v>
      </c>
      <c r="L404">
        <v>130.86138968481299</v>
      </c>
      <c r="M404">
        <v>0</v>
      </c>
      <c r="N404">
        <v>4.9110957399194302</v>
      </c>
      <c r="O404">
        <v>0</v>
      </c>
      <c r="P404">
        <v>0</v>
      </c>
      <c r="Q404">
        <v>85.758835758836</v>
      </c>
      <c r="R404">
        <v>25.212058212058199</v>
      </c>
      <c r="S404">
        <v>0.12845345172643799</v>
      </c>
      <c r="T404">
        <v>1130.25454545454</v>
      </c>
      <c r="X404">
        <v>9293.1200000000008</v>
      </c>
      <c r="Y404">
        <v>332.84813753581602</v>
      </c>
      <c r="AA404">
        <v>769.93537696768794</v>
      </c>
      <c r="AB404">
        <v>769.93537696768794</v>
      </c>
      <c r="AC404">
        <v>1.18459867420429</v>
      </c>
      <c r="AD404">
        <v>2.9463562780446302</v>
      </c>
      <c r="AE404">
        <v>53.803998573400001</v>
      </c>
      <c r="AG404">
        <v>1240.1610748964899</v>
      </c>
      <c r="AH404">
        <v>1240.1610748964899</v>
      </c>
      <c r="AI404">
        <v>39.485919966123198</v>
      </c>
      <c r="AJ404">
        <v>2000.6887506931901</v>
      </c>
      <c r="AK404">
        <v>2000.6887506931901</v>
      </c>
      <c r="AM404">
        <v>333.97564469913999</v>
      </c>
      <c r="AO404">
        <v>333.97564469913999</v>
      </c>
      <c r="AP404">
        <v>3776.4232048815802</v>
      </c>
      <c r="AR404">
        <v>3776.4232048815802</v>
      </c>
      <c r="AS404">
        <v>981.53684210526205</v>
      </c>
    </row>
    <row r="405" spans="1:45" x14ac:dyDescent="0.25">
      <c r="A405" t="s">
        <v>1098</v>
      </c>
      <c r="B405" t="s">
        <v>1099</v>
      </c>
      <c r="C405" t="s">
        <v>91</v>
      </c>
      <c r="D405">
        <v>9308.4103581899999</v>
      </c>
      <c r="E405">
        <v>1486.6</v>
      </c>
      <c r="F405">
        <v>19.655256723716299</v>
      </c>
      <c r="G405">
        <v>1.84848014888337</v>
      </c>
      <c r="H405">
        <v>1.9638909599508001</v>
      </c>
      <c r="I405">
        <v>10.769985735200001</v>
      </c>
      <c r="L405">
        <v>35.621239916533398</v>
      </c>
      <c r="M405">
        <v>0.96857794604148995</v>
      </c>
      <c r="N405">
        <v>15.149630634705201</v>
      </c>
      <c r="P405">
        <v>0.73449498990815798</v>
      </c>
      <c r="Q405">
        <v>33.421897034478498</v>
      </c>
      <c r="R405">
        <v>1.84848014888337</v>
      </c>
      <c r="S405">
        <v>6.1128511777211196</v>
      </c>
      <c r="T405">
        <v>28.460864545312699</v>
      </c>
      <c r="U405">
        <v>0.135088335345425</v>
      </c>
      <c r="V405">
        <v>-2.4945992637498202</v>
      </c>
      <c r="W405">
        <v>-2.6987598244913</v>
      </c>
      <c r="X405">
        <v>8287.1403581899904</v>
      </c>
      <c r="Y405">
        <v>2.2964782641029902</v>
      </c>
      <c r="Z405">
        <v>70.540861067330496</v>
      </c>
      <c r="AA405">
        <v>20.617341356362701</v>
      </c>
      <c r="AB405">
        <v>17.138125029862401</v>
      </c>
      <c r="AC405">
        <v>2.62968759909525</v>
      </c>
      <c r="AD405">
        <v>7.0975476432069904</v>
      </c>
      <c r="AE405">
        <v>26.454519729777701</v>
      </c>
      <c r="AF405">
        <v>79.234000325076593</v>
      </c>
      <c r="AG405">
        <v>-23.2874770853361</v>
      </c>
      <c r="AH405">
        <v>-21.6839219353934</v>
      </c>
      <c r="AI405">
        <v>5.5585209529266297</v>
      </c>
      <c r="AJ405">
        <v>10.530967153736301</v>
      </c>
      <c r="AK405">
        <v>7.5841286707488296</v>
      </c>
      <c r="AL405">
        <v>25.005887300252301</v>
      </c>
      <c r="AM405">
        <v>2.57948594291739</v>
      </c>
      <c r="AN405">
        <v>69.176652483576007</v>
      </c>
      <c r="AO405">
        <v>2.57948594291739</v>
      </c>
      <c r="AP405">
        <v>-32.802190824892001</v>
      </c>
      <c r="AQ405">
        <v>2.1443001678837299</v>
      </c>
      <c r="AR405">
        <v>-28.382992999479001</v>
      </c>
      <c r="AS405">
        <v>28.460864545312699</v>
      </c>
    </row>
    <row r="406" spans="1:45" x14ac:dyDescent="0.25">
      <c r="A406" t="s">
        <v>1095</v>
      </c>
      <c r="B406" t="s">
        <v>1096</v>
      </c>
      <c r="C406" t="s">
        <v>1097</v>
      </c>
      <c r="D406">
        <v>9289.5509604599993</v>
      </c>
      <c r="E406">
        <v>476.45</v>
      </c>
      <c r="F406">
        <v>4.8103309120258197</v>
      </c>
      <c r="G406">
        <v>0.404280103280935</v>
      </c>
      <c r="H406">
        <v>1.7296544476535101</v>
      </c>
      <c r="I406">
        <v>71.650487108899995</v>
      </c>
      <c r="J406">
        <v>66.576339207013604</v>
      </c>
      <c r="K406">
        <v>33.075564981042298</v>
      </c>
      <c r="L406">
        <v>29.262815930773701</v>
      </c>
      <c r="M406">
        <v>52.230645866744403</v>
      </c>
      <c r="N406">
        <v>8.7589578162859905</v>
      </c>
      <c r="O406">
        <v>5.4824282071902797</v>
      </c>
      <c r="P406">
        <v>5.3375127569616598</v>
      </c>
      <c r="Q406">
        <v>11.181976096030599</v>
      </c>
      <c r="R406">
        <v>0.96951614395411201</v>
      </c>
      <c r="S406">
        <v>215.62012692656501</v>
      </c>
      <c r="T406">
        <v>30.769272168725799</v>
      </c>
      <c r="U406">
        <v>1.96514176279367</v>
      </c>
      <c r="V406">
        <v>0.44069927377523599</v>
      </c>
      <c r="W406">
        <v>0.66260733337229005</v>
      </c>
      <c r="X406">
        <v>11099.110960460001</v>
      </c>
      <c r="Y406">
        <v>1.16671126738749</v>
      </c>
      <c r="Z406">
        <v>21.559625804588102</v>
      </c>
      <c r="AA406">
        <v>23.278336745931199</v>
      </c>
      <c r="AB406">
        <v>16.7591933206396</v>
      </c>
      <c r="AC406">
        <v>1.52444248901843</v>
      </c>
      <c r="AD406">
        <v>9.7560212522244303</v>
      </c>
      <c r="AE406">
        <v>47.728135222240098</v>
      </c>
      <c r="AF406">
        <v>18.044620268565101</v>
      </c>
      <c r="AG406">
        <v>7.9639534911896899</v>
      </c>
      <c r="AH406">
        <v>-65.294269532249203</v>
      </c>
      <c r="AI406">
        <v>3.3858984401734902</v>
      </c>
      <c r="AJ406">
        <v>27.537330853788902</v>
      </c>
      <c r="AK406">
        <v>-35.532213807531797</v>
      </c>
      <c r="AL406">
        <v>28.360119047619001</v>
      </c>
      <c r="AM406">
        <v>0.97649476729709095</v>
      </c>
      <c r="AN406">
        <v>10.628533626759101</v>
      </c>
      <c r="AO406">
        <v>0.97649476729709095</v>
      </c>
      <c r="AP406">
        <v>-7.1634389294421199</v>
      </c>
      <c r="AQ406">
        <v>0.90086643747417094</v>
      </c>
      <c r="AR406">
        <v>-80.728060023287995</v>
      </c>
      <c r="AS406">
        <v>30.769272168725699</v>
      </c>
    </row>
    <row r="407" spans="1:45" x14ac:dyDescent="0.25">
      <c r="A407" t="s">
        <v>1104</v>
      </c>
      <c r="B407" t="s">
        <v>1105</v>
      </c>
      <c r="C407" t="s">
        <v>541</v>
      </c>
      <c r="D407">
        <v>9176.7020422349997</v>
      </c>
      <c r="E407">
        <v>588.1</v>
      </c>
      <c r="F407">
        <v>387.4</v>
      </c>
      <c r="G407">
        <v>2.8421896289172</v>
      </c>
      <c r="H407">
        <v>1.1068008458851899</v>
      </c>
      <c r="I407">
        <v>102.20079610969999</v>
      </c>
      <c r="L407">
        <v>19.557388080846199</v>
      </c>
      <c r="M407">
        <v>2.2152607687330302E-2</v>
      </c>
      <c r="N407">
        <v>18.037279527548002</v>
      </c>
      <c r="O407">
        <v>0</v>
      </c>
      <c r="P407">
        <v>1.2140129636559501E-2</v>
      </c>
      <c r="Q407">
        <v>53.549861032289897</v>
      </c>
      <c r="R407">
        <v>3.5693676364510698</v>
      </c>
      <c r="S407">
        <v>3.53066910314402</v>
      </c>
      <c r="T407">
        <v>6.2341725830400803</v>
      </c>
      <c r="U407">
        <v>5.0808705224828499</v>
      </c>
      <c r="V407">
        <v>1.7983615023343</v>
      </c>
      <c r="W407">
        <v>3.2324359754060001</v>
      </c>
      <c r="X407">
        <v>7931.7220422350001</v>
      </c>
      <c r="Y407">
        <v>0.74912372896061596</v>
      </c>
      <c r="Z407">
        <v>4.3369049216929403</v>
      </c>
      <c r="AA407">
        <v>4.09484875696179</v>
      </c>
      <c r="AB407">
        <v>3.5409473402834801</v>
      </c>
      <c r="AC407">
        <v>3.2825090201485398</v>
      </c>
      <c r="AD407">
        <v>2.8706864244104899</v>
      </c>
      <c r="AE407">
        <v>20.672044043061</v>
      </c>
      <c r="AF407">
        <v>5.0176347632908396</v>
      </c>
      <c r="AG407">
        <v>-49.903837438683603</v>
      </c>
      <c r="AH407">
        <v>-59.9914819174261</v>
      </c>
      <c r="AI407">
        <v>1.14851909720426</v>
      </c>
      <c r="AJ407">
        <v>-53.360523488371499</v>
      </c>
      <c r="AK407">
        <v>-69.842495642646895</v>
      </c>
      <c r="AM407">
        <v>0.86670778638411405</v>
      </c>
      <c r="AN407">
        <v>4.6661354999008404</v>
      </c>
      <c r="AO407">
        <v>0.86670778638411405</v>
      </c>
      <c r="AP407">
        <v>4.1141289001046903</v>
      </c>
      <c r="AR407">
        <v>-43.267682192215801</v>
      </c>
      <c r="AS407">
        <v>6.23658756599702</v>
      </c>
    </row>
    <row r="408" spans="1:45" x14ac:dyDescent="0.25">
      <c r="A408" t="s">
        <v>1102</v>
      </c>
      <c r="B408" t="s">
        <v>1103</v>
      </c>
      <c r="C408" t="s">
        <v>331</v>
      </c>
      <c r="D408">
        <v>9131.6790739949993</v>
      </c>
      <c r="E408">
        <v>1197.95</v>
      </c>
      <c r="F408">
        <v>1.1272732640529</v>
      </c>
      <c r="G408">
        <v>0.95396034295465004</v>
      </c>
      <c r="H408">
        <v>0.65778973823585896</v>
      </c>
      <c r="I408">
        <v>36.085338992099999</v>
      </c>
      <c r="L408">
        <v>12.073819838058901</v>
      </c>
      <c r="M408">
        <v>71.516261661230402</v>
      </c>
      <c r="N408">
        <v>2.75456834298822</v>
      </c>
      <c r="O408">
        <v>0</v>
      </c>
      <c r="P408">
        <v>64.525226942463803</v>
      </c>
      <c r="Q408">
        <v>0.51837943070417802</v>
      </c>
      <c r="R408">
        <v>1.3409731967606699</v>
      </c>
      <c r="S408">
        <v>12.8063115165535</v>
      </c>
      <c r="T408">
        <v>225.47355738259699</v>
      </c>
      <c r="U408">
        <v>0.21081924358055401</v>
      </c>
      <c r="V408">
        <v>-3.07168977656799</v>
      </c>
      <c r="W408">
        <v>-0.113912433115903</v>
      </c>
      <c r="X408">
        <v>12718.049073995</v>
      </c>
      <c r="Y408">
        <v>1.4449093866481</v>
      </c>
      <c r="Z408">
        <v>49.189901659234103</v>
      </c>
      <c r="AA408">
        <v>33.308145179778997</v>
      </c>
      <c r="AB408">
        <v>14.26253947359</v>
      </c>
      <c r="AC408">
        <v>3.2825090201485398</v>
      </c>
      <c r="AD408">
        <v>2.8706864244104899</v>
      </c>
      <c r="AE408">
        <v>20.672044043061</v>
      </c>
      <c r="AF408">
        <v>35.318812894971899</v>
      </c>
      <c r="AG408">
        <v>-35.8038312403107</v>
      </c>
      <c r="AH408">
        <v>-47.411692011624901</v>
      </c>
      <c r="AI408">
        <v>1.5096454182494601</v>
      </c>
      <c r="AJ408">
        <v>492.215310731486</v>
      </c>
      <c r="AK408">
        <v>990.71728423625302</v>
      </c>
      <c r="AL408">
        <v>22.662693908437301</v>
      </c>
      <c r="AM408">
        <v>1.03745855461845</v>
      </c>
      <c r="AN408">
        <v>8.7876428561757098</v>
      </c>
      <c r="AO408">
        <v>1.03745855461845</v>
      </c>
      <c r="AP408">
        <v>-49.198066032327802</v>
      </c>
      <c r="AQ408">
        <v>0.96952700465222597</v>
      </c>
      <c r="AR408">
        <v>-32.0908045852795</v>
      </c>
      <c r="AS408">
        <v>225.47355738259699</v>
      </c>
    </row>
    <row r="409" spans="1:45" x14ac:dyDescent="0.25">
      <c r="A409" t="s">
        <v>1108</v>
      </c>
      <c r="B409" t="s">
        <v>1109</v>
      </c>
      <c r="C409" t="s">
        <v>656</v>
      </c>
      <c r="D409">
        <v>9054.7510125000008</v>
      </c>
      <c r="E409">
        <v>1391.6</v>
      </c>
      <c r="F409">
        <v>2.24766946714236</v>
      </c>
      <c r="G409">
        <v>0.736585822642569</v>
      </c>
      <c r="H409">
        <v>0.96592679823777405</v>
      </c>
      <c r="I409">
        <v>-79.498011857999998</v>
      </c>
      <c r="J409">
        <v>33.941606044592298</v>
      </c>
      <c r="K409">
        <v>107.941735346698</v>
      </c>
      <c r="L409">
        <v>2.5444123205002001</v>
      </c>
      <c r="M409">
        <v>76.782225199575706</v>
      </c>
      <c r="N409">
        <v>7.5384449110671996</v>
      </c>
      <c r="O409">
        <v>10.7537633758539</v>
      </c>
      <c r="P409">
        <v>63.174390506495598</v>
      </c>
      <c r="Q409">
        <v>17.454986123682499</v>
      </c>
      <c r="R409">
        <v>0.92300777226331998</v>
      </c>
      <c r="S409">
        <v>44.865403399101297</v>
      </c>
      <c r="T409">
        <v>38.804967054512701</v>
      </c>
      <c r="X409">
        <v>9729.1410125000002</v>
      </c>
      <c r="Y409">
        <v>4.2362130278317203</v>
      </c>
      <c r="AA409">
        <v>49.816390232974797</v>
      </c>
      <c r="AB409">
        <v>21.174703489890501</v>
      </c>
      <c r="AC409">
        <v>0.62931267347789999</v>
      </c>
      <c r="AD409">
        <v>6.1358697761908498</v>
      </c>
      <c r="AE409">
        <v>61.743949067285399</v>
      </c>
      <c r="AG409">
        <v>-52.130988514897297</v>
      </c>
      <c r="AH409">
        <v>17.6884960011126</v>
      </c>
      <c r="AI409">
        <v>7.2212128561858497</v>
      </c>
      <c r="AJ409">
        <v>-65.185130130862404</v>
      </c>
      <c r="AK409">
        <v>-37.151789542607602</v>
      </c>
      <c r="AL409">
        <v>64.425925925925895</v>
      </c>
      <c r="AM409">
        <v>3.9425735687911998</v>
      </c>
      <c r="AN409">
        <v>23.714711153161101</v>
      </c>
      <c r="AO409">
        <v>3.9425735687911998</v>
      </c>
      <c r="AP409">
        <v>-28.841621478203301</v>
      </c>
      <c r="AQ409">
        <v>3.2261592927724401</v>
      </c>
      <c r="AR409">
        <v>150.49657209445201</v>
      </c>
      <c r="AS409">
        <v>38.804967054512701</v>
      </c>
    </row>
    <row r="410" spans="1:45" x14ac:dyDescent="0.25">
      <c r="A410" t="s">
        <v>1124</v>
      </c>
      <c r="B410" t="s">
        <v>1125</v>
      </c>
      <c r="C410" t="s">
        <v>512</v>
      </c>
      <c r="D410">
        <v>9020.8716800000002</v>
      </c>
      <c r="E410">
        <v>2866.65</v>
      </c>
      <c r="F410">
        <v>103.190871369294</v>
      </c>
      <c r="G410">
        <v>2.0275936990765802</v>
      </c>
      <c r="H410">
        <v>1.38060991510274</v>
      </c>
      <c r="I410">
        <v>63.256676819399999</v>
      </c>
      <c r="J410">
        <v>86.471335055480495</v>
      </c>
      <c r="K410">
        <v>92.891996418716602</v>
      </c>
      <c r="L410">
        <v>76.000333316240201</v>
      </c>
      <c r="M410">
        <v>0.79925264687564801</v>
      </c>
      <c r="N410">
        <v>28.9480729609237</v>
      </c>
      <c r="O410">
        <v>4.2210519794312598</v>
      </c>
      <c r="P410">
        <v>0.21278804235001</v>
      </c>
      <c r="Q410">
        <v>64.974203878313403</v>
      </c>
      <c r="R410">
        <v>2.6145573058120499</v>
      </c>
      <c r="S410">
        <v>2.7097581028034101</v>
      </c>
      <c r="T410">
        <v>49.399658726247203</v>
      </c>
      <c r="U410">
        <v>0.69988801791713295</v>
      </c>
      <c r="V410">
        <v>4.1633915709527E-2</v>
      </c>
      <c r="W410">
        <v>0.100893833385892</v>
      </c>
      <c r="X410">
        <v>8750.2616799999996</v>
      </c>
      <c r="Y410">
        <v>7.4784726253354501</v>
      </c>
      <c r="Z410">
        <v>65.677862943781406</v>
      </c>
      <c r="AA410">
        <v>35.185418311954599</v>
      </c>
      <c r="AB410">
        <v>33.017363519734303</v>
      </c>
      <c r="AC410">
        <v>0.65825410220760605</v>
      </c>
      <c r="AD410">
        <v>5.2388982217390199</v>
      </c>
      <c r="AE410">
        <v>42.782695998974198</v>
      </c>
      <c r="AF410">
        <v>67.709012084365298</v>
      </c>
      <c r="AG410">
        <v>68.8823547471099</v>
      </c>
      <c r="AH410">
        <v>197.88638318586899</v>
      </c>
      <c r="AI410">
        <v>15.6059644315272</v>
      </c>
      <c r="AJ410">
        <v>13.1457141889796</v>
      </c>
      <c r="AK410">
        <v>15.4664463581994</v>
      </c>
      <c r="AM410">
        <v>7.7097513631779497</v>
      </c>
      <c r="AN410">
        <v>60.927135485613903</v>
      </c>
      <c r="AO410">
        <v>7.7097513631779497</v>
      </c>
      <c r="AP410">
        <v>69.985435903323307</v>
      </c>
      <c r="AR410">
        <v>185.36020430143299</v>
      </c>
      <c r="AS410">
        <v>49.391544459045001</v>
      </c>
    </row>
    <row r="411" spans="1:45" x14ac:dyDescent="0.25">
      <c r="A411" t="s">
        <v>1120</v>
      </c>
      <c r="B411" t="s">
        <v>1121</v>
      </c>
      <c r="C411" t="s">
        <v>600</v>
      </c>
      <c r="D411">
        <v>8953.9543472999994</v>
      </c>
      <c r="E411">
        <v>688.1</v>
      </c>
      <c r="F411">
        <v>12.944904367684799</v>
      </c>
      <c r="G411">
        <v>1.5765893020024</v>
      </c>
      <c r="H411">
        <v>0.32928322148322298</v>
      </c>
      <c r="I411">
        <v>216.10096032940001</v>
      </c>
      <c r="L411">
        <v>51.545865009987097</v>
      </c>
      <c r="M411">
        <v>12.5414847559171</v>
      </c>
      <c r="N411">
        <v>5.3692498963945301</v>
      </c>
      <c r="O411">
        <v>0</v>
      </c>
      <c r="P411">
        <v>11.760046253511099</v>
      </c>
      <c r="Q411">
        <v>7.5191495242231596</v>
      </c>
      <c r="R411">
        <v>1.6731783752562699</v>
      </c>
      <c r="S411">
        <v>1.1775348223668001</v>
      </c>
      <c r="T411">
        <v>29.3861317600918</v>
      </c>
      <c r="U411">
        <v>2.4974291170853502</v>
      </c>
      <c r="V411">
        <v>1.8391750148777399</v>
      </c>
      <c r="W411">
        <v>1.3836133817993099</v>
      </c>
      <c r="X411">
        <v>6292.2543472999896</v>
      </c>
      <c r="Y411">
        <v>2.38942133201436</v>
      </c>
      <c r="Z411">
        <v>5.1461122311731202</v>
      </c>
      <c r="AA411">
        <v>13.876095680545101</v>
      </c>
      <c r="AB411">
        <v>12.047203421979599</v>
      </c>
      <c r="AC411">
        <v>0.65825410220760605</v>
      </c>
      <c r="AD411">
        <v>5.2388982217390199</v>
      </c>
      <c r="AE411">
        <v>42.782695998974198</v>
      </c>
      <c r="AF411">
        <v>7.3229801976740303</v>
      </c>
      <c r="AG411">
        <v>-64.988339686504901</v>
      </c>
      <c r="AH411">
        <v>-61.095851289892103</v>
      </c>
      <c r="AI411">
        <v>2.03814875495654</v>
      </c>
      <c r="AJ411">
        <v>-12.306697000383499</v>
      </c>
      <c r="AK411">
        <v>-31.3130435707081</v>
      </c>
      <c r="AL411">
        <v>20.9148936170212</v>
      </c>
      <c r="AM411">
        <v>3.4001755718126501</v>
      </c>
      <c r="AN411">
        <v>6.4083152123471896</v>
      </c>
      <c r="AO411">
        <v>3.4001755718126501</v>
      </c>
      <c r="AP411">
        <v>-14.5598107248624</v>
      </c>
      <c r="AQ411">
        <v>2.42951892630618</v>
      </c>
      <c r="AR411">
        <v>25.8503355201915</v>
      </c>
      <c r="AS411">
        <v>29.384203029994701</v>
      </c>
    </row>
    <row r="412" spans="1:45" x14ac:dyDescent="0.25">
      <c r="A412" t="s">
        <v>1110</v>
      </c>
      <c r="B412" t="s">
        <v>1111</v>
      </c>
      <c r="C412" t="s">
        <v>61</v>
      </c>
      <c r="D412">
        <v>8949.3687710249997</v>
      </c>
      <c r="E412">
        <v>349.85</v>
      </c>
      <c r="F412">
        <v>3.0376037454777598</v>
      </c>
      <c r="G412">
        <v>1.40370679150901</v>
      </c>
      <c r="H412">
        <v>0.79492208750491999</v>
      </c>
      <c r="I412">
        <v>55.422991203499997</v>
      </c>
      <c r="L412">
        <v>24.0376410247476</v>
      </c>
      <c r="M412">
        <v>132.114436294575</v>
      </c>
      <c r="N412">
        <v>13.408994191568301</v>
      </c>
      <c r="O412">
        <v>0</v>
      </c>
      <c r="P412">
        <v>119.824304619515</v>
      </c>
      <c r="Q412">
        <v>9.3837822431238394</v>
      </c>
      <c r="R412">
        <v>1.6840132227164799</v>
      </c>
      <c r="S412">
        <v>6.8463956519516804</v>
      </c>
      <c r="T412">
        <v>13.5913628330118</v>
      </c>
      <c r="U412">
        <v>0.143328077970474</v>
      </c>
      <c r="V412">
        <v>-0.51492602423713096</v>
      </c>
      <c r="W412">
        <v>-0.80776848253183497</v>
      </c>
      <c r="X412">
        <v>12571.608771024999</v>
      </c>
      <c r="Y412">
        <v>1.5642730384728301</v>
      </c>
      <c r="AA412">
        <v>8.8075332752019406</v>
      </c>
      <c r="AB412">
        <v>7.4800728104249403</v>
      </c>
      <c r="AC412">
        <v>0.65825410220760605</v>
      </c>
      <c r="AD412">
        <v>5.2388982217390199</v>
      </c>
      <c r="AE412">
        <v>42.782695998974198</v>
      </c>
      <c r="AG412">
        <v>-23.148596210676899</v>
      </c>
      <c r="AH412">
        <v>-52.913031991647898</v>
      </c>
      <c r="AI412">
        <v>2.4668383296603702</v>
      </c>
      <c r="AJ412">
        <v>-54.110629891291197</v>
      </c>
      <c r="AK412">
        <v>-68.231635441259399</v>
      </c>
      <c r="AL412">
        <v>14.2215447154471</v>
      </c>
      <c r="AM412">
        <v>1.11356124222785</v>
      </c>
      <c r="AO412">
        <v>1.11356124222785</v>
      </c>
      <c r="AP412">
        <v>-34.145000480460503</v>
      </c>
      <c r="AQ412">
        <v>1.1052983605326301</v>
      </c>
      <c r="AR412">
        <v>-58.783876597894</v>
      </c>
      <c r="AS412">
        <v>13.5919820953252</v>
      </c>
    </row>
    <row r="413" spans="1:45" x14ac:dyDescent="0.25">
      <c r="A413" t="s">
        <v>1126</v>
      </c>
      <c r="B413" t="s">
        <v>1127</v>
      </c>
      <c r="C413" t="s">
        <v>538</v>
      </c>
      <c r="D413">
        <v>8942.4619970799995</v>
      </c>
      <c r="E413">
        <v>380.2</v>
      </c>
      <c r="F413">
        <v>64.852103120759807</v>
      </c>
      <c r="G413">
        <v>1.5988295687884999</v>
      </c>
      <c r="H413">
        <v>1.1638432782094399</v>
      </c>
      <c r="I413">
        <v>345.50227823649999</v>
      </c>
      <c r="L413">
        <v>16.411255661188299</v>
      </c>
      <c r="M413">
        <v>3.56608607438229</v>
      </c>
      <c r="N413">
        <v>20.133023871003001</v>
      </c>
      <c r="O413">
        <v>0</v>
      </c>
      <c r="P413">
        <v>1.24019621088002</v>
      </c>
      <c r="Q413">
        <v>103.558923901963</v>
      </c>
      <c r="R413">
        <v>7.3813757700205302</v>
      </c>
      <c r="S413">
        <v>1.88629362651039</v>
      </c>
      <c r="T413">
        <v>12.757085790008199</v>
      </c>
      <c r="X413">
        <v>8676.7419970799892</v>
      </c>
      <c r="Y413">
        <v>1.59030903482214</v>
      </c>
      <c r="Z413">
        <v>16.728506973625301</v>
      </c>
      <c r="AA413">
        <v>9.0768495241024194</v>
      </c>
      <c r="AB413">
        <v>8.41120040043816</v>
      </c>
      <c r="AC413">
        <v>1.52444248901843</v>
      </c>
      <c r="AD413">
        <v>9.7560212522244303</v>
      </c>
      <c r="AE413">
        <v>47.728135222240098</v>
      </c>
      <c r="AF413">
        <v>17.2408074286265</v>
      </c>
      <c r="AG413">
        <v>-52.645877206792598</v>
      </c>
      <c r="AH413">
        <v>-77.485132528393095</v>
      </c>
      <c r="AI413">
        <v>2.19655525544013</v>
      </c>
      <c r="AJ413">
        <v>-58.374849032293497</v>
      </c>
      <c r="AK413">
        <v>-73.2713508906089</v>
      </c>
      <c r="AM413">
        <v>1.6390112915995301</v>
      </c>
      <c r="AN413">
        <v>15.9453336134232</v>
      </c>
      <c r="AO413">
        <v>1.6390112915995301</v>
      </c>
      <c r="AP413">
        <v>16.201279739395002</v>
      </c>
      <c r="AR413">
        <v>-67.652742963189496</v>
      </c>
      <c r="AS413">
        <v>12.757085790008199</v>
      </c>
    </row>
    <row r="414" spans="1:45" x14ac:dyDescent="0.25">
      <c r="A414" t="s">
        <v>1112</v>
      </c>
      <c r="B414" t="s">
        <v>1113</v>
      </c>
      <c r="C414" t="s">
        <v>287</v>
      </c>
      <c r="D414">
        <v>8902.9735737800002</v>
      </c>
      <c r="E414">
        <v>290.89999999999998</v>
      </c>
      <c r="F414">
        <v>23.8594346829641</v>
      </c>
      <c r="G414">
        <v>1.16484949915089</v>
      </c>
      <c r="H414">
        <v>1.24010703959142</v>
      </c>
      <c r="I414">
        <v>47.085604489700003</v>
      </c>
      <c r="J414">
        <v>74.354563940045097</v>
      </c>
      <c r="K414">
        <v>55.966054378281299</v>
      </c>
      <c r="L414">
        <v>20.241827536237601</v>
      </c>
      <c r="M414">
        <v>3.00054801586022</v>
      </c>
      <c r="N414">
        <v>15.148663724111101</v>
      </c>
      <c r="O414">
        <v>4.9089118496386099</v>
      </c>
      <c r="P414">
        <v>1.8058734405725101</v>
      </c>
      <c r="Q414">
        <v>46.949965729952098</v>
      </c>
      <c r="R414">
        <v>1.90777977406413</v>
      </c>
      <c r="S414">
        <v>8.8514958758562798</v>
      </c>
      <c r="T414">
        <v>37.134404895849698</v>
      </c>
      <c r="U414">
        <v>1.23736852959373</v>
      </c>
      <c r="V414">
        <v>-0.28707395942470298</v>
      </c>
      <c r="W414">
        <v>-0.27014576129698498</v>
      </c>
      <c r="X414">
        <v>8668.1035737799994</v>
      </c>
      <c r="Y414">
        <v>3.4226241017219499</v>
      </c>
      <c r="Z414">
        <v>29.571859899631502</v>
      </c>
      <c r="AA414">
        <v>27.753917692686901</v>
      </c>
      <c r="AB414">
        <v>23.915968363811899</v>
      </c>
      <c r="AC414">
        <v>1.52444248901843</v>
      </c>
      <c r="AD414">
        <v>9.7560212522244303</v>
      </c>
      <c r="AE414">
        <v>47.728135222240098</v>
      </c>
      <c r="AF414">
        <v>30.373135827579102</v>
      </c>
      <c r="AG414">
        <v>-51.4111237617632</v>
      </c>
      <c r="AH414">
        <v>-41.164892875811802</v>
      </c>
      <c r="AI414">
        <v>5.7399655548048099</v>
      </c>
      <c r="AJ414">
        <v>-37.462531589032103</v>
      </c>
      <c r="AK414">
        <v>-22.195986239692601</v>
      </c>
      <c r="AL414">
        <v>35.913580246913497</v>
      </c>
      <c r="AM414">
        <v>3.5153631554179698</v>
      </c>
      <c r="AN414">
        <v>27.093650559281802</v>
      </c>
      <c r="AO414">
        <v>3.5153631554179698</v>
      </c>
      <c r="AP414">
        <v>-63.5411775864712</v>
      </c>
      <c r="AQ414">
        <v>3.9177361747084198</v>
      </c>
      <c r="AR414">
        <v>-30.621371464094999</v>
      </c>
      <c r="AS414">
        <v>30.983029663406899</v>
      </c>
    </row>
    <row r="415" spans="1:45" x14ac:dyDescent="0.25">
      <c r="A415" t="s">
        <v>1114</v>
      </c>
      <c r="B415" t="s">
        <v>1115</v>
      </c>
      <c r="C415" t="s">
        <v>910</v>
      </c>
      <c r="D415">
        <v>8885.4477090550008</v>
      </c>
      <c r="E415">
        <v>64.95</v>
      </c>
      <c r="F415">
        <v>3.8294237466324899</v>
      </c>
      <c r="G415">
        <v>1.49068639607616</v>
      </c>
      <c r="H415">
        <v>0.922378877951334</v>
      </c>
      <c r="I415">
        <v>146.77927162890001</v>
      </c>
      <c r="L415">
        <v>171.69740986830101</v>
      </c>
      <c r="M415">
        <v>26.835724195190799</v>
      </c>
      <c r="N415">
        <v>11.2695447707223</v>
      </c>
      <c r="O415">
        <v>0</v>
      </c>
      <c r="P415">
        <v>4.9883443266852803</v>
      </c>
      <c r="Q415">
        <v>12.790416006187501</v>
      </c>
      <c r="R415">
        <v>1.7540115547472701</v>
      </c>
      <c r="S415">
        <v>3.4155939067474201</v>
      </c>
      <c r="T415">
        <v>29.522702292770099</v>
      </c>
      <c r="U415">
        <v>0.30946877771817399</v>
      </c>
      <c r="V415">
        <v>-0.124795484327599</v>
      </c>
      <c r="W415">
        <v>0.134779440019135</v>
      </c>
      <c r="X415">
        <v>9124.7077090549992</v>
      </c>
      <c r="Y415">
        <v>1.9047545677070601</v>
      </c>
      <c r="Z415">
        <v>400.03102626282299</v>
      </c>
      <c r="AA415">
        <v>15.6566707430593</v>
      </c>
      <c r="AB415">
        <v>13.7054954549694</v>
      </c>
      <c r="AC415">
        <v>0.43426426204577301</v>
      </c>
      <c r="AD415">
        <v>8.3585632010388498</v>
      </c>
      <c r="AE415">
        <v>-65.353466221501705</v>
      </c>
      <c r="AF415">
        <v>389.54176716593599</v>
      </c>
      <c r="AG415">
        <v>-14.079758187894299</v>
      </c>
      <c r="AH415">
        <v>-62.2819113069054</v>
      </c>
      <c r="AI415">
        <v>3.1526902816361901</v>
      </c>
      <c r="AJ415">
        <v>-96.499653433707707</v>
      </c>
      <c r="AK415">
        <v>145.17388900645099</v>
      </c>
      <c r="AL415">
        <v>22.3965517241379</v>
      </c>
      <c r="AM415">
        <v>1.8548097812655899</v>
      </c>
      <c r="AN415">
        <v>43.158382111205498</v>
      </c>
      <c r="AO415">
        <v>1.8548097812655899</v>
      </c>
      <c r="AP415">
        <v>-31.637839713260899</v>
      </c>
      <c r="AQ415">
        <v>1.6728875355741799</v>
      </c>
      <c r="AR415">
        <v>-44.989160485678198</v>
      </c>
      <c r="AS415">
        <v>29.521721406920701</v>
      </c>
    </row>
    <row r="416" spans="1:45" x14ac:dyDescent="0.25">
      <c r="A416" t="s">
        <v>1116</v>
      </c>
      <c r="B416" t="s">
        <v>1117</v>
      </c>
      <c r="C416" t="s">
        <v>1084</v>
      </c>
      <c r="D416">
        <v>8869.7967840000001</v>
      </c>
      <c r="E416">
        <v>215.75</v>
      </c>
      <c r="F416">
        <v>330.08955223880599</v>
      </c>
      <c r="G416">
        <v>7.3809172960029397</v>
      </c>
      <c r="H416">
        <v>2.7176695184897102</v>
      </c>
      <c r="I416">
        <v>4.3952774948000002</v>
      </c>
      <c r="L416">
        <v>14.5364697158913</v>
      </c>
      <c r="M416">
        <v>1.95847884456767</v>
      </c>
      <c r="N416">
        <v>34.920183790441001</v>
      </c>
      <c r="P416">
        <v>1.1073478054858401</v>
      </c>
      <c r="Q416">
        <v>316.15748031496003</v>
      </c>
      <c r="R416">
        <v>7.3809172960029397</v>
      </c>
      <c r="S416">
        <v>4.2444922974987502</v>
      </c>
      <c r="T416">
        <v>44.181095756126602</v>
      </c>
      <c r="U416">
        <v>0.69302602412362002</v>
      </c>
      <c r="V416">
        <v>-1.9366615749716201</v>
      </c>
      <c r="W416">
        <v>-0.48138891867823402</v>
      </c>
      <c r="X416">
        <v>8556.7667839999995</v>
      </c>
      <c r="Y416">
        <v>5.5655939639920904</v>
      </c>
      <c r="Z416">
        <v>83.188477386739194</v>
      </c>
      <c r="AA416">
        <v>38.690390595044299</v>
      </c>
      <c r="AB416">
        <v>35.705265111621102</v>
      </c>
      <c r="AC416">
        <v>2.62968759909525</v>
      </c>
      <c r="AD416">
        <v>7.0975476432069904</v>
      </c>
      <c r="AE416">
        <v>26.454519729777701</v>
      </c>
      <c r="AF416">
        <v>86.231740073886797</v>
      </c>
      <c r="AG416">
        <v>552.39619271703305</v>
      </c>
      <c r="AH416">
        <v>119.31081227698201</v>
      </c>
      <c r="AI416">
        <v>15.565689388063101</v>
      </c>
      <c r="AJ416">
        <v>115.82342534432399</v>
      </c>
      <c r="AK416">
        <v>67.007740860233696</v>
      </c>
      <c r="AM416">
        <v>5.7691986575085803</v>
      </c>
      <c r="AN416">
        <v>47.859476522959</v>
      </c>
      <c r="AO416">
        <v>5.7691986575085803</v>
      </c>
      <c r="AP416">
        <v>181.48849796964001</v>
      </c>
      <c r="AR416">
        <v>60.176387770848102</v>
      </c>
      <c r="AS416">
        <v>44.187698819309396</v>
      </c>
    </row>
    <row r="417" spans="1:45" x14ac:dyDescent="0.25">
      <c r="A417" t="s">
        <v>1122</v>
      </c>
      <c r="B417" t="s">
        <v>1123</v>
      </c>
      <c r="C417" t="s">
        <v>61</v>
      </c>
      <c r="D417">
        <v>8727.9860671999995</v>
      </c>
      <c r="E417">
        <v>91.05</v>
      </c>
      <c r="F417">
        <v>8.54573170731706</v>
      </c>
      <c r="G417">
        <v>1.2914789556535899</v>
      </c>
      <c r="H417">
        <v>0.83900290813273204</v>
      </c>
      <c r="I417">
        <v>67.981970895100005</v>
      </c>
      <c r="L417">
        <v>22.445069393108199</v>
      </c>
      <c r="M417">
        <v>29.981678898590999</v>
      </c>
      <c r="N417">
        <v>6.9850121414667701</v>
      </c>
      <c r="O417">
        <v>0</v>
      </c>
      <c r="P417">
        <v>27.954357957893599</v>
      </c>
      <c r="Q417">
        <v>7.8247496577061701</v>
      </c>
      <c r="R417">
        <v>1.32728515503635</v>
      </c>
      <c r="S417">
        <v>5.0818534693040602</v>
      </c>
      <c r="T417">
        <v>11.4057029483946</v>
      </c>
      <c r="U417">
        <v>3.23275851757308</v>
      </c>
      <c r="V417">
        <v>2.5745044153654701</v>
      </c>
      <c r="W417">
        <v>2.2816619570707699</v>
      </c>
      <c r="X417">
        <v>4565.0760671999897</v>
      </c>
      <c r="Y417">
        <v>0.42342420343315701</v>
      </c>
      <c r="Z417">
        <v>3.3455545299445899</v>
      </c>
      <c r="AA417">
        <v>4.5239981638720401</v>
      </c>
      <c r="AB417">
        <v>4.0885916019130502</v>
      </c>
      <c r="AC417">
        <v>0.65825410220760605</v>
      </c>
      <c r="AD417">
        <v>5.2388982217390199</v>
      </c>
      <c r="AE417">
        <v>42.782695998974198</v>
      </c>
      <c r="AF417">
        <v>6.39637826283235</v>
      </c>
      <c r="AG417">
        <v>-41.734614374954099</v>
      </c>
      <c r="AH417">
        <v>-64.300712626644497</v>
      </c>
      <c r="AI417">
        <v>1.8702493313762201</v>
      </c>
      <c r="AJ417">
        <v>-61.4902103358177</v>
      </c>
      <c r="AK417">
        <v>-73.340382876600202</v>
      </c>
      <c r="AL417">
        <v>12.139999999999899</v>
      </c>
      <c r="AM417">
        <v>0.80954632380235003</v>
      </c>
      <c r="AN417">
        <v>6.2103216644371697</v>
      </c>
      <c r="AO417">
        <v>0.80954632380235003</v>
      </c>
      <c r="AP417">
        <v>-52.124166374191901</v>
      </c>
      <c r="AQ417">
        <v>0.80467159109104403</v>
      </c>
      <c r="AR417">
        <v>-70.036348324404301</v>
      </c>
      <c r="AS417">
        <v>11.4057029483945</v>
      </c>
    </row>
    <row r="418" spans="1:45" x14ac:dyDescent="0.25">
      <c r="A418" t="s">
        <v>1118</v>
      </c>
      <c r="B418" t="s">
        <v>1119</v>
      </c>
      <c r="C418" t="s">
        <v>61</v>
      </c>
      <c r="D418">
        <v>8692.5360108599998</v>
      </c>
      <c r="E418">
        <v>137.55000000000001</v>
      </c>
      <c r="F418">
        <v>2.7174216839408301</v>
      </c>
      <c r="G418">
        <v>1.23224186242393</v>
      </c>
      <c r="H418">
        <v>1.1223332346353401</v>
      </c>
      <c r="I418">
        <v>55.250241177500001</v>
      </c>
      <c r="L418">
        <v>61.386512528744902</v>
      </c>
      <c r="M418">
        <v>22.089499079907998</v>
      </c>
      <c r="N418">
        <v>9.6837112212693306</v>
      </c>
      <c r="O418">
        <v>0</v>
      </c>
      <c r="P418">
        <v>2.0382792160986298</v>
      </c>
      <c r="Q418">
        <v>7.1152929744073496</v>
      </c>
      <c r="R418">
        <v>1.37023189369883</v>
      </c>
      <c r="S418">
        <v>5.2029989783736399</v>
      </c>
      <c r="T418">
        <v>14.2687721780368</v>
      </c>
      <c r="U418">
        <v>1.54346498182325</v>
      </c>
      <c r="V418">
        <v>0.88521087961564604</v>
      </c>
      <c r="W418">
        <v>0.59236842132094303</v>
      </c>
      <c r="X418">
        <v>9669.12601086</v>
      </c>
      <c r="Y418">
        <v>0.61541829064116804</v>
      </c>
      <c r="Z418">
        <v>8.0793519313318303</v>
      </c>
      <c r="AA418">
        <v>6.9061732705221903</v>
      </c>
      <c r="AB418">
        <v>6.0330983171063499</v>
      </c>
      <c r="AC418">
        <v>0.65825410220760605</v>
      </c>
      <c r="AD418">
        <v>5.2388982217390199</v>
      </c>
      <c r="AE418">
        <v>42.782695998974198</v>
      </c>
      <c r="AF418">
        <v>7.2633304735747002</v>
      </c>
      <c r="AG418">
        <v>-54.070777681551199</v>
      </c>
      <c r="AH418">
        <v>-71.859098008334001</v>
      </c>
      <c r="AI418">
        <v>1.4742732140227</v>
      </c>
      <c r="AJ418">
        <v>-51.823450266195501</v>
      </c>
      <c r="AK418">
        <v>-66.648263170747995</v>
      </c>
      <c r="AM418">
        <v>0.55326051673458898</v>
      </c>
      <c r="AN418">
        <v>6.1407481267775701</v>
      </c>
      <c r="AO418">
        <v>0.55326051673458898</v>
      </c>
      <c r="AP418">
        <v>-67.280676013074299</v>
      </c>
      <c r="AR418">
        <v>-79.522227546619405</v>
      </c>
      <c r="AS418">
        <v>14.2687721780367</v>
      </c>
    </row>
    <row r="419" spans="1:45" x14ac:dyDescent="0.25">
      <c r="A419" t="s">
        <v>1128</v>
      </c>
      <c r="B419" t="s">
        <v>1129</v>
      </c>
      <c r="C419" t="s">
        <v>35</v>
      </c>
      <c r="D419">
        <v>8642.3479203879997</v>
      </c>
      <c r="E419">
        <v>467.61</v>
      </c>
      <c r="U419">
        <v>0</v>
      </c>
      <c r="V419">
        <v>0</v>
      </c>
      <c r="W419">
        <v>0</v>
      </c>
      <c r="X419">
        <v>8642.3479203879997</v>
      </c>
      <c r="AC419">
        <v>0</v>
      </c>
    </row>
    <row r="420" spans="1:45" x14ac:dyDescent="0.25">
      <c r="A420" t="s">
        <v>1138</v>
      </c>
      <c r="B420" t="s">
        <v>1139</v>
      </c>
      <c r="C420" t="s">
        <v>79</v>
      </c>
      <c r="D420">
        <v>8632.4476391999997</v>
      </c>
      <c r="E420">
        <v>432.5</v>
      </c>
      <c r="F420">
        <v>44.892733564013803</v>
      </c>
      <c r="G420">
        <v>4.5817065235073997</v>
      </c>
      <c r="H420">
        <v>0.65730802995303095</v>
      </c>
      <c r="I420">
        <v>189.51004161989999</v>
      </c>
      <c r="L420">
        <v>43.839627518802502</v>
      </c>
      <c r="M420">
        <v>9.4139456742919597E-2</v>
      </c>
      <c r="N420">
        <v>15.3731307912884</v>
      </c>
      <c r="O420">
        <v>0</v>
      </c>
      <c r="P420">
        <v>5.1414626374979101E-2</v>
      </c>
      <c r="Q420">
        <v>61.664766248574601</v>
      </c>
      <c r="R420">
        <v>5.0105335936228999</v>
      </c>
      <c r="S420">
        <v>1.3560852654948401</v>
      </c>
      <c r="T420">
        <v>45.606760562130098</v>
      </c>
      <c r="U420">
        <v>1.3401128159496201</v>
      </c>
      <c r="V420">
        <v>0.90584855390385</v>
      </c>
      <c r="W420">
        <v>0.71041029194920802</v>
      </c>
      <c r="X420">
        <v>7782.4776391999903</v>
      </c>
      <c r="Y420">
        <v>9.5797309656691905</v>
      </c>
      <c r="Z420">
        <v>358.30928357274303</v>
      </c>
      <c r="AA420">
        <v>29.992591487590499</v>
      </c>
      <c r="AB420">
        <v>27.723274576802499</v>
      </c>
      <c r="AC420">
        <v>0.43426426204577301</v>
      </c>
      <c r="AD420">
        <v>8.3585632010388498</v>
      </c>
      <c r="AE420">
        <v>-65.353466221501705</v>
      </c>
      <c r="AF420">
        <v>397.44234066298299</v>
      </c>
      <c r="AG420">
        <v>107.240958186906</v>
      </c>
      <c r="AH420">
        <v>-25.212217277597802</v>
      </c>
      <c r="AI420">
        <v>6.2511840855075897</v>
      </c>
      <c r="AJ420">
        <v>-55.183929895914503</v>
      </c>
      <c r="AK420">
        <v>169.78476154203599</v>
      </c>
      <c r="AL420">
        <v>38.963963963963899</v>
      </c>
      <c r="AM420">
        <v>10.625989536060199</v>
      </c>
      <c r="AN420">
        <v>91.416368094885001</v>
      </c>
      <c r="AO420">
        <v>10.625989536060199</v>
      </c>
      <c r="AP420">
        <v>326.27746310725303</v>
      </c>
      <c r="AQ420">
        <v>9.1105943978974899</v>
      </c>
      <c r="AR420">
        <v>215.15070221929699</v>
      </c>
      <c r="AS420">
        <v>45.606760562130198</v>
      </c>
    </row>
    <row r="421" spans="1:45" x14ac:dyDescent="0.25">
      <c r="A421" t="s">
        <v>76</v>
      </c>
      <c r="B421" t="s">
        <v>75</v>
      </c>
      <c r="C421" t="s">
        <v>74</v>
      </c>
      <c r="D421">
        <v>8594.6001943800002</v>
      </c>
      <c r="E421">
        <v>618.85</v>
      </c>
      <c r="F421">
        <v>56.9</v>
      </c>
      <c r="G421">
        <v>1.7514837258699301</v>
      </c>
      <c r="H421">
        <v>0.83364142841762001</v>
      </c>
      <c r="I421">
        <v>-468.1032546166</v>
      </c>
      <c r="J421">
        <v>0</v>
      </c>
      <c r="K421">
        <v>15227.044049459</v>
      </c>
      <c r="L421">
        <v>53.767085204934901</v>
      </c>
      <c r="M421">
        <v>1.3115023542264801</v>
      </c>
      <c r="N421">
        <v>12.8121633278022</v>
      </c>
      <c r="P421">
        <v>0.71738647020719104</v>
      </c>
      <c r="Q421">
        <v>32.665110195699697</v>
      </c>
      <c r="R421">
        <v>1.7514837258699301</v>
      </c>
      <c r="S421">
        <v>3.6465141525247802</v>
      </c>
      <c r="T421">
        <v>32.1618089076076</v>
      </c>
      <c r="U421">
        <v>0.39479025181633398</v>
      </c>
      <c r="V421">
        <v>-2.2348973472789102</v>
      </c>
      <c r="W421">
        <v>-1.2942664052991999</v>
      </c>
      <c r="X421">
        <v>8505.2301943799994</v>
      </c>
      <c r="Y421">
        <v>3.7236028414983302</v>
      </c>
      <c r="Z421">
        <v>999.43950580258604</v>
      </c>
      <c r="AA421">
        <v>22.996431511099001</v>
      </c>
      <c r="AB421">
        <v>17.309569754110999</v>
      </c>
      <c r="AC421">
        <v>2.62968759909525</v>
      </c>
      <c r="AD421">
        <v>7.0975476432069904</v>
      </c>
      <c r="AE421">
        <v>26.454519729777701</v>
      </c>
      <c r="AF421">
        <v>1009.94126843478</v>
      </c>
      <c r="AG421">
        <v>-46.491489491179699</v>
      </c>
      <c r="AH421">
        <v>-41.462166753549802</v>
      </c>
      <c r="AI421">
        <v>4.1547506039678597</v>
      </c>
      <c r="AJ421">
        <v>-5.6252779962702402</v>
      </c>
      <c r="AK421">
        <v>21.573966324573298</v>
      </c>
      <c r="AL421">
        <v>25.893305439330501</v>
      </c>
      <c r="AM421">
        <v>3.7627291647534702</v>
      </c>
      <c r="AN421">
        <v>49.283790322724897</v>
      </c>
      <c r="AO421">
        <v>3.7627291647534702</v>
      </c>
      <c r="AP421">
        <v>-30.0867240051344</v>
      </c>
      <c r="AQ421">
        <v>3.2908324075833502</v>
      </c>
      <c r="AR421">
        <v>4.4686448759777502</v>
      </c>
      <c r="AS421">
        <v>32.163012478032996</v>
      </c>
    </row>
    <row r="422" spans="1:45" x14ac:dyDescent="0.25">
      <c r="A422" t="s">
        <v>1136</v>
      </c>
      <c r="B422" t="s">
        <v>1137</v>
      </c>
      <c r="C422" t="s">
        <v>290</v>
      </c>
      <c r="D422">
        <v>8567.8181072000007</v>
      </c>
      <c r="E422">
        <v>1687.2</v>
      </c>
      <c r="F422">
        <v>28.196483971044401</v>
      </c>
      <c r="G422">
        <v>0.99709348283452204</v>
      </c>
      <c r="H422">
        <v>0.95248368824928398</v>
      </c>
      <c r="I422">
        <v>98.278010375899996</v>
      </c>
      <c r="L422">
        <v>13.5817707844687</v>
      </c>
      <c r="M422">
        <v>11.4449700753909</v>
      </c>
      <c r="N422">
        <v>19.9430463382403</v>
      </c>
      <c r="O422">
        <v>0</v>
      </c>
      <c r="P422">
        <v>9.0813349511254096</v>
      </c>
      <c r="Q422">
        <v>59.1388731863576</v>
      </c>
      <c r="R422">
        <v>2.0049009473543302</v>
      </c>
      <c r="S422">
        <v>4.7844432331911797</v>
      </c>
      <c r="T422">
        <v>12.408675405448401</v>
      </c>
      <c r="U422">
        <v>2.6701459477500902</v>
      </c>
      <c r="V422">
        <v>1.1457034587316599</v>
      </c>
      <c r="W422">
        <v>-0.60920169410237701</v>
      </c>
      <c r="X422">
        <v>8389.0881071999993</v>
      </c>
      <c r="Y422">
        <v>2.2487536977657401</v>
      </c>
      <c r="Z422">
        <v>21.212957006094001</v>
      </c>
      <c r="AA422">
        <v>10.2558596875229</v>
      </c>
      <c r="AB422">
        <v>8.6342134263747798</v>
      </c>
      <c r="AC422">
        <v>1.52444248901843</v>
      </c>
      <c r="AD422">
        <v>9.7560212522244303</v>
      </c>
      <c r="AE422">
        <v>47.728135222240098</v>
      </c>
      <c r="AF422">
        <v>21.664900263483901</v>
      </c>
      <c r="AG422">
        <v>-64.291953108984401</v>
      </c>
      <c r="AH422">
        <v>-70.068294057929506</v>
      </c>
      <c r="AI422">
        <v>2.9201435928617201</v>
      </c>
      <c r="AJ422">
        <v>-58.306454325415999</v>
      </c>
      <c r="AK422">
        <v>-74.001340409238594</v>
      </c>
      <c r="AM422">
        <v>2.2966635233946699</v>
      </c>
      <c r="AN422">
        <v>17.901834741328798</v>
      </c>
      <c r="AO422">
        <v>2.2966635233946699</v>
      </c>
      <c r="AP422">
        <v>-70.162705656420599</v>
      </c>
      <c r="AR422">
        <v>-54.673426779255003</v>
      </c>
      <c r="AS422">
        <v>12.408675405448401</v>
      </c>
    </row>
    <row r="423" spans="1:45" x14ac:dyDescent="0.25">
      <c r="A423" t="s">
        <v>1132</v>
      </c>
      <c r="B423" t="s">
        <v>1133</v>
      </c>
      <c r="C423" t="s">
        <v>323</v>
      </c>
      <c r="D423">
        <v>8553.9935322399997</v>
      </c>
      <c r="E423">
        <v>5158.6499999999996</v>
      </c>
      <c r="F423">
        <v>604.26190476190504</v>
      </c>
      <c r="G423">
        <v>2.11351397192893</v>
      </c>
      <c r="H423">
        <v>1.1996510415558399</v>
      </c>
      <c r="J423">
        <v>118.659290187891</v>
      </c>
      <c r="K423">
        <v>186.81802366040299</v>
      </c>
      <c r="L423">
        <v>23.184750798155299</v>
      </c>
      <c r="M423">
        <v>0.45905043066391898</v>
      </c>
      <c r="N423">
        <v>28.397037103343301</v>
      </c>
      <c r="O423">
        <v>3.0760339070125799</v>
      </c>
      <c r="P423">
        <v>0</v>
      </c>
      <c r="Q423">
        <v>69.444143851675506</v>
      </c>
      <c r="R423">
        <v>2.6020438451426799</v>
      </c>
      <c r="S423">
        <v>2.60421718746391</v>
      </c>
      <c r="T423">
        <v>44.431713755661697</v>
      </c>
      <c r="U423">
        <v>1.0187844446169301</v>
      </c>
      <c r="V423">
        <v>0.231884919247376</v>
      </c>
      <c r="W423">
        <v>7.2402579550861906E-2</v>
      </c>
      <c r="X423">
        <v>8232.2935322399899</v>
      </c>
      <c r="Y423">
        <v>7.3007214723660798</v>
      </c>
      <c r="Z423">
        <v>62.5554219775075</v>
      </c>
      <c r="AA423">
        <v>32.437422799322199</v>
      </c>
      <c r="AB423">
        <v>29.309978040516899</v>
      </c>
      <c r="AC423">
        <v>0.78689952536955998</v>
      </c>
      <c r="AD423">
        <v>4.7716566356616603</v>
      </c>
      <c r="AE423">
        <v>39.059428353160598</v>
      </c>
      <c r="AF423">
        <v>64.999950852887494</v>
      </c>
      <c r="AG423">
        <v>214.73841128759301</v>
      </c>
      <c r="AH423">
        <v>190.78613599120101</v>
      </c>
      <c r="AI423">
        <v>13.8753159536083</v>
      </c>
      <c r="AJ423">
        <v>27.5970099950319</v>
      </c>
      <c r="AK423">
        <v>13.754132175020301</v>
      </c>
      <c r="AL423">
        <v>33.068269230769197</v>
      </c>
      <c r="AM423">
        <v>7.5860176766938601</v>
      </c>
      <c r="AN423">
        <v>50.460084546012197</v>
      </c>
      <c r="AO423">
        <v>7.5860176766938601</v>
      </c>
      <c r="AP423">
        <v>87.999544161228997</v>
      </c>
      <c r="AQ423">
        <v>6.9714566436782501</v>
      </c>
      <c r="AR423">
        <v>73.641799050977895</v>
      </c>
      <c r="AS423">
        <v>35.517329065935797</v>
      </c>
    </row>
    <row r="424" spans="1:45" x14ac:dyDescent="0.25">
      <c r="A424" t="s">
        <v>1134</v>
      </c>
      <c r="B424" t="s">
        <v>1135</v>
      </c>
      <c r="C424" t="s">
        <v>1084</v>
      </c>
      <c r="D424">
        <v>8553.2647125250005</v>
      </c>
      <c r="E424">
        <v>1729</v>
      </c>
      <c r="F424">
        <v>31.86011342155</v>
      </c>
      <c r="G424">
        <v>4.20505515619306</v>
      </c>
      <c r="H424">
        <v>1.3415806710745799</v>
      </c>
      <c r="I424">
        <v>12.5362900138</v>
      </c>
      <c r="L424">
        <v>41.8475321038377</v>
      </c>
      <c r="M424">
        <v>10.3976899688298</v>
      </c>
      <c r="N424">
        <v>32.802806553165397</v>
      </c>
      <c r="O424">
        <v>0</v>
      </c>
      <c r="P424">
        <v>8.0653488950223409</v>
      </c>
      <c r="Q424">
        <v>100.505777375714</v>
      </c>
      <c r="R424">
        <v>4.2067777520124503</v>
      </c>
      <c r="S424">
        <v>2.8785460099598499</v>
      </c>
      <c r="T424">
        <v>17.497063891099302</v>
      </c>
      <c r="U424">
        <v>5.8044667935155801E-2</v>
      </c>
      <c r="V424">
        <v>-2.5716429311600901</v>
      </c>
      <c r="W424">
        <v>-1.1163702748666899</v>
      </c>
      <c r="X424">
        <v>8030.0447125250003</v>
      </c>
      <c r="Y424">
        <v>2.9589125089909101</v>
      </c>
      <c r="Z424">
        <v>20.7317912697828</v>
      </c>
      <c r="AA424">
        <v>11.911185345504</v>
      </c>
      <c r="AB424">
        <v>10.188214106759901</v>
      </c>
      <c r="AC424">
        <v>2.62968759909525</v>
      </c>
      <c r="AD424">
        <v>7.0975476432069904</v>
      </c>
      <c r="AE424">
        <v>26.454519729777701</v>
      </c>
      <c r="AF424">
        <v>22.082629056682901</v>
      </c>
      <c r="AG424">
        <v>128.50969051797099</v>
      </c>
      <c r="AH424">
        <v>-23.183724245927898</v>
      </c>
      <c r="AI424">
        <v>5.4520717693825196</v>
      </c>
      <c r="AJ424">
        <v>-14.5273289895286</v>
      </c>
      <c r="AK424">
        <v>-33.859831628678997</v>
      </c>
      <c r="AL424">
        <v>16.0986964618249</v>
      </c>
      <c r="AM424">
        <v>3.1517087210144199</v>
      </c>
      <c r="AN424">
        <v>19.0848667080014</v>
      </c>
      <c r="AO424">
        <v>3.1517087210144199</v>
      </c>
      <c r="AP424">
        <v>53.776946606183998</v>
      </c>
      <c r="AQ424">
        <v>2.9892710262223101</v>
      </c>
      <c r="AR424">
        <v>-12.4957644540568</v>
      </c>
      <c r="AS424">
        <v>17.496705968139501</v>
      </c>
    </row>
    <row r="425" spans="1:45" x14ac:dyDescent="0.25">
      <c r="A425" t="s">
        <v>1155</v>
      </c>
      <c r="B425" t="s">
        <v>1156</v>
      </c>
      <c r="C425" t="s">
        <v>1063</v>
      </c>
      <c r="D425">
        <v>8533.2705993700001</v>
      </c>
      <c r="E425">
        <v>486.65</v>
      </c>
      <c r="F425">
        <v>9.5990945674044408</v>
      </c>
      <c r="G425">
        <v>0.75531670001593598</v>
      </c>
      <c r="H425">
        <v>2.0436811946158402</v>
      </c>
      <c r="I425">
        <v>37.557329296399999</v>
      </c>
      <c r="J425">
        <v>71.793498904707505</v>
      </c>
      <c r="K425">
        <v>31.243043803530799</v>
      </c>
      <c r="L425">
        <v>7.1264577100265001</v>
      </c>
      <c r="M425">
        <v>16.960286151888099</v>
      </c>
      <c r="N425">
        <v>15.243246524745301</v>
      </c>
      <c r="O425">
        <v>5.0840257901968098</v>
      </c>
      <c r="P425">
        <v>5.3109396277803</v>
      </c>
      <c r="Q425">
        <v>10.254678559098</v>
      </c>
      <c r="R425">
        <v>1.4866266475424801</v>
      </c>
      <c r="S425">
        <v>9.0347466259231002</v>
      </c>
      <c r="T425">
        <v>9.0062804485265602</v>
      </c>
      <c r="U425">
        <v>1.97628458498023</v>
      </c>
      <c r="V425">
        <v>0.45184209596180303</v>
      </c>
      <c r="W425">
        <v>1.12849242080498</v>
      </c>
      <c r="X425">
        <v>12126.740599369999</v>
      </c>
      <c r="Y425">
        <v>0.34179618340673201</v>
      </c>
      <c r="AA425">
        <v>4.2364899297350096</v>
      </c>
      <c r="AB425">
        <v>3.7440691957102898</v>
      </c>
      <c r="AC425">
        <v>1.52444248901843</v>
      </c>
      <c r="AD425">
        <v>9.7560212522244303</v>
      </c>
      <c r="AE425">
        <v>47.728135222240098</v>
      </c>
      <c r="AG425">
        <v>-63.668130100504598</v>
      </c>
      <c r="AH425">
        <v>-90.830611230617194</v>
      </c>
      <c r="AI425">
        <v>0.89456751704006299</v>
      </c>
      <c r="AJ425">
        <v>-27.759795481348199</v>
      </c>
      <c r="AK425">
        <v>-81.130039113009602</v>
      </c>
      <c r="AM425">
        <v>0.24051304626678199</v>
      </c>
      <c r="AN425">
        <v>23.798724340054601</v>
      </c>
      <c r="AO425">
        <v>0.24051304626678199</v>
      </c>
      <c r="AP425">
        <v>-61.670469002300401</v>
      </c>
      <c r="AR425">
        <v>-95.253274112159801</v>
      </c>
      <c r="AS425">
        <v>9.0062804485265993</v>
      </c>
    </row>
    <row r="426" spans="1:45" x14ac:dyDescent="0.25">
      <c r="A426" t="s">
        <v>1142</v>
      </c>
      <c r="B426" t="s">
        <v>1143</v>
      </c>
      <c r="C426" t="s">
        <v>88</v>
      </c>
      <c r="D426">
        <v>8471.2624570999997</v>
      </c>
      <c r="E426">
        <v>443.05</v>
      </c>
      <c r="F426">
        <v>107.70079999999901</v>
      </c>
      <c r="G426">
        <v>1.6404687833954701</v>
      </c>
      <c r="H426">
        <v>2.13448585630726</v>
      </c>
      <c r="I426">
        <v>13.752709297699999</v>
      </c>
      <c r="J426">
        <v>38.687021594513403</v>
      </c>
      <c r="K426">
        <v>53.9207328802974</v>
      </c>
      <c r="L426">
        <v>26.4242565664198</v>
      </c>
      <c r="M426">
        <v>0.90353441403135804</v>
      </c>
      <c r="N426">
        <v>24.647657826225402</v>
      </c>
      <c r="O426">
        <v>9.4346885584948605</v>
      </c>
      <c r="P426">
        <v>0.12853400727816999</v>
      </c>
      <c r="Q426">
        <v>56.150100322384098</v>
      </c>
      <c r="R426">
        <v>2.4086299840889098</v>
      </c>
      <c r="S426">
        <v>4.8024110238766804</v>
      </c>
      <c r="T426">
        <v>17.006127832292801</v>
      </c>
      <c r="U426">
        <v>2.4417314095449498</v>
      </c>
      <c r="V426">
        <v>-0.84077761060359602</v>
      </c>
      <c r="W426">
        <v>1.9541298257572599</v>
      </c>
      <c r="X426">
        <v>7575.8524570999998</v>
      </c>
      <c r="Y426">
        <v>1.41706959733564</v>
      </c>
      <c r="Z426">
        <v>64.316601214873899</v>
      </c>
      <c r="AA426">
        <v>11.2546647112742</v>
      </c>
      <c r="AB426">
        <v>10.5259645382296</v>
      </c>
      <c r="AC426">
        <v>3.2825090201485398</v>
      </c>
      <c r="AD426">
        <v>2.8706864244104899</v>
      </c>
      <c r="AE426">
        <v>20.672044043061</v>
      </c>
      <c r="AF426">
        <v>71.918350089990597</v>
      </c>
      <c r="AG426">
        <v>-29.694186729959501</v>
      </c>
      <c r="AH426">
        <v>60.041304780140599</v>
      </c>
      <c r="AI426">
        <v>4.5942840097729203</v>
      </c>
      <c r="AJ426">
        <v>-49.035204809024698</v>
      </c>
      <c r="AK426">
        <v>-17.733690016971199</v>
      </c>
      <c r="AL426">
        <v>13.674382716049299</v>
      </c>
      <c r="AM426">
        <v>1.58455679370536</v>
      </c>
      <c r="AN426">
        <v>26.179808570059901</v>
      </c>
      <c r="AO426">
        <v>1.58455679370536</v>
      </c>
      <c r="AP426">
        <v>-61.478581423363799</v>
      </c>
      <c r="AQ426">
        <v>1.34610390158666</v>
      </c>
      <c r="AR426">
        <v>3.7207476582374399</v>
      </c>
      <c r="AS426">
        <v>17.0054450609254</v>
      </c>
    </row>
    <row r="427" spans="1:45" x14ac:dyDescent="0.25">
      <c r="A427" t="s">
        <v>1161</v>
      </c>
      <c r="B427" t="s">
        <v>1162</v>
      </c>
      <c r="C427" t="s">
        <v>678</v>
      </c>
      <c r="D427">
        <v>8431.2882594300008</v>
      </c>
      <c r="E427">
        <v>1665.3</v>
      </c>
      <c r="F427">
        <v>908.47619047619003</v>
      </c>
      <c r="G427">
        <v>2.3038454731625899</v>
      </c>
      <c r="H427">
        <v>0.21918330017631299</v>
      </c>
      <c r="I427">
        <v>-13.4210941528</v>
      </c>
      <c r="L427">
        <v>6.4154636337044204</v>
      </c>
      <c r="M427">
        <v>6.0644096720282599E-2</v>
      </c>
      <c r="N427">
        <v>6.8122576360273301</v>
      </c>
      <c r="P427">
        <v>3.24375401061976E-2</v>
      </c>
      <c r="Q427">
        <v>10.7759524894569</v>
      </c>
      <c r="R427">
        <v>2.3038454731625899</v>
      </c>
      <c r="S427">
        <v>0.72556914299269004</v>
      </c>
      <c r="T427">
        <v>56.597222658454697</v>
      </c>
      <c r="U427">
        <v>1.1546976384316101</v>
      </c>
      <c r="V427">
        <v>0.124973609306709</v>
      </c>
      <c r="W427">
        <v>-0.25641137288820598</v>
      </c>
      <c r="X427">
        <v>6743.1982594299998</v>
      </c>
      <c r="Y427">
        <v>11.6027982508216</v>
      </c>
      <c r="Z427">
        <v>21.800071962465999</v>
      </c>
      <c r="AA427">
        <v>35.345414925201801</v>
      </c>
      <c r="AB427">
        <v>31.752122519329401</v>
      </c>
      <c r="AC427">
        <v>1.0297240291248999</v>
      </c>
      <c r="AD427">
        <v>2.4599273873659002</v>
      </c>
      <c r="AE427">
        <v>16.580293446915601</v>
      </c>
      <c r="AF427">
        <v>27.2574946962045</v>
      </c>
      <c r="AG427">
        <v>-24.831440483119199</v>
      </c>
      <c r="AH427">
        <v>141.691696715017</v>
      </c>
      <c r="AI427">
        <v>5.9454402404820499</v>
      </c>
      <c r="AJ427">
        <v>18.968943587322102</v>
      </c>
      <c r="AK427">
        <v>241.352358084972</v>
      </c>
      <c r="AL427">
        <v>44.766129032258</v>
      </c>
      <c r="AM427">
        <v>14.5074388895331</v>
      </c>
      <c r="AN427">
        <v>21.546864961487302</v>
      </c>
      <c r="AO427">
        <v>14.5074388895331</v>
      </c>
      <c r="AP427">
        <v>25.797913711619401</v>
      </c>
      <c r="AQ427">
        <v>13.804873845204799</v>
      </c>
      <c r="AR427">
        <v>645.81496032795803</v>
      </c>
      <c r="AS427">
        <v>56.597222658454598</v>
      </c>
    </row>
    <row r="428" spans="1:45" x14ac:dyDescent="0.25">
      <c r="A428" t="s">
        <v>1140</v>
      </c>
      <c r="B428" t="s">
        <v>1141</v>
      </c>
      <c r="C428" t="s">
        <v>583</v>
      </c>
      <c r="D428">
        <v>8424.2062790399996</v>
      </c>
      <c r="E428">
        <v>605.35</v>
      </c>
      <c r="F428">
        <v>7.2629063097514299</v>
      </c>
      <c r="G428">
        <v>0.67856572432518703</v>
      </c>
      <c r="H428">
        <v>1.5879703342876399</v>
      </c>
      <c r="I428">
        <v>138.61740092829999</v>
      </c>
      <c r="J428">
        <v>190.27276885497901</v>
      </c>
      <c r="K428">
        <v>101.956489960672</v>
      </c>
      <c r="L428">
        <v>41.194198342383501</v>
      </c>
      <c r="M428">
        <v>54.895666131621098</v>
      </c>
      <c r="N428">
        <v>16.108307535727899</v>
      </c>
      <c r="O428">
        <v>1.91829867298663</v>
      </c>
      <c r="P428">
        <v>20.2418613349124</v>
      </c>
      <c r="Q428">
        <v>19.703299403753299</v>
      </c>
      <c r="R428">
        <v>1.61629132726401</v>
      </c>
      <c r="S428">
        <v>5.45809068219633</v>
      </c>
      <c r="T428">
        <v>55.298715235919602</v>
      </c>
      <c r="U428">
        <v>0.756686786132024</v>
      </c>
      <c r="V428">
        <v>0.12737411265412399</v>
      </c>
      <c r="W428">
        <v>0.107610851440703</v>
      </c>
      <c r="X428">
        <v>8717.51627903999</v>
      </c>
      <c r="Y428">
        <v>4.1523846237210602</v>
      </c>
      <c r="Z428">
        <v>128.293101972626</v>
      </c>
      <c r="AA428">
        <v>38.249819134921601</v>
      </c>
      <c r="AB428">
        <v>28.907107069801299</v>
      </c>
      <c r="AC428">
        <v>0.62931267347789999</v>
      </c>
      <c r="AD428">
        <v>6.1358697761908498</v>
      </c>
      <c r="AE428">
        <v>61.743949067285399</v>
      </c>
      <c r="AF428">
        <v>123.976545681236</v>
      </c>
      <c r="AG428">
        <v>61.929467956931099</v>
      </c>
      <c r="AH428">
        <v>113.957535826444</v>
      </c>
      <c r="AI428">
        <v>13.1281557746575</v>
      </c>
      <c r="AJ428">
        <v>26.3181373249468</v>
      </c>
      <c r="AK428">
        <v>-10.4386485294973</v>
      </c>
      <c r="AL428">
        <v>34.394886363636303</v>
      </c>
      <c r="AM428">
        <v>4.0126732776221701</v>
      </c>
      <c r="AN428">
        <v>48.168598999599702</v>
      </c>
      <c r="AO428">
        <v>4.0126732776221701</v>
      </c>
      <c r="AP428">
        <v>29.341243540907499</v>
      </c>
      <c r="AQ428">
        <v>3.5525311337828298</v>
      </c>
      <c r="AR428">
        <v>154.95044884794601</v>
      </c>
      <c r="AS428">
        <v>55.298715235919701</v>
      </c>
    </row>
    <row r="429" spans="1:45" x14ac:dyDescent="0.25">
      <c r="A429" t="s">
        <v>1174</v>
      </c>
      <c r="B429" t="s">
        <v>1175</v>
      </c>
      <c r="C429" t="s">
        <v>1165</v>
      </c>
      <c r="D429">
        <v>8407.2045463499999</v>
      </c>
      <c r="E429">
        <v>211.85</v>
      </c>
      <c r="F429">
        <v>7.9394254067151202</v>
      </c>
      <c r="G429">
        <v>0.69602922313312099</v>
      </c>
      <c r="H429">
        <v>2.00945933503588</v>
      </c>
      <c r="I429">
        <v>80.078617814699996</v>
      </c>
      <c r="L429">
        <v>12.596921377687099</v>
      </c>
      <c r="M429">
        <v>20.3798617619493</v>
      </c>
      <c r="N429">
        <v>21.388075567408201</v>
      </c>
      <c r="O429">
        <v>0</v>
      </c>
      <c r="P429">
        <v>4.0871016869728196</v>
      </c>
      <c r="Q429">
        <v>31.003234584381499</v>
      </c>
      <c r="R429">
        <v>1.5867492052869301</v>
      </c>
      <c r="S429">
        <v>11.064546255036401</v>
      </c>
      <c r="T429">
        <v>69.6133522095719</v>
      </c>
      <c r="U429">
        <v>0.230425831121362</v>
      </c>
      <c r="V429">
        <v>-0.42782827108624299</v>
      </c>
      <c r="W429">
        <v>-1.96478658801423E-2</v>
      </c>
      <c r="X429">
        <v>8477.6545463500006</v>
      </c>
      <c r="Y429">
        <v>4.0889074804059096</v>
      </c>
      <c r="Z429">
        <v>371.175768228984</v>
      </c>
      <c r="AA429">
        <v>36.960607517766</v>
      </c>
      <c r="AB429">
        <v>33.330664620994703</v>
      </c>
      <c r="AC429">
        <v>0.65825410220760605</v>
      </c>
      <c r="AD429">
        <v>5.2388982217390199</v>
      </c>
      <c r="AE429">
        <v>42.782695998974198</v>
      </c>
      <c r="AF429">
        <v>368.091267353327</v>
      </c>
      <c r="AG429">
        <v>89.801641183228298</v>
      </c>
      <c r="AH429">
        <v>134.999673654031</v>
      </c>
      <c r="AI429">
        <v>12.311393724153501</v>
      </c>
      <c r="AJ429">
        <v>42.152884230063798</v>
      </c>
      <c r="AK429">
        <v>62.713804224121098</v>
      </c>
      <c r="AM429">
        <v>4.0549283260985902</v>
      </c>
      <c r="AN429">
        <v>141.250076383568</v>
      </c>
      <c r="AO429">
        <v>4.0549283260985902</v>
      </c>
      <c r="AP429">
        <v>51.435320735642399</v>
      </c>
      <c r="AR429">
        <v>50.084629329239498</v>
      </c>
      <c r="AS429">
        <v>69.601825865965694</v>
      </c>
    </row>
    <row r="430" spans="1:45" x14ac:dyDescent="0.25">
      <c r="A430" t="s">
        <v>1144</v>
      </c>
      <c r="B430" t="s">
        <v>1145</v>
      </c>
      <c r="C430" t="s">
        <v>35</v>
      </c>
      <c r="D430">
        <v>8375.5088797930002</v>
      </c>
      <c r="E430">
        <v>204.77</v>
      </c>
      <c r="U430">
        <v>0</v>
      </c>
      <c r="V430">
        <v>0</v>
      </c>
      <c r="W430">
        <v>0</v>
      </c>
      <c r="X430">
        <v>8375.5088797930002</v>
      </c>
      <c r="AC430">
        <v>0</v>
      </c>
    </row>
    <row r="431" spans="1:45" x14ac:dyDescent="0.25">
      <c r="A431" t="s">
        <v>1157</v>
      </c>
      <c r="B431" t="s">
        <v>1158</v>
      </c>
      <c r="C431" t="s">
        <v>409</v>
      </c>
      <c r="D431">
        <v>8373.9663755399997</v>
      </c>
      <c r="E431">
        <v>472.7</v>
      </c>
      <c r="F431">
        <v>9.2783696155627595</v>
      </c>
      <c r="G431">
        <v>0.78399311531841598</v>
      </c>
      <c r="H431">
        <v>1.9793750059131201</v>
      </c>
      <c r="I431">
        <v>78.190379928200002</v>
      </c>
      <c r="L431">
        <v>41.928575525538399</v>
      </c>
      <c r="M431">
        <v>37.450677646251499</v>
      </c>
      <c r="N431">
        <v>17.357248072090801</v>
      </c>
      <c r="O431">
        <v>0</v>
      </c>
      <c r="P431">
        <v>4.4244295762566397</v>
      </c>
      <c r="Q431">
        <v>20.8893557422969</v>
      </c>
      <c r="R431">
        <v>1.3410786001147399</v>
      </c>
      <c r="S431">
        <v>10.1619389935884</v>
      </c>
      <c r="T431">
        <v>70.180744012236005</v>
      </c>
      <c r="U431">
        <v>0.246510160469432</v>
      </c>
      <c r="V431">
        <v>-2.3831774386258102</v>
      </c>
      <c r="W431">
        <v>-0.40541460900576698</v>
      </c>
      <c r="X431">
        <v>8529.89637554</v>
      </c>
      <c r="Y431">
        <v>4.0771154777118097</v>
      </c>
      <c r="AA431">
        <v>42.581351714956</v>
      </c>
      <c r="AB431">
        <v>36.8430216635279</v>
      </c>
      <c r="AC431">
        <v>2.62968759909525</v>
      </c>
      <c r="AD431">
        <v>7.0975476432069904</v>
      </c>
      <c r="AE431">
        <v>26.454519729777701</v>
      </c>
      <c r="AG431">
        <v>64.571402302226005</v>
      </c>
      <c r="AH431">
        <v>102.408544038309</v>
      </c>
      <c r="AI431">
        <v>14.3660428470406</v>
      </c>
      <c r="AJ431">
        <v>71.712315593146798</v>
      </c>
      <c r="AK431">
        <v>165.28829375510799</v>
      </c>
      <c r="AL431">
        <v>47.507537688442198</v>
      </c>
      <c r="AM431">
        <v>4.0025841365969699</v>
      </c>
      <c r="AO431">
        <v>4.0025841365969699</v>
      </c>
      <c r="AP431">
        <v>-28.631713904887501</v>
      </c>
      <c r="AQ431">
        <v>2.37260044908819</v>
      </c>
      <c r="AR431">
        <v>11.1279931251091</v>
      </c>
      <c r="AS431">
        <v>70.186626230324507</v>
      </c>
    </row>
    <row r="432" spans="1:45" x14ac:dyDescent="0.25">
      <c r="A432" t="s">
        <v>1130</v>
      </c>
      <c r="B432" t="s">
        <v>1131</v>
      </c>
      <c r="C432" t="s">
        <v>328</v>
      </c>
      <c r="D432">
        <v>8372.0893527699991</v>
      </c>
      <c r="E432">
        <v>776.3</v>
      </c>
      <c r="F432">
        <v>1.7610441767068299</v>
      </c>
      <c r="G432">
        <v>0.175384205087175</v>
      </c>
      <c r="H432">
        <v>0.97277612025728499</v>
      </c>
      <c r="I432">
        <v>-27.909745538700001</v>
      </c>
      <c r="J432">
        <v>155.86899465889101</v>
      </c>
      <c r="K432">
        <v>207.08390105323301</v>
      </c>
      <c r="L432">
        <v>2.7252896642689302</v>
      </c>
      <c r="M432">
        <v>1152.5018199466101</v>
      </c>
      <c r="N432">
        <v>8.0014076429800394</v>
      </c>
      <c r="O432">
        <v>2.3417101059692902</v>
      </c>
      <c r="P432">
        <v>969.47342877942197</v>
      </c>
      <c r="Q432">
        <v>2.6381558151540001</v>
      </c>
      <c r="R432">
        <v>0.80035920258692494</v>
      </c>
      <c r="S432">
        <v>-8.8328118063601</v>
      </c>
      <c r="T432">
        <v>72.166962785707597</v>
      </c>
      <c r="X432">
        <v>10667.4493527699</v>
      </c>
      <c r="Y432">
        <v>2.6153016658502599</v>
      </c>
      <c r="Z432">
        <v>26.837025718307299</v>
      </c>
      <c r="AA432">
        <v>28.960876778981302</v>
      </c>
      <c r="AB432">
        <v>14.223645100896</v>
      </c>
      <c r="AC432">
        <v>0.62931267347789999</v>
      </c>
      <c r="AD432">
        <v>6.1358697761908498</v>
      </c>
      <c r="AE432">
        <v>61.743949067285399</v>
      </c>
      <c r="AF432">
        <v>21.062389878411999</v>
      </c>
      <c r="AG432">
        <v>176.872522258646</v>
      </c>
      <c r="AH432">
        <v>562.19378759011204</v>
      </c>
      <c r="AI432">
        <v>40.631348472555104</v>
      </c>
      <c r="AJ432">
        <v>-28.631751998969101</v>
      </c>
      <c r="AK432">
        <v>16.8810286285118</v>
      </c>
      <c r="AL432">
        <v>52.630508474576203</v>
      </c>
      <c r="AM432">
        <v>2.0525561928504499</v>
      </c>
      <c r="AN432">
        <v>15.406012463003499</v>
      </c>
      <c r="AO432">
        <v>2.0525561928504499</v>
      </c>
      <c r="AP432">
        <v>-59.571229991150403</v>
      </c>
      <c r="AQ432">
        <v>1.89897415259013</v>
      </c>
      <c r="AR432">
        <v>30.411844286248702</v>
      </c>
      <c r="AS432">
        <v>77.742495614913196</v>
      </c>
    </row>
    <row r="433" spans="1:45" x14ac:dyDescent="0.25">
      <c r="A433" t="s">
        <v>1146</v>
      </c>
      <c r="B433" t="s">
        <v>1147</v>
      </c>
      <c r="C433" t="s">
        <v>1148</v>
      </c>
      <c r="D433">
        <v>8369.7008711939998</v>
      </c>
      <c r="E433">
        <v>1230.3900000000001</v>
      </c>
      <c r="U433">
        <v>0</v>
      </c>
      <c r="V433">
        <v>0</v>
      </c>
      <c r="W433">
        <v>0</v>
      </c>
      <c r="X433">
        <v>8369.7008711939998</v>
      </c>
      <c r="AC433">
        <v>0</v>
      </c>
    </row>
    <row r="434" spans="1:45" x14ac:dyDescent="0.25">
      <c r="A434" t="s">
        <v>1149</v>
      </c>
      <c r="B434" t="s">
        <v>1150</v>
      </c>
      <c r="C434" t="s">
        <v>344</v>
      </c>
      <c r="D434">
        <v>8353.2488763000001</v>
      </c>
      <c r="E434">
        <v>314.60000000000002</v>
      </c>
      <c r="F434">
        <v>2.3720595492679699</v>
      </c>
      <c r="G434">
        <v>1.1344866033022001</v>
      </c>
      <c r="H434">
        <v>1.20438562726082</v>
      </c>
      <c r="I434">
        <v>118.8136767573</v>
      </c>
      <c r="L434">
        <v>26.626659929934</v>
      </c>
      <c r="M434">
        <v>33.560110021176598</v>
      </c>
      <c r="N434">
        <v>6.2907562017046796</v>
      </c>
      <c r="O434">
        <v>0</v>
      </c>
      <c r="P434">
        <v>21.2151822732841</v>
      </c>
      <c r="Q434">
        <v>4.8760406615882896</v>
      </c>
      <c r="R434">
        <v>1.4853059595174001</v>
      </c>
      <c r="S434">
        <v>5.7746566187971</v>
      </c>
      <c r="T434">
        <v>40.414383261405902</v>
      </c>
      <c r="U434">
        <v>1.5619634878853501</v>
      </c>
      <c r="V434">
        <v>-1.72054553226318</v>
      </c>
      <c r="W434">
        <v>0.34509496801595602</v>
      </c>
      <c r="X434">
        <v>7912.3088762999996</v>
      </c>
      <c r="Y434">
        <v>0.77928522442479198</v>
      </c>
      <c r="AA434">
        <v>13.717832965724</v>
      </c>
      <c r="AB434">
        <v>8.9937129175002202</v>
      </c>
      <c r="AC434">
        <v>3.2825090201485398</v>
      </c>
      <c r="AD434">
        <v>2.8706864244104899</v>
      </c>
      <c r="AE434">
        <v>20.672044043061</v>
      </c>
      <c r="AG434">
        <v>-11.6101782558389</v>
      </c>
      <c r="AH434">
        <v>-40.976321831639403</v>
      </c>
      <c r="AI434">
        <v>1.6943847163668599</v>
      </c>
      <c r="AJ434">
        <v>81.909679757220999</v>
      </c>
      <c r="AK434">
        <v>95.502598471735396</v>
      </c>
      <c r="AL434">
        <v>10.348684210526301</v>
      </c>
      <c r="AM434">
        <v>0.82271351220146305</v>
      </c>
      <c r="AN434">
        <v>38.2264729832509</v>
      </c>
      <c r="AO434">
        <v>0.82271351220146305</v>
      </c>
      <c r="AP434">
        <v>-5.3751764835288602</v>
      </c>
      <c r="AQ434">
        <v>0.56656093628019299</v>
      </c>
      <c r="AR434">
        <v>-46.147426881098497</v>
      </c>
      <c r="AS434">
        <v>40.414383261405902</v>
      </c>
    </row>
    <row r="435" spans="1:45" x14ac:dyDescent="0.25">
      <c r="A435" t="s">
        <v>1151</v>
      </c>
      <c r="B435" t="s">
        <v>1152</v>
      </c>
      <c r="C435" t="s">
        <v>27</v>
      </c>
      <c r="D435">
        <v>8337.4593898999992</v>
      </c>
      <c r="E435">
        <v>44</v>
      </c>
      <c r="H435">
        <v>0.16699573955692601</v>
      </c>
      <c r="N435">
        <v>4.4025079859837897</v>
      </c>
      <c r="Q435">
        <v>3.7774190080853698</v>
      </c>
      <c r="S435">
        <v>-0.242695110368748</v>
      </c>
      <c r="T435">
        <v>7.5801287286232402</v>
      </c>
      <c r="U435">
        <v>2.9306089145212599</v>
      </c>
      <c r="V435">
        <v>1.90088488539636</v>
      </c>
      <c r="W435">
        <v>2.2831706430812599</v>
      </c>
      <c r="X435">
        <v>5853.86938989999</v>
      </c>
      <c r="Y435">
        <v>1.2313100029658099</v>
      </c>
      <c r="Z435">
        <v>6.2646419634429504</v>
      </c>
      <c r="AA435">
        <v>3.9897421603293202</v>
      </c>
      <c r="AB435">
        <v>3.7584794896340901</v>
      </c>
      <c r="AC435">
        <v>1.0297240291248999</v>
      </c>
      <c r="AD435">
        <v>2.4599273873659002</v>
      </c>
      <c r="AE435">
        <v>16.580293446915601</v>
      </c>
      <c r="AF435">
        <v>8.9225082562631695</v>
      </c>
      <c r="AG435">
        <v>-37.8691662577777</v>
      </c>
      <c r="AH435">
        <v>-19.476773533469999</v>
      </c>
      <c r="AI435">
        <v>1.98081290104083</v>
      </c>
      <c r="AJ435">
        <v>-66.776024873232501</v>
      </c>
      <c r="AK435">
        <v>-54.282300534111798</v>
      </c>
      <c r="AL435">
        <v>8</v>
      </c>
      <c r="AM435">
        <v>1.7537113424186701</v>
      </c>
      <c r="AN435">
        <v>7.8670863000217004</v>
      </c>
      <c r="AO435">
        <v>1.7537113424186701</v>
      </c>
      <c r="AP435">
        <v>-54.656975333731801</v>
      </c>
      <c r="AQ435">
        <v>2.6261306392268802</v>
      </c>
      <c r="AR435">
        <v>-9.8432076652532103</v>
      </c>
      <c r="AS435">
        <v>7.5800598133500596</v>
      </c>
    </row>
    <row r="436" spans="1:45" x14ac:dyDescent="0.25">
      <c r="A436" t="s">
        <v>1163</v>
      </c>
      <c r="B436" t="s">
        <v>1164</v>
      </c>
      <c r="C436" t="s">
        <v>1165</v>
      </c>
      <c r="D436">
        <v>8315.1982616250007</v>
      </c>
      <c r="E436">
        <v>540.65</v>
      </c>
      <c r="F436">
        <v>4.11505823627287</v>
      </c>
      <c r="G436">
        <v>0.77101103070329502</v>
      </c>
      <c r="H436">
        <v>1.03393015388396</v>
      </c>
      <c r="I436">
        <v>123.0754908155</v>
      </c>
      <c r="L436">
        <v>83.548047296557499</v>
      </c>
      <c r="M436">
        <v>150.06259331039701</v>
      </c>
      <c r="N436">
        <v>14.2083613404342</v>
      </c>
      <c r="O436">
        <v>0</v>
      </c>
      <c r="P436">
        <v>82.705700164133503</v>
      </c>
      <c r="Q436">
        <v>10.325152838064399</v>
      </c>
      <c r="R436">
        <v>1.2695988196444801</v>
      </c>
      <c r="S436">
        <v>13.5350776916888</v>
      </c>
      <c r="T436">
        <v>33.515510929564698</v>
      </c>
      <c r="U436">
        <v>9.6142948110989196E-2</v>
      </c>
      <c r="V436">
        <v>-0.56211115409661705</v>
      </c>
      <c r="W436">
        <v>-0.153930748890516</v>
      </c>
      <c r="X436">
        <v>9840.0382616250008</v>
      </c>
      <c r="Y436">
        <v>3.0780419042573102</v>
      </c>
      <c r="AA436">
        <v>19.893735239724599</v>
      </c>
      <c r="AB436">
        <v>14.132503571351601</v>
      </c>
      <c r="AC436">
        <v>0.65825410220760605</v>
      </c>
      <c r="AD436">
        <v>5.2388982217390199</v>
      </c>
      <c r="AE436">
        <v>42.782695998974198</v>
      </c>
      <c r="AG436">
        <v>18.8747179825986</v>
      </c>
      <c r="AH436">
        <v>47.182710104480599</v>
      </c>
      <c r="AI436">
        <v>7.7107523823709396</v>
      </c>
      <c r="AJ436">
        <v>-31.560162039908899</v>
      </c>
      <c r="AK436">
        <v>-21.6610591105146</v>
      </c>
      <c r="AM436">
        <v>2.6010598750723299</v>
      </c>
      <c r="AN436">
        <v>193.107251779493</v>
      </c>
      <c r="AO436">
        <v>2.6010598750723299</v>
      </c>
      <c r="AP436">
        <v>-2.86083877266246</v>
      </c>
      <c r="AR436">
        <v>-3.7272484692746901</v>
      </c>
      <c r="AS436">
        <v>30.211816522998902</v>
      </c>
    </row>
    <row r="437" spans="1:45" x14ac:dyDescent="0.25">
      <c r="A437" t="s">
        <v>1153</v>
      </c>
      <c r="B437" t="s">
        <v>1154</v>
      </c>
      <c r="C437" t="s">
        <v>438</v>
      </c>
      <c r="D437">
        <v>8276.3320428000006</v>
      </c>
      <c r="E437">
        <v>610.20000000000005</v>
      </c>
      <c r="F437">
        <v>9.8665697674418507</v>
      </c>
      <c r="G437">
        <v>0.74930565474773403</v>
      </c>
      <c r="H437">
        <v>1.0753758945395799</v>
      </c>
      <c r="I437">
        <v>228.83725572949999</v>
      </c>
      <c r="L437">
        <v>54.376901087988699</v>
      </c>
      <c r="M437">
        <v>52.030862716878502</v>
      </c>
      <c r="N437">
        <v>16.397172851255799</v>
      </c>
      <c r="O437">
        <v>0</v>
      </c>
      <c r="P437">
        <v>8.9325977452626493</v>
      </c>
      <c r="Q437">
        <v>32.821063681749898</v>
      </c>
      <c r="R437">
        <v>1.5732196987731899</v>
      </c>
      <c r="S437">
        <v>6.0696061794136504</v>
      </c>
      <c r="T437">
        <v>30.780764812555699</v>
      </c>
      <c r="U437">
        <v>0.88403118219078902</v>
      </c>
      <c r="V437">
        <v>-0.64041130682764302</v>
      </c>
      <c r="W437">
        <v>-2.9747944434179802E-2</v>
      </c>
      <c r="X437">
        <v>8870.8120428000002</v>
      </c>
      <c r="Y437">
        <v>4.2761823708224203</v>
      </c>
      <c r="AA437">
        <v>26.135977262897299</v>
      </c>
      <c r="AB437">
        <v>22.005933970380202</v>
      </c>
      <c r="AC437">
        <v>1.52444248901843</v>
      </c>
      <c r="AD437">
        <v>9.7560212522244303</v>
      </c>
      <c r="AE437">
        <v>47.728135222240098</v>
      </c>
      <c r="AG437">
        <v>80.381922704080495</v>
      </c>
      <c r="AH437">
        <v>-32.171530364593103</v>
      </c>
      <c r="AI437">
        <v>6.6173599126888902</v>
      </c>
      <c r="AJ437">
        <v>-98.176886992609894</v>
      </c>
      <c r="AK437">
        <v>-35.508134417510703</v>
      </c>
      <c r="AL437">
        <v>27.0598669623059</v>
      </c>
      <c r="AM437">
        <v>3.9896127891943398</v>
      </c>
      <c r="AN437">
        <v>82.155370684931498</v>
      </c>
      <c r="AO437">
        <v>3.9896127891943398</v>
      </c>
      <c r="AP437">
        <v>44.679819510235497</v>
      </c>
      <c r="AQ437">
        <v>3.1939891315587499</v>
      </c>
      <c r="AR437">
        <v>-21.261658762905199</v>
      </c>
      <c r="AS437">
        <v>29.893563688506799</v>
      </c>
    </row>
    <row r="438" spans="1:45" x14ac:dyDescent="0.25">
      <c r="A438" t="s">
        <v>1159</v>
      </c>
      <c r="B438" t="s">
        <v>1160</v>
      </c>
      <c r="C438" t="s">
        <v>415</v>
      </c>
      <c r="D438">
        <v>8243.8924283750002</v>
      </c>
      <c r="E438">
        <v>750.35</v>
      </c>
      <c r="F438">
        <v>22.7734204793028</v>
      </c>
      <c r="G438">
        <v>1.72717730496453</v>
      </c>
      <c r="H438">
        <v>0.90172101449275299</v>
      </c>
      <c r="I438">
        <v>114.7174527677</v>
      </c>
      <c r="J438">
        <v>133.02912496965399</v>
      </c>
      <c r="K438">
        <v>119.095365899711</v>
      </c>
      <c r="L438">
        <v>89.410874576620401</v>
      </c>
      <c r="M438">
        <v>4.0324913416359802</v>
      </c>
      <c r="N438">
        <v>18.127951811407701</v>
      </c>
      <c r="O438">
        <v>2.7437600606879098</v>
      </c>
      <c r="P438">
        <v>3.1584461070588099</v>
      </c>
      <c r="Q438">
        <v>52.686573786493902</v>
      </c>
      <c r="R438">
        <v>2.5180992907801398</v>
      </c>
      <c r="S438">
        <v>3.5208978064954901</v>
      </c>
      <c r="T438">
        <v>34.712587596846198</v>
      </c>
      <c r="U438">
        <v>0.272201429057502</v>
      </c>
      <c r="V438">
        <v>-0.386052673150103</v>
      </c>
      <c r="W438">
        <v>3.6841430313302198E-2</v>
      </c>
      <c r="X438">
        <v>8066.0424283749999</v>
      </c>
      <c r="Y438">
        <v>5.1939126250016097</v>
      </c>
      <c r="Z438">
        <v>30.674028096953901</v>
      </c>
      <c r="AA438">
        <v>25.721618764549198</v>
      </c>
      <c r="AB438">
        <v>22.243174663913599</v>
      </c>
      <c r="AC438">
        <v>0.65825410220760605</v>
      </c>
      <c r="AD438">
        <v>5.2388982217390199</v>
      </c>
      <c r="AE438">
        <v>42.782695998974198</v>
      </c>
      <c r="AF438">
        <v>31.350366703586101</v>
      </c>
      <c r="AG438">
        <v>5.0872858566629802</v>
      </c>
      <c r="AH438">
        <v>23.022475173637901</v>
      </c>
      <c r="AI438">
        <v>6.4450222642110502</v>
      </c>
      <c r="AJ438">
        <v>-62.675162560453899</v>
      </c>
      <c r="AK438">
        <v>-18.8630197646299</v>
      </c>
      <c r="AM438">
        <v>5.3084343831697698</v>
      </c>
      <c r="AN438">
        <v>26.5914858021256</v>
      </c>
      <c r="AO438">
        <v>5.3084343831697698</v>
      </c>
      <c r="AP438">
        <v>15.4582235566601</v>
      </c>
      <c r="AR438">
        <v>96.480515226067197</v>
      </c>
      <c r="AS438">
        <v>30.742438948295799</v>
      </c>
    </row>
    <row r="439" spans="1:45" x14ac:dyDescent="0.25">
      <c r="A439" t="s">
        <v>1172</v>
      </c>
      <c r="B439" t="s">
        <v>1173</v>
      </c>
      <c r="C439" t="s">
        <v>1165</v>
      </c>
      <c r="D439">
        <v>8067.7338861600001</v>
      </c>
      <c r="E439">
        <v>680.85</v>
      </c>
      <c r="F439">
        <v>3.24371517027864</v>
      </c>
      <c r="G439">
        <v>0.78785007619363401</v>
      </c>
      <c r="H439">
        <v>1.10096943452903</v>
      </c>
      <c r="I439">
        <v>114.2435242713</v>
      </c>
      <c r="L439">
        <v>79.299944723386602</v>
      </c>
      <c r="M439">
        <v>109.204996081969</v>
      </c>
      <c r="N439">
        <v>9.8306204328880895</v>
      </c>
      <c r="O439">
        <v>0</v>
      </c>
      <c r="P439">
        <v>65.565264882577793</v>
      </c>
      <c r="Q439">
        <v>7.1453267258269104</v>
      </c>
      <c r="R439">
        <v>1.1856834924319499</v>
      </c>
      <c r="S439">
        <v>7.6745710167786099</v>
      </c>
      <c r="T439">
        <v>61.964161952073503</v>
      </c>
      <c r="U439">
        <v>7.4104452183977598E-2</v>
      </c>
      <c r="V439">
        <v>-0.58414965002362795</v>
      </c>
      <c r="W439">
        <v>-0.17596924481752699</v>
      </c>
      <c r="X439">
        <v>8945.6038861599991</v>
      </c>
      <c r="Y439">
        <v>3.1697608174418899</v>
      </c>
      <c r="AA439">
        <v>34.152651037147201</v>
      </c>
      <c r="AB439">
        <v>31.4509857826529</v>
      </c>
      <c r="AC439">
        <v>0.65825410220760605</v>
      </c>
      <c r="AD439">
        <v>5.2388982217390199</v>
      </c>
      <c r="AE439">
        <v>42.782695998974198</v>
      </c>
      <c r="AG439">
        <v>47.671991402767198</v>
      </c>
      <c r="AH439">
        <v>82.837564370638205</v>
      </c>
      <c r="AI439">
        <v>9.5786739084843102</v>
      </c>
      <c r="AJ439">
        <v>26.5329719199311</v>
      </c>
      <c r="AK439">
        <v>44.834635838655799</v>
      </c>
      <c r="AL439">
        <v>37.616022099447498</v>
      </c>
      <c r="AM439">
        <v>2.85869876235662</v>
      </c>
      <c r="AN439">
        <v>147.78776124125201</v>
      </c>
      <c r="AO439">
        <v>2.85869876235662</v>
      </c>
      <c r="AP439">
        <v>6.7609410449376304</v>
      </c>
      <c r="AQ439">
        <v>2.2082075628841298</v>
      </c>
      <c r="AR439">
        <v>5.8087121665730796</v>
      </c>
      <c r="AS439">
        <v>42.281504565588698</v>
      </c>
    </row>
    <row r="440" spans="1:45" x14ac:dyDescent="0.25">
      <c r="A440" t="s">
        <v>1166</v>
      </c>
      <c r="B440" t="s">
        <v>1167</v>
      </c>
      <c r="C440" t="s">
        <v>41</v>
      </c>
      <c r="D440">
        <v>8011.3762319699999</v>
      </c>
      <c r="E440">
        <v>420.1</v>
      </c>
      <c r="F440">
        <v>25.404094010613999</v>
      </c>
      <c r="G440">
        <v>1.5808406413198</v>
      </c>
      <c r="H440">
        <v>0.51757626115354904</v>
      </c>
      <c r="I440">
        <v>361.49822423289999</v>
      </c>
      <c r="J440">
        <v>305.76288540138103</v>
      </c>
      <c r="K440">
        <v>56.797396390346599</v>
      </c>
      <c r="L440">
        <v>59.8060651142018</v>
      </c>
      <c r="M440">
        <v>8.7015545252031199</v>
      </c>
      <c r="N440">
        <v>5.1485976110064504</v>
      </c>
      <c r="O440">
        <v>1.1937354643970499</v>
      </c>
      <c r="P440">
        <v>0.12608613334514901</v>
      </c>
      <c r="Q440">
        <v>12.916958245859499</v>
      </c>
      <c r="R440">
        <v>3.2196266944440501</v>
      </c>
      <c r="S440">
        <v>1.03593886032876</v>
      </c>
      <c r="T440">
        <v>40.187490503987902</v>
      </c>
      <c r="U440">
        <v>2.0729179368369701</v>
      </c>
      <c r="V440">
        <v>1.4146638346293601</v>
      </c>
      <c r="W440">
        <v>1.4693569885233899</v>
      </c>
      <c r="X440">
        <v>6965.7262319700003</v>
      </c>
      <c r="Y440">
        <v>2.1019913973601798</v>
      </c>
      <c r="AA440">
        <v>20.788248274949201</v>
      </c>
      <c r="AB440">
        <v>17.764271733066401</v>
      </c>
      <c r="AC440">
        <v>0.65825410220760605</v>
      </c>
      <c r="AD440">
        <v>5.2388982217390199</v>
      </c>
      <c r="AE440">
        <v>42.782695998974198</v>
      </c>
      <c r="AG440">
        <v>-79.712562797668895</v>
      </c>
      <c r="AH440">
        <v>-69.199330288504399</v>
      </c>
      <c r="AI440">
        <v>1.6136157377992499</v>
      </c>
      <c r="AJ440">
        <v>-23.336269979015299</v>
      </c>
      <c r="AK440">
        <v>-6.0660167256605799</v>
      </c>
      <c r="AL440">
        <v>13.5297906602254</v>
      </c>
      <c r="AM440">
        <v>2.4175288203731502</v>
      </c>
      <c r="AO440">
        <v>2.4175288203731502</v>
      </c>
      <c r="AP440">
        <v>-34.824695638170702</v>
      </c>
      <c r="AQ440">
        <v>2.6189306649457502</v>
      </c>
      <c r="AR440">
        <v>-10.520263807583399</v>
      </c>
      <c r="AS440">
        <v>40.461496121060598</v>
      </c>
    </row>
    <row r="441" spans="1:45" x14ac:dyDescent="0.25">
      <c r="A441" t="s">
        <v>1170</v>
      </c>
      <c r="B441" t="s">
        <v>1171</v>
      </c>
      <c r="C441" t="s">
        <v>1063</v>
      </c>
      <c r="D441">
        <v>7995.3225793499996</v>
      </c>
      <c r="E441">
        <v>399.45</v>
      </c>
      <c r="F441">
        <v>9.3930113052415205</v>
      </c>
      <c r="G441">
        <v>0.118135445331901</v>
      </c>
      <c r="H441">
        <v>1.03885723928524</v>
      </c>
      <c r="I441">
        <v>221.2877873573</v>
      </c>
      <c r="L441">
        <v>14.713836073320399</v>
      </c>
      <c r="M441">
        <v>43.712518639135503</v>
      </c>
      <c r="N441">
        <v>10.172906236156001</v>
      </c>
      <c r="O441">
        <v>0</v>
      </c>
      <c r="P441">
        <v>5.2391766647049698</v>
      </c>
      <c r="Q441">
        <v>16.499256816387199</v>
      </c>
      <c r="R441">
        <v>1.5951540371837001</v>
      </c>
      <c r="S441">
        <v>4.8643803425381398</v>
      </c>
      <c r="T441">
        <v>28.135702499735999</v>
      </c>
      <c r="U441">
        <v>0.63799802314101195</v>
      </c>
      <c r="V441">
        <v>-0.88644446587742098</v>
      </c>
      <c r="W441">
        <v>-0.20979414103424299</v>
      </c>
      <c r="X441">
        <v>9202.7525793499899</v>
      </c>
      <c r="Y441">
        <v>1.94139020594731</v>
      </c>
      <c r="Z441">
        <v>31.671378942595499</v>
      </c>
      <c r="AA441">
        <v>20.138636189137099</v>
      </c>
      <c r="AB441">
        <v>15.6917703878288</v>
      </c>
      <c r="AC441">
        <v>1.52444248901843</v>
      </c>
      <c r="AD441">
        <v>9.7560212522244303</v>
      </c>
      <c r="AE441">
        <v>47.728135222240098</v>
      </c>
      <c r="AF441">
        <v>27.5159946978352</v>
      </c>
      <c r="AG441">
        <v>17.240137067992901</v>
      </c>
      <c r="AH441">
        <v>-70.411090892762303</v>
      </c>
      <c r="AI441">
        <v>2.8867002608034702</v>
      </c>
      <c r="AJ441">
        <v>125.679059682112</v>
      </c>
      <c r="AK441">
        <v>-41.050069589507999</v>
      </c>
      <c r="AL441">
        <v>15.073584905660301</v>
      </c>
      <c r="AM441">
        <v>1.6866737223566399</v>
      </c>
      <c r="AN441">
        <v>11.509857596415401</v>
      </c>
      <c r="AO441">
        <v>1.6866737223566399</v>
      </c>
      <c r="AP441">
        <v>168.797945589877</v>
      </c>
      <c r="AQ441">
        <v>1.41595486527336</v>
      </c>
      <c r="AR441">
        <v>-66.712085075961099</v>
      </c>
      <c r="AS441">
        <v>28.134712433492702</v>
      </c>
    </row>
    <row r="442" spans="1:45" x14ac:dyDescent="0.25">
      <c r="A442" t="s">
        <v>1190</v>
      </c>
      <c r="B442" t="s">
        <v>1191</v>
      </c>
      <c r="C442" t="s">
        <v>61</v>
      </c>
      <c r="D442">
        <v>7950.0893660849997</v>
      </c>
      <c r="E442">
        <v>148.25</v>
      </c>
      <c r="F442">
        <v>298.01333333333298</v>
      </c>
      <c r="G442">
        <v>1.0147190307081599</v>
      </c>
      <c r="H442">
        <v>0.81089234125004295</v>
      </c>
      <c r="I442">
        <v>3.2745402341999998</v>
      </c>
      <c r="L442">
        <v>47.967549005580103</v>
      </c>
      <c r="M442">
        <v>0.21016474203972699</v>
      </c>
      <c r="N442">
        <v>10.700837596321101</v>
      </c>
      <c r="O442">
        <v>0</v>
      </c>
      <c r="P442">
        <v>7.3444667917109199E-2</v>
      </c>
      <c r="Q442">
        <v>14.384042469230099</v>
      </c>
      <c r="R442">
        <v>1.01568832254021</v>
      </c>
      <c r="S442">
        <v>-195.38719597428201</v>
      </c>
      <c r="T442">
        <v>22.958557716544401</v>
      </c>
      <c r="U442">
        <v>2.12090058533559</v>
      </c>
      <c r="V442">
        <v>1.4626464831279899</v>
      </c>
      <c r="W442">
        <v>1.1698040248332799</v>
      </c>
      <c r="X442">
        <v>6485.8393660849997</v>
      </c>
      <c r="Y442">
        <v>1.85601355446701</v>
      </c>
      <c r="Z442">
        <v>287.238235876217</v>
      </c>
      <c r="AA442">
        <v>14.5090585792246</v>
      </c>
      <c r="AB442">
        <v>13.720255893732</v>
      </c>
      <c r="AC442">
        <v>0.65825410220760605</v>
      </c>
      <c r="AD442">
        <v>5.2388982217390199</v>
      </c>
      <c r="AE442">
        <v>42.782695998974198</v>
      </c>
      <c r="AF442">
        <v>352.08544579650101</v>
      </c>
      <c r="AG442">
        <v>39.926524330032599</v>
      </c>
      <c r="AH442">
        <v>-14.266812969218501</v>
      </c>
      <c r="AI442">
        <v>4.4914744107958002</v>
      </c>
      <c r="AJ442">
        <v>-22.483582760538301</v>
      </c>
      <c r="AK442">
        <v>-46.336814030852899</v>
      </c>
      <c r="AL442">
        <v>19.766666666666602</v>
      </c>
      <c r="AM442">
        <v>2.2750291504034901</v>
      </c>
      <c r="AN442">
        <v>164.49595212259399</v>
      </c>
      <c r="AO442">
        <v>2.2750291504034901</v>
      </c>
      <c r="AP442">
        <v>34.543155710967397</v>
      </c>
      <c r="AQ442">
        <v>2.19479420628095</v>
      </c>
      <c r="AR442">
        <v>-15.794588882402699</v>
      </c>
      <c r="AS442">
        <v>22.959883804323301</v>
      </c>
    </row>
    <row r="443" spans="1:45" x14ac:dyDescent="0.25">
      <c r="A443" t="s">
        <v>1213</v>
      </c>
      <c r="B443" t="s">
        <v>1214</v>
      </c>
      <c r="C443" t="s">
        <v>1215</v>
      </c>
      <c r="D443">
        <v>7947.6125010399901</v>
      </c>
      <c r="E443">
        <v>677.9</v>
      </c>
      <c r="F443">
        <v>23.716229348882401</v>
      </c>
      <c r="G443">
        <v>0.745870841487279</v>
      </c>
      <c r="H443">
        <v>1.88291660428207</v>
      </c>
      <c r="I443">
        <v>23.002301926200001</v>
      </c>
      <c r="L443">
        <v>34.280943293347804</v>
      </c>
      <c r="M443">
        <v>1.2434381462431701</v>
      </c>
      <c r="N443">
        <v>19.0306858501969</v>
      </c>
      <c r="O443">
        <v>0</v>
      </c>
      <c r="P443">
        <v>0.16570337769765101</v>
      </c>
      <c r="Q443">
        <v>32.502509517225697</v>
      </c>
      <c r="R443">
        <v>1.3982583170254399</v>
      </c>
      <c r="S443">
        <v>14.6480748111418</v>
      </c>
      <c r="T443">
        <v>46.312059326612598</v>
      </c>
      <c r="U443">
        <v>0.149835181300569</v>
      </c>
      <c r="V443">
        <v>-0.508418920907036</v>
      </c>
      <c r="W443">
        <v>-0.10781103513521199</v>
      </c>
      <c r="X443">
        <v>7832.4525010399902</v>
      </c>
      <c r="Y443">
        <v>3.5589115326426701</v>
      </c>
      <c r="Z443">
        <v>113.120342302715</v>
      </c>
      <c r="AA443">
        <v>32.094953700376898</v>
      </c>
      <c r="AB443">
        <v>29.890293470615099</v>
      </c>
      <c r="AC443">
        <v>0.65825410220760605</v>
      </c>
      <c r="AD443">
        <v>5.2388982217390199</v>
      </c>
      <c r="AE443">
        <v>42.782695998974198</v>
      </c>
      <c r="AF443">
        <v>114.78354276487499</v>
      </c>
      <c r="AG443">
        <v>136.262291034855</v>
      </c>
      <c r="AH443">
        <v>101.10277853304</v>
      </c>
      <c r="AI443">
        <v>10.5355698884352</v>
      </c>
      <c r="AJ443">
        <v>29.3076685893876</v>
      </c>
      <c r="AK443">
        <v>8.2495112690489094</v>
      </c>
      <c r="AL443">
        <v>33.726368159203901</v>
      </c>
      <c r="AM443">
        <v>3.61123795939658</v>
      </c>
      <c r="AN443">
        <v>72.940643364904503</v>
      </c>
      <c r="AO443">
        <v>3.61123795939658</v>
      </c>
      <c r="AP443">
        <v>135.91319598929601</v>
      </c>
      <c r="AQ443">
        <v>3.1570785517559599</v>
      </c>
      <c r="AR443">
        <v>33.662365143994101</v>
      </c>
      <c r="AS443">
        <v>46.314758164568701</v>
      </c>
    </row>
    <row r="444" spans="1:45" x14ac:dyDescent="0.25">
      <c r="A444" t="s">
        <v>1168</v>
      </c>
      <c r="B444" t="s">
        <v>1169</v>
      </c>
      <c r="C444" t="s">
        <v>378</v>
      </c>
      <c r="D444">
        <v>7884.1087377249996</v>
      </c>
      <c r="E444">
        <v>12257.95</v>
      </c>
      <c r="G444">
        <v>0.95725269854728501</v>
      </c>
      <c r="H444">
        <v>0.85530528480194801</v>
      </c>
      <c r="I444">
        <v>51.403442110299999</v>
      </c>
      <c r="L444">
        <v>43.141273756682999</v>
      </c>
      <c r="M444">
        <v>41.1571916299661</v>
      </c>
      <c r="N444">
        <v>15.585109257250201</v>
      </c>
      <c r="O444">
        <v>0</v>
      </c>
      <c r="P444">
        <v>36.721173407900999</v>
      </c>
      <c r="Q444">
        <v>14.8938723093865</v>
      </c>
      <c r="R444">
        <v>1.58342578547615</v>
      </c>
      <c r="S444">
        <v>7.40859636946597</v>
      </c>
      <c r="T444">
        <v>6.2885721993148396</v>
      </c>
      <c r="U444">
        <v>1.3513348501931299</v>
      </c>
      <c r="V444">
        <v>0.69308074798552799</v>
      </c>
      <c r="W444">
        <v>1.02817449198165</v>
      </c>
      <c r="X444">
        <v>16829.878737724899</v>
      </c>
      <c r="Y444">
        <v>1.11030850950564</v>
      </c>
      <c r="Z444">
        <v>112.687504102611</v>
      </c>
      <c r="AA444">
        <v>5.6107824940074504</v>
      </c>
      <c r="AB444">
        <v>4.71062311601007</v>
      </c>
      <c r="AC444">
        <v>0.65825410220760605</v>
      </c>
      <c r="AD444">
        <v>5.2388982217390199</v>
      </c>
      <c r="AE444">
        <v>42.782695998974198</v>
      </c>
      <c r="AF444">
        <v>52.789479328590502</v>
      </c>
      <c r="AG444">
        <v>-87.749251054668704</v>
      </c>
      <c r="AH444">
        <v>-86.1024217041344</v>
      </c>
      <c r="AI444">
        <v>0.72807998220688996</v>
      </c>
      <c r="AJ444">
        <v>-87.731259569812195</v>
      </c>
      <c r="AK444">
        <v>-85.301131561541496</v>
      </c>
      <c r="AM444">
        <v>0.52013405193121098</v>
      </c>
      <c r="AN444">
        <v>2.61010482575539</v>
      </c>
      <c r="AO444">
        <v>0.52013405193121098</v>
      </c>
      <c r="AP444">
        <v>-87.968535853080198</v>
      </c>
      <c r="AR444">
        <v>-80.748333852618302</v>
      </c>
      <c r="AS444">
        <v>6.2884718823081203</v>
      </c>
    </row>
    <row r="445" spans="1:45" x14ac:dyDescent="0.25">
      <c r="A445" t="s">
        <v>1182</v>
      </c>
      <c r="B445" t="s">
        <v>1183</v>
      </c>
      <c r="C445" t="s">
        <v>331</v>
      </c>
      <c r="D445">
        <v>7877.4225683699997</v>
      </c>
      <c r="E445">
        <v>686.05</v>
      </c>
      <c r="F445">
        <v>5.0065967016491699</v>
      </c>
      <c r="G445">
        <v>0.79893054378634198</v>
      </c>
      <c r="H445">
        <v>1.1610395633405799</v>
      </c>
      <c r="I445">
        <v>33.277196044100002</v>
      </c>
      <c r="L445">
        <v>2.5150099400524102</v>
      </c>
      <c r="M445">
        <v>74.511135949823995</v>
      </c>
      <c r="N445">
        <v>11.270010816429499</v>
      </c>
      <c r="O445">
        <v>0</v>
      </c>
      <c r="P445">
        <v>50.798415412991801</v>
      </c>
      <c r="Q445">
        <v>10.5654218273094</v>
      </c>
      <c r="R445">
        <v>1.13846828156502</v>
      </c>
      <c r="S445">
        <v>55.3346935305619</v>
      </c>
      <c r="T445">
        <v>21.965932096285702</v>
      </c>
      <c r="U445">
        <v>0.56016132646202099</v>
      </c>
      <c r="V445">
        <v>-2.7223476936865199</v>
      </c>
      <c r="W445">
        <v>0.23542964976556299</v>
      </c>
      <c r="X445">
        <v>8580.8325683699895</v>
      </c>
      <c r="Y445">
        <v>1.3182986944839601</v>
      </c>
      <c r="Z445">
        <v>28.103470239969798</v>
      </c>
      <c r="AA445">
        <v>12.8478657369138</v>
      </c>
      <c r="AB445">
        <v>9.57457802118922</v>
      </c>
      <c r="AC445">
        <v>3.2825090201485398</v>
      </c>
      <c r="AD445">
        <v>2.8706864244104899</v>
      </c>
      <c r="AE445">
        <v>20.672044043061</v>
      </c>
      <c r="AF445">
        <v>25.799700548160999</v>
      </c>
      <c r="AG445">
        <v>32.304149782472201</v>
      </c>
      <c r="AH445">
        <v>8.3810998588701402</v>
      </c>
      <c r="AI445">
        <v>3.1112815202753601</v>
      </c>
      <c r="AJ445">
        <v>-42.3056013622259</v>
      </c>
      <c r="AK445">
        <v>6.2591200489389598</v>
      </c>
      <c r="AL445">
        <v>15.8076036866359</v>
      </c>
      <c r="AM445">
        <v>1.21023173509529</v>
      </c>
      <c r="AN445">
        <v>11.5851264315106</v>
      </c>
      <c r="AO445">
        <v>1.21023173509529</v>
      </c>
      <c r="AP445">
        <v>-40.7377649755812</v>
      </c>
      <c r="AQ445">
        <v>1.1466574167011101</v>
      </c>
      <c r="AR445">
        <v>-20.781545412280799</v>
      </c>
      <c r="AS445">
        <v>21.965932096285702</v>
      </c>
    </row>
    <row r="446" spans="1:45" x14ac:dyDescent="0.25">
      <c r="A446" t="s">
        <v>1186</v>
      </c>
      <c r="B446" t="s">
        <v>1187</v>
      </c>
      <c r="C446" t="s">
        <v>438</v>
      </c>
      <c r="D446">
        <v>7830.8491965000003</v>
      </c>
      <c r="E446">
        <v>1115.7</v>
      </c>
      <c r="F446">
        <v>1.6613681855645801</v>
      </c>
      <c r="G446">
        <v>1.5090742987474299</v>
      </c>
      <c r="H446">
        <v>1.25174808241313</v>
      </c>
      <c r="I446">
        <v>28.1998031356</v>
      </c>
      <c r="L446">
        <v>7.4289970572677797</v>
      </c>
      <c r="M446">
        <v>86.565905189800006</v>
      </c>
      <c r="N446">
        <v>4.6258806712936504</v>
      </c>
      <c r="O446">
        <v>0</v>
      </c>
      <c r="P446">
        <v>52.609768377168002</v>
      </c>
      <c r="R446">
        <v>1.80764276334819</v>
      </c>
      <c r="S446">
        <v>5.7799368845113301</v>
      </c>
      <c r="T446">
        <v>-4.6731251023440699</v>
      </c>
      <c r="U446">
        <v>0.10698211381397001</v>
      </c>
      <c r="V446">
        <v>-1.4174603752044601</v>
      </c>
      <c r="W446">
        <v>-0.80679701281099903</v>
      </c>
      <c r="X446">
        <v>9579.3091965000003</v>
      </c>
      <c r="Y446">
        <v>0.55316604704329297</v>
      </c>
      <c r="Z446">
        <v>10.9825495528702</v>
      </c>
      <c r="AA446">
        <v>13.5780428015591</v>
      </c>
      <c r="AB446">
        <v>10.1393028954136</v>
      </c>
      <c r="AC446">
        <v>1.52444248901843</v>
      </c>
      <c r="AD446">
        <v>9.7560212522244303</v>
      </c>
      <c r="AE446">
        <v>47.728135222240098</v>
      </c>
      <c r="AF446">
        <v>8.9779636065028701</v>
      </c>
      <c r="AG446">
        <v>-68.576154014676206</v>
      </c>
      <c r="AH446">
        <v>-88.183786095129506</v>
      </c>
      <c r="AI446">
        <v>1.15279233976746</v>
      </c>
      <c r="AJ446">
        <v>-100.276784388273</v>
      </c>
      <c r="AK446">
        <v>-109.79113279952</v>
      </c>
      <c r="AM446">
        <v>0.45219961128332198</v>
      </c>
      <c r="AN446">
        <v>5.4103989971465403</v>
      </c>
      <c r="AO446">
        <v>0.45219961128332198</v>
      </c>
      <c r="AP446">
        <v>-83.6013764743617</v>
      </c>
      <c r="AR446">
        <v>-91.075462912856196</v>
      </c>
      <c r="AS446">
        <v>-4.6324050971634696</v>
      </c>
    </row>
    <row r="447" spans="1:45" x14ac:dyDescent="0.25">
      <c r="A447" t="s">
        <v>1180</v>
      </c>
      <c r="B447" t="s">
        <v>1181</v>
      </c>
      <c r="C447" t="s">
        <v>323</v>
      </c>
      <c r="D447">
        <v>7795.7913184999998</v>
      </c>
      <c r="E447">
        <v>631.95000000000005</v>
      </c>
      <c r="F447">
        <v>1143.9272727272701</v>
      </c>
      <c r="G447">
        <v>3.2508854166666601</v>
      </c>
      <c r="H447">
        <v>0.98036521198095805</v>
      </c>
      <c r="I447">
        <v>200.95614812939999</v>
      </c>
      <c r="L447">
        <v>107.740311298614</v>
      </c>
      <c r="M447">
        <v>0.140192375092488</v>
      </c>
      <c r="N447">
        <v>25.461653332038299</v>
      </c>
      <c r="O447">
        <v>0</v>
      </c>
      <c r="P447">
        <v>5.8413489621869999E-2</v>
      </c>
      <c r="Q447">
        <v>112.064124409032</v>
      </c>
      <c r="R447">
        <v>4.59526041666666</v>
      </c>
      <c r="S447">
        <v>2.8112028135388698</v>
      </c>
      <c r="T447">
        <v>16.694773253597699</v>
      </c>
      <c r="U447">
        <v>3.3005893909626698</v>
      </c>
      <c r="V447">
        <v>2.5136898655931099</v>
      </c>
      <c r="W447">
        <v>2.35420752589659</v>
      </c>
      <c r="X447">
        <v>7286.5113185</v>
      </c>
      <c r="Y447">
        <v>3.3269006741455001</v>
      </c>
      <c r="Z447">
        <v>15.6557761129732</v>
      </c>
      <c r="AA447">
        <v>11.5813327587577</v>
      </c>
      <c r="AB447">
        <v>10.8551379046554</v>
      </c>
      <c r="AC447">
        <v>0.78689952536955998</v>
      </c>
      <c r="AD447">
        <v>4.7716566356616603</v>
      </c>
      <c r="AE447">
        <v>39.059428353160598</v>
      </c>
      <c r="AF447">
        <v>16.7500135759099</v>
      </c>
      <c r="AG447">
        <v>-13.9206501752405</v>
      </c>
      <c r="AH447">
        <v>-20.471475274415099</v>
      </c>
      <c r="AI447">
        <v>3.7948281273122002</v>
      </c>
      <c r="AJ447">
        <v>-52.056696227868002</v>
      </c>
      <c r="AK447">
        <v>-57.2580194910947</v>
      </c>
      <c r="AL447">
        <v>14.428082191780801</v>
      </c>
      <c r="AM447">
        <v>3.5594295073920801</v>
      </c>
      <c r="AN447">
        <v>13.0453844918757</v>
      </c>
      <c r="AO447">
        <v>3.5594295073920801</v>
      </c>
      <c r="AP447">
        <v>-11.788878778967099</v>
      </c>
      <c r="AQ447">
        <v>3.1611803942591399</v>
      </c>
      <c r="AR447">
        <v>-18.525665296358198</v>
      </c>
      <c r="AS447">
        <v>15.791503065813099</v>
      </c>
    </row>
    <row r="448" spans="1:45" x14ac:dyDescent="0.25">
      <c r="A448" t="s">
        <v>1178</v>
      </c>
      <c r="B448" t="s">
        <v>1179</v>
      </c>
      <c r="C448" t="s">
        <v>74</v>
      </c>
      <c r="D448">
        <v>7791.81239826</v>
      </c>
      <c r="E448">
        <v>1493.9</v>
      </c>
      <c r="F448">
        <v>50.913978494623599</v>
      </c>
      <c r="G448">
        <v>4.7256252265313501</v>
      </c>
      <c r="H448">
        <v>0.66742050366174499</v>
      </c>
      <c r="I448">
        <v>91.510089266500003</v>
      </c>
      <c r="L448">
        <v>41.495661536512699</v>
      </c>
      <c r="M448">
        <v>4.28190117309288</v>
      </c>
      <c r="N448">
        <v>27.406907196604202</v>
      </c>
      <c r="O448">
        <v>0</v>
      </c>
      <c r="P448">
        <v>2.9024516071148101</v>
      </c>
      <c r="Q448">
        <v>147.99227266455</v>
      </c>
      <c r="R448">
        <v>4.9017760057992001</v>
      </c>
      <c r="S448">
        <v>1.4568186012179301</v>
      </c>
      <c r="T448">
        <v>72.650931452307702</v>
      </c>
      <c r="U448">
        <v>0.20499582489392201</v>
      </c>
      <c r="V448">
        <v>-2.4246917742013201</v>
      </c>
      <c r="W448">
        <v>-1.48406083222162</v>
      </c>
      <c r="X448">
        <v>7628.02239826</v>
      </c>
      <c r="Y448">
        <v>24.156128945024999</v>
      </c>
      <c r="Z448">
        <v>307.954073405732</v>
      </c>
      <c r="AA448">
        <v>53.699559297852801</v>
      </c>
      <c r="AB448">
        <v>50.200871327805203</v>
      </c>
      <c r="AC448">
        <v>2.62968759909525</v>
      </c>
      <c r="AD448">
        <v>7.0975476432069904</v>
      </c>
      <c r="AE448">
        <v>26.454519729777701</v>
      </c>
      <c r="AF448">
        <v>314.56650780218001</v>
      </c>
      <c r="AG448">
        <v>125.08528350412701</v>
      </c>
      <c r="AH448">
        <v>146.24129258508501</v>
      </c>
      <c r="AI448">
        <v>17.477093058475202</v>
      </c>
      <c r="AJ448">
        <v>113.184882691773</v>
      </c>
      <c r="AK448">
        <v>174.625781130814</v>
      </c>
      <c r="AL448">
        <v>63.5702127659574</v>
      </c>
      <c r="AM448">
        <v>24.674812838875098</v>
      </c>
      <c r="AN448">
        <v>270.92532678233601</v>
      </c>
      <c r="AO448">
        <v>24.674812838875098</v>
      </c>
      <c r="AP448">
        <v>358.46961728880001</v>
      </c>
      <c r="AQ448">
        <v>20.659654130207699</v>
      </c>
      <c r="AR448">
        <v>585.07302731009997</v>
      </c>
      <c r="AS448">
        <v>72.644158104232702</v>
      </c>
    </row>
    <row r="449" spans="1:45" x14ac:dyDescent="0.25">
      <c r="A449" t="s">
        <v>63</v>
      </c>
      <c r="B449" t="s">
        <v>62</v>
      </c>
      <c r="C449" t="s">
        <v>61</v>
      </c>
      <c r="D449">
        <v>7776.5750150399899</v>
      </c>
      <c r="E449">
        <v>414.9</v>
      </c>
      <c r="F449">
        <v>69.840172786177206</v>
      </c>
      <c r="G449">
        <v>1.2317898889733001</v>
      </c>
      <c r="H449">
        <v>1.47788959165992</v>
      </c>
      <c r="I449">
        <v>95.546866924400007</v>
      </c>
      <c r="J449">
        <v>55.271810193635297</v>
      </c>
      <c r="K449">
        <v>75.727225869216895</v>
      </c>
      <c r="L449">
        <v>66.723230474783406</v>
      </c>
      <c r="M449">
        <v>3.9088370885007402</v>
      </c>
      <c r="N449">
        <v>12.3483002757135</v>
      </c>
      <c r="O449">
        <v>6.6037279893907002</v>
      </c>
      <c r="P449">
        <v>2.43583440778428</v>
      </c>
      <c r="Q449">
        <v>15.565465178924899</v>
      </c>
      <c r="R449">
        <v>1.4541231823210301</v>
      </c>
      <c r="S449">
        <v>5.6844466005519196</v>
      </c>
      <c r="T449">
        <v>32.429420413010703</v>
      </c>
      <c r="U449">
        <v>1.0630758327427301</v>
      </c>
      <c r="V449">
        <v>0.40482173053512899</v>
      </c>
      <c r="W449">
        <v>0.111979272240426</v>
      </c>
      <c r="X449">
        <v>7215.5250150399897</v>
      </c>
      <c r="Y449">
        <v>2.0189837863586502</v>
      </c>
      <c r="Z449">
        <v>56.895797311465003</v>
      </c>
      <c r="AA449">
        <v>22.314216399802</v>
      </c>
      <c r="AB449">
        <v>20.405319462232299</v>
      </c>
      <c r="AC449">
        <v>0.65825410220760605</v>
      </c>
      <c r="AD449">
        <v>5.2388982217390199</v>
      </c>
      <c r="AE449">
        <v>42.782695998974198</v>
      </c>
      <c r="AF449">
        <v>61.319784064343096</v>
      </c>
      <c r="AG449">
        <v>124.725586113841</v>
      </c>
      <c r="AH449">
        <v>37.689696768696997</v>
      </c>
      <c r="AI449">
        <v>7.2134230755331199</v>
      </c>
      <c r="AJ449">
        <v>9.4934845039219802</v>
      </c>
      <c r="AK449">
        <v>-24.1996801375297</v>
      </c>
      <c r="AL449">
        <v>25.4539877300613</v>
      </c>
      <c r="AM449">
        <v>2.1759717880599001</v>
      </c>
      <c r="AN449">
        <v>47.965058996114202</v>
      </c>
      <c r="AO449">
        <v>2.1759717880599001</v>
      </c>
      <c r="AP449">
        <v>28.684993355664101</v>
      </c>
      <c r="AQ449">
        <v>1.8751859922062499</v>
      </c>
      <c r="AR449">
        <v>-19.460988461892601</v>
      </c>
      <c r="AS449">
        <v>32.4280681165922</v>
      </c>
    </row>
    <row r="450" spans="1:45" x14ac:dyDescent="0.25">
      <c r="A450" t="s">
        <v>1176</v>
      </c>
      <c r="B450" t="s">
        <v>1177</v>
      </c>
      <c r="C450" t="s">
        <v>91</v>
      </c>
      <c r="D450">
        <v>7735.0318514999999</v>
      </c>
      <c r="E450">
        <v>375</v>
      </c>
      <c r="F450">
        <v>69.858181818181805</v>
      </c>
      <c r="G450">
        <v>27.750294464075299</v>
      </c>
      <c r="H450">
        <v>0.50319080506466196</v>
      </c>
      <c r="I450">
        <v>-3016.4505358430001</v>
      </c>
      <c r="J450">
        <v>0</v>
      </c>
      <c r="K450">
        <v>3075.8854166666601</v>
      </c>
      <c r="L450">
        <v>55.941331808319099</v>
      </c>
      <c r="M450">
        <v>1.77729926705039</v>
      </c>
      <c r="N450">
        <v>15.209766679598101</v>
      </c>
      <c r="P450">
        <v>1.26713321462586</v>
      </c>
      <c r="Q450">
        <v>279.44983818770203</v>
      </c>
      <c r="R450">
        <v>27.750294464075299</v>
      </c>
      <c r="S450">
        <v>0.67541039477421105</v>
      </c>
      <c r="T450">
        <v>49.765372524609099</v>
      </c>
      <c r="X450">
        <v>6960.0218514999997</v>
      </c>
      <c r="Y450">
        <v>11.706763075874999</v>
      </c>
      <c r="Z450">
        <v>73.869898657397499</v>
      </c>
      <c r="AA450">
        <v>36.2293574072146</v>
      </c>
      <c r="AB450">
        <v>34.6390377320459</v>
      </c>
      <c r="AC450">
        <v>2.62968759909525</v>
      </c>
      <c r="AD450">
        <v>7.0975476432069904</v>
      </c>
      <c r="AE450">
        <v>26.454519729777701</v>
      </c>
      <c r="AF450">
        <v>82.095434637019693</v>
      </c>
      <c r="AG450">
        <v>-11.590289292058999</v>
      </c>
      <c r="AH450">
        <v>-9.7422227505847392</v>
      </c>
      <c r="AI450">
        <v>6.4060887419768902</v>
      </c>
      <c r="AJ450">
        <v>93.269419035161505</v>
      </c>
      <c r="AK450">
        <v>88.116711370844399</v>
      </c>
      <c r="AL450">
        <v>46.875</v>
      </c>
      <c r="AM450">
        <v>13.010330599801501</v>
      </c>
      <c r="AN450">
        <v>79.382510791256095</v>
      </c>
      <c r="AO450">
        <v>13.010330599801501</v>
      </c>
      <c r="AP450">
        <v>238.930210242486</v>
      </c>
      <c r="AQ450">
        <v>12.233412633338601</v>
      </c>
      <c r="AR450">
        <v>261.21962215124802</v>
      </c>
      <c r="AS450">
        <v>49.762170943772503</v>
      </c>
    </row>
    <row r="451" spans="1:45" x14ac:dyDescent="0.25">
      <c r="A451" t="s">
        <v>1188</v>
      </c>
      <c r="B451" t="s">
        <v>1189</v>
      </c>
      <c r="C451" t="s">
        <v>512</v>
      </c>
      <c r="D451">
        <v>7586.5436390199902</v>
      </c>
      <c r="E451">
        <v>2200.9499999999998</v>
      </c>
      <c r="F451">
        <v>41.011419249592102</v>
      </c>
      <c r="G451">
        <v>1.1221462984538799</v>
      </c>
      <c r="H451">
        <v>1.0901991159461599</v>
      </c>
      <c r="J451">
        <v>165.115532409748</v>
      </c>
      <c r="K451">
        <v>105.67917520845</v>
      </c>
      <c r="L451">
        <v>66.452707575441906</v>
      </c>
      <c r="M451">
        <v>0.25194205332773401</v>
      </c>
      <c r="N451">
        <v>13.7768522577816</v>
      </c>
      <c r="O451">
        <v>2.2105733765507898</v>
      </c>
      <c r="P451">
        <v>0.170585765273986</v>
      </c>
      <c r="Q451">
        <v>26.807299612721501</v>
      </c>
      <c r="R451">
        <v>2.0055578297698098</v>
      </c>
      <c r="S451">
        <v>3.0838433342943001</v>
      </c>
      <c r="T451">
        <v>41.515506397176203</v>
      </c>
      <c r="U451">
        <v>0.688215457319171</v>
      </c>
      <c r="V451">
        <v>2.99613551115652E-2</v>
      </c>
      <c r="W451">
        <v>8.92212727879311E-2</v>
      </c>
      <c r="X451">
        <v>7328.4136390199901</v>
      </c>
      <c r="Y451">
        <v>3.9148136129425102</v>
      </c>
      <c r="AA451">
        <v>29.150412247494</v>
      </c>
      <c r="AB451">
        <v>24.703073009573199</v>
      </c>
      <c r="AC451">
        <v>0.65825410220760605</v>
      </c>
      <c r="AD451">
        <v>5.2388982217390199</v>
      </c>
      <c r="AE451">
        <v>42.782695998974198</v>
      </c>
      <c r="AG451">
        <v>-28.179933968363201</v>
      </c>
      <c r="AH451">
        <v>26.681202085149799</v>
      </c>
      <c r="AI451">
        <v>6.6366992433165297</v>
      </c>
      <c r="AJ451">
        <v>-4.9122657454741701</v>
      </c>
      <c r="AK451">
        <v>-2.96192087059775</v>
      </c>
      <c r="AL451">
        <v>34.389843749999997</v>
      </c>
      <c r="AM451">
        <v>4.0527057800178401</v>
      </c>
      <c r="AN451">
        <v>198.39287758943499</v>
      </c>
      <c r="AO451">
        <v>4.0527057800178401</v>
      </c>
      <c r="AP451">
        <v>-10.645502539230201</v>
      </c>
      <c r="AQ451">
        <v>3.56327089543255</v>
      </c>
      <c r="AR451">
        <v>50.002366468377097</v>
      </c>
      <c r="AS451">
        <v>41.4112644051309</v>
      </c>
    </row>
    <row r="452" spans="1:45" x14ac:dyDescent="0.25">
      <c r="A452" t="s">
        <v>1194</v>
      </c>
      <c r="B452" t="s">
        <v>1195</v>
      </c>
      <c r="C452" t="s">
        <v>714</v>
      </c>
      <c r="D452">
        <v>7570.1351025899903</v>
      </c>
      <c r="E452">
        <v>2264.6</v>
      </c>
      <c r="F452">
        <v>2.9644070828116602</v>
      </c>
      <c r="G452">
        <v>0.79599280909301695</v>
      </c>
      <c r="H452">
        <v>1.2519883622065799</v>
      </c>
      <c r="I452">
        <v>22.163167066300002</v>
      </c>
      <c r="J452">
        <v>58.944412033151998</v>
      </c>
      <c r="K452">
        <v>126.680773937086</v>
      </c>
      <c r="L452">
        <v>80.480560936192603</v>
      </c>
      <c r="M452">
        <v>74.467508009129901</v>
      </c>
      <c r="N452">
        <v>5.3119581555896698</v>
      </c>
      <c r="O452">
        <v>6.1922748469305899</v>
      </c>
      <c r="P452">
        <v>34.1444816327366</v>
      </c>
      <c r="Q452">
        <v>3.6677834185673301</v>
      </c>
      <c r="R452">
        <v>1.1124159127812501</v>
      </c>
      <c r="S452">
        <v>19.167003061882902</v>
      </c>
      <c r="T452">
        <v>48.153012547484103</v>
      </c>
      <c r="X452">
        <v>8319.8651025899999</v>
      </c>
      <c r="Y452">
        <v>1.1919987367172999</v>
      </c>
      <c r="AA452">
        <v>25.099146562658301</v>
      </c>
      <c r="AB452">
        <v>17.679271361219701</v>
      </c>
      <c r="AC452">
        <v>0.62931267347789999</v>
      </c>
      <c r="AD452">
        <v>6.1358697761908498</v>
      </c>
      <c r="AE452">
        <v>61.743949067285399</v>
      </c>
      <c r="AG452">
        <v>-41.957600226047397</v>
      </c>
      <c r="AH452">
        <v>-36.860884752712998</v>
      </c>
      <c r="AI452">
        <v>3.8741338894125898</v>
      </c>
      <c r="AJ452">
        <v>-21.838507689725098</v>
      </c>
      <c r="AK452">
        <v>-22.011770748564501</v>
      </c>
      <c r="AL452">
        <v>35.439749608763599</v>
      </c>
      <c r="AM452">
        <v>1.0845838685842999</v>
      </c>
      <c r="AN452">
        <v>23.616082054562401</v>
      </c>
      <c r="AO452">
        <v>1.0845838685842999</v>
      </c>
      <c r="AP452">
        <v>-50.095716216384197</v>
      </c>
      <c r="AQ452">
        <v>0.93709331559840303</v>
      </c>
      <c r="AR452">
        <v>-31.089544306814901</v>
      </c>
      <c r="AS452">
        <v>47.083810813471601</v>
      </c>
    </row>
    <row r="453" spans="1:45" x14ac:dyDescent="0.25">
      <c r="A453" t="s">
        <v>1206</v>
      </c>
      <c r="B453" t="s">
        <v>1207</v>
      </c>
      <c r="C453" t="s">
        <v>61</v>
      </c>
      <c r="D453">
        <v>7533</v>
      </c>
      <c r="E453">
        <v>42.75</v>
      </c>
      <c r="F453">
        <v>252.28378378378201</v>
      </c>
      <c r="G453">
        <v>0.90197362199937803</v>
      </c>
      <c r="H453">
        <v>0.66616222692801397</v>
      </c>
      <c r="I453">
        <v>49.531651263599997</v>
      </c>
      <c r="L453">
        <v>83.317705183621399</v>
      </c>
      <c r="M453">
        <v>2.3737524898599399E-2</v>
      </c>
      <c r="N453">
        <v>2.76863459851534</v>
      </c>
      <c r="O453">
        <v>0</v>
      </c>
      <c r="P453">
        <v>1.3416861899208401E-2</v>
      </c>
      <c r="Q453">
        <v>2.30910244964369</v>
      </c>
      <c r="R453">
        <v>1.0472327415018901</v>
      </c>
      <c r="S453">
        <v>24.761254852122502</v>
      </c>
      <c r="T453">
        <v>28.249456236406001</v>
      </c>
      <c r="U453">
        <v>1.2903225806451599</v>
      </c>
      <c r="V453">
        <v>0.63206847843755498</v>
      </c>
      <c r="W453">
        <v>0.33922602014285103</v>
      </c>
      <c r="X453">
        <v>2056.9899999999998</v>
      </c>
      <c r="Y453">
        <v>0.22951176351135699</v>
      </c>
      <c r="Z453">
        <v>28.016752928357398</v>
      </c>
      <c r="AA453">
        <v>5.5091060046065898</v>
      </c>
      <c r="AB453">
        <v>5.4331484416270701</v>
      </c>
      <c r="AC453">
        <v>0.65825410220760605</v>
      </c>
      <c r="AD453">
        <v>5.2388982217390199</v>
      </c>
      <c r="AE453">
        <v>42.782695998974198</v>
      </c>
      <c r="AF453">
        <v>102.601470988831</v>
      </c>
      <c r="AG453">
        <v>21.103497546095198</v>
      </c>
      <c r="AH453">
        <v>-25.799709133683301</v>
      </c>
      <c r="AI453">
        <v>3.88727771872064</v>
      </c>
      <c r="AJ453">
        <v>-4.6195905054109803</v>
      </c>
      <c r="AK453">
        <v>-33.969901669863503</v>
      </c>
      <c r="AL453">
        <v>18.586956521739101</v>
      </c>
      <c r="AM453">
        <v>0.84050584326178301</v>
      </c>
      <c r="AN453">
        <v>94.303955933900795</v>
      </c>
      <c r="AO453">
        <v>0.84050584326178301</v>
      </c>
      <c r="AP453">
        <v>-50.293248538862898</v>
      </c>
      <c r="AQ453">
        <v>1.0105984791773299</v>
      </c>
      <c r="AR453">
        <v>-68.890446935130996</v>
      </c>
      <c r="AS453">
        <v>28.248396895038699</v>
      </c>
    </row>
    <row r="454" spans="1:45" x14ac:dyDescent="0.25">
      <c r="A454" t="s">
        <v>1198</v>
      </c>
      <c r="B454" t="s">
        <v>1199</v>
      </c>
      <c r="C454" t="s">
        <v>323</v>
      </c>
      <c r="D454">
        <v>7429.5023954199996</v>
      </c>
      <c r="E454">
        <v>308.95</v>
      </c>
      <c r="F454">
        <v>13.2866082603254</v>
      </c>
      <c r="G454">
        <v>0.78562999724289995</v>
      </c>
      <c r="H454">
        <v>0.96141345218318597</v>
      </c>
      <c r="I454">
        <v>136.73906188090001</v>
      </c>
      <c r="J454">
        <v>158.618778437635</v>
      </c>
      <c r="K454">
        <v>110.383004402983</v>
      </c>
      <c r="L454">
        <v>75.5489592770179</v>
      </c>
      <c r="M454">
        <v>40.080284735670602</v>
      </c>
      <c r="N454">
        <v>15.1559711613962</v>
      </c>
      <c r="O454">
        <v>2.3011146826068098</v>
      </c>
      <c r="P454">
        <v>7.7339315886571303</v>
      </c>
      <c r="Q454">
        <v>24.978242370324502</v>
      </c>
      <c r="R454">
        <v>1.4194375516956099</v>
      </c>
      <c r="S454">
        <v>5.5734192102362599</v>
      </c>
      <c r="T454">
        <v>14.381259355064699</v>
      </c>
      <c r="U454">
        <v>0.48867893793777401</v>
      </c>
      <c r="V454">
        <v>-0.29822058743178498</v>
      </c>
      <c r="W454">
        <v>-0.45770292712830002</v>
      </c>
      <c r="X454">
        <v>8252.9523954199994</v>
      </c>
      <c r="Y454">
        <v>1.8235747829993101</v>
      </c>
      <c r="Z454">
        <v>25.156071556131302</v>
      </c>
      <c r="AA454">
        <v>11.1058138596996</v>
      </c>
      <c r="AB454">
        <v>8.8970067112471796</v>
      </c>
      <c r="AC454">
        <v>0.78689952536955998</v>
      </c>
      <c r="AD454">
        <v>4.7716566356616603</v>
      </c>
      <c r="AE454">
        <v>39.059428353160598</v>
      </c>
      <c r="AF454">
        <v>22.6460889304721</v>
      </c>
      <c r="AG454">
        <v>-40.553359245575002</v>
      </c>
      <c r="AH454">
        <v>-45.077377457939399</v>
      </c>
      <c r="AI454">
        <v>2.62071896300764</v>
      </c>
      <c r="AJ454">
        <v>-58.700542055154898</v>
      </c>
      <c r="AK454">
        <v>-63.181080826286397</v>
      </c>
      <c r="AL454">
        <v>13.091101694915199</v>
      </c>
      <c r="AM454">
        <v>1.6416250293700401</v>
      </c>
      <c r="AN454">
        <v>10.0568560344094</v>
      </c>
      <c r="AO454">
        <v>1.6416250293700401</v>
      </c>
      <c r="AP454">
        <v>-59.316630891408998</v>
      </c>
      <c r="AQ454">
        <v>1.4557811331438399</v>
      </c>
      <c r="AR454">
        <v>-62.423667381808499</v>
      </c>
      <c r="AS454">
        <v>14.3809809829662</v>
      </c>
    </row>
    <row r="455" spans="1:45" x14ac:dyDescent="0.25">
      <c r="A455" t="s">
        <v>1200</v>
      </c>
      <c r="B455" t="s">
        <v>1201</v>
      </c>
      <c r="C455" t="s">
        <v>381</v>
      </c>
      <c r="D455">
        <v>7415.6769200549998</v>
      </c>
      <c r="E455">
        <v>478.3</v>
      </c>
      <c r="F455">
        <v>10.6856095325389</v>
      </c>
      <c r="G455">
        <v>0.34663196810114599</v>
      </c>
      <c r="H455">
        <v>0.25435532732266503</v>
      </c>
      <c r="I455">
        <v>1280.2627137530999</v>
      </c>
      <c r="J455">
        <v>1266585.78431372</v>
      </c>
      <c r="K455">
        <v>130677.156862745</v>
      </c>
      <c r="L455">
        <v>47.700384387936097</v>
      </c>
      <c r="M455">
        <v>14.8455366487073</v>
      </c>
      <c r="N455">
        <v>3.2287099838536801</v>
      </c>
      <c r="O455">
        <v>2.8817629608701701E-4</v>
      </c>
      <c r="P455">
        <v>0.42692684655551399</v>
      </c>
      <c r="Q455">
        <v>5.6194592198581503</v>
      </c>
      <c r="R455">
        <v>1.51803245730624</v>
      </c>
      <c r="S455">
        <v>0.87452550139117302</v>
      </c>
      <c r="T455">
        <v>73.118486689558296</v>
      </c>
      <c r="U455">
        <v>0.47970607314073899</v>
      </c>
      <c r="V455">
        <v>-0.70489260106355101</v>
      </c>
      <c r="W455">
        <v>-0.70489260106355101</v>
      </c>
      <c r="X455">
        <v>7410.3769200549996</v>
      </c>
      <c r="Y455">
        <v>8.7644907392726203</v>
      </c>
      <c r="AA455">
        <v>63.564735975767697</v>
      </c>
      <c r="AB455">
        <v>57.5429175342056</v>
      </c>
      <c r="AC455">
        <v>1.18459867420429</v>
      </c>
      <c r="AD455">
        <v>2.9463562780446302</v>
      </c>
      <c r="AE455">
        <v>53.803998573400001</v>
      </c>
      <c r="AG455">
        <v>39.368500307791201</v>
      </c>
      <c r="AH455">
        <v>39.368500307791201</v>
      </c>
      <c r="AI455">
        <v>4.1062925584352596</v>
      </c>
      <c r="AJ455">
        <v>35.897867497355499</v>
      </c>
      <c r="AK455">
        <v>35.897867497355499</v>
      </c>
      <c r="AL455">
        <v>44.700934579439199</v>
      </c>
      <c r="AM455">
        <v>8.7707592194618496</v>
      </c>
      <c r="AO455">
        <v>8.7707592194618496</v>
      </c>
      <c r="AP455">
        <v>1.8013591780889799</v>
      </c>
      <c r="AQ455">
        <v>8.2490315104259597</v>
      </c>
      <c r="AR455">
        <v>1.8013591780889799</v>
      </c>
      <c r="AS455">
        <v>73.125696874617901</v>
      </c>
    </row>
    <row r="456" spans="1:45" x14ac:dyDescent="0.25">
      <c r="A456" t="s">
        <v>1196</v>
      </c>
      <c r="B456" t="s">
        <v>1197</v>
      </c>
      <c r="C456" t="s">
        <v>541</v>
      </c>
      <c r="D456">
        <v>7415.2098404999997</v>
      </c>
      <c r="E456">
        <v>590.79999999999995</v>
      </c>
      <c r="F456">
        <v>10.3232681148256</v>
      </c>
      <c r="G456">
        <v>0.88924338699889305</v>
      </c>
      <c r="H456">
        <v>1.4316176119230299</v>
      </c>
      <c r="I456">
        <v>16.559275895700001</v>
      </c>
      <c r="L456">
        <v>24.741923597526799</v>
      </c>
      <c r="M456">
        <v>66.374978448221995</v>
      </c>
      <c r="N456">
        <v>22.989603358580599</v>
      </c>
      <c r="O456">
        <v>0</v>
      </c>
      <c r="P456">
        <v>59.382457227529301</v>
      </c>
      <c r="Q456">
        <v>25.517799830457601</v>
      </c>
      <c r="R456">
        <v>1.3554956627280099</v>
      </c>
      <c r="S456">
        <v>18.565760506188699</v>
      </c>
      <c r="T456">
        <v>6.1277661684984697</v>
      </c>
      <c r="U456">
        <v>1.6262917785731601</v>
      </c>
      <c r="V456">
        <v>-1.65621724157537</v>
      </c>
      <c r="W456">
        <v>-0.222142768503682</v>
      </c>
      <c r="X456">
        <v>9024.2198404999999</v>
      </c>
      <c r="Y456">
        <v>0.79266137130414305</v>
      </c>
      <c r="Z456">
        <v>40.8372696194225</v>
      </c>
      <c r="AA456">
        <v>4.4891032660116901</v>
      </c>
      <c r="AB456">
        <v>4.0117271880806902</v>
      </c>
      <c r="AC456">
        <v>3.2825090201485398</v>
      </c>
      <c r="AD456">
        <v>2.8706864244104899</v>
      </c>
      <c r="AE456">
        <v>20.672044043061</v>
      </c>
      <c r="AF456">
        <v>33.556022447732801</v>
      </c>
      <c r="AG456">
        <v>-19.180960442634401</v>
      </c>
      <c r="AH456">
        <v>-35.455135878133198</v>
      </c>
      <c r="AI456">
        <v>1.85288065200063</v>
      </c>
      <c r="AJ456">
        <v>-54.156577721005497</v>
      </c>
      <c r="AK456">
        <v>-70.3572314584179</v>
      </c>
      <c r="AL456">
        <v>8.8179104477611894</v>
      </c>
      <c r="AM456">
        <v>0.65133058641809904</v>
      </c>
      <c r="AN456">
        <v>6.1231109647239501</v>
      </c>
      <c r="AO456">
        <v>0.65133058641809904</v>
      </c>
      <c r="AP456">
        <v>-21.758269977211199</v>
      </c>
      <c r="AQ456">
        <v>0.64228108285989804</v>
      </c>
      <c r="AR456">
        <v>-57.365683789731598</v>
      </c>
      <c r="AS456">
        <v>6.1277661684984697</v>
      </c>
    </row>
    <row r="457" spans="1:45" x14ac:dyDescent="0.25">
      <c r="A457" t="s">
        <v>1192</v>
      </c>
      <c r="B457" t="s">
        <v>1193</v>
      </c>
      <c r="C457" t="s">
        <v>115</v>
      </c>
      <c r="D457">
        <v>7398.2081974899902</v>
      </c>
      <c r="E457">
        <v>15.05</v>
      </c>
      <c r="F457">
        <v>-0.75554624531162695</v>
      </c>
      <c r="G457">
        <v>0.26834729451904998</v>
      </c>
      <c r="H457">
        <v>0.86066565669912598</v>
      </c>
      <c r="I457">
        <v>5.5543548094000004</v>
      </c>
      <c r="L457">
        <v>22.525503391169099</v>
      </c>
      <c r="O457">
        <v>0</v>
      </c>
      <c r="R457">
        <v>0.61949663181837999</v>
      </c>
      <c r="S457">
        <v>-5.7273578693801097</v>
      </c>
      <c r="T457">
        <v>-8.4026624690388996</v>
      </c>
      <c r="X457">
        <v>31441.018197490001</v>
      </c>
      <c r="Y457">
        <v>4.4902846750418801</v>
      </c>
      <c r="Z457">
        <v>403.86664351303699</v>
      </c>
      <c r="AC457">
        <v>0.62931267347789999</v>
      </c>
      <c r="AD457">
        <v>6.1358697761908498</v>
      </c>
      <c r="AE457">
        <v>61.743949067285399</v>
      </c>
      <c r="AF457">
        <v>95.031576075658293</v>
      </c>
      <c r="AG457">
        <v>-103.28892982716501</v>
      </c>
      <c r="AH457">
        <v>-106.824392667935</v>
      </c>
      <c r="AI457">
        <v>-0.41873584712043699</v>
      </c>
      <c r="AJ457">
        <v>-117.134835130776</v>
      </c>
      <c r="AK457">
        <v>-113.60888410276701</v>
      </c>
      <c r="AM457">
        <v>1.05658349495216</v>
      </c>
      <c r="AN457">
        <v>40.024930737340398</v>
      </c>
      <c r="AO457">
        <v>1.05658349495216</v>
      </c>
      <c r="AP457">
        <v>-48.609781853055097</v>
      </c>
      <c r="AR457">
        <v>-32.868584694985998</v>
      </c>
      <c r="AS457">
        <v>-7.6663781035522502</v>
      </c>
    </row>
    <row r="458" spans="1:45" x14ac:dyDescent="0.25">
      <c r="A458" t="s">
        <v>1239</v>
      </c>
      <c r="B458" t="s">
        <v>1240</v>
      </c>
      <c r="C458" t="s">
        <v>1165</v>
      </c>
      <c r="D458">
        <v>7381.6958475000001</v>
      </c>
      <c r="E458">
        <v>1804.45</v>
      </c>
      <c r="F458">
        <v>7.0045405405405399</v>
      </c>
      <c r="G458">
        <v>1.2971810102943699</v>
      </c>
      <c r="H458">
        <v>0.673053676448509</v>
      </c>
      <c r="I458">
        <v>469.0978008523</v>
      </c>
      <c r="L458">
        <v>174.28025590561199</v>
      </c>
      <c r="M458">
        <v>35.301232430230101</v>
      </c>
      <c r="N458">
        <v>5.5730451506800298</v>
      </c>
      <c r="O458">
        <v>0</v>
      </c>
      <c r="P458">
        <v>0.37346370611801299</v>
      </c>
      <c r="Q458">
        <v>4.5677040842894501</v>
      </c>
      <c r="R458">
        <v>2.3185158075504599</v>
      </c>
      <c r="S458">
        <v>1.4077119217359599</v>
      </c>
      <c r="T458">
        <v>46.752142931787901</v>
      </c>
      <c r="U458">
        <v>0.63817169256512096</v>
      </c>
      <c r="V458">
        <v>-2.00824096424853E-2</v>
      </c>
      <c r="W458">
        <v>0.38809799556361502</v>
      </c>
      <c r="X458">
        <v>8179.1958475000001</v>
      </c>
      <c r="Y458">
        <v>2.0851784424123099</v>
      </c>
      <c r="Z458">
        <v>639.49928440187603</v>
      </c>
      <c r="AA458">
        <v>25.247548609396201</v>
      </c>
      <c r="AB458">
        <v>21.078228655550902</v>
      </c>
      <c r="AC458">
        <v>0.65825410220760605</v>
      </c>
      <c r="AD458">
        <v>5.2388982217390199</v>
      </c>
      <c r="AE458">
        <v>42.782695998974198</v>
      </c>
      <c r="AF458">
        <v>577.14588330727099</v>
      </c>
      <c r="AG458">
        <v>-51.7036155256299</v>
      </c>
      <c r="AH458">
        <v>-40.202653046661197</v>
      </c>
      <c r="AI458">
        <v>3.1327221461855701</v>
      </c>
      <c r="AJ458">
        <v>-4.5304995271292201</v>
      </c>
      <c r="AK458">
        <v>9.2781598731151291</v>
      </c>
      <c r="AL458">
        <v>32.7486388384755</v>
      </c>
      <c r="AM458">
        <v>1.8818663028292799</v>
      </c>
      <c r="AN458">
        <v>143.584824888154</v>
      </c>
      <c r="AO458">
        <v>1.8818663028292799</v>
      </c>
      <c r="AP458">
        <v>-29.7198361518901</v>
      </c>
      <c r="AQ458">
        <v>2.1394624432896499</v>
      </c>
      <c r="AR458">
        <v>-30.346683395248501</v>
      </c>
      <c r="AS458">
        <v>46.752142931787802</v>
      </c>
    </row>
    <row r="459" spans="1:45" x14ac:dyDescent="0.25">
      <c r="A459" t="s">
        <v>1202</v>
      </c>
      <c r="B459" t="s">
        <v>1203</v>
      </c>
      <c r="C459" t="s">
        <v>323</v>
      </c>
      <c r="D459">
        <v>7371.5078714199999</v>
      </c>
      <c r="E459">
        <v>222.1</v>
      </c>
      <c r="F459">
        <v>-28.170380078636899</v>
      </c>
      <c r="G459">
        <v>2.5425282217502998</v>
      </c>
      <c r="H459">
        <v>0.449748698456161</v>
      </c>
      <c r="I459">
        <v>-1090.5655278702</v>
      </c>
      <c r="J459">
        <v>0</v>
      </c>
      <c r="K459">
        <v>1444.0165111270601</v>
      </c>
      <c r="L459">
        <v>44.188596491227997</v>
      </c>
      <c r="M459">
        <v>3.0559510111746002</v>
      </c>
      <c r="P459">
        <v>2.46114242252861</v>
      </c>
      <c r="R459">
        <v>2.5425282217502998</v>
      </c>
      <c r="S459">
        <v>2.84108108108108</v>
      </c>
      <c r="T459">
        <v>-33.119952695421603</v>
      </c>
      <c r="X459">
        <v>6984.6978714200004</v>
      </c>
      <c r="Y459">
        <v>27.976839988063698</v>
      </c>
      <c r="AC459">
        <v>0.78689952536955998</v>
      </c>
      <c r="AD459">
        <v>4.7716566356616603</v>
      </c>
      <c r="AE459">
        <v>39.059428353160598</v>
      </c>
      <c r="AG459">
        <v>226.092336223074</v>
      </c>
      <c r="AH459">
        <v>201.276002629391</v>
      </c>
      <c r="AI459">
        <v>14.3758563711215</v>
      </c>
      <c r="AJ459">
        <v>-195.11240008324401</v>
      </c>
      <c r="AK459">
        <v>-184.79374658523801</v>
      </c>
      <c r="AM459">
        <v>29.526187100136099</v>
      </c>
      <c r="AO459">
        <v>29.526187100136099</v>
      </c>
      <c r="AP459">
        <v>631.72907739175696</v>
      </c>
      <c r="AQ459">
        <v>0.14602481962685501</v>
      </c>
      <c r="AR459">
        <v>575.84607177159398</v>
      </c>
      <c r="AS459">
        <v>-33.116976824745002</v>
      </c>
    </row>
    <row r="460" spans="1:45" x14ac:dyDescent="0.25">
      <c r="A460" t="s">
        <v>1220</v>
      </c>
      <c r="B460" t="s">
        <v>1221</v>
      </c>
      <c r="C460" t="s">
        <v>771</v>
      </c>
      <c r="D460">
        <v>7349.9772014800001</v>
      </c>
      <c r="E460">
        <v>823.05</v>
      </c>
      <c r="G460">
        <v>4.0671311552584504</v>
      </c>
      <c r="H460">
        <v>0.13423452911620401</v>
      </c>
      <c r="I460">
        <v>54.4731679048</v>
      </c>
      <c r="L460">
        <v>0</v>
      </c>
      <c r="M460">
        <v>264.86348179206902</v>
      </c>
      <c r="N460">
        <v>4.3820561613294897</v>
      </c>
      <c r="P460">
        <v>264.86348179206902</v>
      </c>
      <c r="Q460">
        <v>4.6403424612982898</v>
      </c>
      <c r="R460">
        <v>4.0671311552584504</v>
      </c>
      <c r="S460">
        <v>1.52947056788034</v>
      </c>
      <c r="T460">
        <v>32.195791324543301</v>
      </c>
      <c r="U460">
        <v>0.31135279460991999</v>
      </c>
      <c r="V460">
        <v>-0.71837123451498197</v>
      </c>
      <c r="W460">
        <v>-0.39386305412821099</v>
      </c>
      <c r="X460">
        <v>11865.03720148</v>
      </c>
      <c r="Y460">
        <v>14.9133197605329</v>
      </c>
      <c r="AA460">
        <v>40.190492519070503</v>
      </c>
      <c r="AB460">
        <v>38.992530814288997</v>
      </c>
      <c r="AC460">
        <v>1.0297240291248999</v>
      </c>
      <c r="AD460">
        <v>2.4599273873659002</v>
      </c>
      <c r="AE460">
        <v>16.580293446915601</v>
      </c>
      <c r="AG460">
        <v>187.22939682627501</v>
      </c>
      <c r="AH460">
        <v>64.409730964639607</v>
      </c>
      <c r="AI460">
        <v>4.0443599994937598</v>
      </c>
      <c r="AJ460">
        <v>144.32993761492401</v>
      </c>
      <c r="AK460">
        <v>94.181070604227301</v>
      </c>
      <c r="AL460">
        <v>26.045886075949301</v>
      </c>
      <c r="AM460">
        <v>9.2382820531422798</v>
      </c>
      <c r="AO460">
        <v>9.2382820531422798</v>
      </c>
      <c r="AP460">
        <v>353.12329021472101</v>
      </c>
      <c r="AQ460">
        <v>11.762961773053499</v>
      </c>
      <c r="AR460">
        <v>374.93213760382099</v>
      </c>
      <c r="AS460">
        <v>32.198612176282403</v>
      </c>
    </row>
    <row r="461" spans="1:45" x14ac:dyDescent="0.25">
      <c r="A461" t="s">
        <v>1204</v>
      </c>
      <c r="B461" t="s">
        <v>1205</v>
      </c>
      <c r="C461" t="s">
        <v>344</v>
      </c>
      <c r="D461">
        <v>7316.5592541599999</v>
      </c>
      <c r="E461">
        <v>547.5</v>
      </c>
      <c r="F461">
        <v>54.067647058823503</v>
      </c>
      <c r="G461">
        <v>1.22054346417929</v>
      </c>
      <c r="H461">
        <v>1.40170766440245</v>
      </c>
      <c r="I461">
        <v>80.743780281799999</v>
      </c>
      <c r="L461">
        <v>19.464047175074199</v>
      </c>
      <c r="M461">
        <v>12.4474529000769</v>
      </c>
      <c r="N461">
        <v>22.5561511105475</v>
      </c>
      <c r="O461">
        <v>0</v>
      </c>
      <c r="P461">
        <v>0.29545487558647898</v>
      </c>
      <c r="Q461">
        <v>54.801143820193602</v>
      </c>
      <c r="R461">
        <v>1.9279132659670899</v>
      </c>
      <c r="S461">
        <v>6.6687941931043104</v>
      </c>
      <c r="T461">
        <v>9.2217787423241795</v>
      </c>
      <c r="U461">
        <v>0.74595165984569001</v>
      </c>
      <c r="V461">
        <v>-2.53655736030285</v>
      </c>
      <c r="W461">
        <v>-0.47091686002371103</v>
      </c>
      <c r="X461">
        <v>7300.1392541599998</v>
      </c>
      <c r="Y461">
        <v>1.2454238803187501</v>
      </c>
      <c r="Z461">
        <v>10.179233719337301</v>
      </c>
      <c r="AA461">
        <v>6.6185599504614796</v>
      </c>
      <c r="AB461">
        <v>5.9519121206013699</v>
      </c>
      <c r="AC461">
        <v>3.2825090201485398</v>
      </c>
      <c r="AD461">
        <v>2.8706864244104899</v>
      </c>
      <c r="AE461">
        <v>20.672044043061</v>
      </c>
      <c r="AF461">
        <v>10.2021295863684</v>
      </c>
      <c r="AG461">
        <v>10.883604463573301</v>
      </c>
      <c r="AH461">
        <v>-25.9557485821258</v>
      </c>
      <c r="AI461">
        <v>2.1255782735092899</v>
      </c>
      <c r="AJ461">
        <v>-58.491737781629901</v>
      </c>
      <c r="AK461">
        <v>-55.390097258332503</v>
      </c>
      <c r="AM461">
        <v>1.24822517758211</v>
      </c>
      <c r="AN461">
        <v>5.4997664162244204</v>
      </c>
      <c r="AO461">
        <v>1.24822517758211</v>
      </c>
      <c r="AP461">
        <v>43.565269545008199</v>
      </c>
      <c r="AR461">
        <v>-18.294598730093501</v>
      </c>
      <c r="AS461">
        <v>9.2217787423241706</v>
      </c>
    </row>
    <row r="462" spans="1:45" x14ac:dyDescent="0.25">
      <c r="A462" t="s">
        <v>1184</v>
      </c>
      <c r="B462" t="s">
        <v>1185</v>
      </c>
      <c r="C462" t="s">
        <v>27</v>
      </c>
      <c r="D462">
        <v>7313.19221448999</v>
      </c>
      <c r="E462">
        <v>67.849999999999994</v>
      </c>
      <c r="H462">
        <v>8.06897666009391E-2</v>
      </c>
      <c r="N462">
        <v>1.3678161298057501</v>
      </c>
      <c r="Q462">
        <v>0.97844944265630995</v>
      </c>
      <c r="S462">
        <v>-9.8999747914523303E-2</v>
      </c>
      <c r="T462">
        <v>6.1014961033297501</v>
      </c>
      <c r="U462">
        <v>0.63795984477967904</v>
      </c>
      <c r="V462">
        <v>-0.39176418434522298</v>
      </c>
      <c r="W462">
        <v>-9.4784266603247201E-3</v>
      </c>
      <c r="X462">
        <v>-1478.7077855099999</v>
      </c>
      <c r="AC462">
        <v>1.0297240291248999</v>
      </c>
      <c r="AD462">
        <v>2.4599273873659002</v>
      </c>
      <c r="AE462">
        <v>16.580293446915601</v>
      </c>
      <c r="AG462">
        <v>-71.600236962737597</v>
      </c>
      <c r="AH462">
        <v>-63.193145610547298</v>
      </c>
      <c r="AI462">
        <v>0.90542189155403296</v>
      </c>
      <c r="AJ462">
        <v>-73.256924515328706</v>
      </c>
      <c r="AK462">
        <v>-63.200312932550702</v>
      </c>
      <c r="AM462">
        <v>0.72261389189336001</v>
      </c>
      <c r="AO462">
        <v>0.72261389189336001</v>
      </c>
      <c r="AP462">
        <v>-81.316480807429002</v>
      </c>
      <c r="AR462">
        <v>-62.851041095633299</v>
      </c>
      <c r="AS462">
        <v>5.3809872961782901</v>
      </c>
    </row>
    <row r="463" spans="1:45" x14ac:dyDescent="0.25">
      <c r="A463" t="s">
        <v>1208</v>
      </c>
      <c r="B463" t="s">
        <v>1209</v>
      </c>
      <c r="C463" t="s">
        <v>85</v>
      </c>
      <c r="D463">
        <v>7282.41533136</v>
      </c>
      <c r="E463">
        <v>299.75</v>
      </c>
      <c r="F463">
        <v>12.8776863889625</v>
      </c>
      <c r="G463">
        <v>1.13423505757631</v>
      </c>
      <c r="H463">
        <v>2.1481054567314901</v>
      </c>
      <c r="I463">
        <v>23.734867717</v>
      </c>
      <c r="L463">
        <v>52.750619976620797</v>
      </c>
      <c r="M463">
        <v>65.360662488506307</v>
      </c>
      <c r="N463">
        <v>10.1074552269887</v>
      </c>
      <c r="O463">
        <v>0</v>
      </c>
      <c r="P463">
        <v>38.050498953579499</v>
      </c>
      <c r="Q463">
        <v>10.3917089483014</v>
      </c>
      <c r="R463">
        <v>1.1359403055683901</v>
      </c>
      <c r="S463">
        <v>76.760762113979197</v>
      </c>
      <c r="T463">
        <v>11.566917091059199</v>
      </c>
      <c r="U463">
        <v>1.4574232456140299</v>
      </c>
      <c r="V463">
        <v>0.79916914340642797</v>
      </c>
      <c r="W463">
        <v>0.67584392797694903</v>
      </c>
      <c r="X463">
        <v>9193.0753313599998</v>
      </c>
      <c r="Y463">
        <v>0.50594689562378503</v>
      </c>
      <c r="Z463">
        <v>15.670192839736799</v>
      </c>
      <c r="AA463">
        <v>9.4703676975440896</v>
      </c>
      <c r="AB463">
        <v>7.3619399961240601</v>
      </c>
      <c r="AC463">
        <v>0.65825410220760605</v>
      </c>
      <c r="AD463">
        <v>5.2388982217390199</v>
      </c>
      <c r="AE463">
        <v>42.782695998974198</v>
      </c>
      <c r="AF463">
        <v>12.413349011966</v>
      </c>
      <c r="AG463">
        <v>-41.601770232031399</v>
      </c>
      <c r="AH463">
        <v>-60.792622658957001</v>
      </c>
      <c r="AI463">
        <v>2.0540345943104001</v>
      </c>
      <c r="AJ463">
        <v>-71.172449611946604</v>
      </c>
      <c r="AK463">
        <v>-72.963561970623303</v>
      </c>
      <c r="AL463">
        <v>14.411057692307599</v>
      </c>
      <c r="AM463">
        <v>0.40079247659113498</v>
      </c>
      <c r="AN463">
        <v>8.5641217999388495</v>
      </c>
      <c r="AO463">
        <v>0.40079247659113498</v>
      </c>
      <c r="AP463">
        <v>-82.271435773082899</v>
      </c>
      <c r="AQ463">
        <v>0.61766683562663005</v>
      </c>
      <c r="AR463">
        <v>-85.165510842702304</v>
      </c>
      <c r="AS463">
        <v>10.6667672418561</v>
      </c>
    </row>
    <row r="464" spans="1:45" x14ac:dyDescent="0.25">
      <c r="A464" t="s">
        <v>1210</v>
      </c>
      <c r="B464" t="s">
        <v>1211</v>
      </c>
      <c r="C464" t="s">
        <v>1212</v>
      </c>
      <c r="D464">
        <v>7266.1776</v>
      </c>
      <c r="E464">
        <v>41.25</v>
      </c>
      <c r="F464">
        <v>55.234604105571798</v>
      </c>
      <c r="G464">
        <v>1.32280917280917</v>
      </c>
      <c r="H464">
        <v>1.05412555493738</v>
      </c>
      <c r="I464">
        <v>-12616.3682919372</v>
      </c>
      <c r="L464">
        <v>32.124246014648797</v>
      </c>
      <c r="M464">
        <v>21.3634629244923</v>
      </c>
      <c r="N464">
        <v>38.991822792671499</v>
      </c>
      <c r="O464">
        <v>0</v>
      </c>
      <c r="P464">
        <v>0</v>
      </c>
      <c r="Q464">
        <v>54.296464115219599</v>
      </c>
      <c r="R464">
        <v>1.32387387387387</v>
      </c>
      <c r="S464">
        <v>3.9404099995755701</v>
      </c>
      <c r="T464">
        <v>54.1403591386632</v>
      </c>
      <c r="X464">
        <v>7182.8275999999996</v>
      </c>
      <c r="Y464">
        <v>15.473562257647499</v>
      </c>
      <c r="AA464">
        <v>38.135532784709298</v>
      </c>
      <c r="AB464">
        <v>37.557268496732</v>
      </c>
      <c r="AC464">
        <v>0.62931267347789999</v>
      </c>
      <c r="AD464">
        <v>6.1358697761908498</v>
      </c>
      <c r="AE464">
        <v>61.743949067285399</v>
      </c>
      <c r="AG464">
        <v>427.55570844753998</v>
      </c>
      <c r="AH464">
        <v>402.06178728554198</v>
      </c>
      <c r="AI464">
        <v>30.805857463857201</v>
      </c>
      <c r="AJ464">
        <v>-28.334605671974501</v>
      </c>
      <c r="AK464">
        <v>-12.3147126859932</v>
      </c>
      <c r="AL464">
        <v>37.5</v>
      </c>
      <c r="AM464">
        <v>15.6531184834123</v>
      </c>
      <c r="AN464">
        <v>359.88992570579398</v>
      </c>
      <c r="AO464">
        <v>15.6531184834123</v>
      </c>
      <c r="AP464">
        <v>693.59107993988198</v>
      </c>
      <c r="AQ464">
        <v>11.4829317346652</v>
      </c>
      <c r="AR464">
        <v>894.54137107840904</v>
      </c>
      <c r="AS464">
        <v>54.156499962733797</v>
      </c>
    </row>
    <row r="465" spans="1:45" x14ac:dyDescent="0.25">
      <c r="A465" t="s">
        <v>1216</v>
      </c>
      <c r="B465" t="s">
        <v>1217</v>
      </c>
      <c r="C465" t="s">
        <v>107</v>
      </c>
      <c r="D465">
        <v>7231.8263241550003</v>
      </c>
      <c r="E465">
        <v>348.7</v>
      </c>
      <c r="F465">
        <v>2.3493871095294501</v>
      </c>
      <c r="G465">
        <v>1.4119284094407001</v>
      </c>
      <c r="H465">
        <v>0.29625210860865397</v>
      </c>
      <c r="I465">
        <v>304.08956056559998</v>
      </c>
      <c r="J465">
        <v>742.96360405905398</v>
      </c>
      <c r="K465">
        <v>513.58336080888</v>
      </c>
      <c r="L465">
        <v>137.98422646829101</v>
      </c>
      <c r="M465">
        <v>658.04541462802604</v>
      </c>
      <c r="N465">
        <v>3.26537969876465</v>
      </c>
      <c r="O465">
        <v>0.491275747568097</v>
      </c>
      <c r="P465">
        <v>597.22494040898198</v>
      </c>
      <c r="Q465">
        <v>1.3230919198282101</v>
      </c>
      <c r="R465">
        <v>1.7701890277228001</v>
      </c>
      <c r="S465">
        <v>2.6047884877806702</v>
      </c>
      <c r="T465">
        <v>62.830810809339702</v>
      </c>
      <c r="X465">
        <v>9103.0963241549998</v>
      </c>
      <c r="Y465">
        <v>3.4683086598803601</v>
      </c>
      <c r="Z465">
        <v>21.670427129180801</v>
      </c>
      <c r="AA465">
        <v>30.6419022625387</v>
      </c>
      <c r="AB465">
        <v>15.5057169792106</v>
      </c>
      <c r="AC465">
        <v>0.62931267347789999</v>
      </c>
      <c r="AD465">
        <v>6.1358697761908498</v>
      </c>
      <c r="AE465">
        <v>61.743949067285399</v>
      </c>
      <c r="AF465">
        <v>17.215764810995701</v>
      </c>
      <c r="AG465">
        <v>204.33542522414399</v>
      </c>
      <c r="AH465">
        <v>195.72568094589499</v>
      </c>
      <c r="AI465">
        <v>18.145342677593799</v>
      </c>
      <c r="AJ465">
        <v>16.5839970215252</v>
      </c>
      <c r="AK465">
        <v>1.76027247766394</v>
      </c>
      <c r="AL465">
        <v>42.524390243902403</v>
      </c>
      <c r="AM465">
        <v>2.7553488366658399</v>
      </c>
      <c r="AN465">
        <v>10.613811089813</v>
      </c>
      <c r="AO465">
        <v>2.7553488366658399</v>
      </c>
      <c r="AP465">
        <v>-62.021104616896999</v>
      </c>
      <c r="AQ465">
        <v>5.1424089866999703</v>
      </c>
      <c r="AR465">
        <v>75.064694790425406</v>
      </c>
      <c r="AS465">
        <v>84.493823158721895</v>
      </c>
    </row>
    <row r="466" spans="1:45" x14ac:dyDescent="0.25">
      <c r="A466" t="s">
        <v>109</v>
      </c>
      <c r="B466" t="s">
        <v>108</v>
      </c>
      <c r="C466" t="s">
        <v>107</v>
      </c>
      <c r="D466">
        <v>7215.7140401449997</v>
      </c>
      <c r="E466">
        <v>90.45</v>
      </c>
      <c r="F466">
        <v>2.0060393971891401</v>
      </c>
      <c r="G466">
        <v>0.48505783427420901</v>
      </c>
      <c r="H466">
        <v>0.23615674322119801</v>
      </c>
      <c r="I466">
        <v>-367.91277362860001</v>
      </c>
      <c r="L466">
        <v>12.426344336672599</v>
      </c>
      <c r="M466">
        <v>152.11955278508501</v>
      </c>
      <c r="N466">
        <v>9.7827433299477295</v>
      </c>
      <c r="O466">
        <v>0</v>
      </c>
      <c r="P466">
        <v>141.415275077204</v>
      </c>
      <c r="Q466">
        <v>5.12767719266835</v>
      </c>
      <c r="R466">
        <v>0.51711341834116298</v>
      </c>
      <c r="S466">
        <v>-9.3342885952343</v>
      </c>
      <c r="T466">
        <v>62.986330657690303</v>
      </c>
      <c r="X466">
        <v>9851.0740401449893</v>
      </c>
      <c r="Y466">
        <v>11.201657937692501</v>
      </c>
      <c r="Z466">
        <v>145.40330686560799</v>
      </c>
      <c r="AA466">
        <v>27.717492586435299</v>
      </c>
      <c r="AB466">
        <v>21.793929426660899</v>
      </c>
      <c r="AC466">
        <v>0.62931267347789999</v>
      </c>
      <c r="AD466">
        <v>6.1358697761908498</v>
      </c>
      <c r="AE466">
        <v>61.743949067285399</v>
      </c>
      <c r="AF466">
        <v>106.505004282583</v>
      </c>
      <c r="AG466">
        <v>-13.4860410095622</v>
      </c>
      <c r="AH466">
        <v>-15.933547943262001</v>
      </c>
      <c r="AI466">
        <v>5.1582080236653596</v>
      </c>
      <c r="AJ466">
        <v>16.872567633671402</v>
      </c>
      <c r="AK466">
        <v>2.01215116488734</v>
      </c>
      <c r="AL466">
        <v>47.984084880636601</v>
      </c>
      <c r="AM466">
        <v>8.2049896411823493</v>
      </c>
      <c r="AN466">
        <v>53.331219808906098</v>
      </c>
      <c r="AO466">
        <v>8.2049896411823493</v>
      </c>
      <c r="AP466">
        <v>13.0950967279284</v>
      </c>
      <c r="AQ466">
        <v>6.8857402288602199</v>
      </c>
      <c r="AR466">
        <v>421.31475629428297</v>
      </c>
      <c r="AS466">
        <v>62.986330657690203</v>
      </c>
    </row>
    <row r="467" spans="1:45" x14ac:dyDescent="0.25">
      <c r="A467" t="s">
        <v>1227</v>
      </c>
      <c r="B467" t="s">
        <v>1228</v>
      </c>
      <c r="C467" t="s">
        <v>55</v>
      </c>
      <c r="D467">
        <v>7211.1070942099996</v>
      </c>
      <c r="E467">
        <v>1403.3</v>
      </c>
      <c r="F467">
        <v>7.9962686567164196</v>
      </c>
      <c r="G467">
        <v>1.1341689879294301</v>
      </c>
      <c r="H467">
        <v>0.92307143027158201</v>
      </c>
      <c r="I467">
        <v>-25.220627124699998</v>
      </c>
      <c r="L467">
        <v>40.544575092613997</v>
      </c>
      <c r="M467">
        <v>42.622950819672099</v>
      </c>
      <c r="N467">
        <v>14.0938626259437</v>
      </c>
      <c r="O467">
        <v>0</v>
      </c>
      <c r="P467">
        <v>27.168528193118298</v>
      </c>
      <c r="Q467">
        <v>22.594724524005301</v>
      </c>
      <c r="R467">
        <v>1.3036543308130999</v>
      </c>
      <c r="S467">
        <v>4.6904934687953501</v>
      </c>
      <c r="T467">
        <v>50.469674511548099</v>
      </c>
      <c r="U467">
        <v>0.567703331335489</v>
      </c>
      <c r="V467">
        <v>-0.21919619403407001</v>
      </c>
      <c r="W467">
        <v>0.34346262476012002</v>
      </c>
      <c r="X467">
        <v>7410.9470942099997</v>
      </c>
      <c r="Y467">
        <v>6.3699123232252903</v>
      </c>
      <c r="Z467">
        <v>33.291168834329099</v>
      </c>
      <c r="AA467">
        <v>34.582114298693398</v>
      </c>
      <c r="AB467">
        <v>24.416668075283301</v>
      </c>
      <c r="AC467">
        <v>0.78689952536955998</v>
      </c>
      <c r="AD467">
        <v>4.7716566356616603</v>
      </c>
      <c r="AE467">
        <v>39.059428353160598</v>
      </c>
      <c r="AF467">
        <v>32.393455344369002</v>
      </c>
      <c r="AG467">
        <v>1.91560761869055</v>
      </c>
      <c r="AH467">
        <v>70.153760141071203</v>
      </c>
      <c r="AI467">
        <v>8.1191531865992594</v>
      </c>
      <c r="AJ467">
        <v>-10.4664083280153</v>
      </c>
      <c r="AK467">
        <v>29.212527267988499</v>
      </c>
      <c r="AL467">
        <v>43.990595611285201</v>
      </c>
      <c r="AM467">
        <v>6.1981443612507796</v>
      </c>
      <c r="AN467">
        <v>28.472014428120101</v>
      </c>
      <c r="AO467">
        <v>6.1981443612507796</v>
      </c>
      <c r="AP467">
        <v>26.056817857602901</v>
      </c>
      <c r="AQ467">
        <v>5.8202167768438899</v>
      </c>
      <c r="AR467">
        <v>41.873771395470101</v>
      </c>
      <c r="AS467">
        <v>50.469674511548199</v>
      </c>
    </row>
    <row r="468" spans="1:45" x14ac:dyDescent="0.25">
      <c r="A468" t="s">
        <v>1218</v>
      </c>
      <c r="B468" t="s">
        <v>1219</v>
      </c>
      <c r="C468" t="s">
        <v>583</v>
      </c>
      <c r="D468">
        <v>7172.3870104999996</v>
      </c>
      <c r="E468">
        <v>3075.55</v>
      </c>
      <c r="F468">
        <v>21.706398996235801</v>
      </c>
      <c r="G468">
        <v>1.1414273995077899</v>
      </c>
      <c r="H468">
        <v>2.0089804108620202</v>
      </c>
      <c r="I468">
        <v>82.271867300699995</v>
      </c>
      <c r="J468">
        <v>95.192609217929999</v>
      </c>
      <c r="K468">
        <v>62.825599039008601</v>
      </c>
      <c r="L468">
        <v>42.4215679853287</v>
      </c>
      <c r="M468">
        <v>32.749224842619498</v>
      </c>
      <c r="N468">
        <v>23.145360893705199</v>
      </c>
      <c r="O468">
        <v>3.8343312889384502</v>
      </c>
      <c r="P468">
        <v>18.305458987127601</v>
      </c>
      <c r="Q468">
        <v>38.874211295185397</v>
      </c>
      <c r="R468">
        <v>2.23412633305988</v>
      </c>
      <c r="S468">
        <v>4.8911402542796996</v>
      </c>
      <c r="T468">
        <v>57.346981774206398</v>
      </c>
      <c r="U468">
        <v>0.115706967399427</v>
      </c>
      <c r="V468">
        <v>-0.513605706078472</v>
      </c>
      <c r="W468">
        <v>-0.53336896729189298</v>
      </c>
      <c r="X468">
        <v>7225.3370104999904</v>
      </c>
      <c r="Y468">
        <v>5.9154252443836697</v>
      </c>
      <c r="Z468">
        <v>21250.991207353101</v>
      </c>
      <c r="AA468">
        <v>41.764953817919</v>
      </c>
      <c r="AB468">
        <v>35.0217488754786</v>
      </c>
      <c r="AC468">
        <v>0.62931267347789999</v>
      </c>
      <c r="AD468">
        <v>6.1358697761908498</v>
      </c>
      <c r="AE468">
        <v>61.743949067285399</v>
      </c>
      <c r="AF468">
        <v>21095.255913235502</v>
      </c>
      <c r="AG468">
        <v>107.80779277750899</v>
      </c>
      <c r="AH468">
        <v>174.57660319142201</v>
      </c>
      <c r="AI468">
        <v>16.847662807713899</v>
      </c>
      <c r="AJ468">
        <v>30.9969659877388</v>
      </c>
      <c r="AK468">
        <v>-7.1212926278613198</v>
      </c>
      <c r="AL468">
        <v>46.599242424242398</v>
      </c>
      <c r="AM468">
        <v>5.8720747728091398</v>
      </c>
      <c r="AN468">
        <v>141.60685114511301</v>
      </c>
      <c r="AO468">
        <v>5.8720747728091398</v>
      </c>
      <c r="AP468">
        <v>89.275677518003704</v>
      </c>
      <c r="AQ468">
        <v>5.0141128960052201</v>
      </c>
      <c r="AR468">
        <v>273.08995659958902</v>
      </c>
      <c r="AS468">
        <v>57.333229500399703</v>
      </c>
    </row>
    <row r="469" spans="1:45" x14ac:dyDescent="0.25">
      <c r="A469" t="s">
        <v>1231</v>
      </c>
      <c r="B469" t="s">
        <v>1232</v>
      </c>
      <c r="C469" t="s">
        <v>465</v>
      </c>
      <c r="D469">
        <v>7161.3649735399904</v>
      </c>
      <c r="E469">
        <v>312.39999999999998</v>
      </c>
      <c r="F469">
        <v>8.0567375886524992</v>
      </c>
      <c r="G469">
        <v>0.79604381747970598</v>
      </c>
      <c r="H469">
        <v>1.4943734635227299</v>
      </c>
      <c r="I469">
        <v>52.465500646700001</v>
      </c>
      <c r="J469">
        <v>66.578774010124107</v>
      </c>
      <c r="K469">
        <v>83.568320504819297</v>
      </c>
      <c r="L469">
        <v>51.152772307050597</v>
      </c>
      <c r="M469">
        <v>44.8265023887352</v>
      </c>
      <c r="N469">
        <v>10.6197999439095</v>
      </c>
      <c r="O469">
        <v>5.4822277133624704</v>
      </c>
      <c r="P469">
        <v>19.267035453859599</v>
      </c>
      <c r="Q469">
        <v>17.580176728665901</v>
      </c>
      <c r="R469">
        <v>1.2478524706438601</v>
      </c>
      <c r="S469">
        <v>10.1240910157166</v>
      </c>
      <c r="T469">
        <v>25.171757376238901</v>
      </c>
      <c r="U469">
        <v>0.400615405945693</v>
      </c>
      <c r="V469">
        <v>-0.22869726753220601</v>
      </c>
      <c r="W469">
        <v>-0.39890040199373999</v>
      </c>
      <c r="X469">
        <v>7712.5649735400002</v>
      </c>
      <c r="Y469">
        <v>1.7870119728306899</v>
      </c>
      <c r="Z469">
        <v>56.419641357278699</v>
      </c>
      <c r="AA469">
        <v>22.630765767429502</v>
      </c>
      <c r="AB469">
        <v>16.104750414575001</v>
      </c>
      <c r="AC469">
        <v>0.62931267347789999</v>
      </c>
      <c r="AD469">
        <v>6.1358697761908498</v>
      </c>
      <c r="AE469">
        <v>61.743949067285399</v>
      </c>
      <c r="AF469">
        <v>52.387454085881402</v>
      </c>
      <c r="AG469">
        <v>-15.978093584357</v>
      </c>
      <c r="AH469">
        <v>-26.632437343759001</v>
      </c>
      <c r="AI469">
        <v>4.5017381025521699</v>
      </c>
      <c r="AJ469">
        <v>-52.4873367863472</v>
      </c>
      <c r="AK469">
        <v>-59.232025556369898</v>
      </c>
      <c r="AL469">
        <v>25.419039869812799</v>
      </c>
      <c r="AM469">
        <v>1.6592981703792899</v>
      </c>
      <c r="AN469">
        <v>18.485712373618998</v>
      </c>
      <c r="AO469">
        <v>1.6592981703792899</v>
      </c>
      <c r="AP469">
        <v>-13.3936495522959</v>
      </c>
      <c r="AQ469">
        <v>1.48686919308807</v>
      </c>
      <c r="AR469">
        <v>5.4256810964337099</v>
      </c>
      <c r="AS469">
        <v>25.171757376239</v>
      </c>
    </row>
    <row r="470" spans="1:45" x14ac:dyDescent="0.25">
      <c r="A470" t="s">
        <v>1233</v>
      </c>
      <c r="B470" t="s">
        <v>1234</v>
      </c>
      <c r="C470" t="s">
        <v>512</v>
      </c>
      <c r="D470">
        <v>7132.1249217000004</v>
      </c>
      <c r="E470">
        <v>4638.7</v>
      </c>
      <c r="F470">
        <v>365.57999999999902</v>
      </c>
      <c r="G470">
        <v>1.11834610096248</v>
      </c>
      <c r="H470">
        <v>2.4142136664798701</v>
      </c>
      <c r="I470">
        <v>35.730583359000001</v>
      </c>
      <c r="J470">
        <v>59.871873159097099</v>
      </c>
      <c r="K470">
        <v>78.5705254385838</v>
      </c>
      <c r="L470">
        <v>47.654992718004699</v>
      </c>
      <c r="M470">
        <v>1.54070772659161</v>
      </c>
      <c r="N470">
        <v>38.562477584861</v>
      </c>
      <c r="O470">
        <v>6.0963517715586999</v>
      </c>
      <c r="P470">
        <v>1.33323087562915</v>
      </c>
      <c r="Q470">
        <v>63.478993169271</v>
      </c>
      <c r="R470">
        <v>1.7244647417010399</v>
      </c>
      <c r="S470">
        <v>7.3657391887361596</v>
      </c>
      <c r="T470">
        <v>52.565779198850201</v>
      </c>
      <c r="U470">
        <v>1.6834471818446599</v>
      </c>
      <c r="V470">
        <v>1.0251930796370601</v>
      </c>
      <c r="W470">
        <v>1.08445299731342</v>
      </c>
      <c r="X470">
        <v>7079.6849216999999</v>
      </c>
      <c r="Y470">
        <v>6.4442790111960599</v>
      </c>
      <c r="Z470">
        <v>74.148354856514402</v>
      </c>
      <c r="AA470">
        <v>38.731248545872297</v>
      </c>
      <c r="AB470">
        <v>36.367621727538904</v>
      </c>
      <c r="AC470">
        <v>0.65825410220760605</v>
      </c>
      <c r="AD470">
        <v>5.2388982217390199</v>
      </c>
      <c r="AE470">
        <v>42.782695998974198</v>
      </c>
      <c r="AF470">
        <v>74.697579825094195</v>
      </c>
      <c r="AG470">
        <v>196.543556839454</v>
      </c>
      <c r="AH470">
        <v>423.06404500491499</v>
      </c>
      <c r="AI470">
        <v>27.402792952318698</v>
      </c>
      <c r="AJ470">
        <v>20.3974436810031</v>
      </c>
      <c r="AK470">
        <v>22.866916101104302</v>
      </c>
      <c r="AM470">
        <v>6.4920124901692997</v>
      </c>
      <c r="AN470">
        <v>55.185120099814299</v>
      </c>
      <c r="AO470">
        <v>6.4920124901692997</v>
      </c>
      <c r="AP470">
        <v>43.136596894918199</v>
      </c>
      <c r="AR470">
        <v>140.28816537068499</v>
      </c>
      <c r="AS470">
        <v>52.565779198850102</v>
      </c>
    </row>
    <row r="471" spans="1:45" x14ac:dyDescent="0.25">
      <c r="A471" t="s">
        <v>1229</v>
      </c>
      <c r="B471" t="s">
        <v>1230</v>
      </c>
      <c r="C471" t="s">
        <v>88</v>
      </c>
      <c r="D471">
        <v>7107.321355</v>
      </c>
      <c r="E471">
        <v>2193.0500000000002</v>
      </c>
      <c r="F471">
        <v>48.354218880534603</v>
      </c>
      <c r="G471">
        <v>4.8882415963573003</v>
      </c>
      <c r="H471">
        <v>1.27864360705164</v>
      </c>
      <c r="I471">
        <v>114.6874649313</v>
      </c>
      <c r="J471">
        <v>63.947267462419603</v>
      </c>
      <c r="K471">
        <v>32.663431835013498</v>
      </c>
      <c r="L471">
        <v>74.361831143357307</v>
      </c>
      <c r="M471">
        <v>3.39013991614453</v>
      </c>
      <c r="N471">
        <v>29.488485836559999</v>
      </c>
      <c r="O471">
        <v>5.70782794142848</v>
      </c>
      <c r="P471">
        <v>1.7842841663918501</v>
      </c>
      <c r="Q471">
        <v>123.01239419588801</v>
      </c>
      <c r="R471">
        <v>6.9158966117584004</v>
      </c>
      <c r="S471">
        <v>3.18237955244116</v>
      </c>
      <c r="T471">
        <v>21.832405710511701</v>
      </c>
      <c r="U471">
        <v>0.45588201773380999</v>
      </c>
      <c r="V471">
        <v>-2.82662700241473</v>
      </c>
      <c r="W471">
        <v>-3.1719566053870503E-2</v>
      </c>
      <c r="X471">
        <v>6999.8413549999996</v>
      </c>
      <c r="Y471">
        <v>2.9527097441629899</v>
      </c>
      <c r="Z471">
        <v>26.721031283401999</v>
      </c>
      <c r="AA471">
        <v>12.093713467519001</v>
      </c>
      <c r="AB471">
        <v>11.211046903278501</v>
      </c>
      <c r="AC471">
        <v>3.2825090201485398</v>
      </c>
      <c r="AD471">
        <v>2.8706864244104899</v>
      </c>
      <c r="AE471">
        <v>20.672044043061</v>
      </c>
      <c r="AF471">
        <v>27.131322930981799</v>
      </c>
      <c r="AG471">
        <v>-35.952712288272103</v>
      </c>
      <c r="AH471">
        <v>45.794650772952998</v>
      </c>
      <c r="AI471">
        <v>4.1853072472558503</v>
      </c>
      <c r="AJ471">
        <v>-34.571579342732903</v>
      </c>
      <c r="AK471">
        <v>5.6131927013779199</v>
      </c>
      <c r="AL471">
        <v>17.581673147071701</v>
      </c>
      <c r="AM471">
        <v>2.9980475207221602</v>
      </c>
      <c r="AN471">
        <v>18.596790399811599</v>
      </c>
      <c r="AO471">
        <v>2.9980475207221602</v>
      </c>
      <c r="AP471">
        <v>-27.115869928320699</v>
      </c>
      <c r="AQ471">
        <v>3.2928779392001402</v>
      </c>
      <c r="AR471">
        <v>96.243979136318899</v>
      </c>
      <c r="AS471">
        <v>21.8344178519861</v>
      </c>
    </row>
    <row r="472" spans="1:45" x14ac:dyDescent="0.25">
      <c r="A472" t="s">
        <v>1222</v>
      </c>
      <c r="B472" t="s">
        <v>1223</v>
      </c>
      <c r="C472" t="s">
        <v>58</v>
      </c>
      <c r="D472">
        <v>7105.64432683</v>
      </c>
      <c r="E472">
        <v>1501.65</v>
      </c>
      <c r="F472">
        <v>113.94927536231801</v>
      </c>
      <c r="G472">
        <v>1.5187821872159899</v>
      </c>
      <c r="H472">
        <v>1.09352053252855</v>
      </c>
      <c r="I472">
        <v>13.9742086603</v>
      </c>
      <c r="J472">
        <v>71.399591117611806</v>
      </c>
      <c r="K472">
        <v>130.11360614320799</v>
      </c>
      <c r="L472">
        <v>62.623407790289797</v>
      </c>
      <c r="M472">
        <v>1.5280945202478899</v>
      </c>
      <c r="N472">
        <v>14.812407569634701</v>
      </c>
      <c r="O472">
        <v>5.1120740929560702</v>
      </c>
      <c r="P472">
        <v>0.89546854264105202</v>
      </c>
      <c r="Q472">
        <v>46.213394983886602</v>
      </c>
      <c r="R472">
        <v>1.9643289912147801</v>
      </c>
      <c r="S472">
        <v>3.7177859373391402</v>
      </c>
      <c r="T472">
        <v>53.859200536875697</v>
      </c>
      <c r="U472">
        <v>0.234403777249439</v>
      </c>
      <c r="V472">
        <v>-3.0481052428991</v>
      </c>
      <c r="W472">
        <v>-0.43284705409998098</v>
      </c>
      <c r="X472">
        <v>6937.0243268300001</v>
      </c>
      <c r="Y472">
        <v>6.4030130393483402</v>
      </c>
      <c r="AA472">
        <v>44.114622110206703</v>
      </c>
      <c r="AB472">
        <v>36.2057637099687</v>
      </c>
      <c r="AC472">
        <v>3.2825090201485398</v>
      </c>
      <c r="AD472">
        <v>2.8706864244104899</v>
      </c>
      <c r="AE472">
        <v>20.672044043061</v>
      </c>
      <c r="AG472">
        <v>-45.261489170715997</v>
      </c>
      <c r="AH472">
        <v>218.92108936845099</v>
      </c>
      <c r="AI472">
        <v>9.1552244170821897</v>
      </c>
      <c r="AJ472">
        <v>-31.743532565345301</v>
      </c>
      <c r="AK472">
        <v>160.54124316242701</v>
      </c>
      <c r="AL472">
        <v>48.440322580645102</v>
      </c>
      <c r="AM472">
        <v>6.5586526922927799</v>
      </c>
      <c r="AN472">
        <v>61.197522408319699</v>
      </c>
      <c r="AO472">
        <v>6.5586526922927799</v>
      </c>
      <c r="AP472">
        <v>-17.620404462449098</v>
      </c>
      <c r="AQ472">
        <v>5.5698319302649999</v>
      </c>
      <c r="AR472">
        <v>329.31144126715901</v>
      </c>
      <c r="AS472">
        <v>53.8632832537144</v>
      </c>
    </row>
    <row r="473" spans="1:45" x14ac:dyDescent="0.25">
      <c r="A473" t="s">
        <v>1224</v>
      </c>
      <c r="B473" t="s">
        <v>1225</v>
      </c>
      <c r="C473" t="s">
        <v>1226</v>
      </c>
      <c r="D473">
        <v>7051.5306084000003</v>
      </c>
      <c r="E473">
        <v>228.8</v>
      </c>
      <c r="F473">
        <v>4.9762611275964304</v>
      </c>
      <c r="G473">
        <v>1.0540118638776099</v>
      </c>
      <c r="H473">
        <v>1.0887791231367701</v>
      </c>
      <c r="I473">
        <v>96.122170164799996</v>
      </c>
      <c r="J473">
        <v>121.632935957859</v>
      </c>
      <c r="K473">
        <v>96.527169392847199</v>
      </c>
      <c r="L473">
        <v>62.5087655907071</v>
      </c>
      <c r="M473">
        <v>44.635688478522603</v>
      </c>
      <c r="N473">
        <v>9.3177019668851901</v>
      </c>
      <c r="O473">
        <v>3.0008319467554001</v>
      </c>
      <c r="P473">
        <v>29.129867523083099</v>
      </c>
      <c r="Q473">
        <v>14.1087876524769</v>
      </c>
      <c r="R473">
        <v>1.68664793422832</v>
      </c>
      <c r="S473">
        <v>5.7670757119703602</v>
      </c>
      <c r="T473">
        <v>31.105119578297298</v>
      </c>
      <c r="U473">
        <v>1.9411298447310801</v>
      </c>
      <c r="V473">
        <v>-1.34137917541745</v>
      </c>
      <c r="W473">
        <v>0.453486536474979</v>
      </c>
      <c r="X473">
        <v>7685.2306084000002</v>
      </c>
      <c r="Y473">
        <v>2.0569644581125202</v>
      </c>
      <c r="Z473">
        <v>35.795205442012097</v>
      </c>
      <c r="AA473">
        <v>22.913627335718498</v>
      </c>
      <c r="AB473">
        <v>12.478049372300701</v>
      </c>
      <c r="AC473">
        <v>3.2825090201485398</v>
      </c>
      <c r="AD473">
        <v>2.8706864244104899</v>
      </c>
      <c r="AE473">
        <v>20.672044043061</v>
      </c>
      <c r="AF473">
        <v>32.843645125291097</v>
      </c>
      <c r="AG473">
        <v>5.29055284994089</v>
      </c>
      <c r="AH473">
        <v>23.263338280932</v>
      </c>
      <c r="AI473">
        <v>3.5385039183059002</v>
      </c>
      <c r="AJ473">
        <v>33.527810920339199</v>
      </c>
      <c r="AK473">
        <v>50.469491616328</v>
      </c>
      <c r="AL473">
        <v>25.422222222222199</v>
      </c>
      <c r="AM473">
        <v>1.8873536235747499</v>
      </c>
      <c r="AN473">
        <v>11.7173988175473</v>
      </c>
      <c r="AO473">
        <v>1.8873536235747499</v>
      </c>
      <c r="AP473">
        <v>0.51043379190206095</v>
      </c>
      <c r="AQ473">
        <v>1.72615581129794</v>
      </c>
      <c r="AR473">
        <v>23.540998789252999</v>
      </c>
      <c r="AS473">
        <v>31.105119578297199</v>
      </c>
    </row>
    <row r="474" spans="1:45" x14ac:dyDescent="0.25">
      <c r="A474" t="s">
        <v>1272</v>
      </c>
      <c r="B474" t="s">
        <v>1273</v>
      </c>
      <c r="C474" t="s">
        <v>1274</v>
      </c>
      <c r="D474">
        <v>7006.4209977500004</v>
      </c>
      <c r="E474">
        <v>601.85</v>
      </c>
      <c r="F474">
        <v>29.119565217391301</v>
      </c>
      <c r="G474">
        <v>1.25731416678349</v>
      </c>
      <c r="H474">
        <v>1.32418005005735</v>
      </c>
      <c r="I474">
        <v>19.661377833</v>
      </c>
      <c r="L474">
        <v>85.936990859466107</v>
      </c>
      <c r="M474">
        <v>8.4327229968083302</v>
      </c>
      <c r="N474">
        <v>16.484429321240199</v>
      </c>
      <c r="O474">
        <v>0</v>
      </c>
      <c r="P474">
        <v>2.23416764656475</v>
      </c>
      <c r="Q474">
        <v>20.275367396994799</v>
      </c>
      <c r="R474">
        <v>1.4524592638923299</v>
      </c>
      <c r="S474">
        <v>5.6925383171285198</v>
      </c>
      <c r="T474">
        <v>35.612590209159201</v>
      </c>
      <c r="U474">
        <v>0.25384497557703101</v>
      </c>
      <c r="V474">
        <v>-0.40440912663057399</v>
      </c>
      <c r="W474">
        <v>0</v>
      </c>
      <c r="X474">
        <v>6524.5909977499996</v>
      </c>
      <c r="Y474">
        <v>3.2115371541536</v>
      </c>
      <c r="Z474">
        <v>157.75123302103401</v>
      </c>
      <c r="AA474">
        <v>24.354576326054399</v>
      </c>
      <c r="AB474">
        <v>21.969059556718999</v>
      </c>
      <c r="AC474">
        <v>0.65825410220760605</v>
      </c>
      <c r="AD474">
        <v>5.2388982217390199</v>
      </c>
      <c r="AE474">
        <v>42.782695998974198</v>
      </c>
      <c r="AF474">
        <v>169.400894529738</v>
      </c>
      <c r="AG474">
        <v>0</v>
      </c>
      <c r="AH474">
        <v>104.233838759257</v>
      </c>
      <c r="AI474">
        <v>10.699602946948</v>
      </c>
      <c r="AJ474">
        <v>0</v>
      </c>
      <c r="AK474">
        <v>-16.759359414813101</v>
      </c>
      <c r="AM474">
        <v>3.44870373632242</v>
      </c>
      <c r="AN474">
        <v>76.673462439811701</v>
      </c>
      <c r="AO474">
        <v>3.44870373632242</v>
      </c>
      <c r="AP474">
        <v>0</v>
      </c>
      <c r="AR474">
        <v>27.6465032935157</v>
      </c>
      <c r="AS474">
        <v>35.612590209159201</v>
      </c>
    </row>
    <row r="475" spans="1:45" x14ac:dyDescent="0.25">
      <c r="A475" t="s">
        <v>1247</v>
      </c>
      <c r="B475" t="s">
        <v>1248</v>
      </c>
      <c r="C475" t="s">
        <v>600</v>
      </c>
      <c r="D475">
        <v>6969.3436799999999</v>
      </c>
      <c r="E475">
        <v>601.29999999999995</v>
      </c>
      <c r="F475">
        <v>48.100308641975303</v>
      </c>
      <c r="G475">
        <v>0.74269454374982002</v>
      </c>
      <c r="H475">
        <v>0.38258114676863297</v>
      </c>
      <c r="I475">
        <v>251.9873867597</v>
      </c>
      <c r="L475">
        <v>22.000557369217201</v>
      </c>
      <c r="M475">
        <v>0.89037992193276005</v>
      </c>
      <c r="N475">
        <v>4.0759775075192897</v>
      </c>
      <c r="O475">
        <v>0</v>
      </c>
      <c r="P475">
        <v>0.77351755717908499</v>
      </c>
      <c r="Q475">
        <v>3.57045034441416</v>
      </c>
      <c r="R475">
        <v>0.93143889503678601</v>
      </c>
      <c r="S475">
        <v>-11.030300610802801</v>
      </c>
      <c r="T475">
        <v>30.5512172540767</v>
      </c>
      <c r="U475">
        <v>1.01906640368178</v>
      </c>
      <c r="V475">
        <v>0.36081230147418197</v>
      </c>
      <c r="W475">
        <v>-9.4749331604253501E-2</v>
      </c>
      <c r="X475">
        <v>4226.1236799999997</v>
      </c>
      <c r="Y475">
        <v>1.52955275825376</v>
      </c>
      <c r="AA475">
        <v>13.5587400301581</v>
      </c>
      <c r="AB475">
        <v>12.045042695092</v>
      </c>
      <c r="AC475">
        <v>0.65825410220760605</v>
      </c>
      <c r="AD475">
        <v>5.2388982217390199</v>
      </c>
      <c r="AE475">
        <v>42.782695998974198</v>
      </c>
      <c r="AG475">
        <v>-4.8243075549380299</v>
      </c>
      <c r="AH475">
        <v>5.7570323519614597</v>
      </c>
      <c r="AI475">
        <v>5.5405032872508704</v>
      </c>
      <c r="AJ475">
        <v>-8.8298802461882495</v>
      </c>
      <c r="AK475">
        <v>-28.589780188678901</v>
      </c>
      <c r="AL475">
        <v>16.9858757062146</v>
      </c>
      <c r="AM475">
        <v>2.5224010597253601</v>
      </c>
      <c r="AO475">
        <v>2.5224010597253601</v>
      </c>
      <c r="AP475">
        <v>-36.616677751186998</v>
      </c>
      <c r="AQ475">
        <v>1.5619782665880499</v>
      </c>
      <c r="AR475">
        <v>-6.63863880602704</v>
      </c>
      <c r="AS475">
        <v>30.548538967300701</v>
      </c>
    </row>
    <row r="476" spans="1:45" x14ac:dyDescent="0.25">
      <c r="A476" t="s">
        <v>1241</v>
      </c>
      <c r="B476" t="s">
        <v>1242</v>
      </c>
      <c r="C476" t="s">
        <v>66</v>
      </c>
      <c r="D476">
        <v>6965.3479770000004</v>
      </c>
      <c r="E476">
        <v>645.29999999999995</v>
      </c>
      <c r="F476">
        <v>15.971843778383301</v>
      </c>
      <c r="G476">
        <v>0.93697595561035696</v>
      </c>
      <c r="H476">
        <v>1.5442914336011799</v>
      </c>
      <c r="I476">
        <v>86.013885196900006</v>
      </c>
      <c r="L476">
        <v>51.3672584595244</v>
      </c>
      <c r="M476">
        <v>12.0077137686027</v>
      </c>
      <c r="N476">
        <v>9.0688739331115809</v>
      </c>
      <c r="O476">
        <v>0</v>
      </c>
      <c r="P476">
        <v>0</v>
      </c>
      <c r="Q476">
        <v>18.0207189290273</v>
      </c>
      <c r="R476">
        <v>1.8907521578298301</v>
      </c>
      <c r="S476">
        <v>5.2943054609169602</v>
      </c>
      <c r="T476">
        <v>57.365738568604698</v>
      </c>
      <c r="X476">
        <v>7048.5979770000004</v>
      </c>
      <c r="Y476">
        <v>2.59194901008303</v>
      </c>
      <c r="AA476">
        <v>40.083013801535301</v>
      </c>
      <c r="AB476">
        <v>27.229382589044199</v>
      </c>
      <c r="AC476">
        <v>0.65825410220760605</v>
      </c>
      <c r="AD476">
        <v>5.2388982217390199</v>
      </c>
      <c r="AE476">
        <v>42.782695998974198</v>
      </c>
      <c r="AG476">
        <v>7.1945506252066203</v>
      </c>
      <c r="AH476">
        <v>5.0798987681843801</v>
      </c>
      <c r="AI476">
        <v>5.5050289479715797</v>
      </c>
      <c r="AJ476">
        <v>42.127443454540597</v>
      </c>
      <c r="AK476">
        <v>34.086310432563899</v>
      </c>
      <c r="AL476">
        <v>31.945544554455399</v>
      </c>
      <c r="AM476">
        <v>2.5613358646328899</v>
      </c>
      <c r="AO476">
        <v>2.5613358646328899</v>
      </c>
      <c r="AP476">
        <v>14.5210883970202</v>
      </c>
      <c r="AQ476">
        <v>2.4072971042514402</v>
      </c>
      <c r="AR476">
        <v>-5.1975490277089902</v>
      </c>
      <c r="AS476">
        <v>57.370463528539801</v>
      </c>
    </row>
    <row r="477" spans="1:45" x14ac:dyDescent="0.25">
      <c r="A477" t="s">
        <v>1253</v>
      </c>
      <c r="B477" t="s">
        <v>1254</v>
      </c>
      <c r="C477" t="s">
        <v>27</v>
      </c>
      <c r="D477">
        <v>6964.2969469199998</v>
      </c>
      <c r="E477">
        <v>447.6</v>
      </c>
      <c r="H477">
        <v>9.3841092442884702E-2</v>
      </c>
      <c r="N477">
        <v>2.6365490198452499</v>
      </c>
      <c r="Q477">
        <v>2.1658240183288799</v>
      </c>
      <c r="S477">
        <v>-0.118723662964589</v>
      </c>
      <c r="T477">
        <v>6.7663145822435498</v>
      </c>
      <c r="U477">
        <v>2.04631501336292</v>
      </c>
      <c r="V477">
        <v>1.0165909842380201</v>
      </c>
      <c r="W477">
        <v>1.39887674192292</v>
      </c>
      <c r="X477">
        <v>3112.28694691999</v>
      </c>
      <c r="Y477">
        <v>0.66076174791036302</v>
      </c>
      <c r="Z477">
        <v>2.55530673737448</v>
      </c>
      <c r="AA477">
        <v>2.23320724643379</v>
      </c>
      <c r="AB477">
        <v>2.23320724643379</v>
      </c>
      <c r="AC477">
        <v>1.0297240291248999</v>
      </c>
      <c r="AD477">
        <v>2.4599273873659002</v>
      </c>
      <c r="AE477">
        <v>16.580293446915601</v>
      </c>
      <c r="AF477">
        <v>5.7179544216359997</v>
      </c>
      <c r="AG477">
        <v>-59.059833673857597</v>
      </c>
      <c r="AH477">
        <v>-46.940446697771002</v>
      </c>
      <c r="AI477">
        <v>1.30522648329553</v>
      </c>
      <c r="AJ477">
        <v>-70.343001362039502</v>
      </c>
      <c r="AK477">
        <v>-59.190622265480599</v>
      </c>
      <c r="AM477">
        <v>1.47857222103754</v>
      </c>
      <c r="AN477">
        <v>5.2560334993094298</v>
      </c>
      <c r="AO477">
        <v>1.47857222103754</v>
      </c>
      <c r="AP477">
        <v>-61.770825638328397</v>
      </c>
      <c r="AR477">
        <v>-23.987873340569699</v>
      </c>
      <c r="AS477">
        <v>6.5932299645169801</v>
      </c>
    </row>
    <row r="478" spans="1:45" x14ac:dyDescent="0.25">
      <c r="A478" t="s">
        <v>1235</v>
      </c>
      <c r="B478" t="s">
        <v>1236</v>
      </c>
      <c r="C478" t="s">
        <v>762</v>
      </c>
      <c r="D478">
        <v>6957.4038145649902</v>
      </c>
      <c r="E478">
        <v>72.150000000000006</v>
      </c>
      <c r="G478">
        <v>2.0097143244825602</v>
      </c>
      <c r="H478">
        <v>0.121845340570277</v>
      </c>
      <c r="I478">
        <v>-179.3865101099</v>
      </c>
      <c r="L478">
        <v>93.590023541235993</v>
      </c>
      <c r="M478">
        <v>141.434535508458</v>
      </c>
      <c r="N478">
        <v>3.2609570051816701</v>
      </c>
      <c r="P478">
        <v>123.897389938641</v>
      </c>
      <c r="Q478">
        <v>3.3288672744519499</v>
      </c>
      <c r="R478">
        <v>2.0353695890885901</v>
      </c>
      <c r="S478">
        <v>1.0894695505665499</v>
      </c>
      <c r="T478">
        <v>11.6482844423395</v>
      </c>
      <c r="U478">
        <v>3.7024585718416501</v>
      </c>
      <c r="V478">
        <v>2.6727345427167499</v>
      </c>
      <c r="W478">
        <v>-1.8017793420677599</v>
      </c>
      <c r="X478">
        <v>23638.793814565001</v>
      </c>
      <c r="Y478">
        <v>7.0709838006876904</v>
      </c>
      <c r="AA478">
        <v>24.814765554177399</v>
      </c>
      <c r="AB478">
        <v>23.770004237958499</v>
      </c>
      <c r="AC478">
        <v>1.0297240291248999</v>
      </c>
      <c r="AD478">
        <v>2.4599273873659002</v>
      </c>
      <c r="AE478">
        <v>16.580293446915601</v>
      </c>
      <c r="AG478">
        <v>-80.6317526339094</v>
      </c>
      <c r="AH478">
        <v>-74.9038681392271</v>
      </c>
      <c r="AI478">
        <v>0.61734662081261005</v>
      </c>
      <c r="AJ478">
        <v>2.02755888197398</v>
      </c>
      <c r="AK478">
        <v>-29.746210586481201</v>
      </c>
      <c r="AL478">
        <v>8.4385964912280702</v>
      </c>
      <c r="AM478">
        <v>2.0811421282129801</v>
      </c>
      <c r="AO478">
        <v>2.0811421282129801</v>
      </c>
      <c r="AP478">
        <v>-33.670853582088803</v>
      </c>
      <c r="AQ478">
        <v>1.78969129805912</v>
      </c>
      <c r="AR478">
        <v>6.9897275190217201</v>
      </c>
      <c r="AS478">
        <v>11.6482844423395</v>
      </c>
    </row>
    <row r="479" spans="1:45" x14ac:dyDescent="0.25">
      <c r="A479" t="s">
        <v>1268</v>
      </c>
      <c r="B479" t="s">
        <v>1269</v>
      </c>
      <c r="C479" t="s">
        <v>1063</v>
      </c>
      <c r="D479">
        <v>6946.7270144800004</v>
      </c>
      <c r="E479">
        <v>328.8</v>
      </c>
      <c r="F479">
        <v>35.607684173422598</v>
      </c>
      <c r="G479">
        <v>0.27593826002638699</v>
      </c>
      <c r="H479">
        <v>1.79520867580657</v>
      </c>
      <c r="I479">
        <v>145.6888936718</v>
      </c>
      <c r="L479">
        <v>12.1890170883709</v>
      </c>
      <c r="M479">
        <v>82.340579028261303</v>
      </c>
      <c r="N479">
        <v>46.955879071842901</v>
      </c>
      <c r="O479">
        <v>0</v>
      </c>
      <c r="P479">
        <v>17.196240184853998</v>
      </c>
      <c r="Q479">
        <v>74.975103144117199</v>
      </c>
      <c r="R479">
        <v>1.3581840436185599</v>
      </c>
      <c r="S479">
        <v>10.622641931992</v>
      </c>
      <c r="T479">
        <v>3.8769544672842899</v>
      </c>
      <c r="U479">
        <v>1.1310795801565201</v>
      </c>
      <c r="V479">
        <v>-0.393362908861913</v>
      </c>
      <c r="W479">
        <v>0.283287415981264</v>
      </c>
      <c r="X479">
        <v>8493.8870144800003</v>
      </c>
      <c r="Y479">
        <v>1.1938369161773099</v>
      </c>
      <c r="AA479">
        <v>4.2041036906324498</v>
      </c>
      <c r="AB479">
        <v>4.0181880609311804</v>
      </c>
      <c r="AC479">
        <v>1.52444248901843</v>
      </c>
      <c r="AD479">
        <v>9.7560212522244303</v>
      </c>
      <c r="AE479">
        <v>47.728135222240098</v>
      </c>
      <c r="AG479">
        <v>47.493089615907898</v>
      </c>
      <c r="AH479">
        <v>-62.775891160381498</v>
      </c>
      <c r="AI479">
        <v>3.6315919693443299</v>
      </c>
      <c r="AJ479">
        <v>-68.902591338698699</v>
      </c>
      <c r="AK479">
        <v>-91.877004099926097</v>
      </c>
      <c r="AL479">
        <v>13.7286012526096</v>
      </c>
      <c r="AM479">
        <v>0.97637973549146995</v>
      </c>
      <c r="AO479">
        <v>0.97637973549146995</v>
      </c>
      <c r="AP479">
        <v>55.601444154235999</v>
      </c>
      <c r="AQ479">
        <v>1.3896666299779701</v>
      </c>
      <c r="AR479">
        <v>-80.730330272067206</v>
      </c>
      <c r="AS479">
        <v>3.8744461753078601</v>
      </c>
    </row>
    <row r="480" spans="1:45" x14ac:dyDescent="0.25">
      <c r="A480" t="s">
        <v>1245</v>
      </c>
      <c r="B480" t="s">
        <v>1246</v>
      </c>
      <c r="C480" t="s">
        <v>777</v>
      </c>
      <c r="D480">
        <v>6918.1158545099997</v>
      </c>
      <c r="E480">
        <v>364.15</v>
      </c>
      <c r="F480">
        <v>-6.7907468605419696</v>
      </c>
      <c r="G480">
        <v>1.1006428820074501</v>
      </c>
      <c r="H480">
        <v>0.63550242438374005</v>
      </c>
      <c r="I480">
        <v>191.5748153383</v>
      </c>
      <c r="J480">
        <v>1721.16379310344</v>
      </c>
      <c r="K480">
        <v>642031.85344827501</v>
      </c>
      <c r="L480">
        <v>135.141530291127</v>
      </c>
      <c r="O480">
        <v>0.21206581352833601</v>
      </c>
      <c r="R480">
        <v>1.1012242902745499</v>
      </c>
      <c r="S480">
        <v>4.1698442587579896</v>
      </c>
      <c r="T480">
        <v>-5.9151946086186902</v>
      </c>
      <c r="X480">
        <v>8837.3258545099998</v>
      </c>
      <c r="Y480">
        <v>4.1570396376589303</v>
      </c>
      <c r="AC480">
        <v>0.65825410220760605</v>
      </c>
      <c r="AD480">
        <v>5.2388982217390199</v>
      </c>
      <c r="AE480">
        <v>42.782695998974198</v>
      </c>
      <c r="AG480">
        <v>-43.058399323202302</v>
      </c>
      <c r="AH480">
        <v>-649.53340642962303</v>
      </c>
      <c r="AI480">
        <v>-28.7894958573034</v>
      </c>
      <c r="AJ480">
        <v>-131.27268450624601</v>
      </c>
      <c r="AK480">
        <v>-113.826138045999</v>
      </c>
      <c r="AL480">
        <v>82.761363636363598</v>
      </c>
      <c r="AM480">
        <v>3.2542516026426802</v>
      </c>
      <c r="AO480">
        <v>3.2542516026426802</v>
      </c>
      <c r="AP480">
        <v>11.012487504040401</v>
      </c>
      <c r="AQ480">
        <v>1.0865407347534399</v>
      </c>
      <c r="AR480">
        <v>20.449267224565698</v>
      </c>
      <c r="AS480">
        <v>-7.5930632464905399</v>
      </c>
    </row>
    <row r="481" spans="1:45" x14ac:dyDescent="0.25">
      <c r="A481" t="s">
        <v>1262</v>
      </c>
      <c r="B481" t="s">
        <v>1263</v>
      </c>
      <c r="C481" t="s">
        <v>381</v>
      </c>
      <c r="D481">
        <v>6906.0963178350003</v>
      </c>
      <c r="E481">
        <v>602.25</v>
      </c>
      <c r="F481">
        <v>3.9955506117908701</v>
      </c>
      <c r="G481">
        <v>0.34489602141834202</v>
      </c>
      <c r="H481">
        <v>0.193904081031053</v>
      </c>
      <c r="I481">
        <v>-2242.7801483148</v>
      </c>
      <c r="L481">
        <v>37.5627961760758</v>
      </c>
      <c r="M481">
        <v>162.23329699423701</v>
      </c>
      <c r="N481">
        <v>3.7061111626995098</v>
      </c>
      <c r="O481">
        <v>0</v>
      </c>
      <c r="P481">
        <v>15.0475003893474</v>
      </c>
      <c r="Q481">
        <v>2.8125847293294699</v>
      </c>
      <c r="R481">
        <v>1.2221413672872099</v>
      </c>
      <c r="S481">
        <v>1.36850786272562</v>
      </c>
      <c r="T481">
        <v>84.272072212751695</v>
      </c>
      <c r="X481">
        <v>8254.6763178349993</v>
      </c>
      <c r="Y481">
        <v>11.305607579142301</v>
      </c>
      <c r="AA481">
        <v>57.451811788940702</v>
      </c>
      <c r="AB481">
        <v>55.654505918520798</v>
      </c>
      <c r="AC481">
        <v>1.18459867420429</v>
      </c>
      <c r="AD481">
        <v>2.9463562780446302</v>
      </c>
      <c r="AE481">
        <v>53.803998573400001</v>
      </c>
      <c r="AG481">
        <v>143.36237824047399</v>
      </c>
      <c r="AH481">
        <v>143.36237824047399</v>
      </c>
      <c r="AI481">
        <v>7.1703227096869604</v>
      </c>
      <c r="AJ481">
        <v>56.627898385259797</v>
      </c>
      <c r="AK481">
        <v>56.627898385259797</v>
      </c>
      <c r="AM481">
        <v>9.4585919383063501</v>
      </c>
      <c r="AO481">
        <v>9.4585919383063501</v>
      </c>
      <c r="AP481">
        <v>9.7849674283478496</v>
      </c>
      <c r="AR481">
        <v>9.7849674283478496</v>
      </c>
      <c r="AS481">
        <v>83.964696873373896</v>
      </c>
    </row>
    <row r="482" spans="1:45" x14ac:dyDescent="0.25">
      <c r="A482" t="s">
        <v>1249</v>
      </c>
      <c r="B482" t="s">
        <v>1250</v>
      </c>
      <c r="C482" t="s">
        <v>66</v>
      </c>
      <c r="D482">
        <v>6900.6923572300002</v>
      </c>
      <c r="E482">
        <v>430.75</v>
      </c>
      <c r="F482">
        <v>2.11355668095052</v>
      </c>
      <c r="G482">
        <v>0.67248192986774602</v>
      </c>
      <c r="H482">
        <v>0.87788174140187403</v>
      </c>
      <c r="I482">
        <v>-92.493155803099995</v>
      </c>
      <c r="J482">
        <v>63.768197745827599</v>
      </c>
      <c r="K482">
        <v>178.469486360399</v>
      </c>
      <c r="L482">
        <v>12.0851996725732</v>
      </c>
      <c r="M482">
        <v>54.844333480408501</v>
      </c>
      <c r="N482">
        <v>5.5772285013800502</v>
      </c>
      <c r="O482">
        <v>5.7238562936159196</v>
      </c>
      <c r="P482">
        <v>50.4390732111533</v>
      </c>
      <c r="Q482">
        <v>3.8295155480593599</v>
      </c>
      <c r="R482">
        <v>0.960306129299348</v>
      </c>
      <c r="S482">
        <v>-120.725414763163</v>
      </c>
      <c r="T482">
        <v>45.294994140006402</v>
      </c>
      <c r="X482">
        <v>6728.0623572300001</v>
      </c>
      <c r="Y482">
        <v>1.33999254272182</v>
      </c>
      <c r="AA482">
        <v>20.668025549810999</v>
      </c>
      <c r="AB482">
        <v>14.3906537703034</v>
      </c>
      <c r="AC482">
        <v>0.65825410220760605</v>
      </c>
      <c r="AD482">
        <v>5.2388982217390199</v>
      </c>
      <c r="AE482">
        <v>42.782695998974198</v>
      </c>
      <c r="AG482">
        <v>-27.697627348465801</v>
      </c>
      <c r="AH482">
        <v>-29.1239530870685</v>
      </c>
      <c r="AI482">
        <v>3.7131239613604801</v>
      </c>
      <c r="AJ482">
        <v>12.2213690443223</v>
      </c>
      <c r="AK482">
        <v>5.8722296067839599</v>
      </c>
      <c r="AL482">
        <v>16.5038314176245</v>
      </c>
      <c r="AM482">
        <v>1.3743743454412101</v>
      </c>
      <c r="AN482">
        <v>19.415053195368898</v>
      </c>
      <c r="AO482">
        <v>1.3743743454412101</v>
      </c>
      <c r="AP482">
        <v>-38.549704442049297</v>
      </c>
      <c r="AQ482">
        <v>1.3425132860339</v>
      </c>
      <c r="AR482">
        <v>-49.130429046664602</v>
      </c>
      <c r="AS482">
        <v>45.294994140006899</v>
      </c>
    </row>
    <row r="483" spans="1:45" x14ac:dyDescent="0.25">
      <c r="A483" t="s">
        <v>1338</v>
      </c>
      <c r="B483" t="s">
        <v>1339</v>
      </c>
      <c r="C483" t="s">
        <v>415</v>
      </c>
      <c r="D483">
        <v>6892.1809479200001</v>
      </c>
      <c r="E483">
        <v>207</v>
      </c>
      <c r="F483">
        <v>-1.0228053183058901</v>
      </c>
      <c r="G483">
        <v>0.63826424503107704</v>
      </c>
      <c r="H483">
        <v>0.13148679934692301</v>
      </c>
      <c r="I483">
        <v>939.90944302469995</v>
      </c>
      <c r="L483">
        <v>515.30297585775497</v>
      </c>
      <c r="M483">
        <v>91.973934815639097</v>
      </c>
      <c r="O483">
        <v>0</v>
      </c>
      <c r="P483">
        <v>23.510025893984398</v>
      </c>
      <c r="R483">
        <v>0.93479249875924597</v>
      </c>
      <c r="S483">
        <v>-1.8443751687572001</v>
      </c>
      <c r="T483">
        <v>-10.3351192105207</v>
      </c>
      <c r="X483">
        <v>8429.1709479199999</v>
      </c>
      <c r="Y483">
        <v>11.2182530116851</v>
      </c>
      <c r="AC483">
        <v>0.65825410220760605</v>
      </c>
      <c r="AD483">
        <v>5.2388982217390199</v>
      </c>
      <c r="AE483">
        <v>42.782695998974198</v>
      </c>
      <c r="AG483">
        <v>-39.877650227293898</v>
      </c>
      <c r="AH483">
        <v>-29.616601837237798</v>
      </c>
      <c r="AI483">
        <v>3.68731459474844</v>
      </c>
      <c r="AJ483">
        <v>-111.112874929729</v>
      </c>
      <c r="AK483">
        <v>-124.157241541693</v>
      </c>
      <c r="AM483">
        <v>9.1726968350501696</v>
      </c>
      <c r="AO483">
        <v>9.1726968350501696</v>
      </c>
      <c r="AP483">
        <v>99.505768622933005</v>
      </c>
      <c r="AR483">
        <v>239.508048903678</v>
      </c>
      <c r="AS483">
        <v>-10.3351192105207</v>
      </c>
    </row>
    <row r="484" spans="1:45" x14ac:dyDescent="0.25">
      <c r="A484" t="s">
        <v>1243</v>
      </c>
      <c r="B484" t="s">
        <v>1244</v>
      </c>
      <c r="C484" t="s">
        <v>774</v>
      </c>
      <c r="D484">
        <v>6883.1560423999999</v>
      </c>
      <c r="E484">
        <v>40.299999999999997</v>
      </c>
      <c r="F484">
        <v>2.0910655878808799</v>
      </c>
      <c r="G484">
        <v>1.1645534090313601</v>
      </c>
      <c r="H484">
        <v>0.69849673484033004</v>
      </c>
      <c r="I484">
        <v>433.45078747989999</v>
      </c>
      <c r="L484">
        <v>69.584936721969498</v>
      </c>
      <c r="M484">
        <v>12.5493396717211</v>
      </c>
      <c r="N484">
        <v>2.6416284278972699</v>
      </c>
      <c r="O484">
        <v>0</v>
      </c>
      <c r="P484">
        <v>1.4587519548930701</v>
      </c>
      <c r="Q484">
        <v>3.9909449725017301</v>
      </c>
      <c r="R484">
        <v>2.1300551642577501</v>
      </c>
      <c r="S484">
        <v>2.3957366035387802</v>
      </c>
      <c r="T484">
        <v>59.245619232225501</v>
      </c>
      <c r="X484">
        <v>8779.0660423999998</v>
      </c>
      <c r="Y484">
        <v>1.4431017235886701</v>
      </c>
      <c r="Z484">
        <v>21.4641843534387</v>
      </c>
      <c r="AA484">
        <v>36.136766454268397</v>
      </c>
      <c r="AB484">
        <v>24.017361208108699</v>
      </c>
      <c r="AC484">
        <v>0.43426426204577301</v>
      </c>
      <c r="AD484">
        <v>8.3585632010388498</v>
      </c>
      <c r="AE484">
        <v>-65.353466221501705</v>
      </c>
      <c r="AF484">
        <v>16.828820914891999</v>
      </c>
      <c r="AG484">
        <v>-44.026470025975101</v>
      </c>
      <c r="AH484">
        <v>-86.898667676927701</v>
      </c>
      <c r="AI484">
        <v>1.0950831424021199</v>
      </c>
      <c r="AJ484">
        <v>123.79682316559401</v>
      </c>
      <c r="AK484">
        <v>190.65413459697001</v>
      </c>
      <c r="AL484">
        <v>15.499999999999901</v>
      </c>
      <c r="AM484">
        <v>1.1314522866719099</v>
      </c>
      <c r="AN484">
        <v>11.605780067444501</v>
      </c>
      <c r="AO484">
        <v>1.1314522866719099</v>
      </c>
      <c r="AP484">
        <v>-57.938183447889301</v>
      </c>
      <c r="AQ484">
        <v>0.89114532101950195</v>
      </c>
      <c r="AR484">
        <v>-66.442844549940006</v>
      </c>
      <c r="AS484">
        <v>53.196970727258602</v>
      </c>
    </row>
    <row r="485" spans="1:45" x14ac:dyDescent="0.25">
      <c r="A485" t="s">
        <v>1251</v>
      </c>
      <c r="B485" t="s">
        <v>1252</v>
      </c>
      <c r="C485" t="s">
        <v>344</v>
      </c>
      <c r="D485">
        <v>6852.3982347000001</v>
      </c>
      <c r="E485">
        <v>491</v>
      </c>
      <c r="F485">
        <v>7.4626584267308997</v>
      </c>
      <c r="G485">
        <v>0.54672362701963595</v>
      </c>
      <c r="H485">
        <v>1.19801108943613</v>
      </c>
      <c r="I485">
        <v>46.803289973299997</v>
      </c>
      <c r="J485">
        <v>88.644019093862497</v>
      </c>
      <c r="K485">
        <v>38.683672870999096</v>
      </c>
      <c r="L485">
        <v>45.900861789020098</v>
      </c>
      <c r="M485">
        <v>32.283412221454</v>
      </c>
      <c r="N485">
        <v>12.997513458882599</v>
      </c>
      <c r="O485">
        <v>4.1175930844641897</v>
      </c>
      <c r="P485">
        <v>12.4807211615167</v>
      </c>
      <c r="Q485">
        <v>15.9763528950315</v>
      </c>
      <c r="R485">
        <v>1.12048923481249</v>
      </c>
      <c r="S485">
        <v>31.019450773473999</v>
      </c>
      <c r="T485">
        <v>17.343452884586199</v>
      </c>
      <c r="U485">
        <v>1.11533240819221</v>
      </c>
      <c r="V485">
        <v>-2.16717661195633</v>
      </c>
      <c r="W485">
        <v>-0.101536111677192</v>
      </c>
      <c r="X485">
        <v>8675.4182347000005</v>
      </c>
      <c r="Y485">
        <v>1.34153600937406</v>
      </c>
      <c r="Z485">
        <v>27.4139487919484</v>
      </c>
      <c r="AA485">
        <v>12.176709197288201</v>
      </c>
      <c r="AB485">
        <v>9.8022894272575307</v>
      </c>
      <c r="AC485">
        <v>3.2825090201485398</v>
      </c>
      <c r="AD485">
        <v>2.8706864244104899</v>
      </c>
      <c r="AE485">
        <v>20.672044043061</v>
      </c>
      <c r="AF485">
        <v>21.653283936990402</v>
      </c>
      <c r="AG485">
        <v>18.818946800703099</v>
      </c>
      <c r="AH485">
        <v>-20.656800320659801</v>
      </c>
      <c r="AI485">
        <v>2.2776944618877302</v>
      </c>
      <c r="AJ485">
        <v>-21.935169968747999</v>
      </c>
      <c r="AK485">
        <v>-16.1018966075207</v>
      </c>
      <c r="AL485">
        <v>11.4988290398126</v>
      </c>
      <c r="AM485">
        <v>1.05963064070526</v>
      </c>
      <c r="AN485">
        <v>8.5898715539092105</v>
      </c>
      <c r="AO485">
        <v>1.05963064070526</v>
      </c>
      <c r="AP485">
        <v>21.873970564893099</v>
      </c>
      <c r="AQ485">
        <v>1.1518563577198699</v>
      </c>
      <c r="AR485">
        <v>-30.639480558774199</v>
      </c>
      <c r="AS485">
        <v>16.397219992103299</v>
      </c>
    </row>
    <row r="486" spans="1:45" x14ac:dyDescent="0.25">
      <c r="A486" t="s">
        <v>1257</v>
      </c>
      <c r="B486" t="s">
        <v>1258</v>
      </c>
      <c r="C486" t="s">
        <v>24</v>
      </c>
      <c r="D486">
        <v>6795.8954294750001</v>
      </c>
      <c r="E486">
        <v>792.55</v>
      </c>
      <c r="F486">
        <v>25.488917861799202</v>
      </c>
      <c r="G486">
        <v>8.3612056737588603</v>
      </c>
      <c r="H486">
        <v>0.33909914492315302</v>
      </c>
      <c r="I486">
        <v>2.5887234243999999</v>
      </c>
      <c r="L486">
        <v>0</v>
      </c>
      <c r="M486">
        <v>1.58711491021742</v>
      </c>
      <c r="N486">
        <v>4.8476282575813903</v>
      </c>
      <c r="P486">
        <v>0.96293959038494603</v>
      </c>
      <c r="Q486">
        <v>29.7640387781233</v>
      </c>
      <c r="R486">
        <v>8.3612056737588603</v>
      </c>
      <c r="S486">
        <v>0.69890595614616002</v>
      </c>
      <c r="T486">
        <v>41.764352442692903</v>
      </c>
      <c r="X486">
        <v>3363.3454294749999</v>
      </c>
      <c r="Y486">
        <v>3.4087845272228798</v>
      </c>
      <c r="Z486">
        <v>137.95510375205001</v>
      </c>
      <c r="AA486">
        <v>17.203812938491001</v>
      </c>
      <c r="AB486">
        <v>14.773545767701799</v>
      </c>
      <c r="AC486">
        <v>0.43426426204577301</v>
      </c>
      <c r="AD486">
        <v>8.3585632010388498</v>
      </c>
      <c r="AE486">
        <v>-65.353466221501705</v>
      </c>
      <c r="AF486">
        <v>278.74878709905602</v>
      </c>
      <c r="AG486">
        <v>-61.401846515389302</v>
      </c>
      <c r="AH486">
        <v>-76.678162850159097</v>
      </c>
      <c r="AI486">
        <v>1.9493704978127999</v>
      </c>
      <c r="AJ486">
        <v>101.079958865826</v>
      </c>
      <c r="AK486">
        <v>163.90533640731701</v>
      </c>
      <c r="AL486">
        <v>21.500461179534401</v>
      </c>
      <c r="AM486">
        <v>6.88770858491187</v>
      </c>
      <c r="AN486">
        <v>174.432634226771</v>
      </c>
      <c r="AO486">
        <v>6.88770858491187</v>
      </c>
      <c r="AP486">
        <v>-33.6042324111692</v>
      </c>
      <c r="AQ486">
        <v>6.4027580664568999</v>
      </c>
      <c r="AR486">
        <v>104.278969958563</v>
      </c>
      <c r="AS486">
        <v>23.0776128411946</v>
      </c>
    </row>
    <row r="487" spans="1:45" x14ac:dyDescent="0.25">
      <c r="A487" t="s">
        <v>60</v>
      </c>
      <c r="B487" t="s">
        <v>59</v>
      </c>
      <c r="C487" t="s">
        <v>61</v>
      </c>
      <c r="D487">
        <v>6755.2550920000003</v>
      </c>
      <c r="E487">
        <v>245.05</v>
      </c>
      <c r="F487">
        <v>5.4555134570159298</v>
      </c>
      <c r="G487">
        <v>1.3283187672126899</v>
      </c>
      <c r="H487">
        <v>0.89698205660786101</v>
      </c>
      <c r="I487">
        <v>70.275589642</v>
      </c>
      <c r="L487">
        <v>40.8467920247639</v>
      </c>
      <c r="M487">
        <v>57.188519625656902</v>
      </c>
      <c r="N487">
        <v>15.8458768236524</v>
      </c>
      <c r="O487">
        <v>0</v>
      </c>
      <c r="P487">
        <v>53.881171482718798</v>
      </c>
      <c r="Q487">
        <v>16.893013374250302</v>
      </c>
      <c r="R487">
        <v>1.5093286849101299</v>
      </c>
      <c r="S487">
        <v>11.884663172476801</v>
      </c>
      <c r="T487">
        <v>14.7494652663755</v>
      </c>
      <c r="U487">
        <v>0.104079933388842</v>
      </c>
      <c r="V487">
        <v>-0.55417416881876302</v>
      </c>
      <c r="W487">
        <v>-0.84701662711346604</v>
      </c>
      <c r="X487">
        <v>8175.615092</v>
      </c>
      <c r="Y487">
        <v>1.9648764424833201</v>
      </c>
      <c r="AA487">
        <v>9.7896316645312709</v>
      </c>
      <c r="AB487">
        <v>8.0482118976600407</v>
      </c>
      <c r="AC487">
        <v>0.65825410220760605</v>
      </c>
      <c r="AD487">
        <v>5.2388982217390199</v>
      </c>
      <c r="AE487">
        <v>42.782695998974198</v>
      </c>
      <c r="AG487">
        <v>-17.764918255106</v>
      </c>
      <c r="AH487">
        <v>-49.614444598811602</v>
      </c>
      <c r="AI487">
        <v>2.63964796592618</v>
      </c>
      <c r="AJ487">
        <v>-50.200456066828202</v>
      </c>
      <c r="AK487">
        <v>-65.524694220464298</v>
      </c>
      <c r="AL487">
        <v>14.762048192770999</v>
      </c>
      <c r="AM487">
        <v>1.6235159610467</v>
      </c>
      <c r="AO487">
        <v>1.6235159610467</v>
      </c>
      <c r="AP487">
        <v>-3.9867420126872899</v>
      </c>
      <c r="AQ487">
        <v>1.6534975732528701</v>
      </c>
      <c r="AR487">
        <v>-39.908977020504302</v>
      </c>
      <c r="AS487">
        <v>14.748499207475399</v>
      </c>
    </row>
    <row r="488" spans="1:45" x14ac:dyDescent="0.25">
      <c r="A488" t="s">
        <v>1259</v>
      </c>
      <c r="B488" t="s">
        <v>1260</v>
      </c>
      <c r="C488" t="s">
        <v>1261</v>
      </c>
      <c r="D488">
        <v>6746.8437323999997</v>
      </c>
      <c r="E488">
        <v>116.5</v>
      </c>
      <c r="F488">
        <v>2.3078265054442602</v>
      </c>
      <c r="G488">
        <v>2.0024255024255</v>
      </c>
      <c r="H488">
        <v>7.7700599705219295E-2</v>
      </c>
      <c r="I488">
        <v>7.337924739</v>
      </c>
      <c r="J488">
        <v>0</v>
      </c>
      <c r="K488">
        <v>16248.6864406779</v>
      </c>
      <c r="L488">
        <v>2.4762798196552902</v>
      </c>
      <c r="M488">
        <v>39.7977903871287</v>
      </c>
      <c r="N488">
        <v>3.6565582239438101</v>
      </c>
      <c r="P488">
        <v>39.527203457018601</v>
      </c>
      <c r="Q488">
        <v>8.2861861416286509</v>
      </c>
      <c r="R488">
        <v>2.0024255024255</v>
      </c>
      <c r="S488">
        <v>8.6629998145973701</v>
      </c>
      <c r="T488">
        <v>26.263551451594001</v>
      </c>
      <c r="X488">
        <v>9477.1937323999991</v>
      </c>
      <c r="Y488">
        <v>13.5218492928889</v>
      </c>
      <c r="AA488">
        <v>24.703995340301802</v>
      </c>
      <c r="AB488">
        <v>16.946559138116001</v>
      </c>
      <c r="AC488">
        <v>0.65825410220760605</v>
      </c>
      <c r="AD488">
        <v>5.2388982217390199</v>
      </c>
      <c r="AE488">
        <v>42.782695998974198</v>
      </c>
      <c r="AG488">
        <v>-14.5365213791074</v>
      </c>
      <c r="AH488">
        <v>-82.5764153433324</v>
      </c>
      <c r="AI488">
        <v>0.91280386674134795</v>
      </c>
      <c r="AJ488">
        <v>-10.382241872891599</v>
      </c>
      <c r="AK488">
        <v>-38.611742812505902</v>
      </c>
      <c r="AM488">
        <v>9.6262466219609593</v>
      </c>
      <c r="AN488">
        <v>10.8169299735462</v>
      </c>
      <c r="AO488">
        <v>9.6262466219609593</v>
      </c>
      <c r="AP488">
        <v>163.671535836674</v>
      </c>
      <c r="AR488">
        <v>256.29523875676102</v>
      </c>
      <c r="AS488">
        <v>26.264573857053801</v>
      </c>
    </row>
    <row r="489" spans="1:45" x14ac:dyDescent="0.25">
      <c r="A489" t="s">
        <v>1255</v>
      </c>
      <c r="B489" t="s">
        <v>1256</v>
      </c>
      <c r="C489" t="s">
        <v>415</v>
      </c>
      <c r="D489">
        <v>6741.5382668250004</v>
      </c>
      <c r="E489">
        <v>280.7</v>
      </c>
      <c r="F489">
        <v>3.33088235294117</v>
      </c>
      <c r="G489">
        <v>0.77916461916461899</v>
      </c>
      <c r="H489">
        <v>1.5565656522095299</v>
      </c>
      <c r="I489">
        <v>32.6391779884</v>
      </c>
      <c r="L489">
        <v>87.928536202893497</v>
      </c>
      <c r="M489">
        <v>198.43638165501201</v>
      </c>
      <c r="N489">
        <v>15.103614540231799</v>
      </c>
      <c r="O489">
        <v>0</v>
      </c>
      <c r="P489">
        <v>139.128998513461</v>
      </c>
      <c r="Q489">
        <v>12.5120181359997</v>
      </c>
      <c r="R489">
        <v>1.0961179361179301</v>
      </c>
      <c r="S489">
        <v>38.781347372945</v>
      </c>
      <c r="T489">
        <v>54.529954435209802</v>
      </c>
      <c r="X489">
        <v>7065.8482668249999</v>
      </c>
      <c r="Y489">
        <v>3.9152698063517799</v>
      </c>
      <c r="Z489">
        <v>74.510685087261393</v>
      </c>
      <c r="AA489">
        <v>39.994612932727598</v>
      </c>
      <c r="AB489">
        <v>36.196138859817601</v>
      </c>
      <c r="AC489">
        <v>0.65825410220760605</v>
      </c>
      <c r="AD489">
        <v>5.2388982217390199</v>
      </c>
      <c r="AE489">
        <v>42.782695998974198</v>
      </c>
      <c r="AF489">
        <v>71.090775775861999</v>
      </c>
      <c r="AG489">
        <v>505.19756861874703</v>
      </c>
      <c r="AH489">
        <v>608.48630501408297</v>
      </c>
      <c r="AI489">
        <v>37.116876434647303</v>
      </c>
      <c r="AJ489">
        <v>-41.366466005980499</v>
      </c>
      <c r="AK489">
        <v>27.457966736171102</v>
      </c>
      <c r="AL489">
        <v>53.980769230769198</v>
      </c>
      <c r="AM489">
        <v>3.7355658128681299</v>
      </c>
      <c r="AN489">
        <v>56.011451203265203</v>
      </c>
      <c r="AO489">
        <v>3.7355658128681299</v>
      </c>
      <c r="AP489">
        <v>-18.751601394909301</v>
      </c>
      <c r="AQ489">
        <v>3.38135435661746</v>
      </c>
      <c r="AR489">
        <v>38.264098714345998</v>
      </c>
      <c r="AS489">
        <v>54.534365530051801</v>
      </c>
    </row>
    <row r="490" spans="1:45" x14ac:dyDescent="0.25">
      <c r="A490" t="s">
        <v>1264</v>
      </c>
      <c r="B490" t="s">
        <v>1265</v>
      </c>
      <c r="C490" t="s">
        <v>88</v>
      </c>
      <c r="D490">
        <v>6701.8344341900001</v>
      </c>
      <c r="E490">
        <v>254.9</v>
      </c>
      <c r="F490">
        <v>12.627437794216499</v>
      </c>
      <c r="G490">
        <v>1.11133464239679</v>
      </c>
      <c r="H490">
        <v>1.20501709691397</v>
      </c>
      <c r="I490">
        <v>49.720627785300003</v>
      </c>
      <c r="J490">
        <v>58.338030797500203</v>
      </c>
      <c r="K490">
        <v>107.426092698752</v>
      </c>
      <c r="L490">
        <v>80.484950279311704</v>
      </c>
      <c r="M490">
        <v>28.7257768746592</v>
      </c>
      <c r="N490">
        <v>7.7841804162175601</v>
      </c>
      <c r="O490">
        <v>6.2566390227837401</v>
      </c>
      <c r="P490">
        <v>9.8039493341074309</v>
      </c>
      <c r="Q490">
        <v>12.458367089747</v>
      </c>
      <c r="R490">
        <v>1.46575755020418</v>
      </c>
      <c r="S490">
        <v>6.05588676031436</v>
      </c>
      <c r="T490">
        <v>53.804065785083402</v>
      </c>
      <c r="U490">
        <v>0.19783852511125899</v>
      </c>
      <c r="V490">
        <v>-3.0846704950372801</v>
      </c>
      <c r="W490">
        <v>-0.28976305867642099</v>
      </c>
      <c r="X490">
        <v>6957.3044341900004</v>
      </c>
      <c r="Y490">
        <v>2.47706383908156</v>
      </c>
      <c r="AA490">
        <v>37.052268382542401</v>
      </c>
      <c r="AB490">
        <v>26.7403506579675</v>
      </c>
      <c r="AC490">
        <v>3.2825090201485398</v>
      </c>
      <c r="AD490">
        <v>2.8706864244104899</v>
      </c>
      <c r="AE490">
        <v>20.672044043061</v>
      </c>
      <c r="AG490">
        <v>-27.3873213498157</v>
      </c>
      <c r="AH490">
        <v>65.292559665313604</v>
      </c>
      <c r="AI490">
        <v>4.7450310708727699</v>
      </c>
      <c r="AJ490">
        <v>61.242654425515802</v>
      </c>
      <c r="AK490">
        <v>160.274531502576</v>
      </c>
      <c r="AL490">
        <v>34.445945945945901</v>
      </c>
      <c r="AM490">
        <v>2.3861068448956599</v>
      </c>
      <c r="AN490">
        <v>33.667408993218103</v>
      </c>
      <c r="AO490">
        <v>2.3861068448956599</v>
      </c>
      <c r="AP490">
        <v>-41.9924732859442</v>
      </c>
      <c r="AQ490">
        <v>2.2994868317468899</v>
      </c>
      <c r="AR490">
        <v>56.188018585488798</v>
      </c>
      <c r="AS490">
        <v>53.7997466018304</v>
      </c>
    </row>
    <row r="491" spans="1:45" x14ac:dyDescent="0.25">
      <c r="A491" t="s">
        <v>1266</v>
      </c>
      <c r="B491" t="s">
        <v>1267</v>
      </c>
      <c r="C491" t="s">
        <v>541</v>
      </c>
      <c r="D491">
        <v>6674.4986275000001</v>
      </c>
      <c r="E491">
        <v>168.15</v>
      </c>
      <c r="F491">
        <v>103.640053226879</v>
      </c>
      <c r="G491">
        <v>2.3151991148832001</v>
      </c>
      <c r="H491">
        <v>0.91111940640822198</v>
      </c>
      <c r="I491">
        <v>91.096280118799996</v>
      </c>
      <c r="L491">
        <v>13.216055844604499</v>
      </c>
      <c r="M491">
        <v>4.6714009191618298E-2</v>
      </c>
      <c r="N491">
        <v>11.028277434761399</v>
      </c>
      <c r="O491">
        <v>0</v>
      </c>
      <c r="P491">
        <v>0</v>
      </c>
      <c r="Q491">
        <v>53.847855307709402</v>
      </c>
      <c r="R491">
        <v>3.3280900839259502</v>
      </c>
      <c r="S491">
        <v>4.0641054360153799</v>
      </c>
      <c r="T491">
        <v>5.2724489916424302</v>
      </c>
      <c r="U491">
        <v>5.9701492537313401</v>
      </c>
      <c r="V491">
        <v>2.68764023358279</v>
      </c>
      <c r="W491">
        <v>4.1217147066544904</v>
      </c>
      <c r="X491">
        <v>6345.4186275000002</v>
      </c>
      <c r="Y491">
        <v>0.55079177082844999</v>
      </c>
      <c r="Z491">
        <v>44.598106743744701</v>
      </c>
      <c r="AA491">
        <v>4.0735558143043198</v>
      </c>
      <c r="AB491">
        <v>3.6473582840440701</v>
      </c>
      <c r="AC491">
        <v>3.2825090201485398</v>
      </c>
      <c r="AD491">
        <v>2.8706864244104899</v>
      </c>
      <c r="AE491">
        <v>20.672044043061</v>
      </c>
      <c r="AF491">
        <v>46.911010876440798</v>
      </c>
      <c r="AG491">
        <v>-75.273118980588706</v>
      </c>
      <c r="AH491">
        <v>-80.252262532486199</v>
      </c>
      <c r="AI491">
        <v>0.56689561860814297</v>
      </c>
      <c r="AJ491">
        <v>-60.555429348644601</v>
      </c>
      <c r="AK491">
        <v>-74.4947863856151</v>
      </c>
      <c r="AM491">
        <v>0.57935640408348899</v>
      </c>
      <c r="AN491">
        <v>28.150563591311599</v>
      </c>
      <c r="AO491">
        <v>0.57935640408348899</v>
      </c>
      <c r="AP491">
        <v>-30.404239720171599</v>
      </c>
      <c r="AR491">
        <v>-62.076916630038497</v>
      </c>
      <c r="AS491">
        <v>5.27244899164244</v>
      </c>
    </row>
    <row r="492" spans="1:45" x14ac:dyDescent="0.25">
      <c r="A492" t="s">
        <v>1270</v>
      </c>
      <c r="B492" t="s">
        <v>1271</v>
      </c>
      <c r="C492" t="s">
        <v>1148</v>
      </c>
      <c r="D492">
        <v>6636.6662775300001</v>
      </c>
      <c r="E492">
        <v>1286.05</v>
      </c>
      <c r="U492">
        <v>0</v>
      </c>
      <c r="V492">
        <v>0</v>
      </c>
      <c r="W492">
        <v>0</v>
      </c>
      <c r="X492">
        <v>6636.6662775300001</v>
      </c>
      <c r="AC492">
        <v>0</v>
      </c>
    </row>
    <row r="493" spans="1:45" x14ac:dyDescent="0.25">
      <c r="A493" t="s">
        <v>1275</v>
      </c>
      <c r="B493" t="s">
        <v>1276</v>
      </c>
      <c r="C493" t="s">
        <v>282</v>
      </c>
      <c r="D493">
        <v>6595.2859060000001</v>
      </c>
      <c r="E493">
        <v>400.5</v>
      </c>
      <c r="F493">
        <v>15.5569689260403</v>
      </c>
      <c r="G493">
        <v>0.115516197828859</v>
      </c>
      <c r="H493">
        <v>4.8112322507662899</v>
      </c>
      <c r="I493">
        <v>17.216773320600002</v>
      </c>
      <c r="L493">
        <v>1.0755359617342799</v>
      </c>
      <c r="M493">
        <v>250.61676699945201</v>
      </c>
      <c r="N493">
        <v>29.121672531707699</v>
      </c>
      <c r="O493">
        <v>0</v>
      </c>
      <c r="P493">
        <v>54.570041270760797</v>
      </c>
      <c r="Q493">
        <v>24.954846350397901</v>
      </c>
      <c r="R493">
        <v>0.77145964462016203</v>
      </c>
      <c r="S493">
        <v>-22.105313941481601</v>
      </c>
      <c r="T493">
        <v>1.86754350267447</v>
      </c>
      <c r="U493">
        <v>6.0961842402348099</v>
      </c>
      <c r="V493">
        <v>5.1638083512951098</v>
      </c>
      <c r="W493">
        <v>5.8231939606609497</v>
      </c>
      <c r="X493">
        <v>15321.615905999901</v>
      </c>
      <c r="Y493">
        <v>0.199636547433761</v>
      </c>
      <c r="Z493">
        <v>46.970005843041001</v>
      </c>
      <c r="AA493">
        <v>2.9828322053498399</v>
      </c>
      <c r="AB493">
        <v>2.6832670595405301</v>
      </c>
      <c r="AC493">
        <v>0.93237588893969703</v>
      </c>
      <c r="AD493">
        <v>1.5438579271519599</v>
      </c>
      <c r="AE493">
        <v>17.711269198383999</v>
      </c>
      <c r="AF493">
        <v>20.218534353157501</v>
      </c>
      <c r="AG493">
        <v>8.1697093021100393</v>
      </c>
      <c r="AH493">
        <v>22.520278815553802</v>
      </c>
      <c r="AI493">
        <v>1.8915390368626099</v>
      </c>
      <c r="AJ493">
        <v>-92.631746285488902</v>
      </c>
      <c r="AK493">
        <v>-89.455620137912604</v>
      </c>
      <c r="AM493">
        <v>8.5934807117621304E-2</v>
      </c>
      <c r="AN493">
        <v>6.4289684911343503</v>
      </c>
      <c r="AO493">
        <v>8.5934807117621304E-2</v>
      </c>
      <c r="AP493">
        <v>-87.610143152450405</v>
      </c>
      <c r="AR493">
        <v>-86.205430108703993</v>
      </c>
      <c r="AS493">
        <v>3.8113346351216899</v>
      </c>
    </row>
    <row r="494" spans="1:45" x14ac:dyDescent="0.25">
      <c r="A494" t="s">
        <v>1279</v>
      </c>
      <c r="B494" t="s">
        <v>1280</v>
      </c>
      <c r="C494" t="s">
        <v>512</v>
      </c>
      <c r="D494">
        <v>6593.8760440799997</v>
      </c>
      <c r="E494">
        <v>1430.7</v>
      </c>
      <c r="F494">
        <v>5.1345951629863196</v>
      </c>
      <c r="G494">
        <v>0.95177257275206295</v>
      </c>
      <c r="H494">
        <v>1.26683313293305</v>
      </c>
      <c r="I494">
        <v>124.0848005902</v>
      </c>
      <c r="L494">
        <v>37.629844793202103</v>
      </c>
      <c r="M494">
        <v>95.124104190667097</v>
      </c>
      <c r="N494">
        <v>12.578614037734701</v>
      </c>
      <c r="O494">
        <v>0</v>
      </c>
      <c r="P494">
        <v>83.6323104774158</v>
      </c>
      <c r="Q494">
        <v>8.1322596388482005</v>
      </c>
      <c r="R494">
        <v>1.5770574171616401</v>
      </c>
      <c r="S494">
        <v>5.7268720904455703</v>
      </c>
      <c r="T494">
        <v>39.571962096141199</v>
      </c>
      <c r="U494">
        <v>0.13301110979898101</v>
      </c>
      <c r="V494">
        <v>-0.52524299240862404</v>
      </c>
      <c r="W494">
        <v>-0.46598307473225797</v>
      </c>
      <c r="X494">
        <v>7043.1360440799999</v>
      </c>
      <c r="Y494">
        <v>2.1810506633387399</v>
      </c>
      <c r="Z494">
        <v>67.250415774658606</v>
      </c>
      <c r="AA494">
        <v>20.605412492554301</v>
      </c>
      <c r="AB494">
        <v>15.269340597667201</v>
      </c>
      <c r="AC494">
        <v>0.65825410220760605</v>
      </c>
      <c r="AD494">
        <v>5.2388982217390199</v>
      </c>
      <c r="AE494">
        <v>42.782695998974198</v>
      </c>
      <c r="AF494">
        <v>62.960718457748499</v>
      </c>
      <c r="AG494">
        <v>6.7590002337025101</v>
      </c>
      <c r="AH494">
        <v>88.308911844452396</v>
      </c>
      <c r="AI494">
        <v>9.8653122339951196</v>
      </c>
      <c r="AJ494">
        <v>-9.3637885630132693</v>
      </c>
      <c r="AK494">
        <v>-7.5047488893875496</v>
      </c>
      <c r="AL494">
        <v>26.060109289617401</v>
      </c>
      <c r="AM494">
        <v>2.04192814534689</v>
      </c>
      <c r="AN494">
        <v>27.894056618638601</v>
      </c>
      <c r="AO494">
        <v>2.04192814534689</v>
      </c>
      <c r="AP494">
        <v>-54.979346347301302</v>
      </c>
      <c r="AQ494">
        <v>1.75827142190167</v>
      </c>
      <c r="AR494">
        <v>-24.422331502419102</v>
      </c>
      <c r="AS494">
        <v>39.571962096140901</v>
      </c>
    </row>
    <row r="495" spans="1:45" x14ac:dyDescent="0.25">
      <c r="A495" t="s">
        <v>1237</v>
      </c>
      <c r="B495" t="s">
        <v>1238</v>
      </c>
      <c r="C495" t="s">
        <v>512</v>
      </c>
      <c r="D495">
        <v>6576.7769061899999</v>
      </c>
      <c r="E495">
        <v>1007.2</v>
      </c>
      <c r="F495">
        <v>14.029249448123601</v>
      </c>
      <c r="G495">
        <v>1.5883535306455301</v>
      </c>
      <c r="H495">
        <v>1.13680530705496</v>
      </c>
      <c r="I495">
        <v>226.79375212420001</v>
      </c>
      <c r="L495">
        <v>73.263961193572001</v>
      </c>
      <c r="M495">
        <v>33.309783568604502</v>
      </c>
      <c r="N495">
        <v>21.724193920541399</v>
      </c>
      <c r="O495">
        <v>0</v>
      </c>
      <c r="P495">
        <v>11.748162439031001</v>
      </c>
      <c r="Q495">
        <v>42.3872483530658</v>
      </c>
      <c r="R495">
        <v>2.3228559776275901</v>
      </c>
      <c r="S495">
        <v>3.09788968345251</v>
      </c>
      <c r="T495">
        <v>35.739468026247103</v>
      </c>
      <c r="U495">
        <v>0.20159768210354001</v>
      </c>
      <c r="V495">
        <v>-0.45665642010406499</v>
      </c>
      <c r="W495">
        <v>-0.39739650242769903</v>
      </c>
      <c r="X495">
        <v>6607.3369061900003</v>
      </c>
      <c r="Y495">
        <v>5.3329272752286103</v>
      </c>
      <c r="AA495">
        <v>25.991648267927999</v>
      </c>
      <c r="AB495">
        <v>22.366666349108002</v>
      </c>
      <c r="AC495">
        <v>0.65825410220760605</v>
      </c>
      <c r="AD495">
        <v>5.2388982217390199</v>
      </c>
      <c r="AE495">
        <v>42.782695998974198</v>
      </c>
      <c r="AG495">
        <v>-3.3033881713705702</v>
      </c>
      <c r="AH495">
        <v>70.560174904544496</v>
      </c>
      <c r="AI495">
        <v>8.9354739700691503</v>
      </c>
      <c r="AJ495">
        <v>-18.141790068371701</v>
      </c>
      <c r="AK495">
        <v>-16.462796016632499</v>
      </c>
      <c r="AL495">
        <v>30.754198473282401</v>
      </c>
      <c r="AM495">
        <v>5.30826162553572</v>
      </c>
      <c r="AN495">
        <v>479.70655770897099</v>
      </c>
      <c r="AO495">
        <v>5.30826162553572</v>
      </c>
      <c r="AP495">
        <v>17.0371291887726</v>
      </c>
      <c r="AQ495">
        <v>4.4445490030486496</v>
      </c>
      <c r="AR495">
        <v>96.474120966197503</v>
      </c>
      <c r="AS495">
        <v>35.735584145783498</v>
      </c>
    </row>
    <row r="496" spans="1:45" x14ac:dyDescent="0.25">
      <c r="A496" t="s">
        <v>1277</v>
      </c>
      <c r="B496" t="s">
        <v>1278</v>
      </c>
      <c r="C496" t="s">
        <v>91</v>
      </c>
      <c r="D496">
        <v>6535.5146990399999</v>
      </c>
      <c r="E496">
        <v>2103.5500000000002</v>
      </c>
      <c r="F496">
        <v>18.288430420711901</v>
      </c>
      <c r="G496">
        <v>1.77837374709513</v>
      </c>
      <c r="H496">
        <v>1.1074178447296401</v>
      </c>
      <c r="I496">
        <v>108.9080553486</v>
      </c>
      <c r="L496">
        <v>56.302674153026203</v>
      </c>
      <c r="M496">
        <v>16.6022755177212</v>
      </c>
      <c r="N496">
        <v>18.326016546882101</v>
      </c>
      <c r="P496">
        <v>10.545960546779</v>
      </c>
      <c r="Q496">
        <v>23.530592741903</v>
      </c>
      <c r="R496">
        <v>1.77837374709513</v>
      </c>
      <c r="S496">
        <v>4.05157389842533</v>
      </c>
      <c r="T496">
        <v>22.304749663970501</v>
      </c>
      <c r="U496">
        <v>0.87268168654532596</v>
      </c>
      <c r="V496">
        <v>-1.75700591254992</v>
      </c>
      <c r="W496">
        <v>-1.9611664732914</v>
      </c>
      <c r="X496">
        <v>6106.7946990399996</v>
      </c>
      <c r="Y496">
        <v>2.3246268363304101</v>
      </c>
      <c r="Z496">
        <v>25.806265631507699</v>
      </c>
      <c r="AA496">
        <v>13.507918111526401</v>
      </c>
      <c r="AB496">
        <v>11.7560441593962</v>
      </c>
      <c r="AC496">
        <v>2.62968759909525</v>
      </c>
      <c r="AD496">
        <v>7.0975476432069904</v>
      </c>
      <c r="AE496">
        <v>26.454519729777701</v>
      </c>
      <c r="AF496">
        <v>27.6179627241379</v>
      </c>
      <c r="AG496">
        <v>-26.1718066674452</v>
      </c>
      <c r="AH496">
        <v>-24.6285439101887</v>
      </c>
      <c r="AI496">
        <v>5.3495250053531898</v>
      </c>
      <c r="AJ496">
        <v>-13.3769970846982</v>
      </c>
      <c r="AK496">
        <v>-15.6864313100199</v>
      </c>
      <c r="AL496">
        <v>19.5134508348794</v>
      </c>
      <c r="AM496">
        <v>2.4878244000913501</v>
      </c>
      <c r="AN496">
        <v>23.896722728582301</v>
      </c>
      <c r="AO496">
        <v>2.4878244000913501</v>
      </c>
      <c r="AP496">
        <v>-35.190052204959699</v>
      </c>
      <c r="AQ496">
        <v>2.0946892710084501</v>
      </c>
      <c r="AR496">
        <v>-30.927889734533998</v>
      </c>
      <c r="AS496">
        <v>22.856245013079601</v>
      </c>
    </row>
    <row r="497" spans="1:45" x14ac:dyDescent="0.25">
      <c r="A497" t="s">
        <v>1281</v>
      </c>
      <c r="B497" t="s">
        <v>1282</v>
      </c>
      <c r="C497" t="s">
        <v>370</v>
      </c>
      <c r="D497">
        <v>6514.0551886399999</v>
      </c>
      <c r="E497">
        <v>5710.65</v>
      </c>
      <c r="G497">
        <v>3.1077738515901201</v>
      </c>
      <c r="H497">
        <v>9.6573558952512094E-3</v>
      </c>
      <c r="I497">
        <v>388.45346231989998</v>
      </c>
      <c r="L497">
        <v>13.8785819250551</v>
      </c>
      <c r="M497">
        <v>0</v>
      </c>
      <c r="N497">
        <v>0.94659941916671297</v>
      </c>
      <c r="O497">
        <v>0</v>
      </c>
      <c r="P497">
        <v>0</v>
      </c>
      <c r="Q497">
        <v>14.4082864246349</v>
      </c>
      <c r="R497">
        <v>3.44346289752652</v>
      </c>
      <c r="S497">
        <v>6.2809345255263702</v>
      </c>
      <c r="T497">
        <v>33.354097228059302</v>
      </c>
      <c r="U497">
        <v>1.0526685146847199</v>
      </c>
      <c r="V497">
        <v>0.42335584120682501</v>
      </c>
      <c r="W497">
        <v>-1.2731656541926399</v>
      </c>
      <c r="X497">
        <v>6492.3051886399999</v>
      </c>
      <c r="Y497">
        <v>29.814039257163799</v>
      </c>
      <c r="Z497">
        <v>31.3350315586659</v>
      </c>
      <c r="AA497">
        <v>33.6232077717126</v>
      </c>
      <c r="AB497">
        <v>33.275102191789202</v>
      </c>
      <c r="AC497">
        <v>0.62931267347789999</v>
      </c>
      <c r="AD497">
        <v>6.1358697761908498</v>
      </c>
      <c r="AE497">
        <v>61.743949067285399</v>
      </c>
      <c r="AF497">
        <v>31.440007667551502</v>
      </c>
      <c r="AG497">
        <v>-90.972807222506304</v>
      </c>
      <c r="AH497">
        <v>-94.425007780797301</v>
      </c>
      <c r="AI497">
        <v>0.34207426260305002</v>
      </c>
      <c r="AJ497">
        <v>28.6862036125471</v>
      </c>
      <c r="AK497">
        <v>-45.9799741806087</v>
      </c>
      <c r="AM497">
        <v>29.913919859661998</v>
      </c>
      <c r="AN497">
        <v>31.202065376442899</v>
      </c>
      <c r="AO497">
        <v>29.913919859661998</v>
      </c>
      <c r="AP497">
        <v>1068.4690209072501</v>
      </c>
      <c r="AR497">
        <v>1800.6200523611101</v>
      </c>
      <c r="AS497">
        <v>33.518859671915202</v>
      </c>
    </row>
    <row r="498" spans="1:45" x14ac:dyDescent="0.25">
      <c r="A498" t="s">
        <v>1294</v>
      </c>
      <c r="B498" t="s">
        <v>1295</v>
      </c>
      <c r="C498" t="s">
        <v>512</v>
      </c>
      <c r="D498">
        <v>6509.1908494649997</v>
      </c>
      <c r="E498">
        <v>2111.1999999999998</v>
      </c>
      <c r="F498">
        <v>10.716551724137901</v>
      </c>
      <c r="G498">
        <v>0.90917627725445305</v>
      </c>
      <c r="H498">
        <v>0.66236297334576799</v>
      </c>
      <c r="I498">
        <v>292.0528020635</v>
      </c>
      <c r="J498">
        <v>309.75720823798599</v>
      </c>
      <c r="K498">
        <v>158.45064836002999</v>
      </c>
      <c r="L498">
        <v>105.890312789815</v>
      </c>
      <c r="M498">
        <v>23.0005959955541</v>
      </c>
      <c r="N498">
        <v>14.6188872372852</v>
      </c>
      <c r="O498">
        <v>1.17834223156986</v>
      </c>
      <c r="P498">
        <v>12.519128235692</v>
      </c>
      <c r="Q498">
        <v>23.538325831768901</v>
      </c>
      <c r="R498">
        <v>2.04181706136103</v>
      </c>
      <c r="S498">
        <v>1.81658064417318</v>
      </c>
      <c r="T498">
        <v>62.546275098155</v>
      </c>
      <c r="X498">
        <v>6593.5308494649998</v>
      </c>
      <c r="Y498">
        <v>11.1180016009864</v>
      </c>
      <c r="AA498">
        <v>42.4321439569148</v>
      </c>
      <c r="AB498">
        <v>37.968045891195402</v>
      </c>
      <c r="AC498">
        <v>0.65825410220760605</v>
      </c>
      <c r="AD498">
        <v>5.2388982217390199</v>
      </c>
      <c r="AE498">
        <v>42.782695998974198</v>
      </c>
      <c r="AG498">
        <v>13.4650122442727</v>
      </c>
      <c r="AH498">
        <v>100.137439853912</v>
      </c>
      <c r="AI498">
        <v>10.4849967775406</v>
      </c>
      <c r="AJ498">
        <v>43.256920155220598</v>
      </c>
      <c r="AK498">
        <v>46.195263383248701</v>
      </c>
      <c r="AL498">
        <v>42.650505050504997</v>
      </c>
      <c r="AM498">
        <v>10.9757876224011</v>
      </c>
      <c r="AN498">
        <v>733.84338776381003</v>
      </c>
      <c r="AO498">
        <v>10.9757876224011</v>
      </c>
      <c r="AP498">
        <v>141.99535827924601</v>
      </c>
      <c r="AQ498">
        <v>7.6188946464715199</v>
      </c>
      <c r="AR498">
        <v>306.24565576217202</v>
      </c>
      <c r="AS498">
        <v>62.951555604110197</v>
      </c>
    </row>
    <row r="499" spans="1:45" x14ac:dyDescent="0.25">
      <c r="A499" t="s">
        <v>1286</v>
      </c>
      <c r="B499" t="s">
        <v>1287</v>
      </c>
      <c r="C499" t="s">
        <v>102</v>
      </c>
      <c r="D499">
        <v>6502.7352037049995</v>
      </c>
      <c r="E499">
        <v>524.5</v>
      </c>
      <c r="F499">
        <v>6.2772277227722704</v>
      </c>
      <c r="G499">
        <v>2.3737602227249002</v>
      </c>
      <c r="H499">
        <v>0.90330904167110404</v>
      </c>
      <c r="I499">
        <v>18007.445791557198</v>
      </c>
      <c r="J499">
        <v>285.70081922742997</v>
      </c>
      <c r="K499">
        <v>205.797661675347</v>
      </c>
      <c r="L499">
        <v>33.283866903809098</v>
      </c>
      <c r="M499">
        <v>4.8482900308870596</v>
      </c>
      <c r="N499">
        <v>34.677773156404299</v>
      </c>
      <c r="O499">
        <v>1.2775602148674401</v>
      </c>
      <c r="P499">
        <v>2.5506282232253898</v>
      </c>
      <c r="Q499">
        <v>118.034000802196</v>
      </c>
      <c r="R499">
        <v>3.3467896293718402</v>
      </c>
      <c r="S499">
        <v>4.7296074432832</v>
      </c>
      <c r="T499">
        <v>16.9979485667738</v>
      </c>
      <c r="U499">
        <v>0.47308165389346102</v>
      </c>
      <c r="V499">
        <v>-2.8094273662550799</v>
      </c>
      <c r="W499">
        <v>-0.62627226460615004</v>
      </c>
      <c r="X499">
        <v>6329.3652037049997</v>
      </c>
      <c r="Y499">
        <v>4.2640939432373903</v>
      </c>
      <c r="Z499">
        <v>15.9739676544052</v>
      </c>
      <c r="AA499">
        <v>10.399193618074699</v>
      </c>
      <c r="AB499">
        <v>9.3454090742318403</v>
      </c>
      <c r="AC499">
        <v>3.2825090201485398</v>
      </c>
      <c r="AD499">
        <v>2.8706864244104899</v>
      </c>
      <c r="AE499">
        <v>20.672044043061</v>
      </c>
      <c r="AF499">
        <v>16.411516552772301</v>
      </c>
      <c r="AG499">
        <v>19.918040508741299</v>
      </c>
      <c r="AH499">
        <v>58.2940571972943</v>
      </c>
      <c r="AI499">
        <v>4.5441260106113104</v>
      </c>
      <c r="AJ499">
        <v>-22.520295438208802</v>
      </c>
      <c r="AK499">
        <v>-17.773256813084501</v>
      </c>
      <c r="AL499">
        <v>11.3774403470715</v>
      </c>
      <c r="AM499">
        <v>4.3808933288229097</v>
      </c>
      <c r="AN499">
        <v>13.1079747701122</v>
      </c>
      <c r="AO499">
        <v>4.3808933288229097</v>
      </c>
      <c r="AP499">
        <v>94.886314932041302</v>
      </c>
      <c r="AQ499">
        <v>3.68134227301505</v>
      </c>
      <c r="AR499">
        <v>186.76127815775001</v>
      </c>
      <c r="AS499">
        <v>16.9979485667738</v>
      </c>
    </row>
    <row r="500" spans="1:45" x14ac:dyDescent="0.25">
      <c r="A500" t="s">
        <v>1292</v>
      </c>
      <c r="B500" t="s">
        <v>1293</v>
      </c>
      <c r="C500" t="s">
        <v>336</v>
      </c>
      <c r="D500">
        <v>6500.1797919500004</v>
      </c>
      <c r="E500">
        <v>575.35</v>
      </c>
      <c r="F500">
        <v>3.9192737430167499</v>
      </c>
      <c r="G500">
        <v>0.53872761620945597</v>
      </c>
      <c r="H500">
        <v>3.0200221630434099</v>
      </c>
      <c r="I500">
        <v>12.682416544600001</v>
      </c>
      <c r="L500">
        <v>8.5589824178526399</v>
      </c>
      <c r="M500">
        <v>114.98819052617699</v>
      </c>
      <c r="N500">
        <v>14.2251736199117</v>
      </c>
      <c r="O500">
        <v>0</v>
      </c>
      <c r="P500">
        <v>90.588505445479598</v>
      </c>
      <c r="Q500">
        <v>10.435650247245</v>
      </c>
      <c r="R500">
        <v>1.1713806774339399</v>
      </c>
      <c r="S500">
        <v>36.220722287940902</v>
      </c>
      <c r="T500">
        <v>91.3973536550902</v>
      </c>
      <c r="X500">
        <v>6807.3097919499996</v>
      </c>
      <c r="Y500">
        <v>2.61554029445101</v>
      </c>
      <c r="AA500">
        <v>48.516212614567799</v>
      </c>
      <c r="AB500">
        <v>38.303566238746299</v>
      </c>
      <c r="AC500">
        <v>1.52444248901843</v>
      </c>
      <c r="AD500">
        <v>9.7560212522244303</v>
      </c>
      <c r="AE500">
        <v>47.728135222240098</v>
      </c>
      <c r="AG500">
        <v>3.8872537745357398</v>
      </c>
      <c r="AH500">
        <v>118.565030846374</v>
      </c>
      <c r="AI500">
        <v>21.323250859303201</v>
      </c>
      <c r="AJ500">
        <v>25.090270445765601</v>
      </c>
      <c r="AK500">
        <v>91.495756600399005</v>
      </c>
      <c r="AM500">
        <v>2.49753319396843</v>
      </c>
      <c r="AN500">
        <v>178.62544083402</v>
      </c>
      <c r="AO500">
        <v>2.49753319396843</v>
      </c>
      <c r="AP500">
        <v>-38.532690665073403</v>
      </c>
      <c r="AR500">
        <v>-50.709096027995997</v>
      </c>
      <c r="AS500">
        <v>91.397353655089603</v>
      </c>
    </row>
    <row r="501" spans="1:45" x14ac:dyDescent="0.25">
      <c r="A501" t="s">
        <v>1296</v>
      </c>
      <c r="B501" t="s">
        <v>1297</v>
      </c>
      <c r="C501" t="s">
        <v>1148</v>
      </c>
      <c r="D501">
        <v>6496.9056107910001</v>
      </c>
      <c r="E501">
        <v>1083</v>
      </c>
      <c r="X501">
        <v>6496.9056107910001</v>
      </c>
      <c r="AC501">
        <v>0</v>
      </c>
    </row>
    <row r="502" spans="1:45" x14ac:dyDescent="0.25">
      <c r="A502" t="s">
        <v>1298</v>
      </c>
      <c r="B502" t="s">
        <v>1299</v>
      </c>
      <c r="C502" t="s">
        <v>323</v>
      </c>
      <c r="D502">
        <v>6480.9452210999998</v>
      </c>
      <c r="E502">
        <v>857.9</v>
      </c>
      <c r="F502">
        <v>579.65384615384596</v>
      </c>
      <c r="G502">
        <v>5.1546128659476098</v>
      </c>
      <c r="H502">
        <v>0.98246734603684505</v>
      </c>
      <c r="I502">
        <v>155.56483672440001</v>
      </c>
      <c r="L502">
        <v>71.8379750326703</v>
      </c>
      <c r="M502">
        <v>0.14107081357458801</v>
      </c>
      <c r="N502">
        <v>26.0395549207519</v>
      </c>
      <c r="O502">
        <v>0</v>
      </c>
      <c r="P502">
        <v>7.7489601822661403E-2</v>
      </c>
      <c r="Q502">
        <v>166.163222045574</v>
      </c>
      <c r="R502">
        <v>6.2491332819722603</v>
      </c>
      <c r="S502">
        <v>1.5523941565657</v>
      </c>
      <c r="T502">
        <v>17.224645779779902</v>
      </c>
      <c r="U502">
        <v>0.23388216815428101</v>
      </c>
      <c r="V502">
        <v>-0.553017357215278</v>
      </c>
      <c r="W502">
        <v>-0.71249969691179305</v>
      </c>
      <c r="X502">
        <v>5994.0652210999997</v>
      </c>
      <c r="Y502">
        <v>3.9362388911799999</v>
      </c>
      <c r="Z502">
        <v>24.408784546565101</v>
      </c>
      <c r="AA502">
        <v>13.257393274279501</v>
      </c>
      <c r="AB502">
        <v>12.057582115183401</v>
      </c>
      <c r="AC502">
        <v>0.78689952536955998</v>
      </c>
      <c r="AD502">
        <v>4.7716566356616603</v>
      </c>
      <c r="AE502">
        <v>39.059428353160598</v>
      </c>
      <c r="AF502">
        <v>26.391437150710502</v>
      </c>
      <c r="AG502">
        <v>-2.6350185758575</v>
      </c>
      <c r="AH502">
        <v>-10.044704701419599</v>
      </c>
      <c r="AI502">
        <v>4.29235781724375</v>
      </c>
      <c r="AJ502">
        <v>-50.535031986169699</v>
      </c>
      <c r="AK502">
        <v>-55.901439150513902</v>
      </c>
      <c r="AL502">
        <v>16.248106060605998</v>
      </c>
      <c r="AM502">
        <v>4.2559678098096203</v>
      </c>
      <c r="AN502">
        <v>19.2455685853006</v>
      </c>
      <c r="AO502">
        <v>4.2559678098096203</v>
      </c>
      <c r="AP502">
        <v>5.4729954910653698</v>
      </c>
      <c r="AQ502">
        <v>3.8400234302149698</v>
      </c>
      <c r="AR502">
        <v>-2.58210055734133</v>
      </c>
      <c r="AS502">
        <v>17.2251035776744</v>
      </c>
    </row>
    <row r="503" spans="1:45" x14ac:dyDescent="0.25">
      <c r="A503" t="s">
        <v>1290</v>
      </c>
      <c r="B503" t="s">
        <v>1291</v>
      </c>
      <c r="C503" t="s">
        <v>27</v>
      </c>
      <c r="D503">
        <v>6474.8362182299998</v>
      </c>
      <c r="E503">
        <v>203.5</v>
      </c>
      <c r="H503">
        <v>9.2352256725647106E-2</v>
      </c>
      <c r="N503">
        <v>1.5635379409335799</v>
      </c>
      <c r="Q503">
        <v>1.3872789409321</v>
      </c>
      <c r="S503">
        <v>-0.11228206651359</v>
      </c>
      <c r="T503">
        <v>5.4886377816272196</v>
      </c>
      <c r="U503">
        <v>2.40294618668411</v>
      </c>
      <c r="V503">
        <v>1.3732221575592101</v>
      </c>
      <c r="W503">
        <v>1.75550791524411</v>
      </c>
      <c r="X503">
        <v>2038.07621823</v>
      </c>
      <c r="Y503">
        <v>0.24815820872880301</v>
      </c>
      <c r="AA503">
        <v>1.41485908740836</v>
      </c>
      <c r="AB503">
        <v>1.41485908740836</v>
      </c>
      <c r="AC503">
        <v>1.0297240291248999</v>
      </c>
      <c r="AD503">
        <v>2.4599273873659002</v>
      </c>
      <c r="AE503">
        <v>16.580293446915601</v>
      </c>
      <c r="AG503">
        <v>-71.371279339147193</v>
      </c>
      <c r="AH503">
        <v>-62.896410391250299</v>
      </c>
      <c r="AI503">
        <v>0.91272136248147995</v>
      </c>
      <c r="AJ503">
        <v>-75.943104442536296</v>
      </c>
      <c r="AK503">
        <v>-66.896618571921294</v>
      </c>
      <c r="AL503">
        <v>5.4411764705882302</v>
      </c>
      <c r="AM503">
        <v>0.78838256555673403</v>
      </c>
      <c r="AO503">
        <v>0.78838256555673403</v>
      </c>
      <c r="AP503">
        <v>-79.616001076213195</v>
      </c>
      <c r="AR503">
        <v>-59.4699301281792</v>
      </c>
      <c r="AS503">
        <v>5.4886377816272098</v>
      </c>
    </row>
    <row r="504" spans="1:45" x14ac:dyDescent="0.25">
      <c r="A504" t="s">
        <v>1283</v>
      </c>
      <c r="B504" t="s">
        <v>1284</v>
      </c>
      <c r="C504" t="s">
        <v>1285</v>
      </c>
      <c r="D504">
        <v>6460.7206885249998</v>
      </c>
      <c r="E504">
        <v>488.8</v>
      </c>
      <c r="F504">
        <v>13.971758664955001</v>
      </c>
      <c r="G504">
        <v>3.0781006240249602</v>
      </c>
      <c r="H504">
        <v>0.99415764565087295</v>
      </c>
      <c r="I504">
        <v>139.75107669799999</v>
      </c>
      <c r="L504">
        <v>26.361022346735499</v>
      </c>
      <c r="M504">
        <v>20.032106409815299</v>
      </c>
      <c r="N504">
        <v>10.3122868187675</v>
      </c>
      <c r="O504">
        <v>0</v>
      </c>
      <c r="P504">
        <v>17.7897539782644</v>
      </c>
      <c r="Q504">
        <v>25.736462761042301</v>
      </c>
      <c r="R504">
        <v>3.7488299531981202</v>
      </c>
      <c r="S504">
        <v>2.8367689059977601</v>
      </c>
      <c r="T504">
        <v>92.786452513643496</v>
      </c>
      <c r="X504">
        <v>6385.9606885249996</v>
      </c>
      <c r="Y504">
        <v>6.9885100226805097</v>
      </c>
      <c r="AA504">
        <v>58.672920695746001</v>
      </c>
      <c r="AB504">
        <v>39.2137592172244</v>
      </c>
      <c r="AC504">
        <v>0.62931267347789999</v>
      </c>
      <c r="AD504">
        <v>6.1358697761908498</v>
      </c>
      <c r="AE504">
        <v>61.743949067285399</v>
      </c>
      <c r="AG504">
        <v>10.3053633085815</v>
      </c>
      <c r="AH504">
        <v>34.151655402743998</v>
      </c>
      <c r="AI504">
        <v>8.2313708781166692</v>
      </c>
      <c r="AJ504">
        <v>74.927809454458298</v>
      </c>
      <c r="AK504">
        <v>50.276187246347703</v>
      </c>
      <c r="AL504">
        <v>14.1271676300578</v>
      </c>
      <c r="AM504">
        <v>7.0703240260511198</v>
      </c>
      <c r="AN504">
        <v>37.256909569949798</v>
      </c>
      <c r="AO504">
        <v>7.0703240260511198</v>
      </c>
      <c r="AP504">
        <v>22.221108377676298</v>
      </c>
      <c r="AQ504">
        <v>2.7837677650924002</v>
      </c>
      <c r="AR504">
        <v>349.222291282664</v>
      </c>
      <c r="AS504">
        <v>92.773128784104003</v>
      </c>
    </row>
    <row r="505" spans="1:45" x14ac:dyDescent="0.25">
      <c r="A505" t="s">
        <v>1330</v>
      </c>
      <c r="B505" t="s">
        <v>1331</v>
      </c>
      <c r="C505" t="s">
        <v>535</v>
      </c>
      <c r="D505">
        <v>6444.7723194999999</v>
      </c>
      <c r="E505">
        <v>376.8</v>
      </c>
      <c r="G505">
        <v>0.96581096164013303</v>
      </c>
      <c r="H505">
        <v>1.6188191349890499</v>
      </c>
      <c r="I505">
        <v>-179.4066716852</v>
      </c>
      <c r="L505">
        <v>0.24532669145289401</v>
      </c>
      <c r="M505">
        <v>27.913689808733501</v>
      </c>
      <c r="N505">
        <v>108.268081919449</v>
      </c>
      <c r="P505">
        <v>6.9467849934322201</v>
      </c>
      <c r="Q505">
        <v>479.41232164140001</v>
      </c>
      <c r="R505">
        <v>0.96581096164013303</v>
      </c>
      <c r="S505">
        <v>-42.112172358149003</v>
      </c>
      <c r="T505">
        <v>1.4973843800679301</v>
      </c>
      <c r="X505">
        <v>6773.9023195</v>
      </c>
      <c r="Y505">
        <v>1.40305974989384</v>
      </c>
      <c r="Z505">
        <v>25.970564427021401</v>
      </c>
      <c r="AA505">
        <v>1.5567286439673</v>
      </c>
      <c r="AB505">
        <v>1.5533729867660899</v>
      </c>
      <c r="AC505">
        <v>1.0297240291248999</v>
      </c>
      <c r="AD505">
        <v>2.4599273873659002</v>
      </c>
      <c r="AE505">
        <v>16.580293446915601</v>
      </c>
      <c r="AF505">
        <v>24.7087080454702</v>
      </c>
      <c r="AG505">
        <v>36.721086489488599</v>
      </c>
      <c r="AH505">
        <v>-16.063708112126001</v>
      </c>
      <c r="AI505">
        <v>2.0647718320891899</v>
      </c>
      <c r="AJ505">
        <v>-76.766530594558603</v>
      </c>
      <c r="AK505">
        <v>-90.968890961658502</v>
      </c>
      <c r="AM505">
        <v>1.33488795855383</v>
      </c>
      <c r="AN505">
        <v>24.6359798146024</v>
      </c>
      <c r="AO505">
        <v>1.33488795855383</v>
      </c>
      <c r="AP505">
        <v>-10.4600946635087</v>
      </c>
      <c r="AR505">
        <v>-31.374557740209301</v>
      </c>
    </row>
    <row r="506" spans="1:45" x14ac:dyDescent="0.25">
      <c r="A506" t="s">
        <v>1304</v>
      </c>
      <c r="B506" t="s">
        <v>1305</v>
      </c>
      <c r="C506" t="s">
        <v>331</v>
      </c>
      <c r="D506">
        <v>6441.2133227849999</v>
      </c>
      <c r="E506">
        <v>212.25</v>
      </c>
      <c r="F506">
        <v>-0.56309996689837605</v>
      </c>
      <c r="G506">
        <v>0.621486326150961</v>
      </c>
      <c r="H506">
        <v>0.50442550943611497</v>
      </c>
      <c r="I506">
        <v>58.4027904135</v>
      </c>
      <c r="L506">
        <v>46.765933888886899</v>
      </c>
      <c r="M506">
        <v>51.309478549454703</v>
      </c>
      <c r="O506">
        <v>0</v>
      </c>
      <c r="P506">
        <v>32.240482518980102</v>
      </c>
      <c r="R506">
        <v>0.93071159677159399</v>
      </c>
      <c r="S506">
        <v>-13.833507207890699</v>
      </c>
      <c r="T506">
        <v>-50.762182384624502</v>
      </c>
      <c r="X506">
        <v>9557.8733227849898</v>
      </c>
      <c r="Y506">
        <v>1.6381873987105799</v>
      </c>
      <c r="Z506">
        <v>35.3301789922929</v>
      </c>
      <c r="AB506">
        <v>114.905906741824</v>
      </c>
      <c r="AC506">
        <v>3.2825090201485398</v>
      </c>
      <c r="AD506">
        <v>2.8706864244104899</v>
      </c>
      <c r="AE506">
        <v>20.672044043061</v>
      </c>
      <c r="AF506">
        <v>23.809608260765899</v>
      </c>
      <c r="AG506">
        <v>-54.526241007196703</v>
      </c>
      <c r="AH506">
        <v>-62.748742027665898</v>
      </c>
      <c r="AI506">
        <v>1.0693668055339201</v>
      </c>
      <c r="AJ506">
        <v>-233.328901017459</v>
      </c>
      <c r="AK506">
        <v>-345.55956962400001</v>
      </c>
      <c r="AL506">
        <v>141.5</v>
      </c>
      <c r="AM506">
        <v>1.1040023383275399</v>
      </c>
      <c r="AN506">
        <v>14.672801938050901</v>
      </c>
      <c r="AO506">
        <v>1.1040023383275399</v>
      </c>
      <c r="AP506">
        <v>-45.939571617395202</v>
      </c>
      <c r="AQ506">
        <v>1.09227477906889</v>
      </c>
      <c r="AR506">
        <v>-27.735030765285799</v>
      </c>
      <c r="AS506">
        <v>-50.762182384624197</v>
      </c>
    </row>
    <row r="507" spans="1:45" x14ac:dyDescent="0.25">
      <c r="A507" t="s">
        <v>1308</v>
      </c>
      <c r="B507" t="s">
        <v>1309</v>
      </c>
      <c r="C507" t="s">
        <v>85</v>
      </c>
      <c r="D507">
        <v>6424.5609577499999</v>
      </c>
      <c r="E507">
        <v>747.1</v>
      </c>
      <c r="F507">
        <v>7.3948070425039996</v>
      </c>
      <c r="G507">
        <v>0.73840475568330299</v>
      </c>
      <c r="H507">
        <v>1.72366832619704</v>
      </c>
      <c r="I507">
        <v>21.504382550500001</v>
      </c>
      <c r="J507">
        <v>22.009321515892399</v>
      </c>
      <c r="K507">
        <v>7.6748166259168702</v>
      </c>
      <c r="L507">
        <v>9.6397339650274994</v>
      </c>
      <c r="M507">
        <v>73.753894080996801</v>
      </c>
      <c r="N507">
        <v>21.980525659188402</v>
      </c>
      <c r="O507">
        <v>16.583882412569601</v>
      </c>
      <c r="P507">
        <v>53.541564190850899</v>
      </c>
      <c r="Q507">
        <v>35.288465737869601</v>
      </c>
      <c r="R507">
        <v>0.91083093807159599</v>
      </c>
      <c r="S507">
        <v>-46.464491679024498</v>
      </c>
      <c r="T507">
        <v>19.877973260365</v>
      </c>
      <c r="U507">
        <v>0.68754499786814605</v>
      </c>
      <c r="V507">
        <v>2.9290895660540099E-2</v>
      </c>
      <c r="W507">
        <v>-9.4034319768939098E-2</v>
      </c>
      <c r="X507">
        <v>7054.02095775</v>
      </c>
      <c r="Y507">
        <v>2.50148796521544</v>
      </c>
      <c r="AA507">
        <v>16.9645293709867</v>
      </c>
      <c r="AB507">
        <v>12.2689293986433</v>
      </c>
      <c r="AC507">
        <v>0.65825410220760605</v>
      </c>
      <c r="AD507">
        <v>5.2388982217390199</v>
      </c>
      <c r="AE507">
        <v>42.782695998974198</v>
      </c>
      <c r="AG507">
        <v>87.178846625658593</v>
      </c>
      <c r="AH507">
        <v>25.6680501972805</v>
      </c>
      <c r="AI507">
        <v>6.5836212470794298</v>
      </c>
      <c r="AJ507">
        <v>-50.459290814967197</v>
      </c>
      <c r="AK507">
        <v>-53.537352436036997</v>
      </c>
      <c r="AL507">
        <v>30.4938775510204</v>
      </c>
      <c r="AM507">
        <v>2.27826965837804</v>
      </c>
      <c r="AN507">
        <v>20.181444234937398</v>
      </c>
      <c r="AO507">
        <v>2.27826965837804</v>
      </c>
      <c r="AP507">
        <v>0.77646743353304704</v>
      </c>
      <c r="AQ507">
        <v>2.1078325017847499</v>
      </c>
      <c r="AR507">
        <v>-15.6746483066176</v>
      </c>
      <c r="AS507">
        <v>19.877973260365099</v>
      </c>
    </row>
    <row r="508" spans="1:45" x14ac:dyDescent="0.25">
      <c r="A508" t="s">
        <v>1302</v>
      </c>
      <c r="B508" t="s">
        <v>1303</v>
      </c>
      <c r="C508" t="s">
        <v>88</v>
      </c>
      <c r="D508">
        <v>6411.2513304300001</v>
      </c>
      <c r="E508">
        <v>412.95</v>
      </c>
      <c r="F508">
        <v>21.2367933271547</v>
      </c>
      <c r="G508">
        <v>0.81063290177341596</v>
      </c>
      <c r="H508">
        <v>1.3446627543419101</v>
      </c>
      <c r="I508">
        <v>75.215873748800007</v>
      </c>
      <c r="L508">
        <v>39.945204595864297</v>
      </c>
      <c r="M508">
        <v>9.7754743889557894</v>
      </c>
      <c r="N508">
        <v>12.1169257290011</v>
      </c>
      <c r="O508">
        <v>0</v>
      </c>
      <c r="P508">
        <v>4.3721461656384903</v>
      </c>
      <c r="Q508">
        <v>22.792973093173199</v>
      </c>
      <c r="R508">
        <v>1.6761210900766501</v>
      </c>
      <c r="S508">
        <v>7.7451512831876199</v>
      </c>
      <c r="T508">
        <v>20.849597822536499</v>
      </c>
      <c r="U508">
        <v>0.61988343151311898</v>
      </c>
      <c r="V508">
        <v>-2.6626255886354202</v>
      </c>
      <c r="W508">
        <v>0.132281847725438</v>
      </c>
      <c r="X508">
        <v>6600.5713304299998</v>
      </c>
      <c r="Y508">
        <v>1.3733851284482499</v>
      </c>
      <c r="Z508">
        <v>29.653494453614201</v>
      </c>
      <c r="AA508">
        <v>14.402608240262699</v>
      </c>
      <c r="AB508">
        <v>11.3710809007011</v>
      </c>
      <c r="AC508">
        <v>3.2825090201485398</v>
      </c>
      <c r="AD508">
        <v>2.8706864244104899</v>
      </c>
      <c r="AE508">
        <v>20.672044043061</v>
      </c>
      <c r="AF508">
        <v>28.8029620846848</v>
      </c>
      <c r="AG508">
        <v>-59.677181025793097</v>
      </c>
      <c r="AH508">
        <v>-8.2107686279271999</v>
      </c>
      <c r="AI508">
        <v>2.63498100406883</v>
      </c>
      <c r="AJ508">
        <v>-37.516906063588102</v>
      </c>
      <c r="AK508">
        <v>0.85890770697701602</v>
      </c>
      <c r="AL508">
        <v>16.452191235059701</v>
      </c>
      <c r="AM508">
        <v>1.3339931940987</v>
      </c>
      <c r="AN508">
        <v>14.161000420616601</v>
      </c>
      <c r="AO508">
        <v>1.3339931940987</v>
      </c>
      <c r="AP508">
        <v>-67.569915819745006</v>
      </c>
      <c r="AQ508">
        <v>1.2760979326643</v>
      </c>
      <c r="AR508">
        <v>-12.6804592851691</v>
      </c>
      <c r="AS508">
        <v>20.849597822536602</v>
      </c>
    </row>
    <row r="509" spans="1:45" x14ac:dyDescent="0.25">
      <c r="A509" t="s">
        <v>1288</v>
      </c>
      <c r="B509" t="s">
        <v>1289</v>
      </c>
      <c r="C509" t="s">
        <v>415</v>
      </c>
      <c r="D509">
        <v>6401.1633750000001</v>
      </c>
      <c r="E509">
        <v>254.55</v>
      </c>
      <c r="F509">
        <v>1.6367531540109399</v>
      </c>
      <c r="G509">
        <v>0.83046578284523098</v>
      </c>
      <c r="H509">
        <v>0.71643684233361604</v>
      </c>
      <c r="I509">
        <v>145.3169490834</v>
      </c>
      <c r="L509">
        <v>225.44794542507501</v>
      </c>
      <c r="M509">
        <v>20.911977339418101</v>
      </c>
      <c r="N509">
        <v>1.82515561336217</v>
      </c>
      <c r="O509">
        <v>0</v>
      </c>
      <c r="P509">
        <v>4.7320626868711102</v>
      </c>
      <c r="R509">
        <v>1.0762592086666001</v>
      </c>
      <c r="S509">
        <v>11.807895345657901</v>
      </c>
      <c r="T509">
        <v>-4296.0828020130602</v>
      </c>
      <c r="X509">
        <v>6544.6733750000003</v>
      </c>
      <c r="Y509">
        <v>2.3314298754965002</v>
      </c>
      <c r="AA509">
        <v>95.181404522978596</v>
      </c>
      <c r="AB509">
        <v>52.720101296922799</v>
      </c>
      <c r="AC509">
        <v>0.65825410220760605</v>
      </c>
      <c r="AD509">
        <v>5.2388982217390199</v>
      </c>
      <c r="AE509">
        <v>42.782695998974198</v>
      </c>
      <c r="AG509">
        <v>-3.3850553863415098</v>
      </c>
      <c r="AH509">
        <v>13.1041641074279</v>
      </c>
      <c r="AI509">
        <v>5.9254120421368297</v>
      </c>
      <c r="AJ509">
        <v>-4719.37882805762</v>
      </c>
      <c r="AK509">
        <v>-10141.636464695999</v>
      </c>
      <c r="AL509">
        <v>65.269230769230703</v>
      </c>
      <c r="AM509">
        <v>2.2803068503642399</v>
      </c>
      <c r="AN509">
        <v>779.67885200974399</v>
      </c>
      <c r="AO509">
        <v>2.2803068503642399</v>
      </c>
      <c r="AP509">
        <v>-50.403422345793601</v>
      </c>
      <c r="AQ509">
        <v>1.9600524918201601</v>
      </c>
      <c r="AR509">
        <v>-15.599245937072901</v>
      </c>
      <c r="AS509">
        <v>-4296.0828020143599</v>
      </c>
    </row>
    <row r="510" spans="1:45" x14ac:dyDescent="0.25">
      <c r="A510" t="s">
        <v>1313</v>
      </c>
      <c r="B510" t="s">
        <v>1314</v>
      </c>
      <c r="C510" t="s">
        <v>66</v>
      </c>
      <c r="D510">
        <v>6395.1143017000004</v>
      </c>
      <c r="E510">
        <v>501.4</v>
      </c>
      <c r="F510">
        <v>25.1038622129436</v>
      </c>
      <c r="G510">
        <v>1.44240354988757</v>
      </c>
      <c r="H510">
        <v>1.0807212329207001</v>
      </c>
      <c r="I510">
        <v>155.5835816988</v>
      </c>
      <c r="L510">
        <v>32.323013346562703</v>
      </c>
      <c r="M510">
        <v>19.169996293901701</v>
      </c>
      <c r="N510">
        <v>17.8552801314116</v>
      </c>
      <c r="O510">
        <v>0</v>
      </c>
      <c r="P510">
        <v>13.9287076537692</v>
      </c>
      <c r="Q510">
        <v>45.223649351878102</v>
      </c>
      <c r="R510">
        <v>3.1490857611915399</v>
      </c>
      <c r="S510">
        <v>3.9966541023390301</v>
      </c>
      <c r="T510">
        <v>8.3623593353383399</v>
      </c>
      <c r="U510">
        <v>1.0476689366160199</v>
      </c>
      <c r="V510">
        <v>0.38941483440842301</v>
      </c>
      <c r="W510">
        <v>0.65295598618565098</v>
      </c>
      <c r="X510">
        <v>6974.4143016999997</v>
      </c>
      <c r="Y510">
        <v>1.2013998218333699</v>
      </c>
      <c r="AA510">
        <v>7.2500616454604003</v>
      </c>
      <c r="AB510">
        <v>6.3420486325485799</v>
      </c>
      <c r="AC510">
        <v>0.65825410220760605</v>
      </c>
      <c r="AD510">
        <v>5.2388982217390199</v>
      </c>
      <c r="AE510">
        <v>42.782695998974198</v>
      </c>
      <c r="AG510">
        <v>-66.313353585580501</v>
      </c>
      <c r="AH510">
        <v>-66.977897902261006</v>
      </c>
      <c r="AI510">
        <v>1.72999431957929</v>
      </c>
      <c r="AJ510">
        <v>-79.281696998314104</v>
      </c>
      <c r="AK510">
        <v>-80.453874773252096</v>
      </c>
      <c r="AL510">
        <v>8.7351916376306598</v>
      </c>
      <c r="AM510">
        <v>1.10161066582949</v>
      </c>
      <c r="AO510">
        <v>1.10161066582949</v>
      </c>
      <c r="AP510">
        <v>-50.745369171394799</v>
      </c>
      <c r="AQ510">
        <v>1.1683921979827401</v>
      </c>
      <c r="AR510">
        <v>-59.226202006576202</v>
      </c>
      <c r="AS510">
        <v>6.7179804417295204</v>
      </c>
    </row>
    <row r="511" spans="1:45" x14ac:dyDescent="0.25">
      <c r="A511" t="s">
        <v>1310</v>
      </c>
      <c r="B511" t="s">
        <v>1311</v>
      </c>
      <c r="C511" t="s">
        <v>1312</v>
      </c>
      <c r="D511">
        <v>6374.7027275999999</v>
      </c>
      <c r="E511">
        <v>426.25</v>
      </c>
      <c r="F511">
        <v>3.6672919988744099</v>
      </c>
      <c r="G511">
        <v>1.3335661802752701</v>
      </c>
      <c r="H511">
        <v>3.4165305734150402</v>
      </c>
      <c r="I511">
        <v>-16.862376293299999</v>
      </c>
      <c r="L511">
        <v>43.743313584684302</v>
      </c>
      <c r="M511">
        <v>35.605532695145001</v>
      </c>
      <c r="N511">
        <v>7.2793453672069504</v>
      </c>
      <c r="O511">
        <v>0</v>
      </c>
      <c r="P511">
        <v>9.40970829943201</v>
      </c>
      <c r="Q511">
        <v>8.0104345840084505</v>
      </c>
      <c r="R511">
        <v>1.3454155024319501</v>
      </c>
      <c r="S511">
        <v>19.833527009146799</v>
      </c>
      <c r="T511">
        <v>28.398907326591299</v>
      </c>
      <c r="U511">
        <v>1.85722300566905</v>
      </c>
      <c r="V511">
        <v>1.1989689034614399</v>
      </c>
      <c r="W511">
        <v>0.71691067350101501</v>
      </c>
      <c r="X511">
        <v>6816.6327275999902</v>
      </c>
      <c r="Y511">
        <v>0.39543509355615403</v>
      </c>
      <c r="Z511">
        <v>14.527893113105</v>
      </c>
      <c r="AA511">
        <v>17.435181030769499</v>
      </c>
      <c r="AB511">
        <v>10.2416429694401</v>
      </c>
      <c r="AC511">
        <v>0.65825410220760605</v>
      </c>
      <c r="AD511">
        <v>5.2388982217390199</v>
      </c>
      <c r="AE511">
        <v>42.782695998974198</v>
      </c>
      <c r="AF511">
        <v>13.586033391445101</v>
      </c>
      <c r="AG511">
        <v>-21.730910411023199</v>
      </c>
      <c r="AH511">
        <v>-52.630203619352898</v>
      </c>
      <c r="AI511">
        <v>2.4816554202271099</v>
      </c>
      <c r="AJ511">
        <v>-8.1466321396582</v>
      </c>
      <c r="AK511">
        <v>-33.6205756475184</v>
      </c>
      <c r="AL511">
        <v>17.985232067510498</v>
      </c>
      <c r="AM511">
        <v>0.36979858974574598</v>
      </c>
      <c r="AN511">
        <v>11.5091765862641</v>
      </c>
      <c r="AO511">
        <v>0.36979858974574598</v>
      </c>
      <c r="AP511">
        <v>-10.4136338177043</v>
      </c>
      <c r="AQ511">
        <v>0.31986134276431299</v>
      </c>
      <c r="AR511">
        <v>-86.312684268363896</v>
      </c>
      <c r="AS511">
        <v>27.710074886329199</v>
      </c>
    </row>
    <row r="512" spans="1:45" x14ac:dyDescent="0.25">
      <c r="A512" t="s">
        <v>1315</v>
      </c>
      <c r="B512" t="s">
        <v>1316</v>
      </c>
      <c r="C512" t="s">
        <v>1317</v>
      </c>
      <c r="D512">
        <v>6347.84</v>
      </c>
      <c r="E512">
        <v>101</v>
      </c>
      <c r="F512">
        <v>1.92576928932722</v>
      </c>
      <c r="G512">
        <v>0.102139917389293</v>
      </c>
      <c r="H512">
        <v>0.18259476149221199</v>
      </c>
      <c r="I512">
        <v>-751.21467849400005</v>
      </c>
      <c r="J512">
        <v>196.13505747126399</v>
      </c>
      <c r="K512">
        <v>122.332686781609</v>
      </c>
      <c r="L512">
        <v>16.864293256847599</v>
      </c>
      <c r="M512">
        <v>96.169732545898896</v>
      </c>
      <c r="N512">
        <v>7.6304399846369604</v>
      </c>
      <c r="O512">
        <v>1.8609625668449199</v>
      </c>
      <c r="P512">
        <v>0.294247090239739</v>
      </c>
      <c r="Q512">
        <v>6.6649660881038004</v>
      </c>
      <c r="R512">
        <v>0.131570756653063</v>
      </c>
      <c r="S512">
        <v>-0.74763658088701002</v>
      </c>
      <c r="T512">
        <v>11.6243773806035</v>
      </c>
      <c r="X512">
        <v>16249.2</v>
      </c>
      <c r="Y512">
        <v>5.7967850339262403</v>
      </c>
      <c r="Z512">
        <v>10.4622278881999</v>
      </c>
      <c r="AA512">
        <v>14.273968270700401</v>
      </c>
      <c r="AB512">
        <v>7.7682694789983397</v>
      </c>
      <c r="AC512">
        <v>7.8451254499974393E-2</v>
      </c>
      <c r="AD512">
        <v>0.24761500707693099</v>
      </c>
      <c r="AE512">
        <v>-10.7278597859809</v>
      </c>
      <c r="AF512">
        <v>4.0871272849020999</v>
      </c>
      <c r="AG512">
        <v>0</v>
      </c>
      <c r="AH512">
        <v>281.16708608289503</v>
      </c>
      <c r="AI512">
        <v>0.94382690717909301</v>
      </c>
      <c r="AJ512">
        <v>0</v>
      </c>
      <c r="AK512">
        <v>208.356910068811</v>
      </c>
      <c r="AM512">
        <v>2.2645461874897399</v>
      </c>
      <c r="AN512">
        <v>3.9676479779986198</v>
      </c>
      <c r="AO512">
        <v>2.2645461874897399</v>
      </c>
      <c r="AP512">
        <v>0</v>
      </c>
      <c r="AR512">
        <v>234.98485486732099</v>
      </c>
    </row>
    <row r="513" spans="1:45" x14ac:dyDescent="0.25">
      <c r="A513" t="s">
        <v>1300</v>
      </c>
      <c r="B513" t="s">
        <v>1301</v>
      </c>
      <c r="C513" t="s">
        <v>505</v>
      </c>
      <c r="D513">
        <v>6344.1116175500001</v>
      </c>
      <c r="E513">
        <v>377.35</v>
      </c>
      <c r="F513">
        <v>25.2687969924811</v>
      </c>
      <c r="G513">
        <v>2.74589115244562</v>
      </c>
      <c r="H513">
        <v>0.75679946640671003</v>
      </c>
      <c r="I513">
        <v>63.289447479000003</v>
      </c>
      <c r="L513">
        <v>55.2285700726759</v>
      </c>
      <c r="M513">
        <v>4.8444937080263397</v>
      </c>
      <c r="N513">
        <v>26.193700495893498</v>
      </c>
      <c r="P513">
        <v>3.2679141944317598</v>
      </c>
      <c r="Q513">
        <v>75.406425764696706</v>
      </c>
      <c r="R513">
        <v>2.74589115244562</v>
      </c>
      <c r="S513">
        <v>4.8684401610667303</v>
      </c>
      <c r="T513">
        <v>32.410910480995199</v>
      </c>
      <c r="X513">
        <v>6242.9916175500002</v>
      </c>
      <c r="Y513">
        <v>8.4648438246420401</v>
      </c>
      <c r="Z513">
        <v>33.826352500812703</v>
      </c>
      <c r="AA513">
        <v>23.220232156326698</v>
      </c>
      <c r="AB513">
        <v>19.785730730992299</v>
      </c>
      <c r="AC513">
        <v>0.65825410220760605</v>
      </c>
      <c r="AD513">
        <v>5.2388982217390199</v>
      </c>
      <c r="AE513">
        <v>42.782695998974198</v>
      </c>
      <c r="AF513">
        <v>34.374250203456803</v>
      </c>
      <c r="AG513">
        <v>118.436043444997</v>
      </c>
      <c r="AH513">
        <v>57.913926412485203</v>
      </c>
      <c r="AI513">
        <v>8.2729498827019601</v>
      </c>
      <c r="AJ513">
        <v>129.865003341701</v>
      </c>
      <c r="AK513">
        <v>-24.2429451342378</v>
      </c>
      <c r="AL513">
        <v>29.9009508716323</v>
      </c>
      <c r="AM513">
        <v>8.6019519708617995</v>
      </c>
      <c r="AN513">
        <v>25.1112714437539</v>
      </c>
      <c r="AO513">
        <v>8.6019519708617995</v>
      </c>
      <c r="AP513">
        <v>166.44225584216699</v>
      </c>
      <c r="AQ513">
        <v>7.8529704421323796</v>
      </c>
      <c r="AR513">
        <v>218.38313016419099</v>
      </c>
      <c r="AS513">
        <v>32.4125663799622</v>
      </c>
    </row>
    <row r="514" spans="1:45" x14ac:dyDescent="0.25">
      <c r="A514" t="s">
        <v>1306</v>
      </c>
      <c r="B514" t="s">
        <v>1307</v>
      </c>
      <c r="C514" t="s">
        <v>115</v>
      </c>
      <c r="D514">
        <v>6328.4238240000004</v>
      </c>
      <c r="E514">
        <v>315.60000000000002</v>
      </c>
      <c r="F514">
        <v>3.9739382239382199</v>
      </c>
      <c r="G514">
        <v>1.28692662723495</v>
      </c>
      <c r="H514">
        <v>1.41678935583053</v>
      </c>
      <c r="I514">
        <v>132.09882312650001</v>
      </c>
      <c r="J514">
        <v>65.550069122852605</v>
      </c>
      <c r="K514">
        <v>27.232389170959699</v>
      </c>
      <c r="L514">
        <v>86.153358176492702</v>
      </c>
      <c r="M514">
        <v>128.83011784978001</v>
      </c>
      <c r="N514">
        <v>12.274090548622301</v>
      </c>
      <c r="O514">
        <v>5.5682626255652501</v>
      </c>
      <c r="P514">
        <v>42.818240561247997</v>
      </c>
      <c r="Q514">
        <v>11.2663440849746</v>
      </c>
      <c r="R514">
        <v>1.72392837323876</v>
      </c>
      <c r="S514">
        <v>4.2875082891246601</v>
      </c>
      <c r="T514">
        <v>54.687381818181798</v>
      </c>
      <c r="U514">
        <v>6.3371356147021496E-2</v>
      </c>
      <c r="V514">
        <v>-0.56594131733087805</v>
      </c>
      <c r="W514">
        <v>-0.49445270529289698</v>
      </c>
      <c r="X514">
        <v>6853.6038239999998</v>
      </c>
      <c r="Y514">
        <v>3.3125519937360401</v>
      </c>
      <c r="Z514">
        <v>71.117607388191303</v>
      </c>
      <c r="AA514">
        <v>33.294164799611302</v>
      </c>
      <c r="AB514">
        <v>28.582883576611799</v>
      </c>
      <c r="AC514">
        <v>0.62931267347789999</v>
      </c>
      <c r="AD514">
        <v>6.1358697761908498</v>
      </c>
      <c r="AE514">
        <v>61.743949067285399</v>
      </c>
      <c r="AF514">
        <v>65.667986136764497</v>
      </c>
      <c r="AG514">
        <v>-23.5266651743102</v>
      </c>
      <c r="AH514">
        <v>58.678990705835503</v>
      </c>
      <c r="AI514">
        <v>9.7363362318840494</v>
      </c>
      <c r="AJ514">
        <v>11.519327908404399</v>
      </c>
      <c r="AK514">
        <v>-11.4287591832096</v>
      </c>
      <c r="AM514">
        <v>3.0587167705825999</v>
      </c>
      <c r="AN514">
        <v>20.670315599686401</v>
      </c>
      <c r="AO514">
        <v>3.0587167705825999</v>
      </c>
      <c r="AP514">
        <v>48.770185073802601</v>
      </c>
      <c r="AR514">
        <v>94.339573547558004</v>
      </c>
      <c r="AS514">
        <v>54.701563004581203</v>
      </c>
    </row>
    <row r="515" spans="1:45" x14ac:dyDescent="0.25">
      <c r="A515" t="s">
        <v>1336</v>
      </c>
      <c r="B515" t="s">
        <v>1337</v>
      </c>
      <c r="C515" t="s">
        <v>298</v>
      </c>
      <c r="D515">
        <v>6310.7265454099997</v>
      </c>
      <c r="E515">
        <v>629.79999999999995</v>
      </c>
      <c r="G515">
        <v>7.16539353816556</v>
      </c>
      <c r="H515">
        <v>0.274209900513466</v>
      </c>
      <c r="I515">
        <v>1476.5543341231</v>
      </c>
      <c r="L515">
        <v>0.72291482635821702</v>
      </c>
      <c r="M515">
        <v>431.69101984379</v>
      </c>
      <c r="N515">
        <v>7.0225828752016302</v>
      </c>
      <c r="P515">
        <v>431.69101984379</v>
      </c>
      <c r="Q515">
        <v>6.5037891451198</v>
      </c>
      <c r="R515">
        <v>7.16539353816556</v>
      </c>
      <c r="S515">
        <v>1.55661637847163</v>
      </c>
      <c r="T515">
        <v>16.3008899762618</v>
      </c>
      <c r="X515">
        <v>10932.936545409901</v>
      </c>
      <c r="Y515">
        <v>6.0739548689200298</v>
      </c>
      <c r="AA515">
        <v>21.3542258397007</v>
      </c>
      <c r="AB515">
        <v>21.049570737615198</v>
      </c>
      <c r="AC515">
        <v>1.0297240291248999</v>
      </c>
      <c r="AD515">
        <v>2.4599273873659002</v>
      </c>
      <c r="AE515">
        <v>16.580293446915601</v>
      </c>
      <c r="AG515">
        <v>8.3552224184551207</v>
      </c>
      <c r="AH515">
        <v>91.741972284149398</v>
      </c>
      <c r="AI515">
        <v>4.7167132892933203</v>
      </c>
      <c r="AJ515">
        <v>-38.735821227013901</v>
      </c>
      <c r="AK515">
        <v>-1.68515395429147</v>
      </c>
      <c r="AL515">
        <v>12.879345603271901</v>
      </c>
      <c r="AM515">
        <v>3.5060176255215301</v>
      </c>
      <c r="AO515">
        <v>3.5060176255215301</v>
      </c>
      <c r="AP515">
        <v>-42.485272855866498</v>
      </c>
      <c r="AQ515">
        <v>3.8287621052844001</v>
      </c>
      <c r="AR515">
        <v>80.241351778088202</v>
      </c>
      <c r="AS515">
        <v>16.301311046444301</v>
      </c>
    </row>
    <row r="516" spans="1:45" x14ac:dyDescent="0.25">
      <c r="A516" t="s">
        <v>1332</v>
      </c>
      <c r="B516" t="s">
        <v>1333</v>
      </c>
      <c r="C516" t="s">
        <v>583</v>
      </c>
      <c r="D516">
        <v>6304.7387472399996</v>
      </c>
      <c r="E516">
        <v>1155.8</v>
      </c>
      <c r="F516">
        <v>4.8190442726633798</v>
      </c>
      <c r="G516">
        <v>1.83535693387946</v>
      </c>
      <c r="H516">
        <v>1.0360765594161601</v>
      </c>
      <c r="I516">
        <v>280.00919494999999</v>
      </c>
      <c r="L516">
        <v>28.9303961960454</v>
      </c>
      <c r="M516">
        <v>56.978627312333202</v>
      </c>
      <c r="N516">
        <v>18.148015825757799</v>
      </c>
      <c r="O516">
        <v>0</v>
      </c>
      <c r="P516">
        <v>40.525991651650202</v>
      </c>
      <c r="Q516">
        <v>26.093533341737</v>
      </c>
      <c r="R516">
        <v>3.0819192510239901</v>
      </c>
      <c r="S516">
        <v>2.8025327456701201</v>
      </c>
      <c r="T516">
        <v>76.144187768598997</v>
      </c>
      <c r="X516">
        <v>6402.83874724</v>
      </c>
      <c r="Y516">
        <v>9.4550107757645492</v>
      </c>
      <c r="Z516">
        <v>486.53789872644302</v>
      </c>
      <c r="AA516">
        <v>46.684934358293802</v>
      </c>
      <c r="AB516">
        <v>28.558602797680599</v>
      </c>
      <c r="AC516">
        <v>0.62931267347789999</v>
      </c>
      <c r="AD516">
        <v>6.1358697761908498</v>
      </c>
      <c r="AE516">
        <v>61.743949067285399</v>
      </c>
      <c r="AF516">
        <v>479.08349143161001</v>
      </c>
      <c r="AG516">
        <v>77.381699323854804</v>
      </c>
      <c r="AH516">
        <v>134.37458151924201</v>
      </c>
      <c r="AI516">
        <v>14.380919110512901</v>
      </c>
      <c r="AJ516">
        <v>73.935179615216896</v>
      </c>
      <c r="AK516">
        <v>23.322510009233199</v>
      </c>
      <c r="AL516">
        <v>57.79</v>
      </c>
      <c r="AM516">
        <v>9.3101474434648992</v>
      </c>
      <c r="AN516">
        <v>190.93696993458499</v>
      </c>
      <c r="AO516">
        <v>9.3101474434648992</v>
      </c>
      <c r="AP516">
        <v>200.09571290103301</v>
      </c>
      <c r="AQ516">
        <v>7.5422683147707303</v>
      </c>
      <c r="AR516">
        <v>491.53240379403502</v>
      </c>
      <c r="AS516">
        <v>76.153385037323204</v>
      </c>
    </row>
    <row r="517" spans="1:45" x14ac:dyDescent="0.25">
      <c r="A517" t="s">
        <v>1320</v>
      </c>
      <c r="B517" t="s">
        <v>1321</v>
      </c>
      <c r="C517" t="s">
        <v>115</v>
      </c>
      <c r="D517">
        <v>6286.1556822749999</v>
      </c>
      <c r="E517">
        <v>3043.25</v>
      </c>
      <c r="F517">
        <v>19.676150627615002</v>
      </c>
      <c r="G517">
        <v>1.4855200201460499</v>
      </c>
      <c r="H517">
        <v>0.97546790930405203</v>
      </c>
      <c r="I517">
        <v>85.070691337900001</v>
      </c>
      <c r="L517">
        <v>68.393190595822801</v>
      </c>
      <c r="M517">
        <v>8.1981063064733792</v>
      </c>
      <c r="N517">
        <v>16.6161391309263</v>
      </c>
      <c r="O517">
        <v>0</v>
      </c>
      <c r="P517">
        <v>0</v>
      </c>
      <c r="Q517">
        <v>38.7419006479481</v>
      </c>
      <c r="R517">
        <v>2.0494333920926699</v>
      </c>
      <c r="S517">
        <v>3.4099220048587102</v>
      </c>
      <c r="T517">
        <v>36.504969118902402</v>
      </c>
      <c r="U517">
        <v>0.11479765240857499</v>
      </c>
      <c r="V517">
        <v>-0.51451502106932401</v>
      </c>
      <c r="W517">
        <v>-0.44302640903134299</v>
      </c>
      <c r="X517">
        <v>6146.6956822749999</v>
      </c>
      <c r="Y517">
        <v>4.6096184200944901</v>
      </c>
      <c r="Z517">
        <v>125.085382219678</v>
      </c>
      <c r="AA517">
        <v>26.141690478777601</v>
      </c>
      <c r="AB517">
        <v>23.876226236307399</v>
      </c>
      <c r="AC517">
        <v>0.62931267347789999</v>
      </c>
      <c r="AD517">
        <v>6.1358697761908498</v>
      </c>
      <c r="AE517">
        <v>61.743949067285399</v>
      </c>
      <c r="AF517">
        <v>127.923396057692</v>
      </c>
      <c r="AG517">
        <v>-49.129760075492499</v>
      </c>
      <c r="AH517">
        <v>5.5536331269405297</v>
      </c>
      <c r="AI517">
        <v>6.47663347270732</v>
      </c>
      <c r="AJ517">
        <v>-25.5585203367045</v>
      </c>
      <c r="AK517">
        <v>-40.876847577207698</v>
      </c>
      <c r="AL517">
        <v>28.178240740740701</v>
      </c>
      <c r="AM517">
        <v>4.7142042688327201</v>
      </c>
      <c r="AN517">
        <v>98.451929244714094</v>
      </c>
      <c r="AO517">
        <v>4.7142042688327201</v>
      </c>
      <c r="AP517">
        <v>129.289958552249</v>
      </c>
      <c r="AQ517">
        <v>4.1847567566526598</v>
      </c>
      <c r="AR517">
        <v>199.523138602508</v>
      </c>
      <c r="AS517">
        <v>36.502849325097202</v>
      </c>
    </row>
    <row r="518" spans="1:45" x14ac:dyDescent="0.25">
      <c r="A518" t="s">
        <v>1322</v>
      </c>
      <c r="B518" t="s">
        <v>1323</v>
      </c>
      <c r="C518" t="s">
        <v>1261</v>
      </c>
      <c r="D518">
        <v>6266.1528877000001</v>
      </c>
      <c r="E518">
        <v>101</v>
      </c>
      <c r="F518">
        <v>0.52798758619272201</v>
      </c>
      <c r="G518">
        <v>0.92645882712189698</v>
      </c>
      <c r="H518">
        <v>0.14636593642690901</v>
      </c>
      <c r="I518">
        <v>-1163.4856136661001</v>
      </c>
      <c r="J518">
        <v>16.631335282651001</v>
      </c>
      <c r="K518">
        <v>3335.0718810916101</v>
      </c>
      <c r="L518">
        <v>1.35789724072312</v>
      </c>
      <c r="M518">
        <v>123.68783358689799</v>
      </c>
      <c r="N518">
        <v>3.7237932406546399</v>
      </c>
      <c r="O518">
        <v>21.946524064171101</v>
      </c>
      <c r="P518">
        <v>105.424724438795</v>
      </c>
      <c r="R518">
        <v>0.92781841183056801</v>
      </c>
      <c r="S518">
        <v>-24.407803065489901</v>
      </c>
      <c r="T518">
        <v>-15.6434813453664</v>
      </c>
      <c r="U518">
        <v>2.02970297029702</v>
      </c>
      <c r="V518">
        <v>1.3714488680894199</v>
      </c>
      <c r="W518">
        <v>-2.6295100120855799</v>
      </c>
      <c r="X518">
        <v>9651.2228876999998</v>
      </c>
      <c r="Y518">
        <v>4.5914476154614601</v>
      </c>
      <c r="Z518">
        <v>12.119475208704801</v>
      </c>
      <c r="AA518">
        <v>18.784372774285199</v>
      </c>
      <c r="AB518">
        <v>7.5534725039132198</v>
      </c>
      <c r="AC518">
        <v>0.65825410220760605</v>
      </c>
      <c r="AD518">
        <v>5.2388982217390199</v>
      </c>
      <c r="AE518">
        <v>42.782695998974198</v>
      </c>
      <c r="AF518">
        <v>7.8686903680588696</v>
      </c>
      <c r="AG518">
        <v>63.176673588785199</v>
      </c>
      <c r="AH518">
        <v>-66.732894188880195</v>
      </c>
      <c r="AI518">
        <v>1.7428298147627901</v>
      </c>
      <c r="AJ518">
        <v>-153.37944223037999</v>
      </c>
      <c r="AK518">
        <v>-136.564973244653</v>
      </c>
      <c r="AM518">
        <v>2.9810432386774499</v>
      </c>
      <c r="AN518">
        <v>7.6399727958496904</v>
      </c>
      <c r="AO518">
        <v>2.9810432386774499</v>
      </c>
      <c r="AP518">
        <v>-18.346549802242698</v>
      </c>
      <c r="AR518">
        <v>10.337035210141501</v>
      </c>
    </row>
    <row r="519" spans="1:45" x14ac:dyDescent="0.25">
      <c r="A519" t="s">
        <v>1344</v>
      </c>
      <c r="B519" t="s">
        <v>1345</v>
      </c>
      <c r="C519" t="s">
        <v>331</v>
      </c>
      <c r="D519">
        <v>6246.6551577999999</v>
      </c>
      <c r="E519">
        <v>122.65</v>
      </c>
      <c r="F519">
        <v>9.5492470492479303E-2</v>
      </c>
      <c r="G519">
        <v>0.46666543728946902</v>
      </c>
      <c r="H519">
        <v>1.13979019235445</v>
      </c>
      <c r="I519">
        <v>-16.392578943899998</v>
      </c>
      <c r="J519">
        <v>69.675379768781795</v>
      </c>
      <c r="K519">
        <v>114.27787368830001</v>
      </c>
      <c r="L519">
        <v>32.492498970380701</v>
      </c>
      <c r="M519">
        <v>112.61255115961799</v>
      </c>
      <c r="N519">
        <v>0.28670101376381302</v>
      </c>
      <c r="O519">
        <v>5.2385792687640098</v>
      </c>
      <c r="P519">
        <v>76.290586630286498</v>
      </c>
      <c r="R519">
        <v>0.69642988861842503</v>
      </c>
      <c r="S519">
        <v>-9.5533353113430195</v>
      </c>
      <c r="T519">
        <v>-60.512013540638399</v>
      </c>
      <c r="X519">
        <v>7743.1051577999897</v>
      </c>
      <c r="Y519">
        <v>1.0455672571347501</v>
      </c>
      <c r="Z519">
        <v>34.759854362542598</v>
      </c>
      <c r="AA519">
        <v>412.52558112942302</v>
      </c>
      <c r="AB519">
        <v>18.939669686177499</v>
      </c>
      <c r="AC519">
        <v>3.2825090201485398</v>
      </c>
      <c r="AD519">
        <v>2.8706864244104899</v>
      </c>
      <c r="AE519">
        <v>20.672044043061</v>
      </c>
      <c r="AF519">
        <v>28.042086361106101</v>
      </c>
      <c r="AG519">
        <v>81.195629516008594</v>
      </c>
      <c r="AH519">
        <v>48.4320911237741</v>
      </c>
      <c r="AI519">
        <v>4.2610198893587903</v>
      </c>
      <c r="AJ519">
        <v>-258.937222253286</v>
      </c>
      <c r="AK519">
        <v>-392.72390003905002</v>
      </c>
      <c r="AL519">
        <v>64.552631578947299</v>
      </c>
      <c r="AM519">
        <v>0.84349856633786302</v>
      </c>
      <c r="AN519">
        <v>10.5542783053424</v>
      </c>
      <c r="AO519">
        <v>0.84349856633786302</v>
      </c>
      <c r="AP519">
        <v>-58.695835820948297</v>
      </c>
      <c r="AQ519">
        <v>0.770000118948582</v>
      </c>
      <c r="AR519">
        <v>-44.786894167024499</v>
      </c>
      <c r="AS519">
        <v>-60.512013540637703</v>
      </c>
    </row>
    <row r="520" spans="1:45" x14ac:dyDescent="0.25">
      <c r="A520" t="s">
        <v>1324</v>
      </c>
      <c r="B520" t="s">
        <v>1325</v>
      </c>
      <c r="C520" t="s">
        <v>541</v>
      </c>
      <c r="D520">
        <v>6242.3508515000003</v>
      </c>
      <c r="E520">
        <v>112.2</v>
      </c>
      <c r="F520">
        <v>6.6872152238006004</v>
      </c>
      <c r="G520">
        <v>0.87256845532808702</v>
      </c>
      <c r="H520">
        <v>2.37969454366706</v>
      </c>
      <c r="I520">
        <v>54.3740604053</v>
      </c>
      <c r="L520">
        <v>37.648333364840298</v>
      </c>
      <c r="M520">
        <v>76.728999167926801</v>
      </c>
      <c r="N520">
        <v>14.1783785882805</v>
      </c>
      <c r="O520">
        <v>0</v>
      </c>
      <c r="P520">
        <v>29.0566144667389</v>
      </c>
      <c r="Q520">
        <v>14.4733885921581</v>
      </c>
      <c r="R520">
        <v>1.33621217460464</v>
      </c>
      <c r="S520">
        <v>12.910707376166</v>
      </c>
      <c r="T520">
        <v>6.4599878418933701</v>
      </c>
      <c r="U520">
        <v>4.6840477242598304</v>
      </c>
      <c r="V520">
        <v>1.4015387041112799</v>
      </c>
      <c r="W520">
        <v>2.8356131771829798</v>
      </c>
      <c r="X520">
        <v>8048.5708514999997</v>
      </c>
      <c r="Y520">
        <v>0.37110179868786403</v>
      </c>
      <c r="AA520">
        <v>5.3764668346693201</v>
      </c>
      <c r="AB520">
        <v>4.7091900226432202</v>
      </c>
      <c r="AC520">
        <v>3.2825090201485398</v>
      </c>
      <c r="AD520">
        <v>2.8706864244104899</v>
      </c>
      <c r="AE520">
        <v>20.672044043061</v>
      </c>
      <c r="AG520">
        <v>-29.858762153945499</v>
      </c>
      <c r="AH520">
        <v>-43.982795503284002</v>
      </c>
      <c r="AI520">
        <v>1.6080782848214901</v>
      </c>
      <c r="AJ520">
        <v>-51.671140443393298</v>
      </c>
      <c r="AK520">
        <v>-68.750125394291601</v>
      </c>
      <c r="AM520">
        <v>0.28782098980971699</v>
      </c>
      <c r="AO520">
        <v>0.28782098980971699</v>
      </c>
      <c r="AP520">
        <v>-65.425219313855294</v>
      </c>
      <c r="AR520">
        <v>-81.160026340874197</v>
      </c>
      <c r="AS520">
        <v>6.4599878418933603</v>
      </c>
    </row>
    <row r="521" spans="1:45" x14ac:dyDescent="0.25">
      <c r="A521" t="s">
        <v>1328</v>
      </c>
      <c r="B521" t="s">
        <v>1329</v>
      </c>
      <c r="C521" t="s">
        <v>344</v>
      </c>
      <c r="D521">
        <v>6238.0294321749998</v>
      </c>
      <c r="E521">
        <v>1794.4</v>
      </c>
      <c r="F521">
        <v>7.4853307611928201</v>
      </c>
      <c r="G521">
        <v>1.8702596742576401</v>
      </c>
      <c r="H521">
        <v>0.86822199787492604</v>
      </c>
      <c r="I521">
        <v>133.64857801479999</v>
      </c>
      <c r="L521">
        <v>13.147585590279</v>
      </c>
      <c r="M521">
        <v>50.862909532068997</v>
      </c>
      <c r="N521">
        <v>17.578018086718799</v>
      </c>
      <c r="O521">
        <v>0</v>
      </c>
      <c r="P521">
        <v>38.486119111442903</v>
      </c>
      <c r="Q521">
        <v>27.4898415742135</v>
      </c>
      <c r="R521">
        <v>2.61197696086735</v>
      </c>
      <c r="S521">
        <v>3.8277065415104001</v>
      </c>
      <c r="T521">
        <v>10.360282061707901</v>
      </c>
      <c r="U521">
        <v>0.43342094717518898</v>
      </c>
      <c r="V521">
        <v>-2.8490880729733501</v>
      </c>
      <c r="W521">
        <v>-0.78344757269421195</v>
      </c>
      <c r="X521">
        <v>7188.9494321749899</v>
      </c>
      <c r="Y521">
        <v>1.68703595206498</v>
      </c>
      <c r="Z521">
        <v>11.3201105914008</v>
      </c>
      <c r="AA521">
        <v>7.7196772426040203</v>
      </c>
      <c r="AB521">
        <v>6.4788657463725601</v>
      </c>
      <c r="AC521">
        <v>3.2825090201485398</v>
      </c>
      <c r="AD521">
        <v>2.8706864244104899</v>
      </c>
      <c r="AE521">
        <v>20.672044043061</v>
      </c>
      <c r="AF521">
        <v>9.8227402641876296</v>
      </c>
      <c r="AG521">
        <v>4.7189110220239296</v>
      </c>
      <c r="AH521">
        <v>-30.072318505230701</v>
      </c>
      <c r="AI521">
        <v>2.00740445957535</v>
      </c>
      <c r="AJ521">
        <v>-53.367206426244401</v>
      </c>
      <c r="AK521">
        <v>-49.882643244533803</v>
      </c>
      <c r="AM521">
        <v>1.4638828693130399</v>
      </c>
      <c r="AN521">
        <v>6.8010176753396099</v>
      </c>
      <c r="AO521">
        <v>1.4638828693130399</v>
      </c>
      <c r="AP521">
        <v>68.369251389677203</v>
      </c>
      <c r="AR521">
        <v>-4.1782369099054799</v>
      </c>
      <c r="AS521">
        <v>10.360282061707901</v>
      </c>
    </row>
    <row r="522" spans="1:45" x14ac:dyDescent="0.25">
      <c r="A522" t="s">
        <v>1326</v>
      </c>
      <c r="B522" t="s">
        <v>1327</v>
      </c>
      <c r="C522" t="s">
        <v>41</v>
      </c>
      <c r="D522">
        <v>6211.3677581100001</v>
      </c>
      <c r="E522">
        <v>1677.75</v>
      </c>
      <c r="F522">
        <v>24.038062283736998</v>
      </c>
      <c r="G522">
        <v>1.5765952652883599</v>
      </c>
      <c r="H522">
        <v>0.53943740119973604</v>
      </c>
      <c r="I522">
        <v>322.6854255115</v>
      </c>
      <c r="L522">
        <v>62.235646527297902</v>
      </c>
      <c r="M522">
        <v>16.983720995597398</v>
      </c>
      <c r="N522">
        <v>11.7791459586958</v>
      </c>
      <c r="O522">
        <v>0</v>
      </c>
      <c r="P522">
        <v>1.9930345995916102E-2</v>
      </c>
      <c r="Q522">
        <v>38.180892341014498</v>
      </c>
      <c r="R522">
        <v>2.3363012687535401</v>
      </c>
      <c r="S522">
        <v>1.6360409330915999</v>
      </c>
      <c r="T522">
        <v>11.6676079309301</v>
      </c>
      <c r="U522">
        <v>2.6408964078132899</v>
      </c>
      <c r="V522">
        <v>1.9826423056056801</v>
      </c>
      <c r="W522">
        <v>2.03733545949971</v>
      </c>
      <c r="X522">
        <v>5605.5177581099997</v>
      </c>
      <c r="Y522">
        <v>2.1757340757613299</v>
      </c>
      <c r="AA522">
        <v>8.9655290982678295</v>
      </c>
      <c r="AB522">
        <v>7.7048613227083402</v>
      </c>
      <c r="AC522">
        <v>0.65825410220760605</v>
      </c>
      <c r="AD522">
        <v>5.2388982217390199</v>
      </c>
      <c r="AE522">
        <v>42.782695998974198</v>
      </c>
      <c r="AG522">
        <v>-80.045789630569303</v>
      </c>
      <c r="AH522">
        <v>-69.705239907191697</v>
      </c>
      <c r="AI522">
        <v>1.58711164778223</v>
      </c>
      <c r="AJ522">
        <v>-77.742269218856293</v>
      </c>
      <c r="AK522">
        <v>-72.728207845503803</v>
      </c>
      <c r="AL522">
        <v>20.738566131025902</v>
      </c>
      <c r="AM522">
        <v>2.4108896040607299</v>
      </c>
      <c r="AO522">
        <v>2.4108896040607299</v>
      </c>
      <c r="AP522">
        <v>-35.0036854149376</v>
      </c>
      <c r="AQ522">
        <v>2.3221523203040899</v>
      </c>
      <c r="AR522">
        <v>-10.7660004123153</v>
      </c>
      <c r="AS522">
        <v>11.668046282657601</v>
      </c>
    </row>
    <row r="523" spans="1:45" x14ac:dyDescent="0.25">
      <c r="A523" t="s">
        <v>1340</v>
      </c>
      <c r="B523" t="s">
        <v>1341</v>
      </c>
      <c r="C523" t="s">
        <v>505</v>
      </c>
      <c r="D523">
        <v>6201.5163617549997</v>
      </c>
      <c r="E523">
        <v>431.7</v>
      </c>
      <c r="F523">
        <v>3.4798502915832499</v>
      </c>
      <c r="G523">
        <v>1.42110827045054</v>
      </c>
      <c r="H523">
        <v>2.1229924643138398</v>
      </c>
      <c r="I523">
        <v>-28.585352356400001</v>
      </c>
      <c r="J523">
        <v>114.42959770114901</v>
      </c>
      <c r="K523">
        <v>232.530172413793</v>
      </c>
      <c r="L523">
        <v>49.179656836489301</v>
      </c>
      <c r="M523">
        <v>70.607722967470906</v>
      </c>
      <c r="N523">
        <v>7.0515692299009203</v>
      </c>
      <c r="O523">
        <v>3.1897341888175901</v>
      </c>
      <c r="P523">
        <v>38.370976728238901</v>
      </c>
      <c r="Q523">
        <v>10.3822728962102</v>
      </c>
      <c r="R523">
        <v>1.43501030599517</v>
      </c>
      <c r="S523">
        <v>13.926325378919801</v>
      </c>
      <c r="T523">
        <v>17.903277697840501</v>
      </c>
      <c r="X523">
        <v>7087.7163617550004</v>
      </c>
      <c r="Y523">
        <v>0.62234420680031299</v>
      </c>
      <c r="Z523">
        <v>170.45974895995599</v>
      </c>
      <c r="AA523">
        <v>17.728154981878401</v>
      </c>
      <c r="AB523">
        <v>13.2609571204815</v>
      </c>
      <c r="AC523">
        <v>0.65825410220760605</v>
      </c>
      <c r="AD523">
        <v>5.2388982217390199</v>
      </c>
      <c r="AE523">
        <v>42.782695998974198</v>
      </c>
      <c r="AF523">
        <v>149.14661764682501</v>
      </c>
      <c r="AG523">
        <v>-29.823578107195299</v>
      </c>
      <c r="AH523">
        <v>-49.267372966941998</v>
      </c>
      <c r="AI523">
        <v>2.6578306954763602</v>
      </c>
      <c r="AJ523">
        <v>116.496958596301</v>
      </c>
      <c r="AK523">
        <v>-58.152993214196201</v>
      </c>
      <c r="AL523">
        <v>17.548780487804802</v>
      </c>
      <c r="AM523">
        <v>0.544530506601696</v>
      </c>
      <c r="AN523">
        <v>36.2810294375182</v>
      </c>
      <c r="AO523">
        <v>0.544530506601696</v>
      </c>
      <c r="AP523">
        <v>-83.133370536676097</v>
      </c>
      <c r="AQ523">
        <v>0.48555296487531502</v>
      </c>
      <c r="AR523">
        <v>-79.845350479866497</v>
      </c>
      <c r="AS523">
        <v>17.902244051138801</v>
      </c>
    </row>
    <row r="524" spans="1:45" x14ac:dyDescent="0.25">
      <c r="A524" t="s">
        <v>1318</v>
      </c>
      <c r="B524" t="s">
        <v>1319</v>
      </c>
      <c r="C524" t="s">
        <v>381</v>
      </c>
      <c r="D524">
        <v>6151.3484383000005</v>
      </c>
      <c r="E524">
        <v>191.45</v>
      </c>
      <c r="F524">
        <v>7.1936397984886602</v>
      </c>
      <c r="G524">
        <v>2.5687044894965601</v>
      </c>
      <c r="H524">
        <v>0.229866967403525</v>
      </c>
      <c r="I524">
        <v>931.69590560649999</v>
      </c>
      <c r="J524">
        <v>139974.498355263</v>
      </c>
      <c r="K524">
        <v>1176.6447368421</v>
      </c>
      <c r="L524">
        <v>13.2689628405947</v>
      </c>
      <c r="M524">
        <v>38.614481436388303</v>
      </c>
      <c r="N524">
        <v>5.2425785400083003</v>
      </c>
      <c r="O524">
        <v>2.6076178467424002E-3</v>
      </c>
      <c r="P524">
        <v>31.348573267839399</v>
      </c>
      <c r="Q524">
        <v>10.076749194833599</v>
      </c>
      <c r="R524">
        <v>5.7032846141756997</v>
      </c>
      <c r="S524">
        <v>0.60279182488407401</v>
      </c>
      <c r="T524">
        <v>40.7050584853096</v>
      </c>
      <c r="U524">
        <v>0.26343519494204398</v>
      </c>
      <c r="V524">
        <v>-0.92116347926224695</v>
      </c>
      <c r="W524">
        <v>-0.92116347926224695</v>
      </c>
      <c r="X524">
        <v>7219.1984382999999</v>
      </c>
      <c r="Y524">
        <v>7.1842828237764396</v>
      </c>
      <c r="AA524">
        <v>31.598014786623999</v>
      </c>
      <c r="AB524">
        <v>29.468521668299399</v>
      </c>
      <c r="AC524">
        <v>1.18459867420429</v>
      </c>
      <c r="AD524">
        <v>2.9463562780446302</v>
      </c>
      <c r="AE524">
        <v>53.803998573400001</v>
      </c>
      <c r="AG524">
        <v>-26.956715061645699</v>
      </c>
      <c r="AH524">
        <v>-26.956715061645699</v>
      </c>
      <c r="AI524">
        <v>2.1521154114712302</v>
      </c>
      <c r="AJ524">
        <v>-24.345662841806501</v>
      </c>
      <c r="AK524">
        <v>-24.345662841806501</v>
      </c>
      <c r="AM524">
        <v>6.1215974745735702</v>
      </c>
      <c r="AO524">
        <v>6.1215974745735702</v>
      </c>
      <c r="AP524">
        <v>-28.947206546278501</v>
      </c>
      <c r="AR524">
        <v>-28.947206546278501</v>
      </c>
      <c r="AS524">
        <v>40.144543746655302</v>
      </c>
    </row>
    <row r="525" spans="1:45" x14ac:dyDescent="0.25">
      <c r="A525" t="s">
        <v>1334</v>
      </c>
      <c r="B525" t="s">
        <v>1335</v>
      </c>
      <c r="C525" t="s">
        <v>102</v>
      </c>
      <c r="D525">
        <v>6108.6245949849999</v>
      </c>
      <c r="E525">
        <v>138.69999999999999</v>
      </c>
      <c r="F525">
        <v>5.2415619797184796</v>
      </c>
      <c r="G525">
        <v>1.07475953831356</v>
      </c>
      <c r="H525">
        <v>1.17774191422566</v>
      </c>
      <c r="I525">
        <v>71.694488906299995</v>
      </c>
      <c r="J525">
        <v>72.752832904105404</v>
      </c>
      <c r="K525">
        <v>40.762111801242199</v>
      </c>
      <c r="L525">
        <v>43.885413863960501</v>
      </c>
      <c r="M525">
        <v>36.972384422882698</v>
      </c>
      <c r="N525">
        <v>9.4153822730572401</v>
      </c>
      <c r="O525">
        <v>5.0169867678018996</v>
      </c>
      <c r="P525">
        <v>2.31505466040303</v>
      </c>
      <c r="Q525">
        <v>15.421691908913701</v>
      </c>
      <c r="R525">
        <v>1.51097306829111</v>
      </c>
      <c r="S525">
        <v>9.40375271489666</v>
      </c>
      <c r="T525">
        <v>28.2845978375931</v>
      </c>
      <c r="U525">
        <v>0.17708863561334201</v>
      </c>
      <c r="V525">
        <v>-3.1054203845352002</v>
      </c>
      <c r="W525">
        <v>-0.92226528288626897</v>
      </c>
      <c r="X525">
        <v>6323.1345949849901</v>
      </c>
      <c r="Y525">
        <v>1.5055763463073299</v>
      </c>
      <c r="AA525">
        <v>18.258596618593099</v>
      </c>
      <c r="AB525">
        <v>15.920874697816901</v>
      </c>
      <c r="AC525">
        <v>3.2825090201485398</v>
      </c>
      <c r="AD525">
        <v>2.8706864244104899</v>
      </c>
      <c r="AE525">
        <v>20.672044043061</v>
      </c>
      <c r="AG525">
        <v>-29.224805425913601</v>
      </c>
      <c r="AH525">
        <v>-6.5754189233653602</v>
      </c>
      <c r="AI525">
        <v>2.6819267660293198</v>
      </c>
      <c r="AJ525">
        <v>28.926280456543701</v>
      </c>
      <c r="AK525">
        <v>36.825355918721499</v>
      </c>
      <c r="AM525">
        <v>1.45450022619713</v>
      </c>
      <c r="AN525">
        <v>113.206534377038</v>
      </c>
      <c r="AO525">
        <v>1.45450022619713</v>
      </c>
      <c r="AP525">
        <v>-35.2958020487699</v>
      </c>
      <c r="AR525">
        <v>-4.7923990294701602</v>
      </c>
      <c r="AS525">
        <v>23.179996945262399</v>
      </c>
    </row>
    <row r="526" spans="1:45" x14ac:dyDescent="0.25">
      <c r="A526" t="s">
        <v>1342</v>
      </c>
      <c r="B526" t="s">
        <v>1343</v>
      </c>
      <c r="C526" t="s">
        <v>79</v>
      </c>
      <c r="D526">
        <v>6098.4751231749997</v>
      </c>
      <c r="E526">
        <v>57.4</v>
      </c>
      <c r="F526">
        <v>0.92349308182122902</v>
      </c>
      <c r="G526">
        <v>0.50977696338744805</v>
      </c>
      <c r="H526">
        <v>0.73648711179169102</v>
      </c>
      <c r="I526">
        <v>370.82097962860001</v>
      </c>
      <c r="L526">
        <v>69.277527590028498</v>
      </c>
      <c r="M526">
        <v>49.582175724952201</v>
      </c>
      <c r="N526">
        <v>2.1103015185331002</v>
      </c>
      <c r="O526">
        <v>0</v>
      </c>
      <c r="P526">
        <v>2.00620767494356</v>
      </c>
      <c r="R526">
        <v>1.1139949346996401</v>
      </c>
      <c r="S526">
        <v>184.115533841071</v>
      </c>
      <c r="T526">
        <v>-72.368281988548802</v>
      </c>
      <c r="X526">
        <v>11769.645123175</v>
      </c>
      <c r="Y526">
        <v>1.83719855816539</v>
      </c>
      <c r="Z526">
        <v>25.7603473991004</v>
      </c>
      <c r="AA526">
        <v>61.017393971563997</v>
      </c>
      <c r="AB526">
        <v>36.707872386161597</v>
      </c>
      <c r="AC526">
        <v>0.43426426204577301</v>
      </c>
      <c r="AD526">
        <v>8.3585632010388498</v>
      </c>
      <c r="AE526">
        <v>-65.353466221501705</v>
      </c>
      <c r="AF526">
        <v>13.347797332344699</v>
      </c>
      <c r="AG526">
        <v>-56.1168803056052</v>
      </c>
      <c r="AH526">
        <v>-84.163742294968202</v>
      </c>
      <c r="AI526">
        <v>1.3236836089544599</v>
      </c>
      <c r="AJ526">
        <v>-171.113623483358</v>
      </c>
      <c r="AK526">
        <v>-10.733655263627201</v>
      </c>
      <c r="AM526">
        <v>0.95194966254702396</v>
      </c>
      <c r="AN526">
        <v>9.5092545424670902</v>
      </c>
      <c r="AO526">
        <v>0.95194966254702396</v>
      </c>
      <c r="AP526">
        <v>-61.811115493832297</v>
      </c>
      <c r="AR526">
        <v>-71.766619606483204</v>
      </c>
      <c r="AS526">
        <v>-50.956510053267401</v>
      </c>
    </row>
    <row r="527" spans="1:45" x14ac:dyDescent="0.25">
      <c r="A527" t="s">
        <v>1361</v>
      </c>
      <c r="B527" t="s">
        <v>1362</v>
      </c>
      <c r="C527" t="s">
        <v>512</v>
      </c>
      <c r="D527">
        <v>6059.2681944899996</v>
      </c>
      <c r="E527">
        <v>413.55</v>
      </c>
      <c r="F527">
        <v>3.1388822716661098</v>
      </c>
      <c r="G527">
        <v>1.14129036089719</v>
      </c>
      <c r="H527">
        <v>0.86097274862439699</v>
      </c>
      <c r="I527">
        <v>105.55081626960001</v>
      </c>
      <c r="J527">
        <v>53.122886352858899</v>
      </c>
      <c r="K527">
        <v>70.748527466493599</v>
      </c>
      <c r="L527">
        <v>35.988896276858803</v>
      </c>
      <c r="M527">
        <v>140.833300775738</v>
      </c>
      <c r="N527">
        <v>9.8077804838834606</v>
      </c>
      <c r="O527">
        <v>6.8708616014490396</v>
      </c>
      <c r="P527">
        <v>78.459461453978705</v>
      </c>
      <c r="Q527">
        <v>7.53107929610238</v>
      </c>
      <c r="R527">
        <v>1.3570684774216499</v>
      </c>
      <c r="S527">
        <v>5.3965046801830399</v>
      </c>
      <c r="T527">
        <v>18.228845350451198</v>
      </c>
      <c r="U527">
        <v>1.19439866625826</v>
      </c>
      <c r="V527">
        <v>0.53614456405066102</v>
      </c>
      <c r="W527">
        <v>0.59540448172702698</v>
      </c>
      <c r="X527">
        <v>8452.1481944900006</v>
      </c>
      <c r="Y527">
        <v>1.67261296558855</v>
      </c>
      <c r="AA527">
        <v>12.829222237470001</v>
      </c>
      <c r="AB527">
        <v>11.070556130468299</v>
      </c>
      <c r="AC527">
        <v>0.65825410220760605</v>
      </c>
      <c r="AD527">
        <v>5.2388982217390199</v>
      </c>
      <c r="AE527">
        <v>42.782695998974198</v>
      </c>
      <c r="AG527">
        <v>-71.535413224868805</v>
      </c>
      <c r="AH527">
        <v>-49.7921922274165</v>
      </c>
      <c r="AI527">
        <v>2.6303359485720201</v>
      </c>
      <c r="AJ527">
        <v>-58.248381077956601</v>
      </c>
      <c r="AK527">
        <v>-57.392013465237703</v>
      </c>
      <c r="AL527">
        <v>17.5978723404255</v>
      </c>
      <c r="AM527">
        <v>1.1990810277899799</v>
      </c>
      <c r="AO527">
        <v>1.1990810277899799</v>
      </c>
      <c r="AP527">
        <v>-73.562531190594996</v>
      </c>
      <c r="AQ527">
        <v>1.2741322069252801</v>
      </c>
      <c r="AR527">
        <v>-55.6185419028767</v>
      </c>
      <c r="AS527">
        <v>18.228845350451198</v>
      </c>
    </row>
    <row r="528" spans="1:45" x14ac:dyDescent="0.25">
      <c r="A528" t="s">
        <v>1356</v>
      </c>
      <c r="B528" t="s">
        <v>1357</v>
      </c>
      <c r="C528" t="s">
        <v>1358</v>
      </c>
      <c r="D528">
        <v>6051.8299702499999</v>
      </c>
      <c r="E528">
        <v>470.1</v>
      </c>
      <c r="F528">
        <v>7.9893526405451398</v>
      </c>
      <c r="G528">
        <v>0.74902938288390297</v>
      </c>
      <c r="H528">
        <v>1.19444825923707</v>
      </c>
      <c r="I528">
        <v>113.00022303430001</v>
      </c>
      <c r="J528">
        <v>160.49734937258299</v>
      </c>
      <c r="K528">
        <v>97.701175270035293</v>
      </c>
      <c r="L528">
        <v>24.287676561101001</v>
      </c>
      <c r="M528">
        <v>64.815521956757294</v>
      </c>
      <c r="N528">
        <v>9.1675463288763801</v>
      </c>
      <c r="O528">
        <v>2.27418085985131</v>
      </c>
      <c r="P528">
        <v>40.768873522885599</v>
      </c>
      <c r="Q528">
        <v>11.9215810041864</v>
      </c>
      <c r="R528">
        <v>1.5247526248206</v>
      </c>
      <c r="S528">
        <v>5.8599177167103802</v>
      </c>
      <c r="T528">
        <v>47.1216224421863</v>
      </c>
      <c r="U528">
        <v>0.31476235442241102</v>
      </c>
      <c r="V528">
        <v>-0.34349174778519498</v>
      </c>
      <c r="W528">
        <v>0</v>
      </c>
      <c r="X528">
        <v>6421.91997024999</v>
      </c>
      <c r="Y528">
        <v>3.1419778611827298</v>
      </c>
      <c r="AA528">
        <v>34.2338076136787</v>
      </c>
      <c r="AB528">
        <v>25.601658309081401</v>
      </c>
      <c r="AC528">
        <v>0.65825410220760605</v>
      </c>
      <c r="AD528">
        <v>5.2388982217390199</v>
      </c>
      <c r="AE528">
        <v>42.782695998974198</v>
      </c>
      <c r="AG528">
        <v>0</v>
      </c>
      <c r="AH528">
        <v>19.218976588508099</v>
      </c>
      <c r="AI528">
        <v>6.2457608444708201</v>
      </c>
      <c r="AJ528">
        <v>0</v>
      </c>
      <c r="AK528">
        <v>10.141778917616801</v>
      </c>
      <c r="AL528">
        <v>40.878260869565203</v>
      </c>
      <c r="AM528">
        <v>2.9609082446144801</v>
      </c>
      <c r="AN528">
        <v>34.548324314951103</v>
      </c>
      <c r="AO528">
        <v>2.9609082446144801</v>
      </c>
      <c r="AP528">
        <v>0</v>
      </c>
      <c r="AQ528">
        <v>2.39852140437926</v>
      </c>
      <c r="AR528">
        <v>9.5917808240070208</v>
      </c>
      <c r="AS528">
        <v>47.1252917789284</v>
      </c>
    </row>
    <row r="529" spans="1:45" x14ac:dyDescent="0.25">
      <c r="A529" t="s">
        <v>1365</v>
      </c>
      <c r="B529" t="s">
        <v>1366</v>
      </c>
      <c r="C529" t="s">
        <v>465</v>
      </c>
      <c r="D529">
        <v>6035.99298731</v>
      </c>
      <c r="E529">
        <v>424.55</v>
      </c>
      <c r="F529">
        <v>7.1914534720269803</v>
      </c>
      <c r="G529">
        <v>1.3525938864628799</v>
      </c>
      <c r="H529">
        <v>1.60223084606817</v>
      </c>
      <c r="I529">
        <v>91.147578753700003</v>
      </c>
      <c r="L529">
        <v>41.139479181222399</v>
      </c>
      <c r="M529">
        <v>31.0469846951483</v>
      </c>
      <c r="N529">
        <v>14.5603989025625</v>
      </c>
      <c r="O529">
        <v>0</v>
      </c>
      <c r="P529">
        <v>3.1753646318625002</v>
      </c>
      <c r="Q529">
        <v>22.605335513115801</v>
      </c>
      <c r="R529">
        <v>1.98413973799126</v>
      </c>
      <c r="S529">
        <v>5.46337023225768</v>
      </c>
      <c r="T529">
        <v>39.684372040170899</v>
      </c>
      <c r="U529">
        <v>0.52731322198213304</v>
      </c>
      <c r="V529">
        <v>-0.101999451495766</v>
      </c>
      <c r="W529">
        <v>-0.27220258595730001</v>
      </c>
      <c r="X529">
        <v>5925.7929873100002</v>
      </c>
      <c r="Y529">
        <v>2.1231867499740198</v>
      </c>
      <c r="Z529">
        <v>45.961319997750699</v>
      </c>
      <c r="AA529">
        <v>23.165727080961702</v>
      </c>
      <c r="AB529">
        <v>16.870104729573502</v>
      </c>
      <c r="AC529">
        <v>0.62931267347789999</v>
      </c>
      <c r="AD529">
        <v>6.1358697761908498</v>
      </c>
      <c r="AE529">
        <v>61.743949067285399</v>
      </c>
      <c r="AF529">
        <v>46.816047369192503</v>
      </c>
      <c r="AG529">
        <v>3.9306801645602398</v>
      </c>
      <c r="AH529">
        <v>-9.2481828350958608</v>
      </c>
      <c r="AI529">
        <v>5.5684133207653304</v>
      </c>
      <c r="AJ529">
        <v>-25.094216688669299</v>
      </c>
      <c r="AK529">
        <v>-35.727512347930698</v>
      </c>
      <c r="AL529">
        <v>25.559903672486399</v>
      </c>
      <c r="AM529">
        <v>2.1626709473376802</v>
      </c>
      <c r="AN529">
        <v>33.241507805430103</v>
      </c>
      <c r="AO529">
        <v>2.1626709473376802</v>
      </c>
      <c r="AP529">
        <v>12.879674859992599</v>
      </c>
      <c r="AQ529">
        <v>1.9014021140975399</v>
      </c>
      <c r="AR529">
        <v>37.408129340868598</v>
      </c>
      <c r="AS529">
        <v>39.679154531356801</v>
      </c>
    </row>
    <row r="530" spans="1:45" x14ac:dyDescent="0.25">
      <c r="A530" t="s">
        <v>1346</v>
      </c>
      <c r="B530" t="s">
        <v>1347</v>
      </c>
      <c r="C530" t="s">
        <v>61</v>
      </c>
      <c r="D530">
        <v>6021.1589452899998</v>
      </c>
      <c r="E530">
        <v>944.55</v>
      </c>
      <c r="F530">
        <v>5.3219093451258299</v>
      </c>
      <c r="G530">
        <v>1.8775994417306301</v>
      </c>
      <c r="H530">
        <v>1.55734209303379</v>
      </c>
      <c r="I530">
        <v>65.988600574900005</v>
      </c>
      <c r="L530">
        <v>47.858293995091898</v>
      </c>
      <c r="M530">
        <v>82.485706525902302</v>
      </c>
      <c r="N530">
        <v>24.946880992083202</v>
      </c>
      <c r="O530">
        <v>0</v>
      </c>
      <c r="P530">
        <v>67.291099396226898</v>
      </c>
      <c r="Q530">
        <v>26.739861201474699</v>
      </c>
      <c r="R530">
        <v>2.0910793207722702</v>
      </c>
      <c r="S530">
        <v>5.4268526529944099</v>
      </c>
      <c r="T530">
        <v>12.2085990090837</v>
      </c>
      <c r="U530">
        <v>0.135296025632614</v>
      </c>
      <c r="V530">
        <v>-0.52295807657499205</v>
      </c>
      <c r="W530">
        <v>-0.81580053486969495</v>
      </c>
      <c r="X530">
        <v>7041.12894529</v>
      </c>
      <c r="Y530">
        <v>1.5170367683011601</v>
      </c>
      <c r="AA530">
        <v>8.6040556550253502</v>
      </c>
      <c r="AB530">
        <v>7.6974942827828903</v>
      </c>
      <c r="AC530">
        <v>0.65825410220760605</v>
      </c>
      <c r="AD530">
        <v>5.2388982217390199</v>
      </c>
      <c r="AE530">
        <v>42.782695998974198</v>
      </c>
      <c r="AG530">
        <v>30.630876828815399</v>
      </c>
      <c r="AH530">
        <v>-19.9622698499625</v>
      </c>
      <c r="AI530">
        <v>4.1930952215505899</v>
      </c>
      <c r="AJ530">
        <v>-58.779342048327401</v>
      </c>
      <c r="AK530">
        <v>-71.463698759478703</v>
      </c>
      <c r="AM530">
        <v>1.29728053253457</v>
      </c>
      <c r="AO530">
        <v>1.29728053253457</v>
      </c>
      <c r="AP530">
        <v>-23.280008672130499</v>
      </c>
      <c r="AR530">
        <v>-51.983894115134497</v>
      </c>
      <c r="AS530">
        <v>12.2093416848284</v>
      </c>
    </row>
    <row r="531" spans="1:45" x14ac:dyDescent="0.25">
      <c r="A531" t="s">
        <v>1352</v>
      </c>
      <c r="B531" t="s">
        <v>1353</v>
      </c>
      <c r="C531" t="s">
        <v>714</v>
      </c>
      <c r="D531">
        <v>6018.5669600000001</v>
      </c>
      <c r="E531">
        <v>859.25</v>
      </c>
      <c r="F531">
        <v>14.0532646048109</v>
      </c>
      <c r="G531">
        <v>1.18031064755758</v>
      </c>
      <c r="H531">
        <v>0.89862279752873098</v>
      </c>
      <c r="I531">
        <v>107.8012321218</v>
      </c>
      <c r="J531">
        <v>103.739062647007</v>
      </c>
      <c r="K531">
        <v>77.276918320990205</v>
      </c>
      <c r="L531">
        <v>47.608439234442002</v>
      </c>
      <c r="M531">
        <v>26.308022385941801</v>
      </c>
      <c r="N531">
        <v>11.734071704230701</v>
      </c>
      <c r="O531">
        <v>3.5184432043885301</v>
      </c>
      <c r="P531">
        <v>11.62207262944</v>
      </c>
      <c r="Q531">
        <v>22.687323394718799</v>
      </c>
      <c r="R531">
        <v>1.8048823191015699</v>
      </c>
      <c r="S531">
        <v>3.1188409448818901</v>
      </c>
      <c r="T531">
        <v>51.697019068888501</v>
      </c>
      <c r="U531">
        <v>0.58117655303115501</v>
      </c>
      <c r="V531">
        <v>-4.8136120446744701E-2</v>
      </c>
      <c r="W531">
        <v>9.4518081021877295E-2</v>
      </c>
      <c r="X531">
        <v>5976.5669600000001</v>
      </c>
      <c r="Y531">
        <v>4.8284175506345903</v>
      </c>
      <c r="Z531">
        <v>52.504321883510499</v>
      </c>
      <c r="AA531">
        <v>36.536049394791497</v>
      </c>
      <c r="AB531">
        <v>31.450649686891499</v>
      </c>
      <c r="AC531">
        <v>0.62931267347789999</v>
      </c>
      <c r="AD531">
        <v>6.1358697761908498</v>
      </c>
      <c r="AE531">
        <v>61.743949067285399</v>
      </c>
      <c r="AF531">
        <v>52.873293156461301</v>
      </c>
      <c r="AG531">
        <v>2.3604746168337298</v>
      </c>
      <c r="AH531">
        <v>11.348769671298299</v>
      </c>
      <c r="AI531">
        <v>6.8322155044215602</v>
      </c>
      <c r="AJ531">
        <v>-16.085911459174401</v>
      </c>
      <c r="AK531">
        <v>-16.2719264805175</v>
      </c>
      <c r="AL531">
        <v>35.951882845188202</v>
      </c>
      <c r="AM531">
        <v>4.86234899296326</v>
      </c>
      <c r="AN531">
        <v>48.129283966413396</v>
      </c>
      <c r="AO531">
        <v>4.86234899296326</v>
      </c>
      <c r="AP531">
        <v>123.728243641082</v>
      </c>
      <c r="AQ531">
        <v>4.5328823052560097</v>
      </c>
      <c r="AR531">
        <v>208.93570755552199</v>
      </c>
      <c r="AS531">
        <v>51.440743247863203</v>
      </c>
    </row>
    <row r="532" spans="1:45" x14ac:dyDescent="0.25">
      <c r="A532" t="s">
        <v>1359</v>
      </c>
      <c r="B532" t="s">
        <v>1360</v>
      </c>
      <c r="C532" t="s">
        <v>115</v>
      </c>
      <c r="D532">
        <v>6012.0292600000002</v>
      </c>
      <c r="E532">
        <v>229.35</v>
      </c>
      <c r="F532">
        <v>0.72060143626570905</v>
      </c>
      <c r="G532">
        <v>1.2623147494707101</v>
      </c>
      <c r="H532">
        <v>0.25568759352853099</v>
      </c>
      <c r="I532">
        <v>181.6006085283</v>
      </c>
      <c r="L532">
        <v>30.535695798910901</v>
      </c>
      <c r="M532">
        <v>242.384437392179</v>
      </c>
      <c r="N532">
        <v>2.50964074074653</v>
      </c>
      <c r="O532">
        <v>0</v>
      </c>
      <c r="P532">
        <v>208.427194526709</v>
      </c>
      <c r="R532">
        <v>1.41354975299929</v>
      </c>
      <c r="S532">
        <v>-5.7199084126169497</v>
      </c>
      <c r="T532">
        <v>-154.74978790218799</v>
      </c>
      <c r="U532">
        <v>4.3898156277436297E-2</v>
      </c>
      <c r="V532">
        <v>-0.585414517200463</v>
      </c>
      <c r="W532">
        <v>-0.51392590516248204</v>
      </c>
      <c r="X532">
        <v>9625.2392600000003</v>
      </c>
      <c r="Y532">
        <v>6.6430898123416897</v>
      </c>
      <c r="AA532">
        <v>59.951661538461501</v>
      </c>
      <c r="AB532">
        <v>39.790158164530702</v>
      </c>
      <c r="AC532">
        <v>0.62931267347789999</v>
      </c>
      <c r="AD532">
        <v>6.1358697761908498</v>
      </c>
      <c r="AE532">
        <v>61.743949067285399</v>
      </c>
      <c r="AG532">
        <v>-72.197240744169406</v>
      </c>
      <c r="AH532">
        <v>-42.310430327010003</v>
      </c>
      <c r="AI532">
        <v>3.5397568695795498</v>
      </c>
      <c r="AJ532">
        <v>-415.56808475849402</v>
      </c>
      <c r="AK532">
        <v>-350.63150355599902</v>
      </c>
      <c r="AM532">
        <v>4.1493462395869898</v>
      </c>
      <c r="AN532">
        <v>209.04135118219699</v>
      </c>
      <c r="AO532">
        <v>4.1493462395869898</v>
      </c>
      <c r="AP532">
        <v>101.81633485504599</v>
      </c>
      <c r="AR532">
        <v>163.63414437646799</v>
      </c>
      <c r="AS532">
        <v>-154.82949420551</v>
      </c>
    </row>
    <row r="533" spans="1:45" x14ac:dyDescent="0.25">
      <c r="A533" t="s">
        <v>1354</v>
      </c>
      <c r="B533" t="s">
        <v>1355</v>
      </c>
      <c r="C533" t="s">
        <v>71</v>
      </c>
      <c r="D533">
        <v>5977.2546119999997</v>
      </c>
      <c r="E533">
        <v>241.95</v>
      </c>
      <c r="F533">
        <v>1.9048404840483999</v>
      </c>
      <c r="G533">
        <v>0.61605399867322297</v>
      </c>
      <c r="H533">
        <v>1.1984977818159099</v>
      </c>
      <c r="I533">
        <v>65.926671514600002</v>
      </c>
      <c r="J533">
        <v>78.900421046502004</v>
      </c>
      <c r="K533">
        <v>68.701806940364094</v>
      </c>
      <c r="L533">
        <v>52.992829051061598</v>
      </c>
      <c r="M533">
        <v>139.660114191562</v>
      </c>
      <c r="N533">
        <v>7.0163481113603599</v>
      </c>
      <c r="O533">
        <v>4.6260843118299402</v>
      </c>
      <c r="P533">
        <v>69.099053743263497</v>
      </c>
      <c r="Q533">
        <v>2.9681697492751402</v>
      </c>
      <c r="R533">
        <v>1.0286340472203199</v>
      </c>
      <c r="S533">
        <v>-258.95511067995102</v>
      </c>
      <c r="T533">
        <v>22.7722287869552</v>
      </c>
      <c r="U533">
        <v>0.82389289392378895</v>
      </c>
      <c r="V533">
        <v>0.19458022044588899</v>
      </c>
      <c r="W533">
        <v>0.21007193775105301</v>
      </c>
      <c r="X533">
        <v>10682.354611999999</v>
      </c>
      <c r="Y533">
        <v>0.72760846755022901</v>
      </c>
      <c r="Z533">
        <v>14.0370752184596</v>
      </c>
      <c r="AA533">
        <v>12.3388444839734</v>
      </c>
      <c r="AB533">
        <v>8.39273309606304</v>
      </c>
      <c r="AC533">
        <v>0.62931267347789999</v>
      </c>
      <c r="AD533">
        <v>6.1358697761908498</v>
      </c>
      <c r="AE533">
        <v>61.743949067285399</v>
      </c>
      <c r="AF533">
        <v>7.8543706547877097</v>
      </c>
      <c r="AG533">
        <v>-45.890475504671798</v>
      </c>
      <c r="AH533">
        <v>-72.134354657412203</v>
      </c>
      <c r="AI533">
        <v>1.70979971051637</v>
      </c>
      <c r="AJ533">
        <v>-40.8885555084698</v>
      </c>
      <c r="AK533">
        <v>-63.118282631810203</v>
      </c>
      <c r="AL533">
        <v>11.175519630484899</v>
      </c>
      <c r="AM533">
        <v>0.40712944162228998</v>
      </c>
      <c r="AN533">
        <v>4.8826200279368397</v>
      </c>
      <c r="AO533">
        <v>0.40712944162228998</v>
      </c>
      <c r="AP533">
        <v>-73.760065093547894</v>
      </c>
      <c r="AQ533">
        <v>0.37111330710387902</v>
      </c>
      <c r="AR533">
        <v>-74.132498038234203</v>
      </c>
      <c r="AS533">
        <v>22.772228786955001</v>
      </c>
    </row>
    <row r="534" spans="1:45" x14ac:dyDescent="0.25">
      <c r="A534" t="s">
        <v>1350</v>
      </c>
      <c r="B534" t="s">
        <v>1351</v>
      </c>
      <c r="C534" t="s">
        <v>910</v>
      </c>
      <c r="D534">
        <v>5958.1588834949998</v>
      </c>
      <c r="E534">
        <v>149.4</v>
      </c>
      <c r="F534">
        <v>1.6784565916398699</v>
      </c>
      <c r="G534">
        <v>0.79138773294734899</v>
      </c>
      <c r="H534">
        <v>0.795662100456621</v>
      </c>
      <c r="I534">
        <v>54.908172882099997</v>
      </c>
      <c r="J534">
        <v>94.934679334916794</v>
      </c>
      <c r="K534">
        <v>233.05596793349099</v>
      </c>
      <c r="L534">
        <v>92.3758967001434</v>
      </c>
      <c r="M534">
        <v>183.00715990453401</v>
      </c>
      <c r="N534">
        <v>5.9257577477579702</v>
      </c>
      <c r="O534">
        <v>3.8447488584474798</v>
      </c>
      <c r="P534">
        <v>53.842482100238598</v>
      </c>
      <c r="Q534">
        <v>2.10008936550491</v>
      </c>
      <c r="R534">
        <v>0.94192147638863699</v>
      </c>
      <c r="S534">
        <v>-60.6086956521739</v>
      </c>
      <c r="T534">
        <v>42.256445982233998</v>
      </c>
      <c r="U534">
        <v>0.66883077103550403</v>
      </c>
      <c r="V534">
        <v>0.23456650898973</v>
      </c>
      <c r="W534">
        <v>0.49414143333646499</v>
      </c>
      <c r="X534">
        <v>9249.1588834949998</v>
      </c>
      <c r="Y534">
        <v>1.3269955356520799</v>
      </c>
      <c r="AA534">
        <v>17.718695179109101</v>
      </c>
      <c r="AB534">
        <v>11.1301550944584</v>
      </c>
      <c r="AC534">
        <v>0.43426426204577301</v>
      </c>
      <c r="AD534">
        <v>8.3585632010388498</v>
      </c>
      <c r="AE534">
        <v>-65.353466221501705</v>
      </c>
      <c r="AG534">
        <v>-22.4927665410627</v>
      </c>
      <c r="AH534">
        <v>-65.975134097577794</v>
      </c>
      <c r="AI534">
        <v>2.8439899205226702</v>
      </c>
      <c r="AJ534">
        <v>-94.989882561195898</v>
      </c>
      <c r="AK534">
        <v>164.65830877128101</v>
      </c>
      <c r="AL534">
        <v>12.7517924206213</v>
      </c>
      <c r="AM534">
        <v>0.85482910810545099</v>
      </c>
      <c r="AN534">
        <v>26.363534882721201</v>
      </c>
      <c r="AO534">
        <v>0.85482910810545099</v>
      </c>
      <c r="AP534">
        <v>-68.493823411799497</v>
      </c>
      <c r="AQ534">
        <v>0.75791511886363405</v>
      </c>
      <c r="AR534">
        <v>-74.647067665303396</v>
      </c>
      <c r="AS534">
        <v>42.864452399244598</v>
      </c>
    </row>
    <row r="535" spans="1:45" x14ac:dyDescent="0.25">
      <c r="A535" t="s">
        <v>1367</v>
      </c>
      <c r="B535" t="s">
        <v>1368</v>
      </c>
      <c r="C535" t="s">
        <v>1097</v>
      </c>
      <c r="D535">
        <v>5958.1318733999997</v>
      </c>
      <c r="E535">
        <v>259.60000000000002</v>
      </c>
      <c r="F535">
        <v>34.267722473604799</v>
      </c>
      <c r="G535">
        <v>1.73299698714634</v>
      </c>
      <c r="H535">
        <v>2.0274723933369598</v>
      </c>
      <c r="I535">
        <v>72.179894141600002</v>
      </c>
      <c r="L535">
        <v>16.4733443708609</v>
      </c>
      <c r="M535">
        <v>13.2425070692479</v>
      </c>
      <c r="N535">
        <v>16.507485568347299</v>
      </c>
      <c r="O535">
        <v>0</v>
      </c>
      <c r="P535">
        <v>0.40598018250225398</v>
      </c>
      <c r="Q535">
        <v>52.041620684218799</v>
      </c>
      <c r="R535">
        <v>2.9205961528176401</v>
      </c>
      <c r="S535">
        <v>5.2412632464698001</v>
      </c>
      <c r="T535">
        <v>18.049475532868801</v>
      </c>
      <c r="U535">
        <v>0.26943802925327098</v>
      </c>
      <c r="V535">
        <v>-1.25500445976516</v>
      </c>
      <c r="W535">
        <v>-1.0330964001681</v>
      </c>
      <c r="X535">
        <v>5558.1318733999997</v>
      </c>
      <c r="Y535">
        <v>1.11541879859522</v>
      </c>
      <c r="Z535">
        <v>17.912700613619499</v>
      </c>
      <c r="AA535">
        <v>12.232073490613701</v>
      </c>
      <c r="AB535">
        <v>10.1231798076677</v>
      </c>
      <c r="AC535">
        <v>1.52444248901843</v>
      </c>
      <c r="AD535">
        <v>9.7560212522244303</v>
      </c>
      <c r="AE535">
        <v>47.728135222240098</v>
      </c>
      <c r="AF535">
        <v>19.201817246446801</v>
      </c>
      <c r="AG535">
        <v>-10.314683169491</v>
      </c>
      <c r="AH535">
        <v>-71.170058781809203</v>
      </c>
      <c r="AI535">
        <v>2.8126551922504901</v>
      </c>
      <c r="AJ535">
        <v>-25.185687846311399</v>
      </c>
      <c r="AK535">
        <v>-62.182734672486802</v>
      </c>
      <c r="AM535">
        <v>1.19569172655027</v>
      </c>
      <c r="AN535">
        <v>9.9998856590916692</v>
      </c>
      <c r="AO535">
        <v>1.19569172655027</v>
      </c>
      <c r="AP535">
        <v>13.675886150112699</v>
      </c>
      <c r="AR535">
        <v>-76.402024919691996</v>
      </c>
      <c r="AS535">
        <v>18.049475532868801</v>
      </c>
    </row>
    <row r="536" spans="1:45" x14ac:dyDescent="0.25">
      <c r="A536" t="s">
        <v>1371</v>
      </c>
      <c r="B536" t="s">
        <v>1372</v>
      </c>
      <c r="C536" t="s">
        <v>355</v>
      </c>
      <c r="D536">
        <v>5917.3044983999998</v>
      </c>
      <c r="E536">
        <v>123.75</v>
      </c>
      <c r="F536">
        <v>52.912060301507502</v>
      </c>
      <c r="G536">
        <v>3.6090469613259599</v>
      </c>
      <c r="H536">
        <v>0.35319444419652002</v>
      </c>
      <c r="I536">
        <v>-50.525968065999997</v>
      </c>
      <c r="J536">
        <v>92.288111490329896</v>
      </c>
      <c r="K536">
        <v>680.01493174061397</v>
      </c>
      <c r="L536">
        <v>25.387037430128</v>
      </c>
      <c r="M536">
        <v>3.4378448555663699</v>
      </c>
      <c r="N536">
        <v>14.678995005698299</v>
      </c>
      <c r="O536">
        <v>3.9550056242969598</v>
      </c>
      <c r="P536">
        <v>2.6722925457102602</v>
      </c>
      <c r="Q536">
        <v>56.066031655088402</v>
      </c>
      <c r="R536">
        <v>3.63529005524861</v>
      </c>
      <c r="S536">
        <v>1.35618522783352</v>
      </c>
      <c r="T536">
        <v>18.896674006514601</v>
      </c>
      <c r="U536">
        <v>4.9836601307189499</v>
      </c>
      <c r="V536">
        <v>4.32540602851134</v>
      </c>
      <c r="W536">
        <v>4.1490935472454096</v>
      </c>
      <c r="X536">
        <v>5101.9544983999904</v>
      </c>
      <c r="Y536">
        <v>5.1570837234031703</v>
      </c>
      <c r="Z536">
        <v>16.3361867964522</v>
      </c>
      <c r="AA536">
        <v>12.113477606723899</v>
      </c>
      <c r="AB536">
        <v>9.4950114425027401</v>
      </c>
      <c r="AC536">
        <v>0.65825410220760605</v>
      </c>
      <c r="AD536">
        <v>5.2388982217390199</v>
      </c>
      <c r="AE536">
        <v>42.782695998974198</v>
      </c>
      <c r="AF536">
        <v>18.9468941064967</v>
      </c>
      <c r="AG536">
        <v>-23.2811677814558</v>
      </c>
      <c r="AH536">
        <v>-51.120022741226897</v>
      </c>
      <c r="AI536">
        <v>2.5607722593963</v>
      </c>
      <c r="AJ536">
        <v>-35.501943675697703</v>
      </c>
      <c r="AK536">
        <v>-55.831035035829103</v>
      </c>
      <c r="AL536">
        <v>16.4233576642335</v>
      </c>
      <c r="AM536">
        <v>5.9812439967249897</v>
      </c>
      <c r="AN536">
        <v>15.986665851839801</v>
      </c>
      <c r="AO536">
        <v>5.9812439967249897</v>
      </c>
      <c r="AP536">
        <v>-14.8933430427358</v>
      </c>
      <c r="AQ536">
        <v>6.1656898755539498</v>
      </c>
      <c r="AR536">
        <v>121.38314563994101</v>
      </c>
      <c r="AS536">
        <v>18.897277483473299</v>
      </c>
    </row>
    <row r="537" spans="1:45" x14ac:dyDescent="0.25">
      <c r="A537" t="s">
        <v>1369</v>
      </c>
      <c r="B537" t="s">
        <v>1370</v>
      </c>
      <c r="C537" t="s">
        <v>323</v>
      </c>
      <c r="D537">
        <v>5897.7176300250003</v>
      </c>
      <c r="E537">
        <v>369.3</v>
      </c>
      <c r="F537">
        <v>1.1477151965993599</v>
      </c>
      <c r="G537">
        <v>1.4163949258288799</v>
      </c>
      <c r="H537">
        <v>0.68114918579529105</v>
      </c>
      <c r="I537">
        <v>186.27713552009999</v>
      </c>
      <c r="L537">
        <v>50.375049350157099</v>
      </c>
      <c r="M537">
        <v>60.040628997065603</v>
      </c>
      <c r="N537">
        <v>2.19744445348742</v>
      </c>
      <c r="O537">
        <v>0</v>
      </c>
      <c r="P537">
        <v>50.343089308554603</v>
      </c>
      <c r="R537">
        <v>2.20483290294611</v>
      </c>
      <c r="S537">
        <v>3.31423845998843</v>
      </c>
      <c r="T537">
        <v>-96.683895574180298</v>
      </c>
      <c r="U537">
        <v>1.35053209557715</v>
      </c>
      <c r="V537">
        <v>0.56363257020759505</v>
      </c>
      <c r="W537">
        <v>0.40415023051108001</v>
      </c>
      <c r="X537">
        <v>8103.3176300249997</v>
      </c>
      <c r="Y537">
        <v>1.27967999463465</v>
      </c>
      <c r="Z537">
        <v>34.112050642075303</v>
      </c>
      <c r="AA537">
        <v>37.515359398263797</v>
      </c>
      <c r="AB537">
        <v>10.5237891299025</v>
      </c>
      <c r="AC537">
        <v>0.78689952536955998</v>
      </c>
      <c r="AD537">
        <v>4.7716566356616603</v>
      </c>
      <c r="AE537">
        <v>39.059428353160598</v>
      </c>
      <c r="AF537">
        <v>24.827268490949201</v>
      </c>
      <c r="AG537">
        <v>-74.836375643246498</v>
      </c>
      <c r="AH537">
        <v>-76.751381999103103</v>
      </c>
      <c r="AI537">
        <v>1.10934422353942</v>
      </c>
      <c r="AJ537">
        <v>-377.65249069118602</v>
      </c>
      <c r="AK537">
        <v>-347.530237001937</v>
      </c>
      <c r="AL537">
        <v>14.041825095057</v>
      </c>
      <c r="AM537">
        <v>0.93137053361732702</v>
      </c>
      <c r="AN537">
        <v>7.0417145808259898</v>
      </c>
      <c r="AO537">
        <v>0.93137053361732702</v>
      </c>
      <c r="AP537">
        <v>-76.918425025135306</v>
      </c>
      <c r="AQ537">
        <v>0.85965909683344499</v>
      </c>
      <c r="AR537">
        <v>-78.681191906889197</v>
      </c>
      <c r="AS537">
        <v>-58.002730429041797</v>
      </c>
    </row>
    <row r="538" spans="1:45" x14ac:dyDescent="0.25">
      <c r="A538" t="s">
        <v>1379</v>
      </c>
      <c r="B538" t="s">
        <v>1380</v>
      </c>
      <c r="C538" t="s">
        <v>121</v>
      </c>
      <c r="D538">
        <v>5894.13</v>
      </c>
      <c r="E538">
        <v>182.05</v>
      </c>
      <c r="F538">
        <v>729.25877192982398</v>
      </c>
      <c r="G538">
        <v>3.7115650725895302</v>
      </c>
      <c r="H538">
        <v>0.71559718935155603</v>
      </c>
      <c r="I538">
        <v>3918.7769795227</v>
      </c>
      <c r="L538">
        <v>16.396881294179501</v>
      </c>
      <c r="M538">
        <v>1.15382598206325E-2</v>
      </c>
      <c r="N538">
        <v>28.0860329118285</v>
      </c>
      <c r="O538">
        <v>0</v>
      </c>
      <c r="P538">
        <v>5.66423663921959E-3</v>
      </c>
      <c r="Q538">
        <v>105.412248224674</v>
      </c>
      <c r="R538">
        <v>3.9306001829396999</v>
      </c>
      <c r="S538">
        <v>3.03744344905251</v>
      </c>
      <c r="T538">
        <v>4.8482228784351697</v>
      </c>
      <c r="U538">
        <v>4.90963042891826</v>
      </c>
      <c r="V538">
        <v>1.6271214087697099</v>
      </c>
      <c r="W538">
        <v>-17.6204387240101</v>
      </c>
      <c r="X538">
        <v>5804.9</v>
      </c>
      <c r="Y538">
        <v>1.48940974226738</v>
      </c>
      <c r="AA538">
        <v>3.4912281756890802</v>
      </c>
      <c r="AB538">
        <v>3.3287458354120401</v>
      </c>
      <c r="AC538">
        <v>3.2825090201485398</v>
      </c>
      <c r="AD538">
        <v>2.8706864244104899</v>
      </c>
      <c r="AE538">
        <v>20.672044043061</v>
      </c>
      <c r="AG538">
        <v>-64.785670698166797</v>
      </c>
      <c r="AH538">
        <v>-56.926359444089201</v>
      </c>
      <c r="AI538">
        <v>1.2365091519378999</v>
      </c>
      <c r="AJ538">
        <v>-59.306282284146299</v>
      </c>
      <c r="AK538">
        <v>-76.546959418545796</v>
      </c>
      <c r="AM538">
        <v>1.51230419889928</v>
      </c>
      <c r="AO538">
        <v>1.51230419889928</v>
      </c>
      <c r="AP538">
        <v>-56.029402932958803</v>
      </c>
      <c r="AR538">
        <v>-1.0087092998879901</v>
      </c>
      <c r="AS538">
        <v>4.8481829996545303</v>
      </c>
    </row>
    <row r="539" spans="1:45" x14ac:dyDescent="0.25">
      <c r="A539" t="s">
        <v>1383</v>
      </c>
      <c r="B539" t="s">
        <v>1384</v>
      </c>
      <c r="C539" t="s">
        <v>331</v>
      </c>
      <c r="D539">
        <v>5890.9295777750003</v>
      </c>
      <c r="E539">
        <v>142.9</v>
      </c>
      <c r="F539">
        <v>40.141237113401999</v>
      </c>
      <c r="G539">
        <v>2.3217497143424901</v>
      </c>
      <c r="H539">
        <v>1.0389278083229301</v>
      </c>
      <c r="I539">
        <v>98.892388082500005</v>
      </c>
      <c r="L539">
        <v>17.242947771615501</v>
      </c>
      <c r="M539">
        <v>0.72171699470587103</v>
      </c>
      <c r="N539">
        <v>14.184131054857501</v>
      </c>
      <c r="O539">
        <v>0</v>
      </c>
      <c r="P539">
        <v>0.368928815185109</v>
      </c>
      <c r="Q539">
        <v>42.936167999028797</v>
      </c>
      <c r="R539">
        <v>2.8068706840876301</v>
      </c>
      <c r="S539">
        <v>3.4235457012113701</v>
      </c>
      <c r="T539">
        <v>23.792122688913501</v>
      </c>
      <c r="X539">
        <v>5360.0095777750003</v>
      </c>
      <c r="Y539">
        <v>1.9441950204666001</v>
      </c>
      <c r="Z539">
        <v>24.629001414212102</v>
      </c>
      <c r="AA539">
        <v>13.7658514466317</v>
      </c>
      <c r="AB539">
        <v>10.2982046913906</v>
      </c>
      <c r="AC539">
        <v>3.2825090201485398</v>
      </c>
      <c r="AD539">
        <v>2.8706864244104899</v>
      </c>
      <c r="AE539">
        <v>20.672044043061</v>
      </c>
      <c r="AF539">
        <v>27.0685547846115</v>
      </c>
      <c r="AG539">
        <v>15.5235637866122</v>
      </c>
      <c r="AH539">
        <v>-5.3652442240468501</v>
      </c>
      <c r="AI539">
        <v>2.7166670868343101</v>
      </c>
      <c r="AJ539">
        <v>-37.509038777138201</v>
      </c>
      <c r="AK539">
        <v>15.093227546115999</v>
      </c>
      <c r="AL539">
        <v>22.864000000000001</v>
      </c>
      <c r="AM539">
        <v>2.13677154580457</v>
      </c>
      <c r="AN539">
        <v>14.1245584141151</v>
      </c>
      <c r="AO539">
        <v>2.13677154580457</v>
      </c>
      <c r="AP539">
        <v>4.6327359206043504</v>
      </c>
      <c r="AQ539">
        <v>1.9188498866877</v>
      </c>
      <c r="AR539">
        <v>39.867212829550198</v>
      </c>
      <c r="AS539">
        <v>23.792122688913501</v>
      </c>
    </row>
    <row r="540" spans="1:45" x14ac:dyDescent="0.25">
      <c r="A540" t="s">
        <v>1348</v>
      </c>
      <c r="B540" t="s">
        <v>1349</v>
      </c>
      <c r="C540" t="s">
        <v>512</v>
      </c>
      <c r="D540">
        <v>5888.6590537599996</v>
      </c>
      <c r="E540">
        <v>2240.5500000000002</v>
      </c>
      <c r="F540">
        <v>25.746693794506601</v>
      </c>
      <c r="G540">
        <v>0.81790214754777202</v>
      </c>
      <c r="H540">
        <v>1.3492362866585199</v>
      </c>
      <c r="I540">
        <v>158.57893854060001</v>
      </c>
      <c r="L540">
        <v>61.126267473398698</v>
      </c>
      <c r="M540">
        <v>40.9177679882525</v>
      </c>
      <c r="N540">
        <v>25.683725555859901</v>
      </c>
      <c r="O540">
        <v>0</v>
      </c>
      <c r="P540">
        <v>3.7610132158590299</v>
      </c>
      <c r="Q540">
        <v>44.958126234084503</v>
      </c>
      <c r="R540">
        <v>1.5919659232088901</v>
      </c>
      <c r="S540">
        <v>10.6539521650217</v>
      </c>
      <c r="T540">
        <v>29.727189932656799</v>
      </c>
      <c r="X540">
        <v>6091.6690537599998</v>
      </c>
      <c r="Y540">
        <v>5.0838047600751004</v>
      </c>
      <c r="AA540">
        <v>24.069181136196601</v>
      </c>
      <c r="AB540">
        <v>21.7551839354308</v>
      </c>
      <c r="AC540">
        <v>0.65825410220760605</v>
      </c>
      <c r="AD540">
        <v>5.2388982217390199</v>
      </c>
      <c r="AE540">
        <v>42.782695998974198</v>
      </c>
      <c r="AG540">
        <v>16.969591722976901</v>
      </c>
      <c r="AH540">
        <v>106.319059639247</v>
      </c>
      <c r="AI540">
        <v>10.808845546549099</v>
      </c>
      <c r="AJ540">
        <v>-31.912401371007899</v>
      </c>
      <c r="AK540">
        <v>-30.515856379481999</v>
      </c>
      <c r="AL540">
        <v>26.266705744431398</v>
      </c>
      <c r="AM540">
        <v>4.9143826862174</v>
      </c>
      <c r="AN540">
        <v>100.011193168478</v>
      </c>
      <c r="AO540">
        <v>4.9143826862174</v>
      </c>
      <c r="AP540">
        <v>8.3528435303611506</v>
      </c>
      <c r="AQ540">
        <v>4.4463744954893203</v>
      </c>
      <c r="AR540">
        <v>81.895521826058797</v>
      </c>
      <c r="AS540">
        <v>29.728690699515301</v>
      </c>
    </row>
    <row r="541" spans="1:45" x14ac:dyDescent="0.25">
      <c r="A541" t="s">
        <v>1377</v>
      </c>
      <c r="B541" t="s">
        <v>1378</v>
      </c>
      <c r="C541" t="s">
        <v>85</v>
      </c>
      <c r="D541">
        <v>5862.4385841000003</v>
      </c>
      <c r="E541">
        <v>760.2</v>
      </c>
      <c r="F541">
        <v>38.069246435845201</v>
      </c>
      <c r="G541">
        <v>3.83522706105874</v>
      </c>
      <c r="H541">
        <v>1.96397602814706</v>
      </c>
      <c r="I541">
        <v>56.9207245323</v>
      </c>
      <c r="J541">
        <v>247.875882946518</v>
      </c>
      <c r="K541">
        <v>3426.4328960645798</v>
      </c>
      <c r="L541">
        <v>50.586489128095799</v>
      </c>
      <c r="M541">
        <v>5.3045481578142004</v>
      </c>
      <c r="N541">
        <v>17.7941939445288</v>
      </c>
      <c r="O541">
        <v>1.4725111441307499</v>
      </c>
      <c r="P541">
        <v>3.6416441962919501</v>
      </c>
      <c r="Q541">
        <v>85.997289972899694</v>
      </c>
      <c r="R541">
        <v>3.8538538911448001</v>
      </c>
      <c r="S541">
        <v>5.9556705010422197</v>
      </c>
      <c r="T541">
        <v>18.474265225790099</v>
      </c>
      <c r="U541">
        <v>0.92614044857128697</v>
      </c>
      <c r="V541">
        <v>0.26788634636368103</v>
      </c>
      <c r="W541">
        <v>0.144561130934202</v>
      </c>
      <c r="X541">
        <v>5711.6685840999999</v>
      </c>
      <c r="Y541">
        <v>1.4807848677664299</v>
      </c>
      <c r="Z541">
        <v>27.916268739491599</v>
      </c>
      <c r="AA541">
        <v>15.278377338166001</v>
      </c>
      <c r="AB541">
        <v>11.5328997154972</v>
      </c>
      <c r="AC541">
        <v>0.65825410220760605</v>
      </c>
      <c r="AD541">
        <v>5.2388982217390199</v>
      </c>
      <c r="AE541">
        <v>42.782695998974198</v>
      </c>
      <c r="AF541">
        <v>28.653170010263899</v>
      </c>
      <c r="AG541">
        <v>-3.7623709723908898</v>
      </c>
      <c r="AH541">
        <v>-35.388023734883902</v>
      </c>
      <c r="AI541">
        <v>3.3849556755835999</v>
      </c>
      <c r="AJ541">
        <v>-53.957670182456702</v>
      </c>
      <c r="AK541">
        <v>-56.818370618267899</v>
      </c>
      <c r="AL541">
        <v>16.9309576837416</v>
      </c>
      <c r="AM541">
        <v>1.51987290854222</v>
      </c>
      <c r="AN541">
        <v>16.255652684394398</v>
      </c>
      <c r="AO541">
        <v>1.51987290854222</v>
      </c>
      <c r="AP541">
        <v>-32.770283751283998</v>
      </c>
      <c r="AQ541">
        <v>1.38500304629694</v>
      </c>
      <c r="AR541">
        <v>-43.745106260463302</v>
      </c>
      <c r="AS541">
        <v>18.473683065796902</v>
      </c>
    </row>
    <row r="542" spans="1:45" x14ac:dyDescent="0.25">
      <c r="A542" t="s">
        <v>1373</v>
      </c>
      <c r="B542" t="s">
        <v>1374</v>
      </c>
      <c r="C542" t="s">
        <v>341</v>
      </c>
      <c r="D542">
        <v>5845.5973367899996</v>
      </c>
      <c r="E542">
        <v>15.95</v>
      </c>
      <c r="F542">
        <v>0.86583604117770396</v>
      </c>
      <c r="G542">
        <v>0.22306369773062801</v>
      </c>
      <c r="H542">
        <v>0.181390235480301</v>
      </c>
      <c r="I542">
        <v>213.68111266060001</v>
      </c>
      <c r="J542">
        <v>140.191368274399</v>
      </c>
      <c r="K542">
        <v>527.39270583699499</v>
      </c>
      <c r="L542">
        <v>120.58225705188499</v>
      </c>
      <c r="M542">
        <v>159.82405530765399</v>
      </c>
      <c r="N542">
        <v>4.5072856070885896</v>
      </c>
      <c r="O542">
        <v>2.6035839759091099</v>
      </c>
      <c r="P542">
        <v>92.121925502346997</v>
      </c>
      <c r="R542">
        <v>0.27342451021317798</v>
      </c>
      <c r="S542">
        <v>-0.70055532495011597</v>
      </c>
      <c r="T542">
        <v>-12.4170982364849</v>
      </c>
      <c r="X542">
        <v>28088.097336790001</v>
      </c>
      <c r="Y542">
        <v>3.14903104811762</v>
      </c>
      <c r="Z542">
        <v>7.7181005253252701</v>
      </c>
      <c r="AA542">
        <v>12.839510034507599</v>
      </c>
      <c r="AB542">
        <v>8.7220364607652492</v>
      </c>
      <c r="AC542">
        <v>7.2849721360311497</v>
      </c>
      <c r="AD542">
        <v>2.22491448298506</v>
      </c>
      <c r="AE542">
        <v>18.010235302902</v>
      </c>
      <c r="AF542">
        <v>1.6062642953328199</v>
      </c>
      <c r="AG542">
        <v>-72.851157765180304</v>
      </c>
      <c r="AH542">
        <v>-80.226461705865702</v>
      </c>
      <c r="AI542">
        <v>0.43994431730479</v>
      </c>
      <c r="AJ542">
        <v>-208.09228835503501</v>
      </c>
      <c r="AK542">
        <v>-168.94467522300499</v>
      </c>
      <c r="AM542">
        <v>0.65536541288734895</v>
      </c>
      <c r="AN542">
        <v>1.4527771020965501</v>
      </c>
      <c r="AO542">
        <v>0.65536541288734895</v>
      </c>
      <c r="AP542">
        <v>-51.003460087746802</v>
      </c>
      <c r="AR542">
        <v>-62.003014735532901</v>
      </c>
      <c r="AS542">
        <v>-12.416307002527599</v>
      </c>
    </row>
    <row r="543" spans="1:45" x14ac:dyDescent="0.25">
      <c r="A543" t="s">
        <v>1375</v>
      </c>
      <c r="B543" t="s">
        <v>1376</v>
      </c>
      <c r="C543" t="s">
        <v>74</v>
      </c>
      <c r="D543">
        <v>5844.0429523000003</v>
      </c>
      <c r="E543">
        <v>367.7</v>
      </c>
      <c r="F543">
        <v>21.438837920489298</v>
      </c>
      <c r="G543">
        <v>2.0636681566574699</v>
      </c>
      <c r="H543">
        <v>1.1128735028882299</v>
      </c>
      <c r="I543">
        <v>-427.60538152829997</v>
      </c>
      <c r="L543">
        <v>94.590323667366306</v>
      </c>
      <c r="M543">
        <v>0</v>
      </c>
      <c r="N543">
        <v>22.667040292290199</v>
      </c>
      <c r="O543">
        <v>0</v>
      </c>
      <c r="P543">
        <v>0</v>
      </c>
      <c r="Q543">
        <v>49.574688104609997</v>
      </c>
      <c r="R543">
        <v>2.2106908770873299</v>
      </c>
      <c r="S543">
        <v>3.9003214134104098</v>
      </c>
      <c r="T543">
        <v>19.661686075766202</v>
      </c>
      <c r="U543">
        <v>1.2448155398373499</v>
      </c>
      <c r="V543">
        <v>-1.38487205925789</v>
      </c>
      <c r="W543">
        <v>-0.44424111727819099</v>
      </c>
      <c r="X543">
        <v>5578.7629522999996</v>
      </c>
      <c r="Y543">
        <v>2.89137471937598</v>
      </c>
      <c r="AA543">
        <v>13.262874622114399</v>
      </c>
      <c r="AB543">
        <v>10.0982223772287</v>
      </c>
      <c r="AC543">
        <v>2.62968759909525</v>
      </c>
      <c r="AD543">
        <v>7.0975476432069904</v>
      </c>
      <c r="AE543">
        <v>26.454519729777701</v>
      </c>
      <c r="AG543">
        <v>-40.082082101243103</v>
      </c>
      <c r="AH543">
        <v>-34.450332235397298</v>
      </c>
      <c r="AI543">
        <v>4.6524188995565696</v>
      </c>
      <c r="AJ543">
        <v>-42.305292502184997</v>
      </c>
      <c r="AK543">
        <v>-25.677403042646699</v>
      </c>
      <c r="AL543">
        <v>16.269911504424702</v>
      </c>
      <c r="AM543">
        <v>3.02886467765425</v>
      </c>
      <c r="AN543">
        <v>22.782904963939</v>
      </c>
      <c r="AO543">
        <v>3.02886467765425</v>
      </c>
      <c r="AP543">
        <v>-43.722271019786398</v>
      </c>
      <c r="AQ543">
        <v>2.4755699433752398</v>
      </c>
      <c r="AR543">
        <v>-15.906414059437999</v>
      </c>
      <c r="AS543">
        <v>18.700339036510801</v>
      </c>
    </row>
    <row r="544" spans="1:45" x14ac:dyDescent="0.25">
      <c r="A544" t="s">
        <v>1363</v>
      </c>
      <c r="B544" t="s">
        <v>1364</v>
      </c>
      <c r="C544" t="s">
        <v>102</v>
      </c>
      <c r="D544">
        <v>5837.4591708600001</v>
      </c>
      <c r="E544">
        <v>157.69999999999999</v>
      </c>
      <c r="F544">
        <v>11.8908444111589</v>
      </c>
      <c r="G544">
        <v>0.77812758190546605</v>
      </c>
      <c r="H544">
        <v>1.1381752732803301</v>
      </c>
      <c r="I544">
        <v>34.296878993500002</v>
      </c>
      <c r="J544">
        <v>48.943121246417498</v>
      </c>
      <c r="K544">
        <v>86.875810043628206</v>
      </c>
      <c r="L544">
        <v>69.543821919386602</v>
      </c>
      <c r="M544">
        <v>36.256823865037099</v>
      </c>
      <c r="N544">
        <v>11.689898965728499</v>
      </c>
      <c r="O544">
        <v>7.4576363481664201</v>
      </c>
      <c r="P544">
        <v>16.694960025358299</v>
      </c>
      <c r="Q544">
        <v>17.034829246850698</v>
      </c>
      <c r="R544">
        <v>1.0866818228455</v>
      </c>
      <c r="S544">
        <v>13.573467791822701</v>
      </c>
      <c r="T544">
        <v>13.212899888773199</v>
      </c>
      <c r="U544">
        <v>3.5564177174264402</v>
      </c>
      <c r="V544">
        <v>0.27390869727789902</v>
      </c>
      <c r="W544">
        <v>2.4570637989268298</v>
      </c>
      <c r="X544">
        <v>6780.4391708599996</v>
      </c>
      <c r="Y544">
        <v>1.166091828231</v>
      </c>
      <c r="AA544">
        <v>10.6763437794013</v>
      </c>
      <c r="AB544">
        <v>8.7848867896557596</v>
      </c>
      <c r="AC544">
        <v>3.2825090201485398</v>
      </c>
      <c r="AD544">
        <v>2.8706864244104899</v>
      </c>
      <c r="AE544">
        <v>20.672044043061</v>
      </c>
      <c r="AG544">
        <v>-45.744130115825897</v>
      </c>
      <c r="AH544">
        <v>-28.381236598772102</v>
      </c>
      <c r="AI544">
        <v>2.0559501182897102</v>
      </c>
      <c r="AJ544">
        <v>-39.773227588899999</v>
      </c>
      <c r="AK544">
        <v>-36.0832443020632</v>
      </c>
      <c r="AL544">
        <v>12.769230769230701</v>
      </c>
      <c r="AM544">
        <v>1.0039192543790101</v>
      </c>
      <c r="AN544">
        <v>11.5801923681485</v>
      </c>
      <c r="AO544">
        <v>1.0039192543790101</v>
      </c>
      <c r="AP544">
        <v>-55.340130587517201</v>
      </c>
      <c r="AQ544">
        <v>1.0651108961082101</v>
      </c>
      <c r="AR544">
        <v>-34.286195315727603</v>
      </c>
      <c r="AS544">
        <v>13.742958778745599</v>
      </c>
    </row>
    <row r="545" spans="1:45" x14ac:dyDescent="0.25">
      <c r="A545" t="s">
        <v>1385</v>
      </c>
      <c r="B545" t="s">
        <v>1386</v>
      </c>
      <c r="C545" t="s">
        <v>61</v>
      </c>
      <c r="D545">
        <v>5832.1121762499997</v>
      </c>
      <c r="E545">
        <v>3960</v>
      </c>
      <c r="F545">
        <v>4.12687067232521</v>
      </c>
      <c r="G545">
        <v>1.42470767817182</v>
      </c>
      <c r="H545">
        <v>1.4868499995890601</v>
      </c>
      <c r="I545">
        <v>42.999112507699998</v>
      </c>
      <c r="L545">
        <v>60.531536486475197</v>
      </c>
      <c r="M545">
        <v>50.698585626911303</v>
      </c>
      <c r="N545">
        <v>14.227191523439901</v>
      </c>
      <c r="O545">
        <v>0</v>
      </c>
      <c r="P545">
        <v>3.5053516819571802</v>
      </c>
      <c r="Q545">
        <v>13.4846022903125</v>
      </c>
      <c r="R545">
        <v>1.5267128058449499</v>
      </c>
      <c r="S545">
        <v>5.8063837981833899</v>
      </c>
      <c r="T545">
        <v>27.887496658776801</v>
      </c>
      <c r="U545">
        <v>5.0410553006379102E-2</v>
      </c>
      <c r="V545">
        <v>-0.60784354920122696</v>
      </c>
      <c r="W545">
        <v>-0.90068600749592997</v>
      </c>
      <c r="X545">
        <v>6213.1221762499999</v>
      </c>
      <c r="Y545">
        <v>1.7171906882308501</v>
      </c>
      <c r="Z545">
        <v>47.493672039825697</v>
      </c>
      <c r="AA545">
        <v>16.814034900005399</v>
      </c>
      <c r="AB545">
        <v>15.0646707956501</v>
      </c>
      <c r="AC545">
        <v>0.65825410220760605</v>
      </c>
      <c r="AD545">
        <v>5.2388982217390199</v>
      </c>
      <c r="AE545">
        <v>42.782695998974198</v>
      </c>
      <c r="AF545">
        <v>44.581196883121798</v>
      </c>
      <c r="AG545">
        <v>73.635792959724498</v>
      </c>
      <c r="AH545">
        <v>6.3869054443383897</v>
      </c>
      <c r="AI545">
        <v>5.5735016974866198</v>
      </c>
      <c r="AJ545">
        <v>-5.8416973114977804</v>
      </c>
      <c r="AK545">
        <v>-34.815943671606199</v>
      </c>
      <c r="AL545">
        <v>14.402618657937801</v>
      </c>
      <c r="AM545">
        <v>1.61188665499877</v>
      </c>
      <c r="AN545">
        <v>33.3931415760091</v>
      </c>
      <c r="AO545">
        <v>1.61188665499877</v>
      </c>
      <c r="AP545">
        <v>-4.6744886000837003</v>
      </c>
      <c r="AQ545">
        <v>0.99828508711757402</v>
      </c>
      <c r="AR545">
        <v>-40.339411283997102</v>
      </c>
      <c r="AS545">
        <v>27.891497734337701</v>
      </c>
    </row>
    <row r="546" spans="1:45" x14ac:dyDescent="0.25">
      <c r="A546" t="s">
        <v>1393</v>
      </c>
      <c r="B546" t="s">
        <v>1394</v>
      </c>
      <c r="C546" t="s">
        <v>538</v>
      </c>
      <c r="D546">
        <v>5729.6735760000001</v>
      </c>
      <c r="E546">
        <v>164.3</v>
      </c>
      <c r="F546">
        <v>7.8524969549330104</v>
      </c>
      <c r="G546">
        <v>0.45791327106583002</v>
      </c>
      <c r="H546">
        <v>1.6542042836097099</v>
      </c>
      <c r="I546">
        <v>182.75526006269999</v>
      </c>
      <c r="L546">
        <v>28.599136823716702</v>
      </c>
      <c r="M546">
        <v>61.409558378705299</v>
      </c>
      <c r="N546">
        <v>14.7896904141957</v>
      </c>
      <c r="O546">
        <v>0</v>
      </c>
      <c r="P546">
        <v>19.347573176974201</v>
      </c>
      <c r="Q546">
        <v>18.218672940750601</v>
      </c>
      <c r="R546">
        <v>1.7788080809215401</v>
      </c>
      <c r="S546">
        <v>5.38929782864526</v>
      </c>
      <c r="T546">
        <v>14.2295573834003</v>
      </c>
      <c r="U546">
        <v>0.27911256702278803</v>
      </c>
      <c r="V546">
        <v>-1.24532992199564</v>
      </c>
      <c r="W546">
        <v>4.5494724790494604E-3</v>
      </c>
      <c r="X546">
        <v>7161.4535759999999</v>
      </c>
      <c r="Y546">
        <v>1.0220894312284801</v>
      </c>
      <c r="Z546">
        <v>19.901771831925299</v>
      </c>
      <c r="AA546">
        <v>11.1083677054087</v>
      </c>
      <c r="AB546">
        <v>9.28130323483669</v>
      </c>
      <c r="AC546">
        <v>1.52444248901843</v>
      </c>
      <c r="AD546">
        <v>9.7560212522244303</v>
      </c>
      <c r="AE546">
        <v>47.728135222240098</v>
      </c>
      <c r="AF546">
        <v>15.9228367496665</v>
      </c>
      <c r="AG546">
        <v>-42.518335168404001</v>
      </c>
      <c r="AH546">
        <v>-72.669917857366499</v>
      </c>
      <c r="AI546">
        <v>2.6663286220857101</v>
      </c>
      <c r="AJ546">
        <v>-53.570315036087898</v>
      </c>
      <c r="AK546">
        <v>-70.186228066229205</v>
      </c>
      <c r="AM546">
        <v>0.81774443473942005</v>
      </c>
      <c r="AN546">
        <v>11.072474879703099</v>
      </c>
      <c r="AO546">
        <v>0.81774443473942005</v>
      </c>
      <c r="AP546">
        <v>-42.024225029130598</v>
      </c>
      <c r="AR546">
        <v>-83.861130453151006</v>
      </c>
      <c r="AS546">
        <v>14.230264196304301</v>
      </c>
    </row>
    <row r="547" spans="1:45" x14ac:dyDescent="0.25">
      <c r="A547" t="s">
        <v>1389</v>
      </c>
      <c r="B547" t="s">
        <v>1390</v>
      </c>
      <c r="C547" t="s">
        <v>99</v>
      </c>
      <c r="D547">
        <v>5720.4269000000004</v>
      </c>
      <c r="E547">
        <v>311.10000000000002</v>
      </c>
      <c r="F547">
        <v>9.4314030314807606</v>
      </c>
      <c r="G547">
        <v>0.73185333000748298</v>
      </c>
      <c r="H547">
        <v>0.34745709328095298</v>
      </c>
      <c r="I547">
        <v>2403.1060337448998</v>
      </c>
      <c r="L547">
        <v>138.85368252189201</v>
      </c>
      <c r="M547">
        <v>22.494598707052301</v>
      </c>
      <c r="N547">
        <v>8.7308011959114395</v>
      </c>
      <c r="O547">
        <v>0</v>
      </c>
      <c r="P547">
        <v>2.3336948206434398</v>
      </c>
      <c r="Q547">
        <v>9.8286727801049008</v>
      </c>
      <c r="R547">
        <v>2.0931529059615799</v>
      </c>
      <c r="S547">
        <v>1.0802620802620799</v>
      </c>
      <c r="T547">
        <v>36.606046586036904</v>
      </c>
      <c r="U547">
        <v>1.0971016865891601</v>
      </c>
      <c r="V547">
        <v>-2.1854073335593802</v>
      </c>
      <c r="W547">
        <v>-30.0925518473986</v>
      </c>
      <c r="X547">
        <v>5925.4269000000004</v>
      </c>
      <c r="Y547">
        <v>6.51067112766588</v>
      </c>
      <c r="AA547">
        <v>24.4176325874644</v>
      </c>
      <c r="AB547">
        <v>20.0406767680184</v>
      </c>
      <c r="AC547">
        <v>3.2825090201485398</v>
      </c>
      <c r="AD547">
        <v>2.8706864244104899</v>
      </c>
      <c r="AE547">
        <v>20.672044043061</v>
      </c>
      <c r="AG547">
        <v>162.307847707159</v>
      </c>
      <c r="AH547">
        <v>67.520239515768395</v>
      </c>
      <c r="AI547">
        <v>4.8089807739191102</v>
      </c>
      <c r="AJ547">
        <v>261.419367010217</v>
      </c>
      <c r="AK547">
        <v>77.079956436743899</v>
      </c>
      <c r="AL547">
        <v>32.747368421052599</v>
      </c>
      <c r="AM547">
        <v>6.2854236301106399</v>
      </c>
      <c r="AN547">
        <v>109.733874928064</v>
      </c>
      <c r="AO547">
        <v>6.2854236301106399</v>
      </c>
      <c r="AP547">
        <v>765.94720132662599</v>
      </c>
      <c r="AQ547">
        <v>5.8124537748080103</v>
      </c>
      <c r="AR547">
        <v>311.42661522364398</v>
      </c>
      <c r="AS547">
        <v>36.608389223089702</v>
      </c>
    </row>
    <row r="548" spans="1:45" x14ac:dyDescent="0.25">
      <c r="A548" t="s">
        <v>1391</v>
      </c>
      <c r="B548" t="s">
        <v>1392</v>
      </c>
      <c r="C548" t="s">
        <v>420</v>
      </c>
      <c r="D548">
        <v>5712.7884000000004</v>
      </c>
      <c r="E548">
        <v>175.2</v>
      </c>
      <c r="F548">
        <v>-3.01697124664707E-2</v>
      </c>
      <c r="G548">
        <v>0.34810083748020498</v>
      </c>
      <c r="H548">
        <v>0.40311424438017202</v>
      </c>
      <c r="I548">
        <v>-218.14827816900001</v>
      </c>
      <c r="J548">
        <v>1.87704654400774</v>
      </c>
      <c r="K548">
        <v>457.43846791502398</v>
      </c>
      <c r="L548">
        <v>49.006400197003401</v>
      </c>
      <c r="M548">
        <v>82.488043969810505</v>
      </c>
      <c r="O548">
        <v>194.45442158332199</v>
      </c>
      <c r="P548">
        <v>32.1704468004136</v>
      </c>
      <c r="R548">
        <v>0.35045990363923701</v>
      </c>
      <c r="S548">
        <v>-1.2072808883966299</v>
      </c>
      <c r="T548">
        <v>-1.7735079691293201</v>
      </c>
      <c r="X548">
        <v>19972.238399999998</v>
      </c>
      <c r="Y548">
        <v>0.80363548572449395</v>
      </c>
      <c r="Z548">
        <v>9.4430494274285799</v>
      </c>
      <c r="AB548">
        <v>14.511649724985199</v>
      </c>
      <c r="AC548">
        <v>7.2849721360311497</v>
      </c>
      <c r="AD548">
        <v>2.22491448298506</v>
      </c>
      <c r="AE548">
        <v>18.010235302902</v>
      </c>
      <c r="AF548">
        <v>2.7010564439106899</v>
      </c>
      <c r="AG548">
        <v>-87.307616463840802</v>
      </c>
      <c r="AH548">
        <v>-81.598183968272707</v>
      </c>
      <c r="AI548">
        <v>0.40942467002216698</v>
      </c>
      <c r="AJ548">
        <v>97.331983552482001</v>
      </c>
      <c r="AK548">
        <v>-109.84722264480099</v>
      </c>
      <c r="AM548">
        <v>0.22986905066561</v>
      </c>
      <c r="AN548">
        <v>1.6519113203346101</v>
      </c>
      <c r="AO548">
        <v>0.22986905066561</v>
      </c>
      <c r="AP548">
        <v>-87.236152801896495</v>
      </c>
      <c r="AR548">
        <v>-86.672578748980101</v>
      </c>
      <c r="AS548">
        <v>-1.7735079691293201</v>
      </c>
    </row>
    <row r="549" spans="1:45" x14ac:dyDescent="0.25">
      <c r="A549" t="s">
        <v>1387</v>
      </c>
      <c r="B549" t="s">
        <v>1388</v>
      </c>
      <c r="C549" t="s">
        <v>85</v>
      </c>
      <c r="D549">
        <v>5709.3305628750004</v>
      </c>
      <c r="E549">
        <v>1467.4</v>
      </c>
      <c r="F549">
        <v>102.950276243093</v>
      </c>
      <c r="G549">
        <v>2.4090470057952298</v>
      </c>
      <c r="H549">
        <v>1.7934007198430999</v>
      </c>
      <c r="I549">
        <v>26.809021163899999</v>
      </c>
      <c r="J549">
        <v>0</v>
      </c>
      <c r="K549">
        <v>8495.5213903743297</v>
      </c>
      <c r="L549">
        <v>58.632829399605797</v>
      </c>
      <c r="M549">
        <v>1.1855056424702699</v>
      </c>
      <c r="N549">
        <v>25.354450703458699</v>
      </c>
      <c r="P549">
        <v>0.64389556818753402</v>
      </c>
      <c r="Q549">
        <v>100.512376416251</v>
      </c>
      <c r="R549">
        <v>2.4090470057952298</v>
      </c>
      <c r="S549">
        <v>6.3601528662420304</v>
      </c>
      <c r="T549">
        <v>40.991747292324803</v>
      </c>
      <c r="U549">
        <v>0.53682861173423002</v>
      </c>
      <c r="V549">
        <v>-0.121425490473375</v>
      </c>
      <c r="W549">
        <v>-0.244750705902854</v>
      </c>
      <c r="X549">
        <v>5667.6105628750001</v>
      </c>
      <c r="Y549">
        <v>4.5406997090764101</v>
      </c>
      <c r="Z549">
        <v>273.00628915582797</v>
      </c>
      <c r="AA549">
        <v>30.4154264402436</v>
      </c>
      <c r="AB549">
        <v>28.106176855318601</v>
      </c>
      <c r="AC549">
        <v>0.65825410220760605</v>
      </c>
      <c r="AD549">
        <v>5.2388982217390199</v>
      </c>
      <c r="AE549">
        <v>42.782695998974198</v>
      </c>
      <c r="AF549">
        <v>275.01592306719601</v>
      </c>
      <c r="AG549">
        <v>172.18320842546899</v>
      </c>
      <c r="AH549">
        <v>82.738240543149104</v>
      </c>
      <c r="AI549">
        <v>9.5734704342522203</v>
      </c>
      <c r="AJ549">
        <v>2.1613322946043798</v>
      </c>
      <c r="AK549">
        <v>-4.1861520524382199</v>
      </c>
      <c r="AL549">
        <v>33.578947368420998</v>
      </c>
      <c r="AM549">
        <v>4.5741243753905598</v>
      </c>
      <c r="AN549">
        <v>38.968879686540099</v>
      </c>
      <c r="AO549">
        <v>4.5741243753905598</v>
      </c>
      <c r="AP549">
        <v>102.33078839387601</v>
      </c>
      <c r="AQ549">
        <v>3.8822260348042201</v>
      </c>
      <c r="AR549">
        <v>69.301577285053199</v>
      </c>
    </row>
    <row r="550" spans="1:45" x14ac:dyDescent="0.25">
      <c r="A550" t="s">
        <v>1435</v>
      </c>
      <c r="B550" t="s">
        <v>1436</v>
      </c>
      <c r="C550" t="s">
        <v>298</v>
      </c>
      <c r="D550">
        <v>5685.7897553000003</v>
      </c>
      <c r="E550">
        <v>769.05</v>
      </c>
      <c r="G550">
        <v>3.1800470991222398</v>
      </c>
      <c r="H550">
        <v>0.17948046503574</v>
      </c>
      <c r="I550">
        <v>19.516634612499999</v>
      </c>
      <c r="L550">
        <v>0</v>
      </c>
      <c r="M550">
        <v>195.99224325963701</v>
      </c>
      <c r="N550">
        <v>0.189819250720213</v>
      </c>
      <c r="P550">
        <v>190.68126379370401</v>
      </c>
      <c r="Q550">
        <v>0.19575482583390499</v>
      </c>
      <c r="R550">
        <v>3.1834457289659599</v>
      </c>
      <c r="S550">
        <v>1.52141735122189</v>
      </c>
      <c r="T550">
        <v>462.25932969919302</v>
      </c>
      <c r="X550">
        <v>10755.749755299999</v>
      </c>
      <c r="Y550">
        <v>7.2820117095116501</v>
      </c>
      <c r="AA550">
        <v>603.91632539584998</v>
      </c>
      <c r="AB550">
        <v>375.026142095539</v>
      </c>
      <c r="AC550">
        <v>1.0297240291248999</v>
      </c>
      <c r="AD550">
        <v>2.4599273873659002</v>
      </c>
      <c r="AE550">
        <v>16.580293446915601</v>
      </c>
      <c r="AG550">
        <v>-57.8550097179657</v>
      </c>
      <c r="AH550">
        <v>-25.4215590332524</v>
      </c>
      <c r="AI550">
        <v>1.83457549441153</v>
      </c>
      <c r="AJ550">
        <v>1637.3246648135701</v>
      </c>
      <c r="AK550">
        <v>2688.0045137873299</v>
      </c>
      <c r="AL550">
        <v>13.0679694137638</v>
      </c>
      <c r="AM550">
        <v>3.8494747942154102</v>
      </c>
      <c r="AO550">
        <v>3.8494747942154102</v>
      </c>
      <c r="AP550">
        <v>-36.851004163282099</v>
      </c>
      <c r="AQ550">
        <v>3.9678501980265999</v>
      </c>
      <c r="AR550">
        <v>97.8981895283125</v>
      </c>
      <c r="AS550">
        <v>16.174868443616202</v>
      </c>
    </row>
    <row r="551" spans="1:45" x14ac:dyDescent="0.25">
      <c r="A551" t="s">
        <v>1395</v>
      </c>
      <c r="B551" t="s">
        <v>1396</v>
      </c>
      <c r="C551" t="s">
        <v>512</v>
      </c>
      <c r="D551">
        <v>5670.3859199999997</v>
      </c>
      <c r="E551">
        <v>2677.6</v>
      </c>
      <c r="G551">
        <v>1.2052302444570699</v>
      </c>
      <c r="H551">
        <v>1.2446020782776399</v>
      </c>
      <c r="J551">
        <v>153.806056816151</v>
      </c>
      <c r="K551">
        <v>68.474182597820203</v>
      </c>
      <c r="L551">
        <v>45.602189781021899</v>
      </c>
      <c r="M551">
        <v>0</v>
      </c>
      <c r="N551">
        <v>18.389973487587302</v>
      </c>
      <c r="O551">
        <v>2.37311850752597</v>
      </c>
      <c r="P551">
        <v>0</v>
      </c>
      <c r="Q551">
        <v>62.179836512261502</v>
      </c>
      <c r="R551">
        <v>2.72086412734508</v>
      </c>
      <c r="S551">
        <v>3.51405481377371</v>
      </c>
      <c r="T551">
        <v>49.696633829973699</v>
      </c>
      <c r="U551">
        <v>0.93023255813953498</v>
      </c>
      <c r="V551">
        <v>0.27197845593192799</v>
      </c>
      <c r="W551">
        <v>0.331238373608294</v>
      </c>
      <c r="X551">
        <v>5605.9859200000001</v>
      </c>
      <c r="Y551">
        <v>5.6054253774622502</v>
      </c>
      <c r="AA551">
        <v>36.736473918741801</v>
      </c>
      <c r="AB551">
        <v>29.771566224110401</v>
      </c>
      <c r="AC551">
        <v>0.65825410220760605</v>
      </c>
      <c r="AD551">
        <v>5.2388982217390199</v>
      </c>
      <c r="AE551">
        <v>42.782695998974198</v>
      </c>
      <c r="AG551">
        <v>-5.0549943724727697</v>
      </c>
      <c r="AH551">
        <v>67.470570683940096</v>
      </c>
      <c r="AI551">
        <v>8.7736127494971292</v>
      </c>
      <c r="AJ551">
        <v>13.8259103902062</v>
      </c>
      <c r="AK551">
        <v>16.160594066267301</v>
      </c>
      <c r="AL551">
        <v>59.2389380530973</v>
      </c>
      <c r="AM551">
        <v>5.6698189381061797</v>
      </c>
      <c r="AN551">
        <v>115.486474949083</v>
      </c>
      <c r="AO551">
        <v>5.6698189381061797</v>
      </c>
      <c r="AP551">
        <v>25.008784108133099</v>
      </c>
      <c r="AQ551">
        <v>5.4054317464866299</v>
      </c>
      <c r="AR551">
        <v>109.856403185381</v>
      </c>
      <c r="AS551">
        <v>58.337303703703597</v>
      </c>
    </row>
    <row r="552" spans="1:45" x14ac:dyDescent="0.25">
      <c r="A552" t="s">
        <v>1399</v>
      </c>
      <c r="B552" t="s">
        <v>1400</v>
      </c>
      <c r="C552" t="s">
        <v>290</v>
      </c>
      <c r="D552">
        <v>5667.5696330000001</v>
      </c>
      <c r="E552">
        <v>3684.1</v>
      </c>
      <c r="G552">
        <v>1.7155481687171801</v>
      </c>
      <c r="H552">
        <v>0.88989149725980099</v>
      </c>
      <c r="I552">
        <v>92.289712145999999</v>
      </c>
      <c r="L552">
        <v>6.4675747348119499</v>
      </c>
      <c r="M552">
        <v>0</v>
      </c>
      <c r="N552">
        <v>26.963699689429198</v>
      </c>
      <c r="O552">
        <v>0</v>
      </c>
      <c r="P552">
        <v>0</v>
      </c>
      <c r="Q552">
        <v>63.3277167702825</v>
      </c>
      <c r="R552">
        <v>2.31475363317591</v>
      </c>
      <c r="S552">
        <v>1.9894195273667901</v>
      </c>
      <c r="T552">
        <v>17.333077353354899</v>
      </c>
      <c r="U552">
        <v>4.0869158210481897</v>
      </c>
      <c r="V552">
        <v>2.5624733320297501</v>
      </c>
      <c r="W552">
        <v>0.807568179195717</v>
      </c>
      <c r="X552">
        <v>4884.5496329999996</v>
      </c>
      <c r="Y552">
        <v>3.5683861028315902</v>
      </c>
      <c r="Z552">
        <v>21.3943744601638</v>
      </c>
      <c r="AA552">
        <v>11.3888167898528</v>
      </c>
      <c r="AB552">
        <v>10.6396341305626</v>
      </c>
      <c r="AC552">
        <v>1.52444248901843</v>
      </c>
      <c r="AD552">
        <v>9.7560212522244303</v>
      </c>
      <c r="AE552">
        <v>47.728135222240098</v>
      </c>
      <c r="AF552">
        <v>24.824009605361098</v>
      </c>
      <c r="AG552">
        <v>-35.488488082280703</v>
      </c>
      <c r="AH552">
        <v>-45.924244736964702</v>
      </c>
      <c r="AI552">
        <v>5.2756421757625898</v>
      </c>
      <c r="AJ552">
        <v>-41.760306503312599</v>
      </c>
      <c r="AK552">
        <v>-63.683732304550198</v>
      </c>
      <c r="AL552">
        <v>17.087662337662302</v>
      </c>
      <c r="AM552">
        <v>4.1404178961748599</v>
      </c>
      <c r="AN552">
        <v>20.444302838900501</v>
      </c>
      <c r="AO552">
        <v>4.1404178961748599</v>
      </c>
      <c r="AP552">
        <v>-46.2094180470148</v>
      </c>
      <c r="AQ552">
        <v>4.1455641967499801</v>
      </c>
      <c r="AR552">
        <v>-18.285393997089098</v>
      </c>
      <c r="AS552">
        <v>17.517369206280499</v>
      </c>
    </row>
    <row r="553" spans="1:45" x14ac:dyDescent="0.25">
      <c r="A553" t="s">
        <v>1403</v>
      </c>
      <c r="B553" t="s">
        <v>1404</v>
      </c>
      <c r="C553" t="s">
        <v>323</v>
      </c>
      <c r="D553">
        <v>5666.6589190199902</v>
      </c>
      <c r="E553">
        <v>337.5</v>
      </c>
      <c r="F553">
        <v>64.031784841075705</v>
      </c>
      <c r="G553">
        <v>2.5555392246922599</v>
      </c>
      <c r="H553">
        <v>0.86768533328285702</v>
      </c>
      <c r="I553">
        <v>116.70651595149999</v>
      </c>
      <c r="L553">
        <v>19.180510032122399</v>
      </c>
      <c r="M553">
        <v>1.64591383998855</v>
      </c>
      <c r="N553">
        <v>11.535937204047199</v>
      </c>
      <c r="O553">
        <v>0</v>
      </c>
      <c r="P553">
        <v>1.2921957104009401</v>
      </c>
      <c r="Q553">
        <v>61.825712920184799</v>
      </c>
      <c r="R553">
        <v>3.6751423847143099</v>
      </c>
      <c r="S553">
        <v>2.5147226222313601</v>
      </c>
      <c r="T553">
        <v>29.2035607040816</v>
      </c>
      <c r="X553">
        <v>5158.9989190199904</v>
      </c>
      <c r="Y553">
        <v>2.8135748163568</v>
      </c>
      <c r="Z553">
        <v>177.22428440467101</v>
      </c>
      <c r="AA553">
        <v>19.699106185879501</v>
      </c>
      <c r="AB553">
        <v>17.149216896652501</v>
      </c>
      <c r="AC553">
        <v>0.78689952536955998</v>
      </c>
      <c r="AD553">
        <v>4.7716566356616603</v>
      </c>
      <c r="AE553">
        <v>39.059428353160598</v>
      </c>
      <c r="AF553">
        <v>194.66365231947699</v>
      </c>
      <c r="AG553">
        <v>-34.297005222918202</v>
      </c>
      <c r="AH553">
        <v>-39.2971455370919</v>
      </c>
      <c r="AI553">
        <v>2.8965317830153898</v>
      </c>
      <c r="AJ553">
        <v>-16.134519421402999</v>
      </c>
      <c r="AK553">
        <v>-25.233005357799701</v>
      </c>
      <c r="AM553">
        <v>3.0904384896570098</v>
      </c>
      <c r="AN553">
        <v>35.055112397278002</v>
      </c>
      <c r="AO553">
        <v>3.0904384896570098</v>
      </c>
      <c r="AP553">
        <v>-23.411590629584701</v>
      </c>
      <c r="AR553">
        <v>-29.260737046646899</v>
      </c>
      <c r="AS553">
        <v>29.200550958569501</v>
      </c>
    </row>
    <row r="554" spans="1:45" x14ac:dyDescent="0.25">
      <c r="A554" t="s">
        <v>1397</v>
      </c>
      <c r="B554" t="s">
        <v>1398</v>
      </c>
      <c r="C554" t="s">
        <v>583</v>
      </c>
      <c r="D554">
        <v>5648.2780871000004</v>
      </c>
      <c r="E554">
        <v>341</v>
      </c>
      <c r="F554">
        <v>18.231707317073099</v>
      </c>
      <c r="G554">
        <v>1.1244702678862399</v>
      </c>
      <c r="H554">
        <v>1.56601083547191</v>
      </c>
      <c r="I554">
        <v>171.78166062630001</v>
      </c>
      <c r="J554">
        <v>238.38604417670601</v>
      </c>
      <c r="K554">
        <v>102.95801763756</v>
      </c>
      <c r="L554">
        <v>31.6780698463145</v>
      </c>
      <c r="M554">
        <v>16.069691856260501</v>
      </c>
      <c r="N554">
        <v>8.3688800815055995</v>
      </c>
      <c r="O554">
        <v>1.5311299000768599</v>
      </c>
      <c r="P554">
        <v>4.7331277379240397</v>
      </c>
      <c r="Q554">
        <v>17.992011930678501</v>
      </c>
      <c r="R554">
        <v>2.3565360793112</v>
      </c>
      <c r="S554">
        <v>4.0634052284650899</v>
      </c>
      <c r="T554">
        <v>53.8136250676449</v>
      </c>
      <c r="U554">
        <v>1.75085662347008</v>
      </c>
      <c r="V554">
        <v>1.12154394999218</v>
      </c>
      <c r="W554">
        <v>1.10178068877876</v>
      </c>
      <c r="X554">
        <v>5569.7980871</v>
      </c>
      <c r="Y554">
        <v>2.04881961902344</v>
      </c>
      <c r="Z554">
        <v>60.779114874508899</v>
      </c>
      <c r="AA554">
        <v>37.256174495652203</v>
      </c>
      <c r="AB554">
        <v>24.509562539493899</v>
      </c>
      <c r="AC554">
        <v>0.62931267347789999</v>
      </c>
      <c r="AD554">
        <v>6.1358697761908498</v>
      </c>
      <c r="AE554">
        <v>61.743949067285399</v>
      </c>
      <c r="AF554">
        <v>61.635509462025297</v>
      </c>
      <c r="AG554">
        <v>-42.087941696723199</v>
      </c>
      <c r="AH554">
        <v>-23.480750937179</v>
      </c>
      <c r="AI554">
        <v>4.6951214762138296</v>
      </c>
      <c r="AJ554">
        <v>22.9257651330119</v>
      </c>
      <c r="AK554">
        <v>-12.843888542014801</v>
      </c>
      <c r="AL554">
        <v>23.040540540540501</v>
      </c>
      <c r="AM554">
        <v>2.0776880557578701</v>
      </c>
      <c r="AN554">
        <v>44.422163484860398</v>
      </c>
      <c r="AO554">
        <v>2.0776880557578701</v>
      </c>
      <c r="AP554">
        <v>-33.029494745942202</v>
      </c>
      <c r="AQ554">
        <v>1.8860513753355701</v>
      </c>
      <c r="AR554">
        <v>32.008630090954902</v>
      </c>
      <c r="AS554">
        <v>53.885499781530299</v>
      </c>
    </row>
    <row r="555" spans="1:45" x14ac:dyDescent="0.25">
      <c r="A555" t="s">
        <v>1381</v>
      </c>
      <c r="B555" t="s">
        <v>1382</v>
      </c>
      <c r="C555" t="s">
        <v>74</v>
      </c>
      <c r="D555">
        <v>5630.1502975599997</v>
      </c>
      <c r="E555">
        <v>833.45</v>
      </c>
      <c r="F555">
        <v>52.127058823529403</v>
      </c>
      <c r="G555">
        <v>2.7915795155522498</v>
      </c>
      <c r="H555">
        <v>0.82561277772089603</v>
      </c>
      <c r="I555">
        <v>157.7563103009</v>
      </c>
      <c r="J555">
        <v>0</v>
      </c>
      <c r="K555">
        <v>3372.4197530864199</v>
      </c>
      <c r="L555">
        <v>120.77405577546899</v>
      </c>
      <c r="M555">
        <v>4.3725749152819997</v>
      </c>
      <c r="N555">
        <v>16.546913045426699</v>
      </c>
      <c r="P555">
        <v>3.13482191303991</v>
      </c>
      <c r="Q555">
        <v>48.681267088292898</v>
      </c>
      <c r="R555">
        <v>2.7915795155522498</v>
      </c>
      <c r="S555">
        <v>1.9410541316027601</v>
      </c>
      <c r="T555">
        <v>31.940490710614299</v>
      </c>
      <c r="U555">
        <v>0.61859517347332105</v>
      </c>
      <c r="V555">
        <v>-2.01109242562192</v>
      </c>
      <c r="W555">
        <v>-1.0704614836422199</v>
      </c>
      <c r="X555">
        <v>5333.1202975599999</v>
      </c>
      <c r="Y555">
        <v>5.2909514147841703</v>
      </c>
      <c r="Z555">
        <v>44.598764823214502</v>
      </c>
      <c r="AA555">
        <v>24.072945281032698</v>
      </c>
      <c r="AB555">
        <v>21.660859825189799</v>
      </c>
      <c r="AC555">
        <v>2.62968759909525</v>
      </c>
      <c r="AD555">
        <v>7.0975476432069904</v>
      </c>
      <c r="AE555">
        <v>26.454519729777701</v>
      </c>
      <c r="AF555">
        <v>47.082708626526099</v>
      </c>
      <c r="AG555">
        <v>-25.765535786471101</v>
      </c>
      <c r="AH555">
        <v>-18.7881582583986</v>
      </c>
      <c r="AI555">
        <v>5.7640491595360199</v>
      </c>
      <c r="AJ555">
        <v>-6.2747079887065897</v>
      </c>
      <c r="AK555">
        <v>20.737367515545799</v>
      </c>
      <c r="AL555">
        <v>26.8854838709677</v>
      </c>
      <c r="AM555">
        <v>5.5856328041112304</v>
      </c>
      <c r="AN555">
        <v>41.291898038577102</v>
      </c>
      <c r="AO555">
        <v>5.5856328041112304</v>
      </c>
      <c r="AP555">
        <v>3.7836822000949701</v>
      </c>
      <c r="AQ555">
        <v>4.7609089029194598</v>
      </c>
      <c r="AR555">
        <v>55.079854082067399</v>
      </c>
      <c r="AS555">
        <v>30.070770162687499</v>
      </c>
    </row>
    <row r="556" spans="1:45" x14ac:dyDescent="0.25">
      <c r="A556" t="s">
        <v>2062</v>
      </c>
      <c r="B556" t="s">
        <v>2063</v>
      </c>
      <c r="C556" t="s">
        <v>535</v>
      </c>
      <c r="D556">
        <v>5621.9909211900003</v>
      </c>
      <c r="E556">
        <v>51.2</v>
      </c>
      <c r="H556">
        <v>0.16407891707411501</v>
      </c>
      <c r="N556">
        <v>2.8026164029951</v>
      </c>
      <c r="Q556">
        <v>2.36301615945758</v>
      </c>
      <c r="S556">
        <v>-0.289157210395797</v>
      </c>
      <c r="T556">
        <v>13.898961460579899</v>
      </c>
      <c r="X556">
        <v>3105.62092119</v>
      </c>
      <c r="Y556">
        <v>1.10745355194719</v>
      </c>
      <c r="Z556">
        <v>2.0939358265785599</v>
      </c>
      <c r="AA556">
        <v>5.7962316558230702</v>
      </c>
      <c r="AB556">
        <v>5.2242723163711604</v>
      </c>
      <c r="AC556">
        <v>1.0297240291248999</v>
      </c>
      <c r="AD556">
        <v>2.4599273873659002</v>
      </c>
      <c r="AE556">
        <v>16.580293446915601</v>
      </c>
      <c r="AF556">
        <v>3.7905747370056901</v>
      </c>
      <c r="AG556">
        <v>86.103309711118598</v>
      </c>
      <c r="AH556">
        <v>14.2532006312926</v>
      </c>
      <c r="AI556">
        <v>2.81054577327127</v>
      </c>
      <c r="AJ556">
        <v>115.656781358399</v>
      </c>
      <c r="AK556">
        <v>-16.1718005469586</v>
      </c>
      <c r="AM556">
        <v>2.0047822875629802</v>
      </c>
      <c r="AN556">
        <v>3.6061519699743401</v>
      </c>
      <c r="AO556">
        <v>2.0047822875629802</v>
      </c>
      <c r="AP556">
        <v>34.474219426726599</v>
      </c>
      <c r="AR556">
        <v>3.0641337626956902</v>
      </c>
      <c r="AS556">
        <v>13.898617852138401</v>
      </c>
    </row>
    <row r="557" spans="1:45" x14ac:dyDescent="0.25">
      <c r="A557" t="s">
        <v>1411</v>
      </c>
      <c r="B557" t="s">
        <v>1412</v>
      </c>
      <c r="C557" t="s">
        <v>512</v>
      </c>
      <c r="D557">
        <v>5609.4465326400004</v>
      </c>
      <c r="E557">
        <v>724.6</v>
      </c>
      <c r="F557">
        <v>9.9875671093529199</v>
      </c>
      <c r="G557">
        <v>1.02703508236286</v>
      </c>
      <c r="H557">
        <v>1.2784687595162301</v>
      </c>
      <c r="I557">
        <v>91.717572078800004</v>
      </c>
      <c r="J557">
        <v>122.00339801043999</v>
      </c>
      <c r="K557">
        <v>109.433492563774</v>
      </c>
      <c r="L557">
        <v>48.748393209296601</v>
      </c>
      <c r="M557">
        <v>20.316497072366499</v>
      </c>
      <c r="N557">
        <v>11.7203120906959</v>
      </c>
      <c r="O557">
        <v>2.9917199516751598</v>
      </c>
      <c r="P557">
        <v>8.9392302882155601</v>
      </c>
      <c r="Q557">
        <v>14.6054423037469</v>
      </c>
      <c r="R557">
        <v>1.54604469257498</v>
      </c>
      <c r="S557">
        <v>5.6228806584362099</v>
      </c>
      <c r="T557">
        <v>23.8770975722129</v>
      </c>
      <c r="U557">
        <v>0.63703284258210602</v>
      </c>
      <c r="V557">
        <v>-2.1221259625499901E-2</v>
      </c>
      <c r="W557">
        <v>3.8038658050865898E-2</v>
      </c>
      <c r="X557">
        <v>5419.1565326399996</v>
      </c>
      <c r="Y557">
        <v>1.4422277990467001</v>
      </c>
      <c r="Z557">
        <v>27.624797536014601</v>
      </c>
      <c r="AA557">
        <v>15.3317391858767</v>
      </c>
      <c r="AB557">
        <v>12.8409945799725</v>
      </c>
      <c r="AC557">
        <v>0.65825410220760605</v>
      </c>
      <c r="AD557">
        <v>5.2388982217390199</v>
      </c>
      <c r="AE557">
        <v>42.782695998974198</v>
      </c>
      <c r="AF557">
        <v>28.594823533873601</v>
      </c>
      <c r="AG557">
        <v>-56.8646664889324</v>
      </c>
      <c r="AH557">
        <v>-23.914913986311099</v>
      </c>
      <c r="AI557">
        <v>3.9860202181797502</v>
      </c>
      <c r="AJ557">
        <v>-45.3115400545759</v>
      </c>
      <c r="AK557">
        <v>-44.189824846976798</v>
      </c>
      <c r="AM557">
        <v>1.4928706483956</v>
      </c>
      <c r="AN557">
        <v>17.037560845097801</v>
      </c>
      <c r="AO557">
        <v>1.4928706483956</v>
      </c>
      <c r="AP557">
        <v>-67.085025708247798</v>
      </c>
      <c r="AR557">
        <v>-44.744538033171601</v>
      </c>
      <c r="AS557">
        <v>23.869985245276599</v>
      </c>
    </row>
    <row r="558" spans="1:45" x14ac:dyDescent="0.25">
      <c r="A558" t="s">
        <v>1493</v>
      </c>
      <c r="B558" t="s">
        <v>1494</v>
      </c>
      <c r="C558" t="s">
        <v>323</v>
      </c>
      <c r="D558">
        <v>5606.93</v>
      </c>
      <c r="E558">
        <v>608.5</v>
      </c>
      <c r="F558">
        <v>7.7341544007209304</v>
      </c>
      <c r="G558">
        <v>0.92273897410803496</v>
      </c>
      <c r="H558">
        <v>1.3680155209248099</v>
      </c>
      <c r="I558">
        <v>125.07451994340001</v>
      </c>
      <c r="L558">
        <v>87.625163708870403</v>
      </c>
      <c r="M558">
        <v>52.380584772749202</v>
      </c>
      <c r="N558">
        <v>11.660937422157</v>
      </c>
      <c r="O558">
        <v>0</v>
      </c>
      <c r="P558">
        <v>13.5462703850236</v>
      </c>
      <c r="Q558">
        <v>14.1942697175825</v>
      </c>
      <c r="R558">
        <v>1.4822139012403399</v>
      </c>
      <c r="S558">
        <v>5.9431320032795796</v>
      </c>
      <c r="T558">
        <v>33.713727376585901</v>
      </c>
      <c r="U558">
        <v>0.16515276630883499</v>
      </c>
      <c r="V558">
        <v>-0.62174675906072396</v>
      </c>
      <c r="W558">
        <v>-0.781229098757239</v>
      </c>
      <c r="X558">
        <v>6127.36</v>
      </c>
      <c r="Y558">
        <v>2.2541644593560499</v>
      </c>
      <c r="AA558">
        <v>23.7983454383034</v>
      </c>
      <c r="AB558">
        <v>19.907599337210399</v>
      </c>
      <c r="AC558">
        <v>0.78689952536955998</v>
      </c>
      <c r="AD558">
        <v>4.7716566356616603</v>
      </c>
      <c r="AE558">
        <v>39.059428353160598</v>
      </c>
      <c r="AG558">
        <v>22.728804309948099</v>
      </c>
      <c r="AH558">
        <v>13.388876286536901</v>
      </c>
      <c r="AI558">
        <v>5.4105278394287302</v>
      </c>
      <c r="AJ558">
        <v>-3.1824243220449602</v>
      </c>
      <c r="AK558">
        <v>-13.6860706926914</v>
      </c>
      <c r="AL558">
        <v>22.962264150943302</v>
      </c>
      <c r="AM558">
        <v>2.0627060156571901</v>
      </c>
      <c r="AN558">
        <v>80.513067202757</v>
      </c>
      <c r="AO558">
        <v>2.0627060156571901</v>
      </c>
      <c r="AP558">
        <v>-48.881243465387897</v>
      </c>
      <c r="AQ558">
        <v>1.8102322742313699</v>
      </c>
      <c r="AR558">
        <v>-52.7852427008728</v>
      </c>
      <c r="AS558">
        <v>31.260760481712701</v>
      </c>
    </row>
    <row r="559" spans="1:45" x14ac:dyDescent="0.25">
      <c r="A559" t="s">
        <v>1405</v>
      </c>
      <c r="B559" t="s">
        <v>1406</v>
      </c>
      <c r="C559" t="s">
        <v>656</v>
      </c>
      <c r="D559">
        <v>5546.8515902899999</v>
      </c>
      <c r="E559">
        <v>113.1</v>
      </c>
      <c r="F559">
        <v>-1.2989161437535599</v>
      </c>
      <c r="G559">
        <v>0.60853737004300801</v>
      </c>
      <c r="H559">
        <v>0.858162798192728</v>
      </c>
      <c r="I559">
        <v>-73.676299982299994</v>
      </c>
      <c r="J559">
        <v>10.6734455428485</v>
      </c>
      <c r="K559">
        <v>139.27952230190999</v>
      </c>
      <c r="L559">
        <v>2.6428902901102198</v>
      </c>
      <c r="M559">
        <v>137.98144537020599</v>
      </c>
      <c r="O559">
        <v>34.197017123918201</v>
      </c>
      <c r="P559">
        <v>118.54044791112599</v>
      </c>
      <c r="R559">
        <v>0.66187476717802796</v>
      </c>
      <c r="S559">
        <v>93.711723828737902</v>
      </c>
      <c r="T559">
        <v>-25.072782128508699</v>
      </c>
      <c r="X559">
        <v>6433.0315902899902</v>
      </c>
      <c r="Y559">
        <v>3.0776521309945202</v>
      </c>
      <c r="AB559">
        <v>43.637441258241701</v>
      </c>
      <c r="AC559">
        <v>0.62931267347789999</v>
      </c>
      <c r="AD559">
        <v>6.1358697761908498</v>
      </c>
      <c r="AE559">
        <v>61.743949067285399</v>
      </c>
      <c r="AG559">
        <v>-56.544625208172299</v>
      </c>
      <c r="AH559">
        <v>6.8373368020449403</v>
      </c>
      <c r="AI559">
        <v>6.5553998585239004</v>
      </c>
      <c r="AJ559">
        <v>-122.494688523637</v>
      </c>
      <c r="AK559">
        <v>-140.60767493375801</v>
      </c>
      <c r="AL559">
        <v>-68.545454545454504</v>
      </c>
      <c r="AM559">
        <v>2.6536912461200601</v>
      </c>
      <c r="AN559">
        <v>44.624711104505202</v>
      </c>
      <c r="AO559">
        <v>2.6536912461200601</v>
      </c>
      <c r="AP559">
        <v>-52.104288511910703</v>
      </c>
      <c r="AQ559">
        <v>2.4992894044637999</v>
      </c>
      <c r="AR559">
        <v>68.605746716336199</v>
      </c>
      <c r="AS559">
        <v>-25.070515662327601</v>
      </c>
    </row>
    <row r="560" spans="1:45" x14ac:dyDescent="0.25">
      <c r="A560" t="s">
        <v>1407</v>
      </c>
      <c r="B560" t="s">
        <v>1408</v>
      </c>
      <c r="C560" t="s">
        <v>102</v>
      </c>
      <c r="D560">
        <v>5511.0239504150004</v>
      </c>
      <c r="E560">
        <v>166.75</v>
      </c>
      <c r="F560">
        <v>5.4435788750143104</v>
      </c>
      <c r="G560">
        <v>1.2080436713318801</v>
      </c>
      <c r="H560">
        <v>1.04516760658606</v>
      </c>
      <c r="J560">
        <v>94.176487609344903</v>
      </c>
      <c r="K560">
        <v>42.195864738684698</v>
      </c>
      <c r="L560">
        <v>36.234984433914398</v>
      </c>
      <c r="M560">
        <v>110.799369685708</v>
      </c>
      <c r="N560">
        <v>12.991613609975399</v>
      </c>
      <c r="O560">
        <v>3.8757019853412</v>
      </c>
      <c r="P560">
        <v>93.423713298083101</v>
      </c>
      <c r="Q560">
        <v>10.930272842755199</v>
      </c>
      <c r="R560">
        <v>2.3602348941904201</v>
      </c>
      <c r="S560">
        <v>4.7722934056832003</v>
      </c>
      <c r="T560">
        <v>3.8306646118019598</v>
      </c>
      <c r="U560">
        <v>0.61031431187061302</v>
      </c>
      <c r="V560">
        <v>-2.6721947082779298</v>
      </c>
      <c r="W560">
        <v>-0.48903960662899798</v>
      </c>
      <c r="X560">
        <v>13927.913950415001</v>
      </c>
      <c r="Y560">
        <v>0.65957742602273495</v>
      </c>
      <c r="Z560">
        <v>37.980731232895202</v>
      </c>
      <c r="AA560">
        <v>4.8852389497144904</v>
      </c>
      <c r="AB560">
        <v>3.8249524076134298</v>
      </c>
      <c r="AC560">
        <v>3.2825090201485398</v>
      </c>
      <c r="AD560">
        <v>2.8706864244104899</v>
      </c>
      <c r="AE560">
        <v>20.672044043061</v>
      </c>
      <c r="AF560">
        <v>15.028289248766001</v>
      </c>
      <c r="AG560">
        <v>-83.441250780797802</v>
      </c>
      <c r="AH560">
        <v>-78.142141208278105</v>
      </c>
      <c r="AI560">
        <v>0.62747058500077402</v>
      </c>
      <c r="AJ560">
        <v>-82.539142224616299</v>
      </c>
      <c r="AK560">
        <v>-81.469347666720907</v>
      </c>
      <c r="AM560">
        <v>0.26098287258990799</v>
      </c>
      <c r="AN560">
        <v>5.3202915001351503</v>
      </c>
      <c r="AO560">
        <v>0.26098287258990799</v>
      </c>
      <c r="AP560">
        <v>-88.390041372431199</v>
      </c>
      <c r="AR560">
        <v>-82.916775985213903</v>
      </c>
      <c r="AS560">
        <v>4.3511747966262897</v>
      </c>
    </row>
    <row r="561" spans="1:45" x14ac:dyDescent="0.25">
      <c r="A561" t="s">
        <v>1421</v>
      </c>
      <c r="B561" t="s">
        <v>1422</v>
      </c>
      <c r="C561" t="s">
        <v>762</v>
      </c>
      <c r="D561">
        <v>5480.5777239600002</v>
      </c>
      <c r="E561">
        <v>166.95</v>
      </c>
      <c r="G561">
        <v>0.71553225234507101</v>
      </c>
      <c r="H561">
        <v>0.90200434592116197</v>
      </c>
      <c r="I561">
        <v>-106.60100162480001</v>
      </c>
      <c r="L561">
        <v>9.4627507163323692</v>
      </c>
      <c r="N561">
        <v>34.846402841924302</v>
      </c>
      <c r="Q561">
        <v>31.180016006459201</v>
      </c>
      <c r="R561">
        <v>0.71562751950771497</v>
      </c>
      <c r="S561">
        <v>-4.95705178289671</v>
      </c>
      <c r="T561">
        <v>1.7784382946834101</v>
      </c>
      <c r="X561">
        <v>8405.8677239600001</v>
      </c>
      <c r="Y561">
        <v>1.0310608249548601</v>
      </c>
      <c r="Z561">
        <v>5.4008402235671999</v>
      </c>
      <c r="AA561">
        <v>2.5795710847687499</v>
      </c>
      <c r="AB561">
        <v>2.5358749974236598</v>
      </c>
      <c r="AC561">
        <v>1.0297240291248999</v>
      </c>
      <c r="AD561">
        <v>2.4599273873659002</v>
      </c>
      <c r="AE561">
        <v>16.580293446915601</v>
      </c>
      <c r="AF561">
        <v>3.5213169647648401</v>
      </c>
      <c r="AG561">
        <v>-423.14268567504701</v>
      </c>
      <c r="AH561">
        <v>-518.70755243158396</v>
      </c>
      <c r="AI561">
        <v>-10.299901755233901</v>
      </c>
      <c r="AJ561">
        <v>-84.422623028569703</v>
      </c>
      <c r="AK561">
        <v>-89.273782756756603</v>
      </c>
      <c r="AM561">
        <v>0.67224576627448196</v>
      </c>
      <c r="AN561">
        <v>3.43392442651361</v>
      </c>
      <c r="AO561">
        <v>0.67224576627448196</v>
      </c>
      <c r="AP561">
        <v>-78.574510959360296</v>
      </c>
      <c r="AR561">
        <v>-65.440423128966501</v>
      </c>
      <c r="AS561">
        <v>1.7784440657046301</v>
      </c>
    </row>
    <row r="562" spans="1:45" x14ac:dyDescent="0.25">
      <c r="A562" t="s">
        <v>1419</v>
      </c>
      <c r="B562" t="s">
        <v>1420</v>
      </c>
      <c r="C562" t="s">
        <v>535</v>
      </c>
      <c r="D562">
        <v>5478.7190799999998</v>
      </c>
      <c r="E562">
        <v>4898.8</v>
      </c>
      <c r="G562">
        <v>0.61864593465212903</v>
      </c>
      <c r="H562">
        <v>1.12120489839677</v>
      </c>
      <c r="I562">
        <v>-20.0306573678</v>
      </c>
      <c r="L562">
        <v>43.354790696916901</v>
      </c>
      <c r="M562">
        <v>90.106348116857305</v>
      </c>
      <c r="N562">
        <v>7.9186991368870396</v>
      </c>
      <c r="P562">
        <v>63.112382064128397</v>
      </c>
      <c r="Q562">
        <v>9.29113838763754</v>
      </c>
      <c r="R562">
        <v>1.1015260940735401</v>
      </c>
      <c r="S562">
        <v>31.8808247881474</v>
      </c>
      <c r="T562">
        <v>5.8426582632157196</v>
      </c>
      <c r="U562">
        <v>0.51546391752577303</v>
      </c>
      <c r="V562">
        <v>-0.51426011159912899</v>
      </c>
      <c r="W562">
        <v>-1.4948355187353699</v>
      </c>
      <c r="X562">
        <v>12255.68908</v>
      </c>
      <c r="Y562">
        <v>0.71282975348702704</v>
      </c>
      <c r="AA562">
        <v>9.5382435053311703</v>
      </c>
      <c r="AB562">
        <v>7.0410310638224596</v>
      </c>
      <c r="AC562">
        <v>1.0297240291248999</v>
      </c>
      <c r="AD562">
        <v>2.4599273873659002</v>
      </c>
      <c r="AE562">
        <v>16.580293446915601</v>
      </c>
      <c r="AG562">
        <v>-40.854066270730399</v>
      </c>
      <c r="AH562">
        <v>-63.6889196469156</v>
      </c>
      <c r="AI562">
        <v>0.89322621025395998</v>
      </c>
      <c r="AJ562">
        <v>-9.3451061652500407</v>
      </c>
      <c r="AK562">
        <v>-64.761430297226596</v>
      </c>
      <c r="AM562">
        <v>0.31865968088193902</v>
      </c>
      <c r="AN562">
        <v>15.624911818389201</v>
      </c>
      <c r="AO562">
        <v>0.31865968088193902</v>
      </c>
      <c r="AP562">
        <v>-78.6253539273538</v>
      </c>
      <c r="AR562">
        <v>-83.617979778184505</v>
      </c>
      <c r="AS562">
        <v>5.8427828813360501</v>
      </c>
    </row>
    <row r="563" spans="1:45" x14ac:dyDescent="0.25">
      <c r="A563" t="s">
        <v>1417</v>
      </c>
      <c r="B563" t="s">
        <v>1418</v>
      </c>
      <c r="C563" t="s">
        <v>771</v>
      </c>
      <c r="D563">
        <v>5454.9350207999996</v>
      </c>
      <c r="E563">
        <v>120.3</v>
      </c>
      <c r="G563">
        <v>1.5761076310773401</v>
      </c>
      <c r="H563">
        <v>9.9626238942823506E-2</v>
      </c>
      <c r="I563">
        <v>15.9578770501</v>
      </c>
      <c r="L563">
        <v>0.69108194504915299</v>
      </c>
      <c r="M563">
        <v>367.99291834142298</v>
      </c>
      <c r="N563">
        <v>1.9590108938308901</v>
      </c>
      <c r="P563">
        <v>332.27900103514003</v>
      </c>
      <c r="Q563">
        <v>1.7300280831511099</v>
      </c>
      <c r="R563">
        <v>1.5761076310773401</v>
      </c>
      <c r="S563">
        <v>1.6493501094174601</v>
      </c>
      <c r="T563">
        <v>4.8287008124352697</v>
      </c>
      <c r="X563">
        <v>57161.445020799998</v>
      </c>
      <c r="Y563">
        <v>6.5493532185430396</v>
      </c>
      <c r="Z563">
        <v>89.715674766613304</v>
      </c>
      <c r="AA563">
        <v>35.595534492919597</v>
      </c>
      <c r="AB563">
        <v>33.794744695789902</v>
      </c>
      <c r="AC563">
        <v>1.0297240291248999</v>
      </c>
      <c r="AD563">
        <v>2.4599273873659002</v>
      </c>
      <c r="AE563">
        <v>16.580293446915601</v>
      </c>
      <c r="AF563">
        <v>8.5615956003390092</v>
      </c>
      <c r="AG563">
        <v>-76.765822570686694</v>
      </c>
      <c r="AH563">
        <v>-86.7007872364523</v>
      </c>
      <c r="AI563">
        <v>0.32715097707456903</v>
      </c>
      <c r="AJ563">
        <v>-63.355577865108501</v>
      </c>
      <c r="AK563">
        <v>-70.876867602524001</v>
      </c>
      <c r="AL563">
        <v>4.7852028639618096</v>
      </c>
      <c r="AM563">
        <v>0.62500687696784896</v>
      </c>
      <c r="AN563">
        <v>8.3005189153656502</v>
      </c>
      <c r="AO563">
        <v>0.62500687696784896</v>
      </c>
      <c r="AP563">
        <v>-69.344389912605905</v>
      </c>
      <c r="AQ563">
        <v>1.9701004944707701</v>
      </c>
      <c r="AR563">
        <v>-67.868933813894003</v>
      </c>
      <c r="AS563">
        <v>4.8286580692219099</v>
      </c>
    </row>
    <row r="564" spans="1:45" x14ac:dyDescent="0.25">
      <c r="A564" t="s">
        <v>1413</v>
      </c>
      <c r="B564" t="s">
        <v>1414</v>
      </c>
      <c r="C564" t="s">
        <v>1015</v>
      </c>
      <c r="D564">
        <v>5426.8882837199999</v>
      </c>
      <c r="E564">
        <v>40.049999999999997</v>
      </c>
      <c r="F564">
        <v>-4.5491270807957704</v>
      </c>
      <c r="G564">
        <v>0.97782983829495396</v>
      </c>
      <c r="H564">
        <v>8.3293111256478607</v>
      </c>
      <c r="I564">
        <v>31.188780061999999</v>
      </c>
      <c r="L564">
        <v>7.3648993163710805E-2</v>
      </c>
      <c r="M564">
        <v>22.563287969203898</v>
      </c>
      <c r="O564">
        <v>0</v>
      </c>
      <c r="P564">
        <v>4.9371055681964497</v>
      </c>
      <c r="R564">
        <v>1.19713159248042</v>
      </c>
      <c r="S564">
        <v>69.931727925644196</v>
      </c>
      <c r="T564">
        <v>-19.0704862906139</v>
      </c>
      <c r="X564">
        <v>5426.6482837200001</v>
      </c>
      <c r="Y564">
        <v>1.31135159494564</v>
      </c>
      <c r="AC564">
        <v>7.2849721360311497</v>
      </c>
      <c r="AD564">
        <v>2.22491448298506</v>
      </c>
      <c r="AE564">
        <v>18.010235302902</v>
      </c>
      <c r="AG564">
        <v>172.29884812338801</v>
      </c>
      <c r="AH564">
        <v>249.05259972433601</v>
      </c>
      <c r="AI564">
        <v>7.7661218445026403</v>
      </c>
      <c r="AJ564">
        <v>-145.13110460355199</v>
      </c>
      <c r="AK564">
        <v>-205.88693578890101</v>
      </c>
      <c r="AM564">
        <v>1.31140959103573</v>
      </c>
      <c r="AO564">
        <v>1.31140959103573</v>
      </c>
      <c r="AP564">
        <v>37.1099212488175</v>
      </c>
      <c r="AR564">
        <v>-23.966675801930201</v>
      </c>
      <c r="AS564">
        <v>-19.071826686768599</v>
      </c>
    </row>
    <row r="565" spans="1:45" x14ac:dyDescent="0.25">
      <c r="A565" t="s">
        <v>1409</v>
      </c>
      <c r="B565" t="s">
        <v>1410</v>
      </c>
      <c r="C565" t="s">
        <v>381</v>
      </c>
      <c r="D565">
        <v>5410.1914493300001</v>
      </c>
      <c r="E565">
        <v>366.75</v>
      </c>
      <c r="F565">
        <v>1.05215366705471</v>
      </c>
      <c r="G565">
        <v>0.42311535916215398</v>
      </c>
      <c r="H565">
        <v>8.3361792441959098E-2</v>
      </c>
      <c r="I565">
        <v>14053.2598859267</v>
      </c>
      <c r="L565">
        <v>277.19469438021503</v>
      </c>
      <c r="M565">
        <v>28.201590447281902</v>
      </c>
      <c r="N565">
        <v>1.6438107016841801</v>
      </c>
      <c r="O565">
        <v>0</v>
      </c>
      <c r="P565">
        <v>15.7618414498227</v>
      </c>
      <c r="Q565">
        <v>5.1702680045350703E-2</v>
      </c>
      <c r="R565">
        <v>2.2183220889277702</v>
      </c>
      <c r="S565">
        <v>0.14066198241194899</v>
      </c>
      <c r="T565">
        <v>3864.42246380713</v>
      </c>
      <c r="U565">
        <v>0.38940396467132399</v>
      </c>
      <c r="V565">
        <v>-0.795194709532967</v>
      </c>
      <c r="W565">
        <v>-0.795194709532967</v>
      </c>
      <c r="X565">
        <v>6100.3014493299997</v>
      </c>
      <c r="Y565">
        <v>15.332013293782</v>
      </c>
      <c r="AA565">
        <v>67.496143497787102</v>
      </c>
      <c r="AB565">
        <v>61.24185773848</v>
      </c>
      <c r="AC565">
        <v>1.18459867420429</v>
      </c>
      <c r="AD565">
        <v>2.9463562780446302</v>
      </c>
      <c r="AE565">
        <v>53.803998573400001</v>
      </c>
      <c r="AG565">
        <v>-34.194930403903498</v>
      </c>
      <c r="AH565">
        <v>-34.194930403903498</v>
      </c>
      <c r="AI565">
        <v>1.93885179931622</v>
      </c>
      <c r="AJ565">
        <v>7082.4075649976803</v>
      </c>
      <c r="AK565">
        <v>7082.4075649976803</v>
      </c>
      <c r="AL565">
        <v>24.128289473684202</v>
      </c>
      <c r="AM565">
        <v>13.597545615084901</v>
      </c>
      <c r="AO565">
        <v>13.597545615084901</v>
      </c>
      <c r="AP565">
        <v>57.825404901109998</v>
      </c>
      <c r="AQ565">
        <v>4.3802914664739099</v>
      </c>
      <c r="AR565">
        <v>57.825404901109998</v>
      </c>
      <c r="AS565">
        <v>3837.0152122910399</v>
      </c>
    </row>
    <row r="566" spans="1:45" x14ac:dyDescent="0.25">
      <c r="A566" t="s">
        <v>1401</v>
      </c>
      <c r="B566" t="s">
        <v>1402</v>
      </c>
      <c r="C566" t="s">
        <v>512</v>
      </c>
      <c r="D566">
        <v>5399.8735643999999</v>
      </c>
      <c r="E566">
        <v>2611.5500000000002</v>
      </c>
      <c r="F566">
        <v>175.28888888888801</v>
      </c>
      <c r="G566">
        <v>2.67505847193347</v>
      </c>
      <c r="H566">
        <v>1.0840611007018299</v>
      </c>
      <c r="J566">
        <v>90.3050827353063</v>
      </c>
      <c r="K566">
        <v>105.462724630804</v>
      </c>
      <c r="L566">
        <v>49.897999912116198</v>
      </c>
      <c r="M566">
        <v>0</v>
      </c>
      <c r="N566">
        <v>11.8541672928375</v>
      </c>
      <c r="O566">
        <v>4.0418544443378996</v>
      </c>
      <c r="P566">
        <v>0</v>
      </c>
      <c r="Q566">
        <v>35.066806785767803</v>
      </c>
      <c r="R566">
        <v>3.3379028066527998</v>
      </c>
      <c r="S566">
        <v>1.9096528768426</v>
      </c>
      <c r="T566">
        <v>46.235752756229203</v>
      </c>
      <c r="U566">
        <v>0.31008626035969999</v>
      </c>
      <c r="V566">
        <v>-0.348167841847906</v>
      </c>
      <c r="W566">
        <v>-0.28890792417153999</v>
      </c>
      <c r="X566">
        <v>4831.9135643999998</v>
      </c>
      <c r="Y566">
        <v>3.5387227299625001</v>
      </c>
      <c r="Z566">
        <v>310.13565881899899</v>
      </c>
      <c r="AA566">
        <v>30.628255352434099</v>
      </c>
      <c r="AB566">
        <v>25.753723293891898</v>
      </c>
      <c r="AC566">
        <v>0.65825410220760605</v>
      </c>
      <c r="AD566">
        <v>5.2388982217390199</v>
      </c>
      <c r="AE566">
        <v>42.782695998974198</v>
      </c>
      <c r="AF566">
        <v>346.59008757381201</v>
      </c>
      <c r="AG566">
        <v>-41.435005467145999</v>
      </c>
      <c r="AH566">
        <v>3.3009897855574399</v>
      </c>
      <c r="AI566">
        <v>5.41183371691438</v>
      </c>
      <c r="AJ566">
        <v>5.8990568266635099</v>
      </c>
      <c r="AK566">
        <v>8.0711527794735307</v>
      </c>
      <c r="AL566">
        <v>38.747032640949499</v>
      </c>
      <c r="AM566">
        <v>3.9546765616943902</v>
      </c>
      <c r="AN566">
        <v>42.028903832503097</v>
      </c>
      <c r="AO566">
        <v>3.9546765616943902</v>
      </c>
      <c r="AP566">
        <v>-12.806861398033099</v>
      </c>
      <c r="AQ566">
        <v>3.40337920405804</v>
      </c>
      <c r="AR566">
        <v>46.374021473765403</v>
      </c>
      <c r="AS566">
        <v>39.556615371767499</v>
      </c>
    </row>
    <row r="567" spans="1:45" x14ac:dyDescent="0.25">
      <c r="A567" t="s">
        <v>1429</v>
      </c>
      <c r="B567" t="s">
        <v>1430</v>
      </c>
      <c r="C567" t="s">
        <v>298</v>
      </c>
      <c r="D567">
        <v>5376.34658339</v>
      </c>
      <c r="E567">
        <v>446.75</v>
      </c>
      <c r="G567">
        <v>5.75840776035212</v>
      </c>
      <c r="H567">
        <v>0.156195771848332</v>
      </c>
      <c r="I567">
        <v>-28.101135490600001</v>
      </c>
      <c r="L567">
        <v>0</v>
      </c>
      <c r="M567">
        <v>725.468800460137</v>
      </c>
      <c r="N567">
        <v>4.3138250595866401</v>
      </c>
      <c r="P567">
        <v>725.468800460137</v>
      </c>
      <c r="Q567">
        <v>3.6496369054725202</v>
      </c>
      <c r="R567">
        <v>5.75840776035212</v>
      </c>
      <c r="S567">
        <v>2.26566653914879</v>
      </c>
      <c r="T567">
        <v>4.7148940913188699</v>
      </c>
      <c r="U567">
        <v>1.1316057485572</v>
      </c>
      <c r="V567">
        <v>0.101881719432299</v>
      </c>
      <c r="W567">
        <v>0.51613275852738205</v>
      </c>
      <c r="X567">
        <v>34686.736583389997</v>
      </c>
      <c r="Y567">
        <v>7.4136601542695004</v>
      </c>
      <c r="Z567">
        <v>18.449214190259099</v>
      </c>
      <c r="AA567">
        <v>22.659073682161701</v>
      </c>
      <c r="AB567">
        <v>20.481067892884901</v>
      </c>
      <c r="AC567">
        <v>1.0297240291248999</v>
      </c>
      <c r="AD567">
        <v>2.4599273873659002</v>
      </c>
      <c r="AE567">
        <v>16.580293446915601</v>
      </c>
      <c r="AF567">
        <v>2.8595762948056498</v>
      </c>
      <c r="AG567">
        <v>-70.885759573085195</v>
      </c>
      <c r="AH567">
        <v>-48.480361569903003</v>
      </c>
      <c r="AI567">
        <v>1.26734569561384</v>
      </c>
      <c r="AJ567">
        <v>-82.279856196385595</v>
      </c>
      <c r="AK567">
        <v>-71.563265110992504</v>
      </c>
      <c r="AL567">
        <v>5.8289732917552799</v>
      </c>
      <c r="AM567">
        <v>1.14909646645478</v>
      </c>
      <c r="AN567">
        <v>2.59394812601741</v>
      </c>
      <c r="AO567">
        <v>1.14909646645478</v>
      </c>
      <c r="AP567">
        <v>-81.149561471299293</v>
      </c>
      <c r="AQ567">
        <v>1.31398996146767</v>
      </c>
      <c r="AR567">
        <v>-40.925938612066602</v>
      </c>
      <c r="AS567">
        <v>6.0357525494134103</v>
      </c>
    </row>
    <row r="568" spans="1:45" x14ac:dyDescent="0.25">
      <c r="A568" t="s">
        <v>1415</v>
      </c>
      <c r="B568" t="s">
        <v>1416</v>
      </c>
      <c r="C568" t="s">
        <v>538</v>
      </c>
      <c r="D568">
        <v>5369.4402782999996</v>
      </c>
      <c r="E568">
        <v>393.2</v>
      </c>
      <c r="F568">
        <v>110.714652956298</v>
      </c>
      <c r="G568">
        <v>4.3563670122234202</v>
      </c>
      <c r="H568">
        <v>1.97263305439489</v>
      </c>
      <c r="I568">
        <v>60.875170953199998</v>
      </c>
      <c r="J568">
        <v>77.652386791085306</v>
      </c>
      <c r="K568">
        <v>25.476633470916202</v>
      </c>
      <c r="L568">
        <v>8.2894800357597305</v>
      </c>
      <c r="M568">
        <v>0.12832163713165301</v>
      </c>
      <c r="N568">
        <v>15.748998957819101</v>
      </c>
      <c r="O568">
        <v>4.7004350424152301</v>
      </c>
      <c r="P568">
        <v>9.2139142727318601E-2</v>
      </c>
      <c r="Q568">
        <v>77.884910986277703</v>
      </c>
      <c r="R568">
        <v>6.8412501934086301</v>
      </c>
      <c r="S568">
        <v>2.9050598652086199</v>
      </c>
      <c r="T568">
        <v>19.2674044721544</v>
      </c>
      <c r="X568">
        <v>4400.2302782999996</v>
      </c>
      <c r="Y568">
        <v>0.84962768527189503</v>
      </c>
      <c r="Z568">
        <v>15.0940939842892</v>
      </c>
      <c r="AA568">
        <v>10.2169366543605</v>
      </c>
      <c r="AB568">
        <v>9.2975051837217606</v>
      </c>
      <c r="AC568">
        <v>1.52444248901843</v>
      </c>
      <c r="AD568">
        <v>9.7560212522244303</v>
      </c>
      <c r="AE568">
        <v>47.728135222240098</v>
      </c>
      <c r="AF568">
        <v>18.418771536429698</v>
      </c>
      <c r="AG568">
        <v>-51.298231495760902</v>
      </c>
      <c r="AH568">
        <v>-76.844384420460401</v>
      </c>
      <c r="AI568">
        <v>2.25906677702327</v>
      </c>
      <c r="AJ568">
        <v>-37.132301756765699</v>
      </c>
      <c r="AK568">
        <v>-59.630929676095299</v>
      </c>
      <c r="AL568">
        <v>14.536044362291999</v>
      </c>
      <c r="AM568">
        <v>1.0367696293886199</v>
      </c>
      <c r="AN568">
        <v>11.900882748127099</v>
      </c>
      <c r="AO568">
        <v>1.0367696293886199</v>
      </c>
      <c r="AP568">
        <v>-26.495956222287901</v>
      </c>
      <c r="AQ568">
        <v>1.00654375822709</v>
      </c>
      <c r="AR568">
        <v>-79.538485267503106</v>
      </c>
      <c r="AS568">
        <v>19.2680958779201</v>
      </c>
    </row>
    <row r="569" spans="1:45" x14ac:dyDescent="0.25">
      <c r="A569" t="s">
        <v>1425</v>
      </c>
      <c r="B569" t="s">
        <v>1426</v>
      </c>
      <c r="C569" t="s">
        <v>91</v>
      </c>
      <c r="D569">
        <v>5328.3871627999997</v>
      </c>
      <c r="E569">
        <v>460.2</v>
      </c>
      <c r="F569">
        <v>35.724489795918302</v>
      </c>
      <c r="G569">
        <v>3.18289726234973</v>
      </c>
      <c r="H569">
        <v>2.00095713227436</v>
      </c>
      <c r="J569">
        <v>0</v>
      </c>
      <c r="K569">
        <v>2575.4705323193898</v>
      </c>
      <c r="L569">
        <v>52.027543705606298</v>
      </c>
      <c r="M569">
        <v>14.1382660824609</v>
      </c>
      <c r="N569">
        <v>21.0131444691194</v>
      </c>
      <c r="P569">
        <v>12.453480484719501</v>
      </c>
      <c r="Q569">
        <v>48.567355170734999</v>
      </c>
      <c r="R569">
        <v>3.18289726234973</v>
      </c>
      <c r="S569">
        <v>3.79447780305573</v>
      </c>
      <c r="T569">
        <v>38.149832911863598</v>
      </c>
      <c r="U569">
        <v>1.44316163410301</v>
      </c>
      <c r="V569">
        <v>-1.18652596499223</v>
      </c>
      <c r="W569">
        <v>-1.3906865257337</v>
      </c>
      <c r="X569">
        <v>5161.1171627999902</v>
      </c>
      <c r="Y569">
        <v>3.3818553998374901</v>
      </c>
      <c r="Z569">
        <v>84.497661473477393</v>
      </c>
      <c r="AA569">
        <v>29.483674166238199</v>
      </c>
      <c r="AB569">
        <v>24.573237931724002</v>
      </c>
      <c r="AC569">
        <v>2.62968759909525</v>
      </c>
      <c r="AD569">
        <v>7.0975476432069904</v>
      </c>
      <c r="AE569">
        <v>26.454519729777701</v>
      </c>
      <c r="AF569">
        <v>87.236201093647594</v>
      </c>
      <c r="AG569">
        <v>34.813046259723599</v>
      </c>
      <c r="AH569">
        <v>37.631101857369998</v>
      </c>
      <c r="AI569">
        <v>9.7684330261975898</v>
      </c>
      <c r="AJ569">
        <v>48.159165080464398</v>
      </c>
      <c r="AK569">
        <v>44.209130619451003</v>
      </c>
      <c r="AM569">
        <v>3.4914601491363699</v>
      </c>
      <c r="AN569">
        <v>55.279460139018497</v>
      </c>
      <c r="AO569">
        <v>3.4914601491363699</v>
      </c>
      <c r="AP569">
        <v>-9.0444848174645198</v>
      </c>
      <c r="AR569">
        <v>-3.0628848242779401</v>
      </c>
      <c r="AS569">
        <v>36.543358910911401</v>
      </c>
    </row>
    <row r="570" spans="1:45" x14ac:dyDescent="0.25">
      <c r="A570" t="s">
        <v>43</v>
      </c>
      <c r="B570" t="s">
        <v>42</v>
      </c>
      <c r="C570" t="s">
        <v>44</v>
      </c>
      <c r="D570">
        <v>5307.3754375199997</v>
      </c>
      <c r="E570">
        <v>326</v>
      </c>
      <c r="F570">
        <v>8.4005753326141708</v>
      </c>
      <c r="G570">
        <v>1.16091555535011</v>
      </c>
      <c r="H570">
        <v>0.93226295348389399</v>
      </c>
      <c r="I570">
        <v>44.294949314599997</v>
      </c>
      <c r="L570">
        <v>8.1811411219676007</v>
      </c>
      <c r="M570">
        <v>100.61368337467</v>
      </c>
      <c r="N570">
        <v>24.512461751740702</v>
      </c>
      <c r="O570">
        <v>0</v>
      </c>
      <c r="P570">
        <v>85.228137938245993</v>
      </c>
      <c r="Q570">
        <v>26.198645143197599</v>
      </c>
      <c r="R570">
        <v>1.5609355860124301</v>
      </c>
      <c r="S570">
        <v>11.0502988505747</v>
      </c>
      <c r="T570">
        <v>4.4383841958203298</v>
      </c>
      <c r="U570">
        <v>1.27673156718799</v>
      </c>
      <c r="V570">
        <v>-2.0057774529605399</v>
      </c>
      <c r="W570">
        <v>0.50393346422852003</v>
      </c>
      <c r="X570">
        <v>7751.2954375199897</v>
      </c>
      <c r="Y570">
        <v>1.1727577498797099</v>
      </c>
      <c r="AA570">
        <v>4.1473843407670499</v>
      </c>
      <c r="AB570">
        <v>3.6038959450253598</v>
      </c>
      <c r="AC570">
        <v>3.2825090201485398</v>
      </c>
      <c r="AD570">
        <v>2.8706864244104899</v>
      </c>
      <c r="AE570">
        <v>20.672044043061</v>
      </c>
      <c r="AG570">
        <v>-23.024542232662601</v>
      </c>
      <c r="AH570">
        <v>-39.585271976743797</v>
      </c>
      <c r="AI570">
        <v>1.7343173957081299</v>
      </c>
      <c r="AJ570">
        <v>-59.274160462090201</v>
      </c>
      <c r="AK570">
        <v>-78.529533961059002</v>
      </c>
      <c r="AL570">
        <v>6.1197672235779903</v>
      </c>
      <c r="AM570">
        <v>0.80299683143857403</v>
      </c>
      <c r="AN570">
        <v>6.8607084340800597</v>
      </c>
      <c r="AO570">
        <v>0.80299683143857403</v>
      </c>
      <c r="AP570">
        <v>-41.9107919574625</v>
      </c>
      <c r="AQ570">
        <v>0.79759047001733097</v>
      </c>
      <c r="AR570">
        <v>-47.438026800387902</v>
      </c>
      <c r="AS570">
        <v>4.2715982853003602</v>
      </c>
    </row>
    <row r="571" spans="1:45" x14ac:dyDescent="0.25">
      <c r="A571" t="s">
        <v>1431</v>
      </c>
      <c r="B571" t="s">
        <v>1432</v>
      </c>
      <c r="C571" t="s">
        <v>678</v>
      </c>
      <c r="D571">
        <v>5286.94922322</v>
      </c>
      <c r="E571">
        <v>5521.45</v>
      </c>
      <c r="F571">
        <v>129.524822695035</v>
      </c>
      <c r="G571">
        <v>4.2918406072106201</v>
      </c>
      <c r="H571">
        <v>0.435514045659816</v>
      </c>
      <c r="I571">
        <v>37.414287797500002</v>
      </c>
      <c r="L571">
        <v>26.0178784398604</v>
      </c>
      <c r="M571">
        <v>1.3644979213135999</v>
      </c>
      <c r="N571">
        <v>16.590359913518999</v>
      </c>
      <c r="P571">
        <v>1.0430083880493799</v>
      </c>
      <c r="Q571">
        <v>92.693124957159597</v>
      </c>
      <c r="R571">
        <v>4.2918406072106201</v>
      </c>
      <c r="S571">
        <v>1.20076907776967</v>
      </c>
      <c r="T571">
        <v>39.095978874657902</v>
      </c>
      <c r="U571">
        <v>2.37312668805215</v>
      </c>
      <c r="V571">
        <v>1.3434026589272501</v>
      </c>
      <c r="W571">
        <v>0.96201767673233796</v>
      </c>
      <c r="X571">
        <v>4799.7692232199997</v>
      </c>
      <c r="Y571">
        <v>10.6006652750121</v>
      </c>
      <c r="Z571">
        <v>53.2302231697903</v>
      </c>
      <c r="AA571">
        <v>26.281384346602401</v>
      </c>
      <c r="AB571">
        <v>24.939048234542199</v>
      </c>
      <c r="AC571">
        <v>1.0297240291248999</v>
      </c>
      <c r="AD571">
        <v>2.4599273873659002</v>
      </c>
      <c r="AE571">
        <v>16.580293446915601</v>
      </c>
      <c r="AF571">
        <v>58.633128792503001</v>
      </c>
      <c r="AG571">
        <v>-30.001970957570599</v>
      </c>
      <c r="AH571">
        <v>125.066736873846</v>
      </c>
      <c r="AI571">
        <v>5.5364783002104803</v>
      </c>
      <c r="AJ571">
        <v>-17.819159902972601</v>
      </c>
      <c r="AK571">
        <v>135.79787052520899</v>
      </c>
      <c r="AM571">
        <v>11.6766403622509</v>
      </c>
      <c r="AN571">
        <v>53.263643191819398</v>
      </c>
      <c r="AO571">
        <v>11.6766403622509</v>
      </c>
      <c r="AP571">
        <v>1.2512965187701199</v>
      </c>
      <c r="AR571">
        <v>500.28604186085101</v>
      </c>
      <c r="AS571">
        <v>39.101761875748799</v>
      </c>
    </row>
    <row r="572" spans="1:45" x14ac:dyDescent="0.25">
      <c r="A572" t="s">
        <v>1427</v>
      </c>
      <c r="B572" t="s">
        <v>1428</v>
      </c>
      <c r="C572" t="s">
        <v>381</v>
      </c>
      <c r="D572">
        <v>5270.1098219449996</v>
      </c>
      <c r="E572">
        <v>579.1</v>
      </c>
      <c r="F572">
        <v>1.5821620753353101</v>
      </c>
      <c r="G572">
        <v>0.18246593599224101</v>
      </c>
      <c r="H572">
        <v>0.28228999349537298</v>
      </c>
      <c r="I572">
        <v>1440.2704134329001</v>
      </c>
      <c r="J572">
        <v>6882.8811066685003</v>
      </c>
      <c r="K572">
        <v>619.68978353784598</v>
      </c>
      <c r="L572">
        <v>27.273382553057601</v>
      </c>
      <c r="M572">
        <v>81.246091683101596</v>
      </c>
      <c r="N572">
        <v>3.1329543475616002</v>
      </c>
      <c r="O572">
        <v>5.3030118397129997E-2</v>
      </c>
      <c r="P572">
        <v>25.4116760466272</v>
      </c>
      <c r="Q572">
        <v>1.03362864163143</v>
      </c>
      <c r="R572">
        <v>1.11209475211079</v>
      </c>
      <c r="S572">
        <v>2.94139564638553</v>
      </c>
      <c r="T572">
        <v>50.576869692370202</v>
      </c>
      <c r="U572">
        <v>0.53990821560334701</v>
      </c>
      <c r="V572">
        <v>-0.64469045860094298</v>
      </c>
      <c r="W572">
        <v>-0.64469045860094298</v>
      </c>
      <c r="X572">
        <v>6845.5398219449999</v>
      </c>
      <c r="Y572">
        <v>2.0119561084122202</v>
      </c>
      <c r="Z572">
        <v>6.6668677658209896</v>
      </c>
      <c r="AA572">
        <v>17.374907540660899</v>
      </c>
      <c r="AB572">
        <v>14.822639979960099</v>
      </c>
      <c r="AC572">
        <v>1.18459867420429</v>
      </c>
      <c r="AD572">
        <v>2.9463562780446302</v>
      </c>
      <c r="AE572">
        <v>53.803998573400001</v>
      </c>
      <c r="AF572">
        <v>5.1325572866624398</v>
      </c>
      <c r="AG572">
        <v>-28.299933433368999</v>
      </c>
      <c r="AH572">
        <v>-28.299933433368999</v>
      </c>
      <c r="AI572">
        <v>2.1125394126481098</v>
      </c>
      <c r="AJ572">
        <v>-5.9979350356782897</v>
      </c>
      <c r="AK572">
        <v>-5.9979350356782897</v>
      </c>
      <c r="AL572">
        <v>16.834302325581302</v>
      </c>
      <c r="AM572">
        <v>1.5489252745669999</v>
      </c>
      <c r="AN572">
        <v>4.58186750414706</v>
      </c>
      <c r="AO572">
        <v>1.5489252745669999</v>
      </c>
      <c r="AP572">
        <v>-82.021773227302106</v>
      </c>
      <c r="AQ572">
        <v>1.4654935689933</v>
      </c>
      <c r="AR572">
        <v>-82.021773227302106</v>
      </c>
      <c r="AS572">
        <v>50.625454581604103</v>
      </c>
    </row>
    <row r="573" spans="1:45" x14ac:dyDescent="0.25">
      <c r="A573" t="s">
        <v>1433</v>
      </c>
      <c r="B573" t="s">
        <v>1434</v>
      </c>
      <c r="C573" t="s">
        <v>1215</v>
      </c>
      <c r="D573">
        <v>5236.0364071000004</v>
      </c>
      <c r="E573">
        <v>714.9</v>
      </c>
      <c r="F573">
        <v>4.9735580216467898</v>
      </c>
      <c r="G573">
        <v>0.91205520661068695</v>
      </c>
      <c r="H573">
        <v>0.97249765852807601</v>
      </c>
      <c r="I573">
        <v>158.34918864240001</v>
      </c>
      <c r="L573">
        <v>122.303392209615</v>
      </c>
      <c r="M573">
        <v>56.000181644793599</v>
      </c>
      <c r="N573">
        <v>5.3851745264125901</v>
      </c>
      <c r="O573">
        <v>0</v>
      </c>
      <c r="P573">
        <v>22.2210617138186</v>
      </c>
      <c r="Q573">
        <v>4.3289270764485401</v>
      </c>
      <c r="R573">
        <v>1.2870054474583399</v>
      </c>
      <c r="S573">
        <v>6.13825983313468</v>
      </c>
      <c r="T573">
        <v>26.647851835207899</v>
      </c>
      <c r="U573">
        <v>0.42128914478303597</v>
      </c>
      <c r="V573">
        <v>-0.23696495742456999</v>
      </c>
      <c r="W573">
        <v>0.163642928347254</v>
      </c>
      <c r="X573">
        <v>6295.2064071000004</v>
      </c>
      <c r="Y573">
        <v>0.98182343464732702</v>
      </c>
      <c r="AA573">
        <v>17.341210972122699</v>
      </c>
      <c r="AB573">
        <v>13.4708687988958</v>
      </c>
      <c r="AC573">
        <v>0.65825410220760605</v>
      </c>
      <c r="AD573">
        <v>5.2388982217390199</v>
      </c>
      <c r="AE573">
        <v>42.782695998974198</v>
      </c>
      <c r="AG573">
        <v>-46.678544055698303</v>
      </c>
      <c r="AH573">
        <v>-54.613608041901898</v>
      </c>
      <c r="AI573">
        <v>2.3777468812042999</v>
      </c>
      <c r="AJ573">
        <v>-25.596666530738599</v>
      </c>
      <c r="AK573">
        <v>-37.713481553741197</v>
      </c>
      <c r="AM573">
        <v>0.81663140439037696</v>
      </c>
      <c r="AO573">
        <v>0.81663140439037696</v>
      </c>
      <c r="AP573">
        <v>-46.651501030645797</v>
      </c>
      <c r="AR573">
        <v>-69.774108992829099</v>
      </c>
      <c r="AS573">
        <v>26.647851835207799</v>
      </c>
    </row>
    <row r="574" spans="1:45" x14ac:dyDescent="0.25">
      <c r="A574" t="s">
        <v>1439</v>
      </c>
      <c r="B574" t="s">
        <v>1440</v>
      </c>
      <c r="C574" t="s">
        <v>1441</v>
      </c>
      <c r="D574">
        <v>5168.879891351</v>
      </c>
      <c r="E574">
        <v>50.58</v>
      </c>
      <c r="U574">
        <v>0</v>
      </c>
      <c r="V574">
        <v>0</v>
      </c>
      <c r="W574">
        <v>0</v>
      </c>
      <c r="X574">
        <v>5168.879891351</v>
      </c>
      <c r="AC574">
        <v>0</v>
      </c>
    </row>
    <row r="575" spans="1:45" x14ac:dyDescent="0.25">
      <c r="A575" t="s">
        <v>1444</v>
      </c>
      <c r="B575" t="s">
        <v>1445</v>
      </c>
      <c r="C575" t="s">
        <v>1285</v>
      </c>
      <c r="D575">
        <v>5167.6049999999996</v>
      </c>
      <c r="E575">
        <v>474.55</v>
      </c>
      <c r="F575">
        <v>22.990654205607399</v>
      </c>
      <c r="G575">
        <v>6.5143476810143399</v>
      </c>
      <c r="H575">
        <v>0.59704819352969996</v>
      </c>
      <c r="I575">
        <v>183.76140318789999</v>
      </c>
      <c r="L575">
        <v>27.037607306321298</v>
      </c>
      <c r="M575">
        <v>1.96221420950991</v>
      </c>
      <c r="N575">
        <v>20.344509817820899</v>
      </c>
      <c r="O575">
        <v>0</v>
      </c>
      <c r="P575">
        <v>1.7542438115301999</v>
      </c>
      <c r="Q575">
        <v>116.104974983479</v>
      </c>
      <c r="R575">
        <v>7.1242909576242903</v>
      </c>
      <c r="S575">
        <v>1.3607623093150401</v>
      </c>
      <c r="T575">
        <v>42.016464753231901</v>
      </c>
      <c r="U575">
        <v>1.0739984964021001</v>
      </c>
      <c r="V575">
        <v>0.444685822924205</v>
      </c>
      <c r="W575">
        <v>0.53238837473548695</v>
      </c>
      <c r="X575">
        <v>4827.1149999999898</v>
      </c>
      <c r="Y575">
        <v>10.1814241420767</v>
      </c>
      <c r="Z575">
        <v>85.708718039772705</v>
      </c>
      <c r="AA575">
        <v>28.0320267131242</v>
      </c>
      <c r="AB575">
        <v>24.8871674572076</v>
      </c>
      <c r="AC575">
        <v>0.62931267347789999</v>
      </c>
      <c r="AD575">
        <v>6.1358697761908498</v>
      </c>
      <c r="AE575">
        <v>61.743949067285399</v>
      </c>
      <c r="AF575">
        <v>91.754350142045396</v>
      </c>
      <c r="AG575">
        <v>-6.4821376177382097</v>
      </c>
      <c r="AH575">
        <v>13.734959679248901</v>
      </c>
      <c r="AI575">
        <v>6.9786290159218902</v>
      </c>
      <c r="AJ575">
        <v>-20.787486306553301</v>
      </c>
      <c r="AK575">
        <v>-31.950473871626599</v>
      </c>
      <c r="AL575">
        <v>35.680451127819502</v>
      </c>
      <c r="AM575">
        <v>10.899590812258699</v>
      </c>
      <c r="AN575">
        <v>51.993208572290897</v>
      </c>
      <c r="AO575">
        <v>10.899590812258699</v>
      </c>
      <c r="AP575">
        <v>88.415702735682402</v>
      </c>
      <c r="AQ575">
        <v>10.106494627782</v>
      </c>
      <c r="AR575">
        <v>592.51976863937603</v>
      </c>
      <c r="AS575">
        <v>42.0198812815092</v>
      </c>
    </row>
    <row r="576" spans="1:45" x14ac:dyDescent="0.25">
      <c r="A576" t="s">
        <v>1477</v>
      </c>
      <c r="B576" t="s">
        <v>1478</v>
      </c>
      <c r="C576" t="s">
        <v>465</v>
      </c>
      <c r="D576">
        <v>5160.6571307199902</v>
      </c>
      <c r="E576">
        <v>1230.0999999999999</v>
      </c>
      <c r="F576">
        <v>21.374287195438001</v>
      </c>
      <c r="G576">
        <v>1.60837634814721</v>
      </c>
      <c r="H576">
        <v>1.4945978188693601</v>
      </c>
      <c r="I576">
        <v>57.890757850999996</v>
      </c>
      <c r="L576">
        <v>46.576154277689298</v>
      </c>
      <c r="M576">
        <v>12.4929284558934</v>
      </c>
      <c r="N576">
        <v>22.285340568821798</v>
      </c>
      <c r="O576">
        <v>0</v>
      </c>
      <c r="P576">
        <v>4.7552648143868996</v>
      </c>
      <c r="Q576">
        <v>49.382467106921403</v>
      </c>
      <c r="R576">
        <v>2.3081119644131101</v>
      </c>
      <c r="S576">
        <v>4.8089625203693602</v>
      </c>
      <c r="T576">
        <v>17.560423066285502</v>
      </c>
      <c r="U576">
        <v>1.2803358798173301</v>
      </c>
      <c r="V576">
        <v>0.651023206339435</v>
      </c>
      <c r="W576">
        <v>0.48082007187790099</v>
      </c>
      <c r="X576">
        <v>4940.4971307199903</v>
      </c>
      <c r="Y576">
        <v>1.8601339352633099</v>
      </c>
      <c r="Z576">
        <v>31.682038801590299</v>
      </c>
      <c r="AA576">
        <v>11.982481944944301</v>
      </c>
      <c r="AB576">
        <v>9.74418589152301</v>
      </c>
      <c r="AC576">
        <v>0.62931267347789999</v>
      </c>
      <c r="AD576">
        <v>6.1358697761908498</v>
      </c>
      <c r="AE576">
        <v>61.743949067285399</v>
      </c>
      <c r="AF576">
        <v>33.093863862511199</v>
      </c>
      <c r="AG576">
        <v>-23.252682561850399</v>
      </c>
      <c r="AH576">
        <v>-32.984576748504502</v>
      </c>
      <c r="AI576">
        <v>4.1119791006748798</v>
      </c>
      <c r="AJ576">
        <v>-66.854023953636599</v>
      </c>
      <c r="AK576">
        <v>-71.559280979664706</v>
      </c>
      <c r="AM576">
        <v>1.9430258136212799</v>
      </c>
      <c r="AN576">
        <v>23.530262314061599</v>
      </c>
      <c r="AO576">
        <v>1.9430258136212799</v>
      </c>
      <c r="AP576">
        <v>1.41539209011123</v>
      </c>
      <c r="AR576">
        <v>23.4526882785336</v>
      </c>
      <c r="AS576">
        <v>17.560423066285502</v>
      </c>
    </row>
    <row r="577" spans="1:45" x14ac:dyDescent="0.25">
      <c r="A577" t="s">
        <v>1442</v>
      </c>
      <c r="B577" t="s">
        <v>1443</v>
      </c>
      <c r="C577" t="s">
        <v>541</v>
      </c>
      <c r="D577">
        <v>5145.0796456949902</v>
      </c>
      <c r="E577">
        <v>63.1</v>
      </c>
      <c r="F577">
        <v>2.46329487707732</v>
      </c>
      <c r="G577">
        <v>0.56200244190579396</v>
      </c>
      <c r="H577">
        <v>2.1750354010458701</v>
      </c>
      <c r="I577">
        <v>68.942747045700003</v>
      </c>
      <c r="L577">
        <v>27.962303896059399</v>
      </c>
      <c r="M577">
        <v>132.777528089887</v>
      </c>
      <c r="N577">
        <v>9.0488725645388701</v>
      </c>
      <c r="O577">
        <v>0</v>
      </c>
      <c r="P577">
        <v>23.7379775280898</v>
      </c>
      <c r="Q577">
        <v>5.3335250395832698</v>
      </c>
      <c r="R577">
        <v>1.0157971912146799</v>
      </c>
      <c r="S577">
        <v>41.402099033704701</v>
      </c>
      <c r="T577">
        <v>16.914588880580499</v>
      </c>
      <c r="U577">
        <v>0.55922360743384303</v>
      </c>
      <c r="V577">
        <v>-2.7232854127146999</v>
      </c>
      <c r="W577">
        <v>-1.289210939643</v>
      </c>
      <c r="X577">
        <v>6951.3096456949897</v>
      </c>
      <c r="Y577">
        <v>0.51750741278627799</v>
      </c>
      <c r="AA577">
        <v>9.6894518416177409</v>
      </c>
      <c r="AB577">
        <v>7.7880586691034601</v>
      </c>
      <c r="AC577">
        <v>3.2825090201485398</v>
      </c>
      <c r="AD577">
        <v>2.8706864244104899</v>
      </c>
      <c r="AE577">
        <v>20.672044043061</v>
      </c>
      <c r="AG577">
        <v>0.86217413385323305</v>
      </c>
      <c r="AH577">
        <v>-19.447999380335201</v>
      </c>
      <c r="AI577">
        <v>2.3123953463797702</v>
      </c>
      <c r="AJ577">
        <v>26.542465787013398</v>
      </c>
      <c r="AK577">
        <v>-18.1765052099034</v>
      </c>
      <c r="AL577">
        <v>12.877551020408101</v>
      </c>
      <c r="AM577">
        <v>0.383038159963416</v>
      </c>
      <c r="AO577">
        <v>0.383038159963416</v>
      </c>
      <c r="AP577">
        <v>-53.9871627016676</v>
      </c>
      <c r="AQ577">
        <v>0.28137946933651498</v>
      </c>
      <c r="AR577">
        <v>-74.927371179837607</v>
      </c>
      <c r="AS577">
        <v>16.9145888805804</v>
      </c>
    </row>
    <row r="578" spans="1:45" x14ac:dyDescent="0.25">
      <c r="A578" t="s">
        <v>1437</v>
      </c>
      <c r="B578" t="s">
        <v>1438</v>
      </c>
      <c r="C578" t="s">
        <v>409</v>
      </c>
      <c r="D578">
        <v>5126.1560399199998</v>
      </c>
      <c r="E578">
        <v>631.70000000000005</v>
      </c>
      <c r="F578">
        <v>18.575980392156801</v>
      </c>
      <c r="G578">
        <v>3.4920083391243901</v>
      </c>
      <c r="H578">
        <v>0.77024905023216494</v>
      </c>
      <c r="I578">
        <v>302.40635380570001</v>
      </c>
      <c r="L578">
        <v>40.238173527993297</v>
      </c>
      <c r="M578">
        <v>5.0881368795060098</v>
      </c>
      <c r="N578">
        <v>20.542078872475901</v>
      </c>
      <c r="O578">
        <v>0</v>
      </c>
      <c r="P578">
        <v>1.74204008416985</v>
      </c>
      <c r="Q578">
        <v>54.0349101947888</v>
      </c>
      <c r="R578">
        <v>3.8387769284225102</v>
      </c>
      <c r="S578">
        <v>1.4051872843765401</v>
      </c>
      <c r="T578">
        <v>119.99428932396999</v>
      </c>
      <c r="U578">
        <v>3.10212952476728E-2</v>
      </c>
      <c r="V578">
        <v>-2.5986663038475699</v>
      </c>
      <c r="W578">
        <v>-0.62090347422752701</v>
      </c>
      <c r="X578">
        <v>5064.91603992</v>
      </c>
      <c r="Y578">
        <v>22.205778595817399</v>
      </c>
      <c r="AA578">
        <v>66.828289219158194</v>
      </c>
      <c r="AB578">
        <v>61.880464751618803</v>
      </c>
      <c r="AC578">
        <v>2.62968759909525</v>
      </c>
      <c r="AD578">
        <v>7.0975476432069904</v>
      </c>
      <c r="AE578">
        <v>26.454519729777701</v>
      </c>
      <c r="AG578">
        <v>102.57031342243501</v>
      </c>
      <c r="AH578">
        <v>149.14390733525801</v>
      </c>
      <c r="AI578">
        <v>17.683107523267399</v>
      </c>
      <c r="AJ578">
        <v>193.59189002300201</v>
      </c>
      <c r="AK578">
        <v>353.58710174920202</v>
      </c>
      <c r="AM578">
        <v>22.4742691039501</v>
      </c>
      <c r="AO578">
        <v>22.4742691039501</v>
      </c>
      <c r="AP578">
        <v>300.72863241619501</v>
      </c>
      <c r="AR578">
        <v>523.97699517168303</v>
      </c>
      <c r="AS578">
        <v>119.994289323969</v>
      </c>
    </row>
    <row r="579" spans="1:45" x14ac:dyDescent="0.25">
      <c r="A579" t="s">
        <v>1460</v>
      </c>
      <c r="B579" t="s">
        <v>1461</v>
      </c>
      <c r="C579" t="s">
        <v>1462</v>
      </c>
      <c r="D579">
        <v>5106.1300553699903</v>
      </c>
      <c r="E579">
        <v>167.2</v>
      </c>
      <c r="F579">
        <v>43.3239202657807</v>
      </c>
      <c r="G579">
        <v>1.2953407615933099</v>
      </c>
      <c r="H579">
        <v>0.719168118388678</v>
      </c>
      <c r="I579">
        <v>205.98416102159999</v>
      </c>
      <c r="L579">
        <v>132.79787234042499</v>
      </c>
      <c r="M579">
        <v>0</v>
      </c>
      <c r="N579">
        <v>9.12506953750127</v>
      </c>
      <c r="O579">
        <v>0</v>
      </c>
      <c r="P579">
        <v>0</v>
      </c>
      <c r="Q579">
        <v>14.200952338034901</v>
      </c>
      <c r="R579">
        <v>1.2961330344048601</v>
      </c>
      <c r="S579">
        <v>4.5577054404734803</v>
      </c>
      <c r="T579">
        <v>27.005130396498799</v>
      </c>
      <c r="U579">
        <v>0.942803268384663</v>
      </c>
      <c r="V579">
        <v>-1.6868843307105801</v>
      </c>
      <c r="W579">
        <v>0.22102136158921401</v>
      </c>
      <c r="X579">
        <v>4736.20005536999</v>
      </c>
      <c r="Y579">
        <v>2.3654979799070999</v>
      </c>
      <c r="Z579">
        <v>31.975425704631299</v>
      </c>
      <c r="AA579">
        <v>18.1595799830144</v>
      </c>
      <c r="AB579">
        <v>11.409231199099001</v>
      </c>
      <c r="AC579">
        <v>2.62968759909525</v>
      </c>
      <c r="AD579">
        <v>7.0975476432069904</v>
      </c>
      <c r="AE579">
        <v>26.454519729777701</v>
      </c>
      <c r="AF579">
        <v>34.472927730016103</v>
      </c>
      <c r="AG579">
        <v>-17.753992300038099</v>
      </c>
      <c r="AH579">
        <v>-52.877642957416498</v>
      </c>
      <c r="AI579">
        <v>3.3445317416994702</v>
      </c>
      <c r="AJ579">
        <v>-18.597867558042299</v>
      </c>
      <c r="AK579">
        <v>2.0813481867949202</v>
      </c>
      <c r="AL579">
        <v>24.660766961651898</v>
      </c>
      <c r="AM579">
        <v>2.55025974196883</v>
      </c>
      <c r="AN579">
        <v>19.345798497272099</v>
      </c>
      <c r="AO579">
        <v>2.55025974196883</v>
      </c>
      <c r="AP579">
        <v>-16.180148136416001</v>
      </c>
      <c r="AQ579">
        <v>2.3514299683705899</v>
      </c>
      <c r="AR579">
        <v>-29.194431047311301</v>
      </c>
      <c r="AS579">
        <v>27.005130396498799</v>
      </c>
    </row>
    <row r="580" spans="1:45" x14ac:dyDescent="0.25">
      <c r="A580" t="s">
        <v>1423</v>
      </c>
      <c r="B580" t="s">
        <v>1424</v>
      </c>
      <c r="C580" t="s">
        <v>924</v>
      </c>
      <c r="D580">
        <v>5076.5825105949998</v>
      </c>
      <c r="E580">
        <v>23.9</v>
      </c>
      <c r="F580">
        <v>4635.4390243902399</v>
      </c>
      <c r="G580">
        <v>6.6852247377663803</v>
      </c>
      <c r="H580">
        <v>1.5352883374916599</v>
      </c>
      <c r="I580">
        <v>173.1980151958</v>
      </c>
      <c r="L580">
        <v>74.0960900151685</v>
      </c>
      <c r="M580">
        <v>0</v>
      </c>
      <c r="N580">
        <v>31.999764278017199</v>
      </c>
      <c r="P580">
        <v>0</v>
      </c>
      <c r="Q580">
        <v>212.65375129903401</v>
      </c>
      <c r="R580">
        <v>6.6852247377663803</v>
      </c>
      <c r="S580">
        <v>2.7780927069667398</v>
      </c>
      <c r="T580">
        <v>3.7028318822720601</v>
      </c>
      <c r="U580">
        <v>0.39749612436880999</v>
      </c>
      <c r="V580">
        <v>-3.6768137676962701E-2</v>
      </c>
      <c r="W580">
        <v>0.29167131992316703</v>
      </c>
      <c r="X580">
        <v>4331.592510595</v>
      </c>
      <c r="Y580">
        <v>0.58611783681537</v>
      </c>
      <c r="Z580">
        <v>26.481582873356899</v>
      </c>
      <c r="AA580">
        <v>2.2791497690617799</v>
      </c>
      <c r="AB580">
        <v>1.99973801087448</v>
      </c>
      <c r="AC580">
        <v>0.43426426204577301</v>
      </c>
      <c r="AD580">
        <v>8.3585632010388498</v>
      </c>
      <c r="AE580">
        <v>-65.353466221501705</v>
      </c>
      <c r="AF580">
        <v>31.036146668673901</v>
      </c>
      <c r="AG580">
        <v>-67.446845742271606</v>
      </c>
      <c r="AH580">
        <v>-88.528619475362603</v>
      </c>
      <c r="AI580">
        <v>0.95884259118347503</v>
      </c>
      <c r="AJ580">
        <v>-68.627561430010303</v>
      </c>
      <c r="AK580">
        <v>105.665853850386</v>
      </c>
      <c r="AM580">
        <v>0.68692416293700798</v>
      </c>
      <c r="AN580">
        <v>17.667510651475599</v>
      </c>
      <c r="AO580">
        <v>0.68692416293700798</v>
      </c>
      <c r="AP580">
        <v>-68.015768414077499</v>
      </c>
      <c r="AR580">
        <v>-79.626873188013107</v>
      </c>
      <c r="AS580">
        <v>3.7028318822720601</v>
      </c>
    </row>
    <row r="581" spans="1:45" x14ac:dyDescent="0.25">
      <c r="A581" t="s">
        <v>1451</v>
      </c>
      <c r="B581" t="s">
        <v>1452</v>
      </c>
      <c r="C581" t="s">
        <v>317</v>
      </c>
      <c r="D581">
        <v>5055</v>
      </c>
      <c r="E581">
        <v>33.35</v>
      </c>
      <c r="F581">
        <v>15.6176957457374</v>
      </c>
      <c r="G581">
        <v>0.88478999742328102</v>
      </c>
      <c r="H581">
        <v>1.07797119110872</v>
      </c>
      <c r="I581">
        <v>197.20564997470001</v>
      </c>
      <c r="L581">
        <v>40.793305972133503</v>
      </c>
      <c r="N581">
        <v>39.447546614430301</v>
      </c>
      <c r="O581">
        <v>0</v>
      </c>
      <c r="Q581">
        <v>31.679536366364601</v>
      </c>
      <c r="R581">
        <v>0.89088414172771002</v>
      </c>
      <c r="S581">
        <v>-9.6850375768617507</v>
      </c>
      <c r="T581">
        <v>3.2356762915501101</v>
      </c>
      <c r="X581">
        <v>7479.03</v>
      </c>
      <c r="Y581">
        <v>1.35281115526606</v>
      </c>
      <c r="AA581">
        <v>3.9635969537820599</v>
      </c>
      <c r="AB581">
        <v>3.9525160922091498</v>
      </c>
      <c r="AC581">
        <v>0.65825410220760605</v>
      </c>
      <c r="AD581">
        <v>5.2388982217390199</v>
      </c>
      <c r="AE581">
        <v>42.782695998974198</v>
      </c>
      <c r="AG581">
        <v>-567.65544272800605</v>
      </c>
      <c r="AH581">
        <v>-751.56157658565803</v>
      </c>
      <c r="AI581">
        <v>-34.134647849280803</v>
      </c>
      <c r="AJ581">
        <v>-95.350069597940504</v>
      </c>
      <c r="AK581">
        <v>-92.436950930750797</v>
      </c>
      <c r="AM581">
        <v>0.91435124472959195</v>
      </c>
      <c r="AO581">
        <v>0.91435124472959195</v>
      </c>
      <c r="AP581">
        <v>-53.634752262122802</v>
      </c>
      <c r="AR581">
        <v>-66.157214972526006</v>
      </c>
      <c r="AS581">
        <v>3.2356762915501101</v>
      </c>
    </row>
    <row r="582" spans="1:45" x14ac:dyDescent="0.25">
      <c r="A582" t="s">
        <v>1453</v>
      </c>
      <c r="B582" t="s">
        <v>1454</v>
      </c>
      <c r="C582" t="s">
        <v>1455</v>
      </c>
      <c r="D582">
        <v>5051.5017449050001</v>
      </c>
      <c r="E582">
        <v>189.2</v>
      </c>
      <c r="F582">
        <v>14.5010250102501</v>
      </c>
      <c r="G582">
        <v>3.84300111982082</v>
      </c>
      <c r="H582">
        <v>0.443804489656834</v>
      </c>
      <c r="I582">
        <v>282.75589195049997</v>
      </c>
      <c r="J582">
        <v>416.646995346327</v>
      </c>
      <c r="K582">
        <v>41.086194105348298</v>
      </c>
      <c r="L582">
        <v>1.3653579655049699</v>
      </c>
      <c r="M582">
        <v>3.03951230932699</v>
      </c>
      <c r="N582">
        <v>13.9439529419185</v>
      </c>
      <c r="O582">
        <v>0.87604135893648405</v>
      </c>
      <c r="P582">
        <v>2.4033353143515699</v>
      </c>
      <c r="Q582">
        <v>82.879883307965301</v>
      </c>
      <c r="R582">
        <v>4.7092945128779302</v>
      </c>
      <c r="S582">
        <v>1.3940204799540501</v>
      </c>
      <c r="T582">
        <v>19.327014366243201</v>
      </c>
      <c r="U582">
        <v>0.66216842662159703</v>
      </c>
      <c r="V582">
        <v>3.2855753143697597E-2</v>
      </c>
      <c r="W582">
        <v>0.30461662377946402</v>
      </c>
      <c r="X582">
        <v>4457.6417449050005</v>
      </c>
      <c r="Y582">
        <v>4.1739000214470297</v>
      </c>
      <c r="Z582">
        <v>129.020021560202</v>
      </c>
      <c r="AA582">
        <v>12.6036014049564</v>
      </c>
      <c r="AB582">
        <v>10.8108596146411</v>
      </c>
      <c r="AC582">
        <v>0.62931267347789999</v>
      </c>
      <c r="AD582">
        <v>6.1358697761908498</v>
      </c>
      <c r="AE582">
        <v>61.743949067285399</v>
      </c>
      <c r="AF582">
        <v>146.208444136179</v>
      </c>
      <c r="AG582">
        <v>-16.870787013213299</v>
      </c>
      <c r="AH582">
        <v>-62.933620148543</v>
      </c>
      <c r="AI582">
        <v>2.2743447984336398</v>
      </c>
      <c r="AJ582">
        <v>-37.8631431260482</v>
      </c>
      <c r="AK582">
        <v>-68.698124013445195</v>
      </c>
      <c r="AM582">
        <v>4.7299591236774097</v>
      </c>
      <c r="AN582">
        <v>32.793441605459599</v>
      </c>
      <c r="AO582">
        <v>4.7299591236774097</v>
      </c>
      <c r="AP582">
        <v>11.6608306042673</v>
      </c>
      <c r="AR582">
        <v>200.52414392646099</v>
      </c>
      <c r="AS582">
        <v>19.327014366243201</v>
      </c>
    </row>
    <row r="583" spans="1:45" x14ac:dyDescent="0.25">
      <c r="A583" t="s">
        <v>1448</v>
      </c>
      <c r="B583" t="s">
        <v>1449</v>
      </c>
      <c r="C583" t="s">
        <v>1450</v>
      </c>
      <c r="D583">
        <v>4996.6057440000004</v>
      </c>
      <c r="E583">
        <v>193.1</v>
      </c>
      <c r="F583">
        <v>1.99894588896697</v>
      </c>
      <c r="G583">
        <v>1.1172447633943601</v>
      </c>
      <c r="H583">
        <v>0.74832616922419604</v>
      </c>
      <c r="I583">
        <v>177.38697282199999</v>
      </c>
      <c r="L583">
        <v>80.897005183336503</v>
      </c>
      <c r="M583">
        <v>23.4845463609172</v>
      </c>
      <c r="N583">
        <v>4.1299455535390202</v>
      </c>
      <c r="O583">
        <v>0</v>
      </c>
      <c r="P583">
        <v>2.9830508474576201</v>
      </c>
      <c r="Q583">
        <v>6.4165554072096302</v>
      </c>
      <c r="R583">
        <v>1.69117060753825</v>
      </c>
      <c r="S583">
        <v>5.6474179743223898</v>
      </c>
      <c r="T583">
        <v>207.931991011235</v>
      </c>
      <c r="U583">
        <v>5.2534737269436999E-2</v>
      </c>
      <c r="V583">
        <v>-0.60571936493816902</v>
      </c>
      <c r="W583">
        <v>0</v>
      </c>
      <c r="X583">
        <v>5207.3257439999998</v>
      </c>
      <c r="Y583">
        <v>5.2614662315223599</v>
      </c>
      <c r="AA583">
        <v>91.533235085252102</v>
      </c>
      <c r="AB583">
        <v>41.318144441799497</v>
      </c>
      <c r="AC583">
        <v>0.65825410220760605</v>
      </c>
      <c r="AD583">
        <v>5.2388982217390199</v>
      </c>
      <c r="AE583">
        <v>42.782695998974198</v>
      </c>
      <c r="AG583">
        <v>0</v>
      </c>
      <c r="AH583">
        <v>-4.9101442543157496</v>
      </c>
      <c r="AI583">
        <v>4.9816607617148501</v>
      </c>
      <c r="AJ583">
        <v>0</v>
      </c>
      <c r="AK583">
        <v>386.01890590583702</v>
      </c>
      <c r="AM583">
        <v>5.0485553788483397</v>
      </c>
      <c r="AO583">
        <v>5.0485553788483397</v>
      </c>
      <c r="AP583">
        <v>0</v>
      </c>
      <c r="AR583">
        <v>86.861641377423794</v>
      </c>
      <c r="AS583">
        <v>207.84549683860101</v>
      </c>
    </row>
    <row r="584" spans="1:45" x14ac:dyDescent="0.25">
      <c r="A584" t="s">
        <v>1511</v>
      </c>
      <c r="B584" t="s">
        <v>1512</v>
      </c>
      <c r="C584" t="s">
        <v>336</v>
      </c>
      <c r="D584">
        <v>4988.46582975</v>
      </c>
      <c r="E584">
        <v>784.7</v>
      </c>
      <c r="F584">
        <v>72.286384976525795</v>
      </c>
      <c r="G584">
        <v>1.6425522041763301</v>
      </c>
      <c r="H584">
        <v>2.4232773026639101</v>
      </c>
      <c r="I584">
        <v>3.9044493639</v>
      </c>
      <c r="J584">
        <v>20.296874639336998</v>
      </c>
      <c r="K584">
        <v>20.3482676638275</v>
      </c>
      <c r="L584">
        <v>0.86454754530896105</v>
      </c>
      <c r="M584">
        <v>3.3253448258128202</v>
      </c>
      <c r="N584">
        <v>12.3042130162383</v>
      </c>
      <c r="O584">
        <v>17.983064214852</v>
      </c>
      <c r="P584">
        <v>2.9571192001892501</v>
      </c>
      <c r="Q584">
        <v>43.811127431662698</v>
      </c>
      <c r="R584">
        <v>2.1990255220417598</v>
      </c>
      <c r="S584">
        <v>12.0067763589776</v>
      </c>
      <c r="T584">
        <v>40.792099351950199</v>
      </c>
      <c r="X584">
        <v>4706.0458297499999</v>
      </c>
      <c r="Y584">
        <v>1.65999260303423</v>
      </c>
      <c r="Z584">
        <v>89.930170643034501</v>
      </c>
      <c r="AA584">
        <v>30.5646933152561</v>
      </c>
      <c r="AB584">
        <v>21.868242703299199</v>
      </c>
      <c r="AC584">
        <v>1.52444248901843</v>
      </c>
      <c r="AD584">
        <v>9.7560212522244303</v>
      </c>
      <c r="AE584">
        <v>47.728135222240098</v>
      </c>
      <c r="AF584">
        <v>95.327074904452502</v>
      </c>
      <c r="AG584">
        <v>-75.001909641296507</v>
      </c>
      <c r="AH584">
        <v>-47.4073267716918</v>
      </c>
      <c r="AI584">
        <v>5.1309523772666896</v>
      </c>
      <c r="AJ584">
        <v>-44.170213513596501</v>
      </c>
      <c r="AK584">
        <v>-14.532383965962699</v>
      </c>
      <c r="AL584">
        <v>27.975044563279798</v>
      </c>
      <c r="AM584">
        <v>1.7596123534381101</v>
      </c>
      <c r="AN584">
        <v>31.024726847129799</v>
      </c>
      <c r="AO584">
        <v>1.7596123534381101</v>
      </c>
      <c r="AP584">
        <v>-56.693814080412103</v>
      </c>
      <c r="AQ584">
        <v>1.42281396953765</v>
      </c>
      <c r="AR584">
        <v>-65.272580260101805</v>
      </c>
      <c r="AS584">
        <v>37.697164888914102</v>
      </c>
    </row>
    <row r="585" spans="1:45" x14ac:dyDescent="0.25">
      <c r="A585" t="s">
        <v>1456</v>
      </c>
      <c r="B585" t="s">
        <v>1457</v>
      </c>
      <c r="C585" t="s">
        <v>714</v>
      </c>
      <c r="D585">
        <v>4970.358617205</v>
      </c>
      <c r="E585">
        <v>230.95</v>
      </c>
      <c r="F585">
        <v>5.6022573363431301</v>
      </c>
      <c r="G585">
        <v>1.00234765919528</v>
      </c>
      <c r="H585">
        <v>2.2044698205546398</v>
      </c>
      <c r="I585">
        <v>28.484494614799999</v>
      </c>
      <c r="J585">
        <v>61.879330542539201</v>
      </c>
      <c r="K585">
        <v>92.928931910546495</v>
      </c>
      <c r="L585">
        <v>50.397031835067402</v>
      </c>
      <c r="M585">
        <v>16.6341680350301</v>
      </c>
      <c r="N585">
        <v>9.8123561832314898</v>
      </c>
      <c r="O585">
        <v>5.8985770660378902</v>
      </c>
      <c r="P585">
        <v>11.4087301587301</v>
      </c>
      <c r="Q585">
        <v>11.154575802585301</v>
      </c>
      <c r="R585">
        <v>1.4901124134621899</v>
      </c>
      <c r="S585">
        <v>8.87900390945825</v>
      </c>
      <c r="T585">
        <v>65.528788624983093</v>
      </c>
      <c r="U585">
        <v>0.64216365775933604</v>
      </c>
      <c r="V585">
        <v>1.28509842814362E-2</v>
      </c>
      <c r="W585">
        <v>0.15550518575005801</v>
      </c>
      <c r="X585">
        <v>4903.3886172049997</v>
      </c>
      <c r="Y585">
        <v>1.8142690282256799</v>
      </c>
      <c r="Z585">
        <v>64.620303336913494</v>
      </c>
      <c r="AA585">
        <v>39.514776510637297</v>
      </c>
      <c r="AB585">
        <v>27.610724799847802</v>
      </c>
      <c r="AC585">
        <v>0.62931267347789999</v>
      </c>
      <c r="AD585">
        <v>6.1358697761908498</v>
      </c>
      <c r="AE585">
        <v>61.743949067285399</v>
      </c>
      <c r="AF585">
        <v>65.502881091262495</v>
      </c>
      <c r="AG585">
        <v>27.370816663592901</v>
      </c>
      <c r="AH585">
        <v>38.555275174419499</v>
      </c>
      <c r="AI585">
        <v>8.5015712527452703</v>
      </c>
      <c r="AJ585">
        <v>6.3656796791803298</v>
      </c>
      <c r="AK585">
        <v>6.1298955037248204</v>
      </c>
      <c r="AL585">
        <v>37.25</v>
      </c>
      <c r="AM585">
        <v>1.83904813637019</v>
      </c>
      <c r="AN585">
        <v>26.197009525140899</v>
      </c>
      <c r="AO585">
        <v>1.83904813637019</v>
      </c>
      <c r="AP585">
        <v>-15.3810205485146</v>
      </c>
      <c r="AQ585">
        <v>1.68962796077359</v>
      </c>
      <c r="AR585">
        <v>16.846330458880502</v>
      </c>
      <c r="AS585">
        <v>65.528788624982994</v>
      </c>
    </row>
    <row r="586" spans="1:45" x14ac:dyDescent="0.25">
      <c r="A586" t="s">
        <v>1485</v>
      </c>
      <c r="B586" t="s">
        <v>1486</v>
      </c>
      <c r="C586" t="s">
        <v>41</v>
      </c>
      <c r="D586">
        <v>4962.6496551800001</v>
      </c>
      <c r="E586">
        <v>6341</v>
      </c>
      <c r="F586">
        <v>209.258064516129</v>
      </c>
      <c r="G586">
        <v>5.1149773071104301</v>
      </c>
      <c r="H586">
        <v>1.0075748502994</v>
      </c>
      <c r="J586">
        <v>73.254049947307806</v>
      </c>
      <c r="K586">
        <v>68.213305394211204</v>
      </c>
      <c r="L586">
        <v>51.309652928416398</v>
      </c>
      <c r="M586">
        <v>0</v>
      </c>
      <c r="N586">
        <v>18.082481985811601</v>
      </c>
      <c r="O586">
        <v>4.9826596654048103</v>
      </c>
      <c r="P586">
        <v>0</v>
      </c>
      <c r="Q586">
        <v>82.235680040373396</v>
      </c>
      <c r="R586">
        <v>5.9203227433182004</v>
      </c>
      <c r="S586">
        <v>1.5856853413749199</v>
      </c>
      <c r="T586">
        <v>50.758409074153498</v>
      </c>
      <c r="U586">
        <v>7.9873480407035194E-2</v>
      </c>
      <c r="V586">
        <v>-0.57838062180057104</v>
      </c>
      <c r="W586">
        <v>-0.52368746790654397</v>
      </c>
      <c r="X586">
        <v>4564.0896551799997</v>
      </c>
      <c r="Y586">
        <v>6.7811036983032702</v>
      </c>
      <c r="Z586">
        <v>60.435509205243598</v>
      </c>
      <c r="AA586">
        <v>35.178739441806599</v>
      </c>
      <c r="AB586">
        <v>32.112078063603697</v>
      </c>
      <c r="AC586">
        <v>0.65825410220760605</v>
      </c>
      <c r="AD586">
        <v>5.2388982217390199</v>
      </c>
      <c r="AE586">
        <v>42.782695998974198</v>
      </c>
      <c r="AF586">
        <v>65.713051578124904</v>
      </c>
      <c r="AG586">
        <v>4.2326961733592903</v>
      </c>
      <c r="AH586">
        <v>58.247531019118597</v>
      </c>
      <c r="AI586">
        <v>8.2904270885065099</v>
      </c>
      <c r="AJ586">
        <v>-3.17064039693014</v>
      </c>
      <c r="AK586">
        <v>18.642380731149998</v>
      </c>
      <c r="AM586">
        <v>7.3732648726413599</v>
      </c>
      <c r="AN586">
        <v>59.827000062447198</v>
      </c>
      <c r="AO586">
        <v>7.3732648726413599</v>
      </c>
      <c r="AP586">
        <v>98.779339532593099</v>
      </c>
      <c r="AR586">
        <v>172.90586574224301</v>
      </c>
      <c r="AS586">
        <v>47.671946735638798</v>
      </c>
    </row>
    <row r="587" spans="1:45" x14ac:dyDescent="0.25">
      <c r="A587" t="s">
        <v>1446</v>
      </c>
      <c r="B587" t="s">
        <v>1447</v>
      </c>
      <c r="C587" t="s">
        <v>465</v>
      </c>
      <c r="D587">
        <v>4943.4039720000001</v>
      </c>
      <c r="E587">
        <v>338.85</v>
      </c>
      <c r="F587">
        <v>-3.0622700998423502</v>
      </c>
      <c r="G587">
        <v>0.90780537581766796</v>
      </c>
      <c r="H587">
        <v>0.62735401090443199</v>
      </c>
      <c r="I587">
        <v>-18.950670974000001</v>
      </c>
      <c r="L587">
        <v>56.868084310770001</v>
      </c>
      <c r="M587">
        <v>80.6929390326857</v>
      </c>
      <c r="O587">
        <v>0</v>
      </c>
      <c r="P587">
        <v>15.192425137659299</v>
      </c>
      <c r="R587">
        <v>0.98042551183517401</v>
      </c>
      <c r="S587">
        <v>-6.8672218917311101</v>
      </c>
      <c r="T587">
        <v>-6.02979150799555</v>
      </c>
      <c r="X587">
        <v>6476.1139720000001</v>
      </c>
      <c r="Y587">
        <v>0.93500608869407498</v>
      </c>
      <c r="AC587">
        <v>0.62931267347789999</v>
      </c>
      <c r="AD587">
        <v>6.1358697761908498</v>
      </c>
      <c r="AE587">
        <v>61.743949067285399</v>
      </c>
      <c r="AG587">
        <v>-54.188715124172603</v>
      </c>
      <c r="AH587">
        <v>-59.997785614818902</v>
      </c>
      <c r="AI587">
        <v>2.4544837822673902</v>
      </c>
      <c r="AJ587">
        <v>-111.381464110184</v>
      </c>
      <c r="AK587">
        <v>-109.76580150619201</v>
      </c>
      <c r="AL587">
        <v>23.53125</v>
      </c>
      <c r="AM587">
        <v>0.71371702732202502</v>
      </c>
      <c r="AN587">
        <v>7.7777840271877601</v>
      </c>
      <c r="AO587">
        <v>0.71371702732202502</v>
      </c>
      <c r="AP587">
        <v>-62.747848402306502</v>
      </c>
      <c r="AQ587">
        <v>0.66096839710444599</v>
      </c>
      <c r="AR587">
        <v>-54.653054490895499</v>
      </c>
      <c r="AS587">
        <v>-6.0298650581834998</v>
      </c>
    </row>
    <row r="588" spans="1:45" x14ac:dyDescent="0.25">
      <c r="A588" t="s">
        <v>1475</v>
      </c>
      <c r="B588" t="s">
        <v>1476</v>
      </c>
      <c r="C588" t="s">
        <v>61</v>
      </c>
      <c r="D588">
        <v>4940.7891622899997</v>
      </c>
      <c r="E588">
        <v>487.2</v>
      </c>
      <c r="F588">
        <v>22.509380863039301</v>
      </c>
      <c r="G588">
        <v>4.7157373509809402</v>
      </c>
      <c r="H588">
        <v>0.42147760241936599</v>
      </c>
      <c r="I588">
        <v>135.73118956159999</v>
      </c>
      <c r="L588">
        <v>204.497857983286</v>
      </c>
      <c r="M588">
        <v>0</v>
      </c>
      <c r="N588">
        <v>9.5370013394329796</v>
      </c>
      <c r="O588">
        <v>0</v>
      </c>
      <c r="P588">
        <v>0</v>
      </c>
      <c r="Q588">
        <v>26.918716782238601</v>
      </c>
      <c r="R588">
        <v>4.77926405707312</v>
      </c>
      <c r="S588">
        <v>0.71280904353311303</v>
      </c>
      <c r="T588">
        <v>27.022474088219202</v>
      </c>
      <c r="U588">
        <v>1.3358189923127499</v>
      </c>
      <c r="V588">
        <v>0.67756489010514598</v>
      </c>
      <c r="W588">
        <v>0.38472243181044302</v>
      </c>
      <c r="X588">
        <v>3845.6091622899999</v>
      </c>
      <c r="Y588">
        <v>3.8673047418920099</v>
      </c>
      <c r="Z588">
        <v>17.110608063581701</v>
      </c>
      <c r="AA588">
        <v>16.026710407543199</v>
      </c>
      <c r="AB588">
        <v>15.534676478650701</v>
      </c>
      <c r="AC588">
        <v>0.65825410220760605</v>
      </c>
      <c r="AD588">
        <v>5.2388982217390199</v>
      </c>
      <c r="AE588">
        <v>42.782695998974198</v>
      </c>
      <c r="AF588">
        <v>21.983489042447101</v>
      </c>
      <c r="AG588">
        <v>-16.197876086530101</v>
      </c>
      <c r="AH588">
        <v>-48.6543155598971</v>
      </c>
      <c r="AI588">
        <v>2.6899481490722699</v>
      </c>
      <c r="AJ588">
        <v>-8.7623272277480204</v>
      </c>
      <c r="AK588">
        <v>-36.837841895547903</v>
      </c>
      <c r="AL588">
        <v>26.917127071823199</v>
      </c>
      <c r="AM588">
        <v>4.9686633637606903</v>
      </c>
      <c r="AN588">
        <v>19.115522738770402</v>
      </c>
      <c r="AO588">
        <v>4.9686633637606903</v>
      </c>
      <c r="AP588">
        <v>193.84223428841401</v>
      </c>
      <c r="AQ588">
        <v>3.6445985922676698</v>
      </c>
      <c r="AR588">
        <v>83.904606750295699</v>
      </c>
      <c r="AS588">
        <v>27.062437214712102</v>
      </c>
    </row>
    <row r="589" spans="1:45" x14ac:dyDescent="0.25">
      <c r="A589" t="s">
        <v>1458</v>
      </c>
      <c r="B589" t="s">
        <v>1459</v>
      </c>
      <c r="C589" t="s">
        <v>431</v>
      </c>
      <c r="D589">
        <v>4913.5901820500003</v>
      </c>
      <c r="E589">
        <v>4471.45</v>
      </c>
      <c r="G589">
        <v>9.9010989011004806</v>
      </c>
      <c r="H589">
        <v>1.81608176207614E-2</v>
      </c>
      <c r="I589">
        <v>-622.21839654749999</v>
      </c>
      <c r="L589">
        <v>2.53497148195496</v>
      </c>
      <c r="M589">
        <v>0</v>
      </c>
      <c r="N589">
        <v>1.81886490415635</v>
      </c>
      <c r="P589">
        <v>0</v>
      </c>
      <c r="Q589">
        <v>12.6087816455696</v>
      </c>
      <c r="R589">
        <v>9.9010989011004806</v>
      </c>
      <c r="S589">
        <v>24.8175716900545</v>
      </c>
      <c r="T589">
        <v>14.8222931585218</v>
      </c>
      <c r="X589">
        <v>4912.45018205</v>
      </c>
      <c r="Y589">
        <v>12.0770237536876</v>
      </c>
      <c r="Z589">
        <v>16.463186373705501</v>
      </c>
      <c r="AA589">
        <v>12.254777683106299</v>
      </c>
      <c r="AB589">
        <v>12.254777683106299</v>
      </c>
      <c r="AC589">
        <v>1.0297240291248999</v>
      </c>
      <c r="AD589">
        <v>2.4599273873659002</v>
      </c>
      <c r="AE589">
        <v>16.580293446915601</v>
      </c>
      <c r="AF589">
        <v>16.467006877073601</v>
      </c>
      <c r="AG589">
        <v>-86.669736510002096</v>
      </c>
      <c r="AH589">
        <v>-89.709100291920606</v>
      </c>
      <c r="AI589">
        <v>0.25314866032540101</v>
      </c>
      <c r="AJ589">
        <v>-35.250656424200898</v>
      </c>
      <c r="AK589">
        <v>-10.6029503881959</v>
      </c>
      <c r="AM589">
        <v>12.0798263891483</v>
      </c>
      <c r="AN589">
        <v>16.467006877073601</v>
      </c>
      <c r="AO589">
        <v>12.0798263891483</v>
      </c>
      <c r="AP589">
        <v>-18.5545651595979</v>
      </c>
      <c r="AR589">
        <v>521.01348885855805</v>
      </c>
      <c r="AS589">
        <v>14.8231874684747</v>
      </c>
    </row>
    <row r="590" spans="1:45" x14ac:dyDescent="0.25">
      <c r="A590" t="s">
        <v>1469</v>
      </c>
      <c r="B590" t="s">
        <v>1470</v>
      </c>
      <c r="C590" t="s">
        <v>465</v>
      </c>
      <c r="D590">
        <v>4901.2535044199903</v>
      </c>
      <c r="E590">
        <v>916.5</v>
      </c>
      <c r="F590">
        <v>4.3040156072183402</v>
      </c>
      <c r="G590">
        <v>0.70068728056500695</v>
      </c>
      <c r="H590">
        <v>1.1355157415328201</v>
      </c>
      <c r="I590">
        <v>82.418830167300001</v>
      </c>
      <c r="L590">
        <v>55.889177500201598</v>
      </c>
      <c r="M590">
        <v>72.099178023973394</v>
      </c>
      <c r="N590">
        <v>11.920016929539701</v>
      </c>
      <c r="O590">
        <v>0</v>
      </c>
      <c r="P590">
        <v>31.349064531396301</v>
      </c>
      <c r="Q590">
        <v>12.329841607206101</v>
      </c>
      <c r="R590">
        <v>1.07699711260827</v>
      </c>
      <c r="S590">
        <v>51.353748910200501</v>
      </c>
      <c r="T590">
        <v>33.526598976810902</v>
      </c>
      <c r="U590">
        <v>0.26603304110349102</v>
      </c>
      <c r="V590">
        <v>-0.36327963237440802</v>
      </c>
      <c r="W590">
        <v>-0.53348276683594198</v>
      </c>
      <c r="X590">
        <v>5608.7035044199902</v>
      </c>
      <c r="Y590">
        <v>2.3804930603494698</v>
      </c>
      <c r="AA590">
        <v>21.185704859182501</v>
      </c>
      <c r="AB590">
        <v>14.2057228722455</v>
      </c>
      <c r="AC590">
        <v>0.62931267347789999</v>
      </c>
      <c r="AD590">
        <v>6.1358697761908498</v>
      </c>
      <c r="AE590">
        <v>61.743949067285399</v>
      </c>
      <c r="AG590">
        <v>-11.6413518455645</v>
      </c>
      <c r="AH590">
        <v>-22.845613349658901</v>
      </c>
      <c r="AI590">
        <v>4.7340926914837098</v>
      </c>
      <c r="AJ590">
        <v>-36.717250922334003</v>
      </c>
      <c r="AK590">
        <v>-45.700591744989602</v>
      </c>
      <c r="AL590">
        <v>20.774775591621999</v>
      </c>
      <c r="AM590">
        <v>2.08023118802602</v>
      </c>
      <c r="AN590">
        <v>23.0030201549725</v>
      </c>
      <c r="AO590">
        <v>2.08023118802602</v>
      </c>
      <c r="AP590">
        <v>8.5767672733846805</v>
      </c>
      <c r="AQ590">
        <v>1.6852631662494699</v>
      </c>
      <c r="AR590">
        <v>32.170211328296503</v>
      </c>
      <c r="AS590">
        <v>33.5288924915858</v>
      </c>
    </row>
    <row r="591" spans="1:45" x14ac:dyDescent="0.25">
      <c r="A591" t="s">
        <v>104</v>
      </c>
      <c r="B591" t="s">
        <v>103</v>
      </c>
      <c r="C591" t="s">
        <v>102</v>
      </c>
      <c r="D591">
        <v>4898.2936035699904</v>
      </c>
      <c r="E591">
        <v>521.75</v>
      </c>
      <c r="F591">
        <v>39.499353504008198</v>
      </c>
      <c r="G591">
        <v>3.5424204616344301</v>
      </c>
      <c r="H591">
        <v>0.92529011391302796</v>
      </c>
      <c r="I591">
        <v>103.29432106989999</v>
      </c>
      <c r="J591">
        <v>127.366097202006</v>
      </c>
      <c r="K591">
        <v>45.600143518104403</v>
      </c>
      <c r="L591">
        <v>17.441763070232099</v>
      </c>
      <c r="M591">
        <v>9.1350103772464006</v>
      </c>
      <c r="N591">
        <v>29.7548802842554</v>
      </c>
      <c r="O591">
        <v>2.86575476534464</v>
      </c>
      <c r="P591">
        <v>6.4490604863275598</v>
      </c>
      <c r="Q591">
        <v>96.937094528038998</v>
      </c>
      <c r="R591">
        <v>4.6895701512045802</v>
      </c>
      <c r="S591">
        <v>2.70459188973923</v>
      </c>
      <c r="T591">
        <v>4.2908394610667697</v>
      </c>
      <c r="U591">
        <v>3.4149673138842802</v>
      </c>
      <c r="V591">
        <v>0.13245829373573501</v>
      </c>
      <c r="W591">
        <v>2.3156133953846698</v>
      </c>
      <c r="X591">
        <v>4755.0436035699904</v>
      </c>
      <c r="Y591">
        <v>1.0147275206454001</v>
      </c>
      <c r="Z591">
        <v>9.5367902197553107</v>
      </c>
      <c r="AA591">
        <v>3.1130804506690901</v>
      </c>
      <c r="AB591">
        <v>2.9322074932908202</v>
      </c>
      <c r="AC591">
        <v>3.2825090201485398</v>
      </c>
      <c r="AD591">
        <v>2.8706864244104899</v>
      </c>
      <c r="AE591">
        <v>20.672044043061</v>
      </c>
      <c r="AF591">
        <v>9.8240946722222198</v>
      </c>
      <c r="AG591">
        <v>-67.322566612558305</v>
      </c>
      <c r="AH591">
        <v>-56.865176517661503</v>
      </c>
      <c r="AI591">
        <v>1.23826552190091</v>
      </c>
      <c r="AJ591">
        <v>-80.441582555710298</v>
      </c>
      <c r="AK591">
        <v>-79.243274384822698</v>
      </c>
      <c r="AM591">
        <v>1.0452971072677699</v>
      </c>
      <c r="AN591">
        <v>5.7212362216992103</v>
      </c>
      <c r="AO591">
        <v>1.0452971072677699</v>
      </c>
      <c r="AP591">
        <v>-53.499415312339003</v>
      </c>
      <c r="AR591">
        <v>-31.577714398436498</v>
      </c>
      <c r="AS591">
        <v>4.3479323293241396</v>
      </c>
    </row>
    <row r="592" spans="1:45" x14ac:dyDescent="0.25">
      <c r="A592" t="s">
        <v>1481</v>
      </c>
      <c r="B592" t="s">
        <v>1482</v>
      </c>
      <c r="C592" t="s">
        <v>118</v>
      </c>
      <c r="D592">
        <v>4897.3385577749996</v>
      </c>
      <c r="E592">
        <v>1171.5999999999999</v>
      </c>
      <c r="F592">
        <v>8.0223752151462993</v>
      </c>
      <c r="G592">
        <v>1.8674206933476101</v>
      </c>
      <c r="H592">
        <v>0.55304171535569902</v>
      </c>
      <c r="J592">
        <v>290.98074327831398</v>
      </c>
      <c r="K592">
        <v>40.6944876985362</v>
      </c>
      <c r="L592">
        <v>72.596736418715906</v>
      </c>
      <c r="M592">
        <v>30.967265112555001</v>
      </c>
      <c r="N592">
        <v>9.5522082180551298</v>
      </c>
      <c r="O592">
        <v>1.25437854026954</v>
      </c>
      <c r="P592">
        <v>3.4736550364918499</v>
      </c>
      <c r="Q592">
        <v>19.5993138095821</v>
      </c>
      <c r="R592">
        <v>2.5679962521750701</v>
      </c>
      <c r="S592">
        <v>1.1877721335268501</v>
      </c>
      <c r="T592">
        <v>153.089670452485</v>
      </c>
      <c r="X592">
        <v>4867.318557775</v>
      </c>
      <c r="Y592">
        <v>24.7814192646759</v>
      </c>
      <c r="AA592">
        <v>104.426486972216</v>
      </c>
      <c r="AB592">
        <v>83.244716226697406</v>
      </c>
      <c r="AC592">
        <v>0.65825410220760605</v>
      </c>
      <c r="AD592">
        <v>5.2388982217390199</v>
      </c>
      <c r="AE592">
        <v>42.782695998974198</v>
      </c>
      <c r="AG592">
        <v>114.411577344677</v>
      </c>
      <c r="AH592">
        <v>187.870892598469</v>
      </c>
      <c r="AI592">
        <v>15.081263073245401</v>
      </c>
      <c r="AJ592">
        <v>478.456571749143</v>
      </c>
      <c r="AK592">
        <v>257.830816590322</v>
      </c>
      <c r="AM592">
        <v>24.934262806247101</v>
      </c>
      <c r="AO592">
        <v>24.934262806247101</v>
      </c>
      <c r="AP592">
        <v>374.42105311086601</v>
      </c>
      <c r="AR592">
        <v>822.88920787756797</v>
      </c>
    </row>
    <row r="593" spans="1:45" x14ac:dyDescent="0.25">
      <c r="A593" t="s">
        <v>1465</v>
      </c>
      <c r="B593" t="s">
        <v>1466</v>
      </c>
      <c r="C593" t="s">
        <v>1084</v>
      </c>
      <c r="D593">
        <v>4892.0731705999997</v>
      </c>
      <c r="E593">
        <v>1050.8</v>
      </c>
      <c r="F593">
        <v>2.8108836599402598</v>
      </c>
      <c r="G593">
        <v>3.6911772891733898</v>
      </c>
      <c r="H593">
        <v>0.72647167018846603</v>
      </c>
      <c r="I593">
        <v>-4449.1992269818002</v>
      </c>
      <c r="L593">
        <v>66.152793479199502</v>
      </c>
      <c r="M593">
        <v>3.94804582745292</v>
      </c>
      <c r="N593">
        <v>3.98398352921983</v>
      </c>
      <c r="P593">
        <v>2.9069901465341199</v>
      </c>
      <c r="Q593">
        <v>18.569121980592602</v>
      </c>
      <c r="R593">
        <v>3.6911772891733898</v>
      </c>
      <c r="S593">
        <v>1.7933728960317601</v>
      </c>
      <c r="T593">
        <v>14.038721182885199</v>
      </c>
      <c r="U593">
        <v>1.2815159506764</v>
      </c>
      <c r="V593">
        <v>-1.34817164841884</v>
      </c>
      <c r="W593">
        <v>0.107101007874551</v>
      </c>
      <c r="X593">
        <v>1676.3431705999899</v>
      </c>
      <c r="Y593">
        <v>0.32901213927946099</v>
      </c>
      <c r="Z593">
        <v>6.5400404595817596</v>
      </c>
      <c r="AA593">
        <v>4.3445462500971903</v>
      </c>
      <c r="AB593">
        <v>1.9927287074878399</v>
      </c>
      <c r="AC593">
        <v>2.62968759909525</v>
      </c>
      <c r="AD593">
        <v>7.0975476432069904</v>
      </c>
      <c r="AE593">
        <v>26.454519729777701</v>
      </c>
      <c r="AF593">
        <v>19.085803568195999</v>
      </c>
      <c r="AG593">
        <v>-73.741323247994302</v>
      </c>
      <c r="AH593">
        <v>-91.172830571224793</v>
      </c>
      <c r="AI593">
        <v>0.62651255575391596</v>
      </c>
      <c r="AJ593">
        <v>-31.421237040639799</v>
      </c>
      <c r="AK593">
        <v>-46.932617464671203</v>
      </c>
      <c r="AM593">
        <v>0.96015630188338497</v>
      </c>
      <c r="AN593">
        <v>9.9134173028288792</v>
      </c>
      <c r="AO593">
        <v>0.96015630188338497</v>
      </c>
      <c r="AP593">
        <v>-53.1524270044888</v>
      </c>
      <c r="AR593">
        <v>-73.342161145563196</v>
      </c>
      <c r="AS593">
        <v>14.0371098981378</v>
      </c>
    </row>
    <row r="594" spans="1:45" x14ac:dyDescent="0.25">
      <c r="A594" t="s">
        <v>1497</v>
      </c>
      <c r="B594" t="s">
        <v>1498</v>
      </c>
      <c r="C594" t="s">
        <v>431</v>
      </c>
      <c r="D594">
        <v>4891.1640749999997</v>
      </c>
      <c r="E594">
        <v>1120.45</v>
      </c>
      <c r="G594">
        <v>1.1799307958477501</v>
      </c>
      <c r="H594">
        <v>1.8107526881720399</v>
      </c>
      <c r="I594">
        <v>-71.907869188800007</v>
      </c>
      <c r="L594">
        <v>47.790246740026099</v>
      </c>
      <c r="M594">
        <v>5.5511131686376798</v>
      </c>
      <c r="N594">
        <v>39.341712450766401</v>
      </c>
      <c r="P594">
        <v>5.5511131686376798</v>
      </c>
      <c r="Q594">
        <v>72.472049689440993</v>
      </c>
      <c r="R594">
        <v>1.2504918922586299</v>
      </c>
      <c r="S594">
        <v>7.9291479820627702</v>
      </c>
      <c r="T594">
        <v>41.919472703119602</v>
      </c>
      <c r="U594">
        <v>0.12698388164375701</v>
      </c>
      <c r="V594">
        <v>-0.90274014748114495</v>
      </c>
      <c r="W594">
        <v>-1.8285125006795599</v>
      </c>
      <c r="X594">
        <v>4846.8740749999997</v>
      </c>
      <c r="Y594">
        <v>7.8318129413285398</v>
      </c>
      <c r="Z594">
        <v>55.596169706354601</v>
      </c>
      <c r="AA594">
        <v>30.907244452238199</v>
      </c>
      <c r="AB594">
        <v>26.800520182471601</v>
      </c>
      <c r="AC594">
        <v>1.0297240291248999</v>
      </c>
      <c r="AD594">
        <v>2.4599273873659002</v>
      </c>
      <c r="AE594">
        <v>16.580293446915601</v>
      </c>
      <c r="AF594">
        <v>56.104199070887802</v>
      </c>
      <c r="AG594">
        <v>983.95341439665299</v>
      </c>
      <c r="AH594">
        <v>736.80685563012105</v>
      </c>
      <c r="AI594">
        <v>20.584841021000699</v>
      </c>
      <c r="AJ594">
        <v>83.120001172699403</v>
      </c>
      <c r="AK594">
        <v>152.82708558404701</v>
      </c>
      <c r="AL594">
        <v>34.3696319018404</v>
      </c>
      <c r="AM594">
        <v>7.9033788598574803</v>
      </c>
      <c r="AN594">
        <v>54.975430763178501</v>
      </c>
      <c r="AO594">
        <v>7.9033788598574803</v>
      </c>
      <c r="AP594">
        <v>-46.713296432158899</v>
      </c>
      <c r="AQ594">
        <v>6.5830471755941797</v>
      </c>
      <c r="AR594">
        <v>306.30591213960997</v>
      </c>
      <c r="AS594">
        <v>39.010720011166001</v>
      </c>
    </row>
    <row r="595" spans="1:45" x14ac:dyDescent="0.25">
      <c r="A595" t="s">
        <v>1471</v>
      </c>
      <c r="B595" t="s">
        <v>1472</v>
      </c>
      <c r="C595" t="s">
        <v>1285</v>
      </c>
      <c r="D595">
        <v>4884.2003104400001</v>
      </c>
      <c r="E595">
        <v>424.65</v>
      </c>
      <c r="F595">
        <v>50.520833333333201</v>
      </c>
      <c r="G595">
        <v>1.2837559972583901</v>
      </c>
      <c r="H595">
        <v>0.98008413333887401</v>
      </c>
      <c r="I595">
        <v>159.3002750343</v>
      </c>
      <c r="J595">
        <v>157.05933595992701</v>
      </c>
      <c r="K595">
        <v>50.057514502365898</v>
      </c>
      <c r="L595">
        <v>28.617301458670902</v>
      </c>
      <c r="M595">
        <v>11.964772727272701</v>
      </c>
      <c r="N595">
        <v>10.0127998678723</v>
      </c>
      <c r="O595">
        <v>2.32396245513941</v>
      </c>
      <c r="P595">
        <v>6.9363636363636303</v>
      </c>
      <c r="Q595">
        <v>27.149116180691799</v>
      </c>
      <c r="R595">
        <v>2.2567834536144802</v>
      </c>
      <c r="S595">
        <v>2.9452708703374699</v>
      </c>
      <c r="T595">
        <v>54.359491490706802</v>
      </c>
      <c r="X595">
        <v>4852.5403104399902</v>
      </c>
      <c r="Y595">
        <v>4.5725192326335202</v>
      </c>
      <c r="AA595">
        <v>40.020951013938202</v>
      </c>
      <c r="AB595">
        <v>30.241432820889901</v>
      </c>
      <c r="AC595">
        <v>0.62931267347789999</v>
      </c>
      <c r="AD595">
        <v>6.1358697761908498</v>
      </c>
      <c r="AE595">
        <v>61.743949067285399</v>
      </c>
      <c r="AG595">
        <v>-25.623582785741402</v>
      </c>
      <c r="AH595">
        <v>-9.5445661666962192</v>
      </c>
      <c r="AI595">
        <v>5.5502276254999998</v>
      </c>
      <c r="AJ595">
        <v>2.4824908370044798</v>
      </c>
      <c r="AK595">
        <v>-11.9598077028266</v>
      </c>
      <c r="AM595">
        <v>4.60235225815084</v>
      </c>
      <c r="AN595">
        <v>76.626926740508296</v>
      </c>
      <c r="AO595">
        <v>4.60235225815084</v>
      </c>
      <c r="AP595">
        <v>-20.441468868596601</v>
      </c>
      <c r="AR595">
        <v>192.41647470167999</v>
      </c>
      <c r="AS595">
        <v>54.359491490706702</v>
      </c>
    </row>
    <row r="596" spans="1:45" x14ac:dyDescent="0.25">
      <c r="A596" t="s">
        <v>1489</v>
      </c>
      <c r="B596" t="s">
        <v>1490</v>
      </c>
      <c r="C596" t="s">
        <v>88</v>
      </c>
      <c r="D596">
        <v>4876.0207398299999</v>
      </c>
      <c r="E596">
        <v>879.25</v>
      </c>
      <c r="F596">
        <v>7.4605734767025096</v>
      </c>
      <c r="G596">
        <v>1.5357204635876101</v>
      </c>
      <c r="H596">
        <v>1.2690773476655901</v>
      </c>
      <c r="I596">
        <v>77.876525700100004</v>
      </c>
      <c r="J596">
        <v>57.341513334883203</v>
      </c>
      <c r="K596">
        <v>57.838540801753602</v>
      </c>
      <c r="L596">
        <v>72.295391380720901</v>
      </c>
      <c r="M596">
        <v>8.0782805380421099</v>
      </c>
      <c r="N596">
        <v>12.2049898853675</v>
      </c>
      <c r="O596">
        <v>6.3653708940038598</v>
      </c>
      <c r="P596">
        <v>3.8178699039522699</v>
      </c>
      <c r="Q596">
        <v>23.874084463144801</v>
      </c>
      <c r="R596">
        <v>2.0791097272674799</v>
      </c>
      <c r="S596">
        <v>4.8258723799570298</v>
      </c>
      <c r="T596">
        <v>45.468302310984598</v>
      </c>
      <c r="U596">
        <v>5.6557886997341697E-2</v>
      </c>
      <c r="V596">
        <v>-3.2259511331512001</v>
      </c>
      <c r="W596">
        <v>-0.43104369679033899</v>
      </c>
      <c r="X596">
        <v>4799.3807398299996</v>
      </c>
      <c r="Y596">
        <v>2.8871581523593499</v>
      </c>
      <c r="Z596">
        <v>40.158821352439098</v>
      </c>
      <c r="AA596">
        <v>28.821647488770001</v>
      </c>
      <c r="AB596">
        <v>20.9168914353017</v>
      </c>
      <c r="AC596">
        <v>3.2825090201485398</v>
      </c>
      <c r="AD596">
        <v>2.8706864244104899</v>
      </c>
      <c r="AE596">
        <v>20.672044043061</v>
      </c>
      <c r="AF596">
        <v>40.8001066005355</v>
      </c>
      <c r="AG596">
        <v>-18.4662971111423</v>
      </c>
      <c r="AH596">
        <v>85.600017793259894</v>
      </c>
      <c r="AI596">
        <v>5.32799451449457</v>
      </c>
      <c r="AJ596">
        <v>36.261630972831199</v>
      </c>
      <c r="AK596">
        <v>119.950684200708</v>
      </c>
      <c r="AL596">
        <v>34.345703125</v>
      </c>
      <c r="AM596">
        <v>2.9332623922168999</v>
      </c>
      <c r="AN596">
        <v>31.996986284073699</v>
      </c>
      <c r="AO596">
        <v>2.9332623922168999</v>
      </c>
      <c r="AP596">
        <v>-28.690830865414402</v>
      </c>
      <c r="AQ596">
        <v>2.4616985312436501</v>
      </c>
      <c r="AR596">
        <v>92.003322069059195</v>
      </c>
      <c r="AS596">
        <v>45.476783620872801</v>
      </c>
    </row>
    <row r="597" spans="1:45" x14ac:dyDescent="0.25">
      <c r="A597" t="s">
        <v>1473</v>
      </c>
      <c r="B597" t="s">
        <v>1474</v>
      </c>
      <c r="C597" t="s">
        <v>102</v>
      </c>
      <c r="D597">
        <v>4870.3370649600001</v>
      </c>
      <c r="E597">
        <v>650.9</v>
      </c>
      <c r="F597">
        <v>36.719938335046201</v>
      </c>
      <c r="G597">
        <v>1.0079175055776199</v>
      </c>
      <c r="H597">
        <v>0.60252182475432603</v>
      </c>
      <c r="I597">
        <v>29.445819825099999</v>
      </c>
      <c r="L597">
        <v>23.6843857282309</v>
      </c>
      <c r="M597">
        <v>10.0701778177071</v>
      </c>
      <c r="N597">
        <v>8.9573960536162591</v>
      </c>
      <c r="O597">
        <v>0</v>
      </c>
      <c r="P597">
        <v>9.3170376146322393</v>
      </c>
      <c r="Q597">
        <v>19.710990169046202</v>
      </c>
      <c r="R597">
        <v>1.48832780105566</v>
      </c>
      <c r="S597">
        <v>10.904426451065</v>
      </c>
      <c r="T597">
        <v>11.8898907889263</v>
      </c>
      <c r="U597">
        <v>3.5511075171636</v>
      </c>
      <c r="V597">
        <v>0.26859849701506</v>
      </c>
      <c r="W597">
        <v>2.45175359866399</v>
      </c>
      <c r="X597">
        <v>5142.0570649599904</v>
      </c>
      <c r="Y597">
        <v>1.1279780340583201</v>
      </c>
      <c r="Z597">
        <v>12.197976669339299</v>
      </c>
      <c r="AA597">
        <v>7.1960158766250997</v>
      </c>
      <c r="AB597">
        <v>5.1905366775281099</v>
      </c>
      <c r="AC597">
        <v>3.2825090201485398</v>
      </c>
      <c r="AD597">
        <v>2.8706864244104899</v>
      </c>
      <c r="AE597">
        <v>20.672044043061</v>
      </c>
      <c r="AF597">
        <v>11.5534030719013</v>
      </c>
      <c r="AG597">
        <v>-78.2132377559102</v>
      </c>
      <c r="AH597">
        <v>-71.241066196721206</v>
      </c>
      <c r="AI597">
        <v>0.82557880849592302</v>
      </c>
      <c r="AJ597">
        <v>-45.8037408467804</v>
      </c>
      <c r="AK597">
        <v>-42.483235986925003</v>
      </c>
      <c r="AM597">
        <v>1.0683726684347301</v>
      </c>
      <c r="AN597">
        <v>6.6278419021542296</v>
      </c>
      <c r="AO597">
        <v>1.0683726684347301</v>
      </c>
      <c r="AP597">
        <v>-52.472886989626701</v>
      </c>
      <c r="AR597">
        <v>-30.067251367777999</v>
      </c>
      <c r="AS597">
        <v>11.8898907889263</v>
      </c>
    </row>
    <row r="598" spans="1:45" x14ac:dyDescent="0.25">
      <c r="A598" t="s">
        <v>1479</v>
      </c>
      <c r="B598" t="s">
        <v>1480</v>
      </c>
      <c r="C598" t="s">
        <v>27</v>
      </c>
      <c r="D598">
        <v>4832.1735183599903</v>
      </c>
      <c r="E598">
        <v>289.8</v>
      </c>
      <c r="H598">
        <v>9.6652463351394394E-2</v>
      </c>
      <c r="N598">
        <v>2.5145537118778001</v>
      </c>
      <c r="Q598">
        <v>2.10771625308921</v>
      </c>
      <c r="S598">
        <v>-0.12768544634145601</v>
      </c>
      <c r="T598">
        <v>8.82814513000584</v>
      </c>
      <c r="X598">
        <v>2995.4635183599898</v>
      </c>
      <c r="Y598">
        <v>1.13651363163685</v>
      </c>
      <c r="AA598">
        <v>4.0834051533732296</v>
      </c>
      <c r="AB598">
        <v>3.8565055017316099</v>
      </c>
      <c r="AC598">
        <v>1.0297240291248999</v>
      </c>
      <c r="AD598">
        <v>2.4599273873659002</v>
      </c>
      <c r="AE598">
        <v>16.580293446915601</v>
      </c>
      <c r="AG598">
        <v>-52.688807513537803</v>
      </c>
      <c r="AH598">
        <v>-38.683425965358303</v>
      </c>
      <c r="AI598">
        <v>1.50834319767263</v>
      </c>
      <c r="AJ598">
        <v>-61.305924382621903</v>
      </c>
      <c r="AK598">
        <v>-46.755193698648803</v>
      </c>
      <c r="AL598">
        <v>9.3483870967741893</v>
      </c>
      <c r="AM598">
        <v>1.8333827270437</v>
      </c>
      <c r="AO598">
        <v>1.8333827270437</v>
      </c>
      <c r="AP598">
        <v>-52.597034526559902</v>
      </c>
      <c r="AQ598">
        <v>2.6108693529411702</v>
      </c>
      <c r="AR598">
        <v>-5.7473702803196103</v>
      </c>
      <c r="AS598">
        <v>8.5514600285982194</v>
      </c>
    </row>
    <row r="599" spans="1:45" x14ac:dyDescent="0.25">
      <c r="A599" t="s">
        <v>1467</v>
      </c>
      <c r="B599" t="s">
        <v>1468</v>
      </c>
      <c r="C599" t="s">
        <v>336</v>
      </c>
      <c r="D599">
        <v>4814.5043342700001</v>
      </c>
      <c r="E599">
        <v>863.85</v>
      </c>
      <c r="F599">
        <v>10.349341595662199</v>
      </c>
      <c r="G599">
        <v>1.46883145900052</v>
      </c>
      <c r="H599">
        <v>1.9584274546970399</v>
      </c>
      <c r="I599">
        <v>27.445356434099999</v>
      </c>
      <c r="L599">
        <v>19.514867264365101</v>
      </c>
      <c r="M599">
        <v>28.9543264105079</v>
      </c>
      <c r="N599">
        <v>18.5014401240722</v>
      </c>
      <c r="O599">
        <v>0</v>
      </c>
      <c r="P599">
        <v>20.024308072838899</v>
      </c>
      <c r="Q599">
        <v>35.575479895726403</v>
      </c>
      <c r="R599">
        <v>2.0548149251508101</v>
      </c>
      <c r="S599">
        <v>9.5094287394899801</v>
      </c>
      <c r="T599">
        <v>53.452918111135702</v>
      </c>
      <c r="U599">
        <v>0.51919182930365104</v>
      </c>
      <c r="V599">
        <v>-1.0052506597147799</v>
      </c>
      <c r="W599">
        <v>-0.38015491152789799</v>
      </c>
      <c r="X599">
        <v>4860.7243342700003</v>
      </c>
      <c r="Y599">
        <v>3.5372331710062799</v>
      </c>
      <c r="Z599">
        <v>204.23211488529401</v>
      </c>
      <c r="AA599">
        <v>36.379944122969803</v>
      </c>
      <c r="AB599">
        <v>26.0084773624591</v>
      </c>
      <c r="AC599">
        <v>1.52444248901843</v>
      </c>
      <c r="AD599">
        <v>9.7560212522244303</v>
      </c>
      <c r="AE599">
        <v>47.728135222240098</v>
      </c>
      <c r="AF599">
        <v>202.29009807857099</v>
      </c>
      <c r="AG599">
        <v>-49.984327861947797</v>
      </c>
      <c r="AH599">
        <v>5.2263538256610396</v>
      </c>
      <c r="AI599">
        <v>10.265905442172301</v>
      </c>
      <c r="AJ599">
        <v>-26.8420833291277</v>
      </c>
      <c r="AK599">
        <v>11.994566438095401</v>
      </c>
      <c r="AL599">
        <v>41.53125</v>
      </c>
      <c r="AM599">
        <v>3.5035980775673798</v>
      </c>
      <c r="AN599">
        <v>57.145452038812998</v>
      </c>
      <c r="AO599">
        <v>3.5035980775673798</v>
      </c>
      <c r="AP599">
        <v>-13.772218387656499</v>
      </c>
      <c r="AQ599">
        <v>3.1758731404706801</v>
      </c>
      <c r="AR599">
        <v>-30.8535651037859</v>
      </c>
      <c r="AS599">
        <v>53.441051551448503</v>
      </c>
    </row>
    <row r="600" spans="1:45" x14ac:dyDescent="0.25">
      <c r="A600" t="s">
        <v>1463</v>
      </c>
      <c r="B600" t="s">
        <v>1464</v>
      </c>
      <c r="C600" t="s">
        <v>323</v>
      </c>
      <c r="D600">
        <v>4785.4091577600002</v>
      </c>
      <c r="E600">
        <v>105.8</v>
      </c>
      <c r="F600">
        <v>37.982475355969299</v>
      </c>
      <c r="G600">
        <v>2.1806518626652802</v>
      </c>
      <c r="H600">
        <v>1.3346809669445701</v>
      </c>
      <c r="I600">
        <v>175.7232103382</v>
      </c>
      <c r="L600">
        <v>63.657550550629097</v>
      </c>
      <c r="M600">
        <v>9.0582761637652496</v>
      </c>
      <c r="N600">
        <v>21.193582887700501</v>
      </c>
      <c r="O600">
        <v>0</v>
      </c>
      <c r="P600">
        <v>3.3884723255680802</v>
      </c>
      <c r="Q600">
        <v>64.438153310104497</v>
      </c>
      <c r="R600">
        <v>3.3721961764127899</v>
      </c>
      <c r="S600">
        <v>2.63857542188632</v>
      </c>
      <c r="T600">
        <v>17.969318304832701</v>
      </c>
      <c r="U600">
        <v>0.42766844433381201</v>
      </c>
      <c r="V600">
        <v>-0.35923108103574702</v>
      </c>
      <c r="W600">
        <v>-0.51871342073226201</v>
      </c>
      <c r="X600">
        <v>4567.1791577599997</v>
      </c>
      <c r="Y600">
        <v>2.3893793495827702</v>
      </c>
      <c r="Z600">
        <v>86.287155823918297</v>
      </c>
      <c r="AA600">
        <v>13.170249604244701</v>
      </c>
      <c r="AB600">
        <v>11.457188765923201</v>
      </c>
      <c r="AC600">
        <v>0.78689952536955998</v>
      </c>
      <c r="AD600">
        <v>4.7716566356616603</v>
      </c>
      <c r="AE600">
        <v>39.059428353160598</v>
      </c>
      <c r="AF600">
        <v>90.410148455696103</v>
      </c>
      <c r="AG600">
        <v>-11.241462069584401</v>
      </c>
      <c r="AH600">
        <v>-17.996179190755701</v>
      </c>
      <c r="AI600">
        <v>3.9129407571404</v>
      </c>
      <c r="AJ600">
        <v>-48.3965147067169</v>
      </c>
      <c r="AK600">
        <v>-53.994927569443902</v>
      </c>
      <c r="AM600">
        <v>2.5035492206230798</v>
      </c>
      <c r="AN600">
        <v>48.210851881523197</v>
      </c>
      <c r="AO600">
        <v>2.5035492206230798</v>
      </c>
      <c r="AP600">
        <v>-37.956101300904599</v>
      </c>
      <c r="AR600">
        <v>-42.694466423768297</v>
      </c>
      <c r="AS600">
        <v>17.9706679100229</v>
      </c>
    </row>
    <row r="601" spans="1:45" x14ac:dyDescent="0.25">
      <c r="A601" t="s">
        <v>1491</v>
      </c>
      <c r="B601" t="s">
        <v>1492</v>
      </c>
      <c r="C601" t="s">
        <v>74</v>
      </c>
      <c r="D601">
        <v>4782.7456127599999</v>
      </c>
      <c r="E601">
        <v>445.7</v>
      </c>
      <c r="F601">
        <v>45.5430463576158</v>
      </c>
      <c r="G601">
        <v>4.0761632842040196</v>
      </c>
      <c r="H601">
        <v>0.96173192622546499</v>
      </c>
      <c r="I601">
        <v>93.275183676200001</v>
      </c>
      <c r="L601">
        <v>50.230702833897297</v>
      </c>
      <c r="M601">
        <v>2.9136719696357898</v>
      </c>
      <c r="N601">
        <v>8.85218891191575</v>
      </c>
      <c r="P601">
        <v>2.3790680772026098</v>
      </c>
      <c r="Q601">
        <v>43.367993913263902</v>
      </c>
      <c r="R601">
        <v>4.0761632842040196</v>
      </c>
      <c r="S601">
        <v>2.03481436396835</v>
      </c>
      <c r="T601">
        <v>69.923181473099405</v>
      </c>
      <c r="X601">
        <v>4413.9056127599997</v>
      </c>
      <c r="Y601">
        <v>7.5443640186647496</v>
      </c>
      <c r="Z601">
        <v>334.13365728690297</v>
      </c>
      <c r="AA601">
        <v>64.183591867965703</v>
      </c>
      <c r="AB601">
        <v>42.206020393574299</v>
      </c>
      <c r="AC601">
        <v>2.62968759909525</v>
      </c>
      <c r="AD601">
        <v>7.0975476432069904</v>
      </c>
      <c r="AE601">
        <v>26.454519729777701</v>
      </c>
      <c r="AF601">
        <v>362.05492905071901</v>
      </c>
      <c r="AG601">
        <v>-0.51460995292902501</v>
      </c>
      <c r="AH601">
        <v>8.8361293868108994</v>
      </c>
      <c r="AI601">
        <v>7.7246961362513096</v>
      </c>
      <c r="AJ601">
        <v>105.180648641288</v>
      </c>
      <c r="AK601">
        <v>164.314688708532</v>
      </c>
      <c r="AL601">
        <v>49.248618784530301</v>
      </c>
      <c r="AM601">
        <v>8.1747950855638702</v>
      </c>
      <c r="AN601">
        <v>284.51788297204001</v>
      </c>
      <c r="AO601">
        <v>8.1747950855638702</v>
      </c>
      <c r="AP601">
        <v>51.891534041872099</v>
      </c>
      <c r="AQ601">
        <v>5.39070024473786</v>
      </c>
      <c r="AR601">
        <v>126.965515543187</v>
      </c>
      <c r="AS601">
        <v>69.933405655212695</v>
      </c>
    </row>
    <row r="602" spans="1:45" x14ac:dyDescent="0.25">
      <c r="A602" t="s">
        <v>1487</v>
      </c>
      <c r="B602" t="s">
        <v>1488</v>
      </c>
      <c r="C602" t="s">
        <v>344</v>
      </c>
      <c r="D602">
        <v>4773.0854870100002</v>
      </c>
      <c r="E602">
        <v>339.75</v>
      </c>
      <c r="F602">
        <v>4.1867918827735497</v>
      </c>
      <c r="G602">
        <v>1.7987744869523701</v>
      </c>
      <c r="H602">
        <v>0.36025886798887702</v>
      </c>
      <c r="I602">
        <v>328.48693716970001</v>
      </c>
      <c r="J602">
        <v>173.018292410014</v>
      </c>
      <c r="K602">
        <v>40.004833815222902</v>
      </c>
      <c r="L602">
        <v>158.47300688124699</v>
      </c>
      <c r="M602">
        <v>43.255688964801102</v>
      </c>
      <c r="N602">
        <v>14.962245951967001</v>
      </c>
      <c r="O602">
        <v>2.1096035275566698</v>
      </c>
      <c r="P602">
        <v>22.237823631539101</v>
      </c>
      <c r="Q602">
        <v>23.154836487437599</v>
      </c>
      <c r="R602">
        <v>2.1553542385347702</v>
      </c>
      <c r="S602">
        <v>3.1326891801396699</v>
      </c>
      <c r="T602">
        <v>5.1451852869631702</v>
      </c>
      <c r="U602">
        <v>1.8239854081167299</v>
      </c>
      <c r="V602">
        <v>-1.4585236120318099</v>
      </c>
      <c r="W602">
        <v>0.60711688824733201</v>
      </c>
      <c r="X602">
        <v>8082.9654870100003</v>
      </c>
      <c r="Y602">
        <v>2.0569854554780198</v>
      </c>
      <c r="Z602">
        <v>7.1977822285436899</v>
      </c>
      <c r="AA602">
        <v>4.8607353897745504</v>
      </c>
      <c r="AB602">
        <v>4.1048618098490604</v>
      </c>
      <c r="AC602">
        <v>3.2825090201485398</v>
      </c>
      <c r="AD602">
        <v>2.8706864244104899</v>
      </c>
      <c r="AE602">
        <v>20.672044043061</v>
      </c>
      <c r="AF602">
        <v>4.2503744385563396</v>
      </c>
      <c r="AG602">
        <v>-64.967974792158898</v>
      </c>
      <c r="AH602">
        <v>-76.606820325552903</v>
      </c>
      <c r="AI602">
        <v>0.67154483315230695</v>
      </c>
      <c r="AJ602">
        <v>-76.840942943775104</v>
      </c>
      <c r="AK602">
        <v>-75.110418320290606</v>
      </c>
      <c r="AM602">
        <v>1.2146739263345101</v>
      </c>
      <c r="AN602">
        <v>3.9013645842950999</v>
      </c>
      <c r="AO602">
        <v>1.2146739263345101</v>
      </c>
      <c r="AP602">
        <v>39.7063548912719</v>
      </c>
      <c r="AR602">
        <v>-20.490771740802099</v>
      </c>
      <c r="AS602">
        <v>5.1452407504931701</v>
      </c>
    </row>
    <row r="603" spans="1:45" x14ac:dyDescent="0.25">
      <c r="A603" t="s">
        <v>1483</v>
      </c>
      <c r="B603" t="s">
        <v>1484</v>
      </c>
      <c r="C603" t="s">
        <v>409</v>
      </c>
      <c r="D603">
        <v>4721.21440755</v>
      </c>
      <c r="E603">
        <v>176.35</v>
      </c>
      <c r="F603">
        <v>2.5542837322233698</v>
      </c>
      <c r="G603">
        <v>1.8137852927735501</v>
      </c>
      <c r="H603">
        <v>0.57134815257541305</v>
      </c>
      <c r="I603">
        <v>295.05227820239998</v>
      </c>
      <c r="L603">
        <v>249.312257483791</v>
      </c>
      <c r="M603">
        <v>28.320008360767101</v>
      </c>
      <c r="N603">
        <v>4.8701771093739596</v>
      </c>
      <c r="O603">
        <v>0</v>
      </c>
      <c r="P603">
        <v>9.3013533991745001E-2</v>
      </c>
      <c r="Q603">
        <v>5.2196466201977598</v>
      </c>
      <c r="R603">
        <v>2.25114744978044</v>
      </c>
      <c r="S603">
        <v>1.28159320316458</v>
      </c>
      <c r="T603">
        <v>162.91285050207</v>
      </c>
      <c r="X603">
        <v>4692.6644075499999</v>
      </c>
      <c r="Y603">
        <v>5.7080736246366</v>
      </c>
      <c r="Z603">
        <v>375.71372358286601</v>
      </c>
      <c r="AA603">
        <v>63.724394453422001</v>
      </c>
      <c r="AB603">
        <v>50.802905787051998</v>
      </c>
      <c r="AC603">
        <v>2.62968759909525</v>
      </c>
      <c r="AD603">
        <v>7.0975476432069904</v>
      </c>
      <c r="AE603">
        <v>26.454519729777701</v>
      </c>
      <c r="AF603">
        <v>377.999552245796</v>
      </c>
      <c r="AG603">
        <v>-43.476756537910703</v>
      </c>
      <c r="AH603">
        <v>-30.481315383859599</v>
      </c>
      <c r="AI603">
        <v>4.9341217615613697</v>
      </c>
      <c r="AJ603">
        <v>298.60139976163998</v>
      </c>
      <c r="AK603">
        <v>515.82237049154196</v>
      </c>
      <c r="AL603">
        <v>70.539999999999907</v>
      </c>
      <c r="AM603">
        <v>5.7428013374730797</v>
      </c>
      <c r="AN603">
        <v>168.916436763864</v>
      </c>
      <c r="AO603">
        <v>5.7428013374730797</v>
      </c>
      <c r="AP603">
        <v>2.3973200445035499</v>
      </c>
      <c r="AQ603">
        <v>3.30899421915796</v>
      </c>
      <c r="AR603">
        <v>59.443490947367401</v>
      </c>
      <c r="AS603">
        <v>162.91285050207</v>
      </c>
    </row>
    <row r="604" spans="1:45" x14ac:dyDescent="0.25">
      <c r="A604" t="s">
        <v>1499</v>
      </c>
      <c r="B604" t="s">
        <v>1500</v>
      </c>
      <c r="C604" t="s">
        <v>38</v>
      </c>
      <c r="D604">
        <v>4697.0683599699996</v>
      </c>
      <c r="E604">
        <v>167.5</v>
      </c>
      <c r="F604">
        <v>20.609160305343501</v>
      </c>
      <c r="G604">
        <v>2.0395192974347101</v>
      </c>
      <c r="H604">
        <v>1.2796374165467801</v>
      </c>
      <c r="I604">
        <v>188.836146646</v>
      </c>
      <c r="L604">
        <v>71.856358408578203</v>
      </c>
      <c r="M604">
        <v>7.2317128105616897</v>
      </c>
      <c r="N604">
        <v>11.9184891533714</v>
      </c>
      <c r="O604">
        <v>0</v>
      </c>
      <c r="P604">
        <v>4.4111022557954103</v>
      </c>
      <c r="Q604">
        <v>36.965972118123197</v>
      </c>
      <c r="R604">
        <v>3.4586549572452001</v>
      </c>
      <c r="S604">
        <v>2.8547124592423399</v>
      </c>
      <c r="T604">
        <v>47.618292376013699</v>
      </c>
      <c r="U604">
        <v>0.26556506344054298</v>
      </c>
      <c r="V604">
        <v>-0.39268903876706301</v>
      </c>
      <c r="W604">
        <v>-0.51446217083679702</v>
      </c>
      <c r="X604">
        <v>4654.9383599699904</v>
      </c>
      <c r="Y604">
        <v>3.3544511814382099</v>
      </c>
      <c r="AA604">
        <v>34.483579227868702</v>
      </c>
      <c r="AB604">
        <v>27.309699970489799</v>
      </c>
      <c r="AC604">
        <v>0.65825410220760605</v>
      </c>
      <c r="AD604">
        <v>5.2388982217390199</v>
      </c>
      <c r="AE604">
        <v>42.782695998974198</v>
      </c>
      <c r="AG604">
        <v>155.48020683131699</v>
      </c>
      <c r="AH604">
        <v>3.5581746074103799</v>
      </c>
      <c r="AI604">
        <v>5.4253073679730104</v>
      </c>
      <c r="AJ604">
        <v>109.36721090109</v>
      </c>
      <c r="AK604">
        <v>11.302692044361599</v>
      </c>
      <c r="AM604">
        <v>3.38481098802326</v>
      </c>
      <c r="AN604">
        <v>75.189184568112694</v>
      </c>
      <c r="AO604">
        <v>3.38481098802326</v>
      </c>
      <c r="AP604">
        <v>149.32677417209601</v>
      </c>
      <c r="AR604">
        <v>25.281647820340801</v>
      </c>
      <c r="AS604">
        <v>47.613465382361802</v>
      </c>
    </row>
    <row r="605" spans="1:45" x14ac:dyDescent="0.25">
      <c r="A605" t="s">
        <v>1505</v>
      </c>
      <c r="B605" t="s">
        <v>1506</v>
      </c>
      <c r="C605" t="s">
        <v>55</v>
      </c>
      <c r="D605">
        <v>4674.4190870749999</v>
      </c>
      <c r="E605">
        <v>456.65</v>
      </c>
      <c r="F605">
        <v>6.4176610978520197</v>
      </c>
      <c r="G605">
        <v>4.0172413793103399</v>
      </c>
      <c r="H605">
        <v>0.75455487367498197</v>
      </c>
      <c r="I605">
        <v>-124.8716242659</v>
      </c>
      <c r="L605">
        <v>6.3497369922048197</v>
      </c>
      <c r="M605">
        <v>39.072283511521903</v>
      </c>
      <c r="N605">
        <v>18.8445204423451</v>
      </c>
      <c r="O605">
        <v>0</v>
      </c>
      <c r="P605">
        <v>36.261021425224698</v>
      </c>
      <c r="Q605">
        <v>34.690279998360097</v>
      </c>
      <c r="R605">
        <v>4.0819721718088298</v>
      </c>
      <c r="S605">
        <v>2.3754014452027299</v>
      </c>
      <c r="T605">
        <v>55.240121567891698</v>
      </c>
      <c r="U605">
        <v>0.21813603808426299</v>
      </c>
      <c r="V605">
        <v>-0.56876348728529602</v>
      </c>
      <c r="W605">
        <v>-6.1046684911061E-3</v>
      </c>
      <c r="X605">
        <v>4612.5990870749902</v>
      </c>
      <c r="Y605">
        <v>9.7441728184612408</v>
      </c>
      <c r="Z605">
        <v>129.38566864165401</v>
      </c>
      <c r="AA605">
        <v>34.3071705992934</v>
      </c>
      <c r="AB605">
        <v>23.513274644823301</v>
      </c>
      <c r="AC605">
        <v>0.78689952536955998</v>
      </c>
      <c r="AD605">
        <v>4.7716566356616603</v>
      </c>
      <c r="AE605">
        <v>39.059428353160598</v>
      </c>
      <c r="AF605">
        <v>131.11974998807801</v>
      </c>
      <c r="AG605">
        <v>24.9640274739182</v>
      </c>
      <c r="AH605">
        <v>108.634375576835</v>
      </c>
      <c r="AI605">
        <v>9.9553160264833593</v>
      </c>
      <c r="AJ605">
        <v>-2.0035984730050602</v>
      </c>
      <c r="AK605">
        <v>41.425832115184498</v>
      </c>
      <c r="AL605">
        <v>41.894495412844002</v>
      </c>
      <c r="AM605">
        <v>9.8747683357099092</v>
      </c>
      <c r="AN605">
        <v>29.584930930854402</v>
      </c>
      <c r="AO605">
        <v>9.8747683357099092</v>
      </c>
      <c r="AP605">
        <v>100.831378059321</v>
      </c>
      <c r="AQ605">
        <v>8.7721816329879392</v>
      </c>
      <c r="AR605">
        <v>126.030654303931</v>
      </c>
      <c r="AS605">
        <v>55.2335943173224</v>
      </c>
    </row>
    <row r="606" spans="1:45" x14ac:dyDescent="0.25">
      <c r="A606" t="s">
        <v>1503</v>
      </c>
      <c r="B606" t="s">
        <v>1504</v>
      </c>
      <c r="C606" t="s">
        <v>438</v>
      </c>
      <c r="D606">
        <v>4673.9285092500004</v>
      </c>
      <c r="E606">
        <v>252.75</v>
      </c>
      <c r="F606">
        <v>6.9712862584236701</v>
      </c>
      <c r="G606">
        <v>0.496293828599983</v>
      </c>
      <c r="H606">
        <v>0.78124153026904297</v>
      </c>
      <c r="I606">
        <v>127.52283261549999</v>
      </c>
      <c r="J606">
        <v>144.48345941063499</v>
      </c>
      <c r="K606">
        <v>50.095749752236102</v>
      </c>
      <c r="L606">
        <v>30.468322540144001</v>
      </c>
      <c r="M606">
        <v>47.4102365620667</v>
      </c>
      <c r="N606">
        <v>11.7221910195394</v>
      </c>
      <c r="O606">
        <v>2.5262407301768302</v>
      </c>
      <c r="P606">
        <v>4.1213348191121</v>
      </c>
      <c r="Q606">
        <v>15.386641690569499</v>
      </c>
      <c r="R606">
        <v>0.97384164792759698</v>
      </c>
      <c r="S606">
        <v>-25.9626849667595</v>
      </c>
      <c r="T606">
        <v>17.781732962716301</v>
      </c>
      <c r="U606">
        <v>1.19880119880119</v>
      </c>
      <c r="V606">
        <v>-0.32564129021723498</v>
      </c>
      <c r="W606">
        <v>0.28502207217622799</v>
      </c>
      <c r="X606">
        <v>5929.4285092500004</v>
      </c>
      <c r="Y606">
        <v>1.9591054348939401</v>
      </c>
      <c r="Z606">
        <v>26.181960123857401</v>
      </c>
      <c r="AA606">
        <v>12.4604474199344</v>
      </c>
      <c r="AB606">
        <v>10.5569713158316</v>
      </c>
      <c r="AC606">
        <v>1.52444248901843</v>
      </c>
      <c r="AD606">
        <v>9.7560212522244303</v>
      </c>
      <c r="AE606">
        <v>47.728135222240098</v>
      </c>
      <c r="AF606">
        <v>20.638179490660999</v>
      </c>
      <c r="AG606">
        <v>-45.811835307751203</v>
      </c>
      <c r="AH606">
        <v>-79.623788080713894</v>
      </c>
      <c r="AI606">
        <v>1.9879075652438301</v>
      </c>
      <c r="AJ606">
        <v>-98.946806265026893</v>
      </c>
      <c r="AK606">
        <v>-62.7437089676394</v>
      </c>
      <c r="AM606">
        <v>1.54428352251701</v>
      </c>
      <c r="AN606">
        <v>15.962870591700799</v>
      </c>
      <c r="AO606">
        <v>1.54428352251701</v>
      </c>
      <c r="AP606">
        <v>-43.997908289362798</v>
      </c>
      <c r="AR606">
        <v>-69.522274619707602</v>
      </c>
      <c r="AS606">
        <v>17.6168576730993</v>
      </c>
    </row>
    <row r="607" spans="1:45" x14ac:dyDescent="0.25">
      <c r="A607" t="s">
        <v>1513</v>
      </c>
      <c r="B607" t="s">
        <v>1514</v>
      </c>
      <c r="C607" t="s">
        <v>115</v>
      </c>
      <c r="D607">
        <v>4651.0782737749996</v>
      </c>
      <c r="E607">
        <v>354.35</v>
      </c>
      <c r="F607">
        <v>5.00482712168838</v>
      </c>
      <c r="G607">
        <v>1.0400114182406299</v>
      </c>
      <c r="H607">
        <v>3.2682633588959802</v>
      </c>
      <c r="I607">
        <v>1.7456529963</v>
      </c>
      <c r="J607">
        <v>11.632158422636</v>
      </c>
      <c r="K607">
        <v>55.8015575718739</v>
      </c>
      <c r="L607">
        <v>41.204133090597701</v>
      </c>
      <c r="M607">
        <v>64.623722598214997</v>
      </c>
      <c r="N607">
        <v>14.3397962071893</v>
      </c>
      <c r="O607">
        <v>31.378527246474899</v>
      </c>
      <c r="P607">
        <v>7.2963572141181503</v>
      </c>
      <c r="Q607">
        <v>13.272691754782301</v>
      </c>
      <c r="R607">
        <v>1.17520127292238</v>
      </c>
      <c r="S607">
        <v>35.845909987690298</v>
      </c>
      <c r="T607">
        <v>17.552563490735</v>
      </c>
      <c r="U607">
        <v>1.43419866369737</v>
      </c>
      <c r="V607">
        <v>0.80488599021947504</v>
      </c>
      <c r="W607">
        <v>0.876374602257456</v>
      </c>
      <c r="X607">
        <v>4646.8382737749998</v>
      </c>
      <c r="Y607">
        <v>0.43719106712155997</v>
      </c>
      <c r="Z607">
        <v>10.312328341082001</v>
      </c>
      <c r="AA607">
        <v>10.422892747852201</v>
      </c>
      <c r="AB607">
        <v>8.8341253469990804</v>
      </c>
      <c r="AC607">
        <v>0.62931267347789999</v>
      </c>
      <c r="AD607">
        <v>6.1358697761908498</v>
      </c>
      <c r="AE607">
        <v>61.743949067285399</v>
      </c>
      <c r="AF607">
        <v>10.3217378082488</v>
      </c>
      <c r="AG607">
        <v>-67.165897071662002</v>
      </c>
      <c r="AH607">
        <v>-31.870601363523001</v>
      </c>
      <c r="AI607">
        <v>4.1803311796361697</v>
      </c>
      <c r="AJ607">
        <v>-64.206549692499905</v>
      </c>
      <c r="AK607">
        <v>-71.5720102845913</v>
      </c>
      <c r="AL607">
        <v>12.8854545454545</v>
      </c>
      <c r="AM607">
        <v>0.43758998139732802</v>
      </c>
      <c r="AN607">
        <v>9.1219076523397593</v>
      </c>
      <c r="AO607">
        <v>0.43758998139732802</v>
      </c>
      <c r="AP607">
        <v>-78.716452878203995</v>
      </c>
      <c r="AQ607">
        <v>0.36526790704451201</v>
      </c>
      <c r="AR607">
        <v>-72.197147774083405</v>
      </c>
      <c r="AS607">
        <v>17.5525634907351</v>
      </c>
    </row>
    <row r="608" spans="1:45" x14ac:dyDescent="0.25">
      <c r="A608" t="s">
        <v>1495</v>
      </c>
      <c r="B608" t="s">
        <v>1496</v>
      </c>
      <c r="C608" t="s">
        <v>415</v>
      </c>
      <c r="D608">
        <v>4588.4174335999996</v>
      </c>
      <c r="E608">
        <v>4479.8</v>
      </c>
      <c r="F608">
        <v>293.55056179775198</v>
      </c>
      <c r="G608">
        <v>3.1867647058823501</v>
      </c>
      <c r="H608">
        <v>1.2481050903119799</v>
      </c>
      <c r="I608">
        <v>124.0312169012</v>
      </c>
      <c r="J608">
        <v>91.391557705093206</v>
      </c>
      <c r="K608">
        <v>1.1848023048142899</v>
      </c>
      <c r="L608">
        <v>53.381871061900902</v>
      </c>
      <c r="M608">
        <v>0</v>
      </c>
      <c r="N608">
        <v>21.370786333036101</v>
      </c>
      <c r="O608">
        <v>3.9938043421669098</v>
      </c>
      <c r="P608">
        <v>0</v>
      </c>
      <c r="Q608">
        <v>173.44725884802099</v>
      </c>
      <c r="R608">
        <v>4.9001960784313701</v>
      </c>
      <c r="S608">
        <v>3.5710294541399898</v>
      </c>
      <c r="T608">
        <v>22.947824124031001</v>
      </c>
      <c r="U608">
        <v>1.3229554825480101</v>
      </c>
      <c r="V608">
        <v>0.66470138034040605</v>
      </c>
      <c r="W608">
        <v>1.08759548380381</v>
      </c>
      <c r="X608">
        <v>4503.2774335999902</v>
      </c>
      <c r="Y608">
        <v>3.1597955581750998</v>
      </c>
      <c r="Z608">
        <v>28.178946458919899</v>
      </c>
      <c r="AA608">
        <v>17.236765802648701</v>
      </c>
      <c r="AB608">
        <v>16.6203263834655</v>
      </c>
      <c r="AC608">
        <v>0.65825410220760605</v>
      </c>
      <c r="AD608">
        <v>5.2388982217390199</v>
      </c>
      <c r="AE608">
        <v>42.782695998974198</v>
      </c>
      <c r="AF608">
        <v>28.711704108628901</v>
      </c>
      <c r="AG608">
        <v>-32.430480537447899</v>
      </c>
      <c r="AH608">
        <v>-20.8984277896887</v>
      </c>
      <c r="AI608">
        <v>4.1440508598935999</v>
      </c>
      <c r="AJ608">
        <v>-75.325267739516704</v>
      </c>
      <c r="AK608">
        <v>-46.361902661344097</v>
      </c>
      <c r="AL608">
        <v>23.308012486992698</v>
      </c>
      <c r="AM608">
        <v>3.2195353805133302</v>
      </c>
      <c r="AN608">
        <v>27.3168865487884</v>
      </c>
      <c r="AO608">
        <v>3.2195353805133302</v>
      </c>
      <c r="AP608">
        <v>-29.9752414967361</v>
      </c>
      <c r="AQ608">
        <v>3.1550765176470499</v>
      </c>
      <c r="AR608">
        <v>19.164319400344301</v>
      </c>
      <c r="AS608">
        <v>22.948971859557801</v>
      </c>
    </row>
    <row r="609" spans="1:45" x14ac:dyDescent="0.25">
      <c r="A609" t="s">
        <v>1507</v>
      </c>
      <c r="B609" t="s">
        <v>1508</v>
      </c>
      <c r="C609" t="s">
        <v>85</v>
      </c>
      <c r="D609">
        <v>4574.1462781999999</v>
      </c>
      <c r="E609">
        <v>97.85</v>
      </c>
      <c r="F609">
        <v>5.3597372278625297</v>
      </c>
      <c r="G609">
        <v>1.7710590259332999</v>
      </c>
      <c r="H609">
        <v>0.43231556947286898</v>
      </c>
      <c r="I609">
        <v>-46.422676465899997</v>
      </c>
      <c r="L609">
        <v>38.705229067586899</v>
      </c>
      <c r="M609">
        <v>35.181040490894603</v>
      </c>
      <c r="N609">
        <v>6.9264576495466796</v>
      </c>
      <c r="O609">
        <v>0</v>
      </c>
      <c r="P609">
        <v>23.823605068122401</v>
      </c>
      <c r="Q609">
        <v>16.877041358604099</v>
      </c>
      <c r="R609">
        <v>1.8309725930216201</v>
      </c>
      <c r="S609">
        <v>5.2035845788250397</v>
      </c>
      <c r="T609">
        <v>5.2566726558334098</v>
      </c>
      <c r="U609">
        <v>0.577573930753564</v>
      </c>
      <c r="V609">
        <v>-8.0680171454042104E-2</v>
      </c>
      <c r="W609">
        <v>-0.20400538688352099</v>
      </c>
      <c r="X609">
        <v>6367.4962782000002</v>
      </c>
      <c r="Y609">
        <v>1.06516742052851</v>
      </c>
      <c r="Z609">
        <v>5.5303649375960804</v>
      </c>
      <c r="AA609">
        <v>6.4499916716807899</v>
      </c>
      <c r="AB609">
        <v>3.6587026196728201</v>
      </c>
      <c r="AC609">
        <v>0.65825410220760605</v>
      </c>
      <c r="AD609">
        <v>5.2388982217390199</v>
      </c>
      <c r="AE609">
        <v>42.782695998974198</v>
      </c>
      <c r="AF609">
        <v>3.9727857058981901</v>
      </c>
      <c r="AG609">
        <v>-85.704134067622803</v>
      </c>
      <c r="AH609">
        <v>-90.402047934420196</v>
      </c>
      <c r="AI609">
        <v>0.502826940087019</v>
      </c>
      <c r="AJ609">
        <v>-86.899102443063896</v>
      </c>
      <c r="AK609">
        <v>-87.7130869546897</v>
      </c>
      <c r="AM609">
        <v>0.76517227170609203</v>
      </c>
      <c r="AN609">
        <v>2.7830045498904799</v>
      </c>
      <c r="AO609">
        <v>0.76517227170609203</v>
      </c>
      <c r="AP609">
        <v>-66.1535419053384</v>
      </c>
      <c r="AR609">
        <v>-71.678760378358206</v>
      </c>
      <c r="AS609">
        <v>5.1680013085674901</v>
      </c>
    </row>
    <row r="610" spans="1:45" x14ac:dyDescent="0.25">
      <c r="A610" t="s">
        <v>1509</v>
      </c>
      <c r="B610" t="s">
        <v>1510</v>
      </c>
      <c r="C610" t="s">
        <v>61</v>
      </c>
      <c r="D610">
        <v>4568.2166542000004</v>
      </c>
      <c r="E610">
        <v>678.8</v>
      </c>
      <c r="F610">
        <v>8.9099153567109894</v>
      </c>
      <c r="G610">
        <v>1.49270234409553</v>
      </c>
      <c r="H610">
        <v>1.3965858540112901</v>
      </c>
      <c r="I610">
        <v>30.892393273700002</v>
      </c>
      <c r="L610">
        <v>51.988678166330097</v>
      </c>
      <c r="M610">
        <v>5.2096716544788801</v>
      </c>
      <c r="N610">
        <v>14.403979982797701</v>
      </c>
      <c r="O610">
        <v>0</v>
      </c>
      <c r="P610">
        <v>4.8300312020015603</v>
      </c>
      <c r="Q610">
        <v>19.185994757924899</v>
      </c>
      <c r="R610">
        <v>1.7671100828995501</v>
      </c>
      <c r="S610">
        <v>4.5411375368147704</v>
      </c>
      <c r="T610">
        <v>23.5499363552943</v>
      </c>
      <c r="U610">
        <v>5.8655326636850198E-2</v>
      </c>
      <c r="V610">
        <v>-0.59959877557075603</v>
      </c>
      <c r="W610">
        <v>-0.89244123386545904</v>
      </c>
      <c r="X610">
        <v>4188.7466542000002</v>
      </c>
      <c r="Y610">
        <v>1.4605572190898599</v>
      </c>
      <c r="Z610">
        <v>111.195823047517</v>
      </c>
      <c r="AA610">
        <v>14.211666737463499</v>
      </c>
      <c r="AB610">
        <v>12.5595833834068</v>
      </c>
      <c r="AC610">
        <v>0.65825410220760605</v>
      </c>
      <c r="AD610">
        <v>5.2388982217390199</v>
      </c>
      <c r="AE610">
        <v>42.782695998974198</v>
      </c>
      <c r="AF610">
        <v>121.26935636315299</v>
      </c>
      <c r="AG610">
        <v>37.479435973309698</v>
      </c>
      <c r="AH610">
        <v>-15.766147600535099</v>
      </c>
      <c r="AI610">
        <v>4.4129257954578298</v>
      </c>
      <c r="AJ610">
        <v>-20.4868740006143</v>
      </c>
      <c r="AK610">
        <v>-44.954529382956601</v>
      </c>
      <c r="AL610">
        <v>18.053191489361701</v>
      </c>
      <c r="AM610">
        <v>1.59287308674261</v>
      </c>
      <c r="AN610">
        <v>69.478580292015195</v>
      </c>
      <c r="AO610">
        <v>1.59287308674261</v>
      </c>
      <c r="AP610">
        <v>-5.7989337413935802</v>
      </c>
      <c r="AQ610">
        <v>1.33882420033271</v>
      </c>
      <c r="AR610">
        <v>-41.043158456440302</v>
      </c>
      <c r="AS610">
        <v>23.5511504572871</v>
      </c>
    </row>
    <row r="611" spans="1:45" x14ac:dyDescent="0.25">
      <c r="A611" t="s">
        <v>1546</v>
      </c>
      <c r="B611" t="s">
        <v>1547</v>
      </c>
      <c r="C611" t="s">
        <v>61</v>
      </c>
      <c r="D611">
        <v>4510.6924207499997</v>
      </c>
      <c r="E611">
        <v>120.85</v>
      </c>
      <c r="F611">
        <v>7.7899777663759098</v>
      </c>
      <c r="G611">
        <v>1.67223282442748</v>
      </c>
      <c r="H611">
        <v>1.11119307816797</v>
      </c>
      <c r="I611">
        <v>218.7524110757</v>
      </c>
      <c r="J611">
        <v>216.39129160471199</v>
      </c>
      <c r="K611">
        <v>79.130125528994597</v>
      </c>
      <c r="L611">
        <v>43.015153542516799</v>
      </c>
      <c r="M611">
        <v>17.978116786154001</v>
      </c>
      <c r="N611">
        <v>25.576694144336301</v>
      </c>
      <c r="O611">
        <v>1.6867591911543001</v>
      </c>
      <c r="P611">
        <v>1.0749495708060799</v>
      </c>
      <c r="Q611">
        <v>40.6767662466373</v>
      </c>
      <c r="R611">
        <v>2.2979073440378999</v>
      </c>
      <c r="S611">
        <v>2.1590830805471199</v>
      </c>
      <c r="T611">
        <v>17.444763200487301</v>
      </c>
      <c r="U611">
        <v>0.74074074074074003</v>
      </c>
      <c r="V611">
        <v>8.2486638533134496E-2</v>
      </c>
      <c r="W611">
        <v>-0.210355819761568</v>
      </c>
      <c r="X611">
        <v>4472.2024207499999</v>
      </c>
      <c r="Y611">
        <v>2.3015693505514299</v>
      </c>
      <c r="Z611">
        <v>10.149794427738099</v>
      </c>
      <c r="AA611">
        <v>9.8186581644638693</v>
      </c>
      <c r="AB611">
        <v>9.5821957935164601</v>
      </c>
      <c r="AC611">
        <v>0.65825410220760605</v>
      </c>
      <c r="AD611">
        <v>5.2388982217390199</v>
      </c>
      <c r="AE611">
        <v>42.782695998974198</v>
      </c>
      <c r="AF611">
        <v>10.237148610480601</v>
      </c>
      <c r="AG611">
        <v>22.7112467947161</v>
      </c>
      <c r="AH611">
        <v>-24.814638807020199</v>
      </c>
      <c r="AI611">
        <v>3.93888455054707</v>
      </c>
      <c r="AJ611">
        <v>-41.100152736592896</v>
      </c>
      <c r="AK611">
        <v>-59.224722067759402</v>
      </c>
      <c r="AM611">
        <v>2.3213778019515101</v>
      </c>
      <c r="AN611">
        <v>10.067610973908501</v>
      </c>
      <c r="AO611">
        <v>2.3213778019515101</v>
      </c>
      <c r="AP611">
        <v>37.284172827654601</v>
      </c>
      <c r="AR611">
        <v>-14.079091189700501</v>
      </c>
      <c r="AS611">
        <v>14.9321120919954</v>
      </c>
    </row>
    <row r="612" spans="1:45" x14ac:dyDescent="0.25">
      <c r="A612" t="s">
        <v>1519</v>
      </c>
      <c r="B612" t="s">
        <v>1520</v>
      </c>
      <c r="C612" t="s">
        <v>512</v>
      </c>
      <c r="D612">
        <v>4490.5032744</v>
      </c>
      <c r="E612">
        <v>652.45000000000005</v>
      </c>
      <c r="F612">
        <v>5.3088937093275499</v>
      </c>
      <c r="G612">
        <v>0.61878113096982101</v>
      </c>
      <c r="H612">
        <v>1.6524996702282</v>
      </c>
      <c r="I612">
        <v>190.27763551609999</v>
      </c>
      <c r="L612">
        <v>42.182620773332403</v>
      </c>
      <c r="M612">
        <v>76.836922614349504</v>
      </c>
      <c r="N612">
        <v>16.1002565620682</v>
      </c>
      <c r="O612">
        <v>0</v>
      </c>
      <c r="P612">
        <v>46.987634832938603</v>
      </c>
      <c r="Q612">
        <v>14.132151099234701</v>
      </c>
      <c r="R612">
        <v>1.4041019630823299</v>
      </c>
      <c r="S612">
        <v>9.2700902767500395</v>
      </c>
      <c r="T612">
        <v>64.324642234636798</v>
      </c>
      <c r="U612">
        <v>0.167224080267558</v>
      </c>
      <c r="V612">
        <v>-0.49103002194004702</v>
      </c>
      <c r="W612">
        <v>-0.43177010426368101</v>
      </c>
      <c r="X612">
        <v>4655.6432743999903</v>
      </c>
      <c r="Y612">
        <v>4.9550786789701604</v>
      </c>
      <c r="AA612">
        <v>38.045626169812799</v>
      </c>
      <c r="AB612">
        <v>32.092391772247801</v>
      </c>
      <c r="AC612">
        <v>0.65825410220760605</v>
      </c>
      <c r="AD612">
        <v>5.2388982217390199</v>
      </c>
      <c r="AE612">
        <v>42.782695998974198</v>
      </c>
      <c r="AG612">
        <v>82.638684674666294</v>
      </c>
      <c r="AH612">
        <v>222.150749786912</v>
      </c>
      <c r="AI612">
        <v>16.877149901905501</v>
      </c>
      <c r="AJ612">
        <v>47.330118734637701</v>
      </c>
      <c r="AK612">
        <v>50.352007354045597</v>
      </c>
      <c r="AM612">
        <v>4.7793174264823204</v>
      </c>
      <c r="AN612">
        <v>435.97119168931999</v>
      </c>
      <c r="AO612">
        <v>4.7793174264823204</v>
      </c>
      <c r="AP612">
        <v>5.3749100056672603</v>
      </c>
      <c r="AR612">
        <v>76.896365783737394</v>
      </c>
      <c r="AS612">
        <v>64.315429309653396</v>
      </c>
    </row>
    <row r="613" spans="1:45" x14ac:dyDescent="0.25">
      <c r="A613" t="s">
        <v>1517</v>
      </c>
      <c r="B613" t="s">
        <v>1518</v>
      </c>
      <c r="C613" t="s">
        <v>55</v>
      </c>
      <c r="D613">
        <v>4468.3412883199999</v>
      </c>
      <c r="E613">
        <v>320.5</v>
      </c>
      <c r="F613">
        <v>1.4335265700483</v>
      </c>
      <c r="G613">
        <v>1.00557743480574</v>
      </c>
      <c r="H613">
        <v>0.80366152108433697</v>
      </c>
      <c r="I613">
        <v>-27.426896962299999</v>
      </c>
      <c r="L613">
        <v>43.183465876482998</v>
      </c>
      <c r="M613">
        <v>103.503372108812</v>
      </c>
      <c r="N613">
        <v>6.6886058830158799</v>
      </c>
      <c r="O613">
        <v>0</v>
      </c>
      <c r="P613">
        <v>93.783098719051296</v>
      </c>
      <c r="Q613">
        <v>2.1985268221770902</v>
      </c>
      <c r="R613">
        <v>1.0693773283661501</v>
      </c>
      <c r="S613">
        <v>1478.4588744589</v>
      </c>
      <c r="T613">
        <v>152.295204100886</v>
      </c>
      <c r="X613">
        <v>5198.9412883200002</v>
      </c>
      <c r="Y613">
        <v>3.04455399229336</v>
      </c>
      <c r="Z613">
        <v>34.918001802135798</v>
      </c>
      <c r="AA613">
        <v>35.040380726022804</v>
      </c>
      <c r="AB613">
        <v>16.671823012827002</v>
      </c>
      <c r="AC613">
        <v>0.78689952536955998</v>
      </c>
      <c r="AD613">
        <v>4.7716566356616603</v>
      </c>
      <c r="AE613">
        <v>39.059428353160598</v>
      </c>
      <c r="AF613">
        <v>30.011023496003698</v>
      </c>
      <c r="AG613">
        <v>-36.531005879591902</v>
      </c>
      <c r="AH613">
        <v>5.9650062860285598</v>
      </c>
      <c r="AI613">
        <v>5.0562862539265803</v>
      </c>
      <c r="AJ613">
        <v>170.17286617234501</v>
      </c>
      <c r="AK613">
        <v>289.90638245877699</v>
      </c>
      <c r="AL613">
        <v>49.307692307692299</v>
      </c>
      <c r="AM613">
        <v>2.6167070474227199</v>
      </c>
      <c r="AN613">
        <v>20.2995697270579</v>
      </c>
      <c r="AO613">
        <v>2.6167070474227199</v>
      </c>
      <c r="AP613">
        <v>-46.781852044970996</v>
      </c>
      <c r="AQ613">
        <v>2.3265453491383798</v>
      </c>
      <c r="AR613">
        <v>-40.1043157729789</v>
      </c>
      <c r="AS613">
        <v>152.29520410088699</v>
      </c>
    </row>
    <row r="614" spans="1:45" x14ac:dyDescent="0.25">
      <c r="A614" t="s">
        <v>1524</v>
      </c>
      <c r="B614" t="s">
        <v>1525</v>
      </c>
      <c r="C614" t="s">
        <v>583</v>
      </c>
      <c r="D614">
        <v>4454.21738972</v>
      </c>
      <c r="E614">
        <v>1491.5</v>
      </c>
      <c r="F614">
        <v>8.7125357288689305</v>
      </c>
      <c r="G614">
        <v>1.33468914297765</v>
      </c>
      <c r="H614">
        <v>1.3685298020804999</v>
      </c>
      <c r="I614">
        <v>212.29135668070001</v>
      </c>
      <c r="L614">
        <v>84.101487719122602</v>
      </c>
      <c r="M614">
        <v>26.622744857700901</v>
      </c>
      <c r="N614">
        <v>10.603711323811501</v>
      </c>
      <c r="O614">
        <v>0</v>
      </c>
      <c r="P614">
        <v>2.4621748956218599</v>
      </c>
      <c r="Q614">
        <v>20.0928034857894</v>
      </c>
      <c r="R614">
        <v>2.5933776231150398</v>
      </c>
      <c r="S614">
        <v>2.55170175177199</v>
      </c>
      <c r="T614">
        <v>31.361102511582001</v>
      </c>
      <c r="U614">
        <v>0.36545343605295499</v>
      </c>
      <c r="V614">
        <v>-0.26385923742494399</v>
      </c>
      <c r="W614">
        <v>-0.28362249863836497</v>
      </c>
      <c r="X614">
        <v>4664.79738971999</v>
      </c>
      <c r="Y614">
        <v>1.9455868460604799</v>
      </c>
      <c r="AA614">
        <v>21.862480150536602</v>
      </c>
      <c r="AB614">
        <v>20.007709155993901</v>
      </c>
      <c r="AC614">
        <v>0.62931267347789999</v>
      </c>
      <c r="AD614">
        <v>6.1358697761908498</v>
      </c>
      <c r="AE614">
        <v>61.743949067285399</v>
      </c>
      <c r="AG614">
        <v>-57.911194225531503</v>
      </c>
      <c r="AH614">
        <v>-44.388027188613599</v>
      </c>
      <c r="AI614">
        <v>3.4122782316773201</v>
      </c>
      <c r="AJ614">
        <v>-28.362240662933999</v>
      </c>
      <c r="AK614">
        <v>-49.207812287150098</v>
      </c>
      <c r="AM614">
        <v>1.8577584488515699</v>
      </c>
      <c r="AO614">
        <v>1.8577584488515699</v>
      </c>
      <c r="AP614">
        <v>-40.118526640803999</v>
      </c>
      <c r="AR614">
        <v>18.035114652155201</v>
      </c>
      <c r="AS614">
        <v>31.3588946051816</v>
      </c>
    </row>
    <row r="615" spans="1:45" x14ac:dyDescent="0.25">
      <c r="A615" t="s">
        <v>34</v>
      </c>
      <c r="B615" t="s">
        <v>33</v>
      </c>
      <c r="C615" t="s">
        <v>35</v>
      </c>
      <c r="D615">
        <v>4449.3999170859997</v>
      </c>
      <c r="E615">
        <v>216.64</v>
      </c>
      <c r="U615">
        <v>0</v>
      </c>
      <c r="V615">
        <v>0</v>
      </c>
      <c r="W615">
        <v>0</v>
      </c>
      <c r="X615">
        <v>4449.3999170859997</v>
      </c>
      <c r="AC615">
        <v>0</v>
      </c>
    </row>
    <row r="616" spans="1:45" x14ac:dyDescent="0.25">
      <c r="A616" t="s">
        <v>1542</v>
      </c>
      <c r="B616" t="s">
        <v>1543</v>
      </c>
      <c r="C616" t="s">
        <v>896</v>
      </c>
      <c r="D616">
        <v>4440.9511099250003</v>
      </c>
      <c r="E616">
        <v>358.85</v>
      </c>
      <c r="F616">
        <v>19.432773109243598</v>
      </c>
      <c r="G616">
        <v>2.0575739442639698</v>
      </c>
      <c r="H616">
        <v>1.1166878643512399</v>
      </c>
      <c r="I616">
        <v>25.9714721219</v>
      </c>
      <c r="J616">
        <v>61.588478173299102</v>
      </c>
      <c r="K616">
        <v>48.767782559840498</v>
      </c>
      <c r="L616">
        <v>8.6405303740637294</v>
      </c>
      <c r="M616">
        <v>19.065926242346499</v>
      </c>
      <c r="N616">
        <v>21.703043705237398</v>
      </c>
      <c r="O616">
        <v>5.9264331710381599</v>
      </c>
      <c r="P616">
        <v>13.1860860533876</v>
      </c>
      <c r="Q616">
        <v>50.207468879667999</v>
      </c>
      <c r="R616">
        <v>2.70952299538382</v>
      </c>
      <c r="S616">
        <v>6.31090535695638</v>
      </c>
      <c r="T616">
        <v>17.3122996644511</v>
      </c>
      <c r="U616">
        <v>0.41419301394449798</v>
      </c>
      <c r="V616">
        <v>-2.86831600620404</v>
      </c>
      <c r="W616">
        <v>0.20182027687190901</v>
      </c>
      <c r="X616">
        <v>4290.7811099250002</v>
      </c>
      <c r="Y616">
        <v>2.3665963122704099</v>
      </c>
      <c r="Z616">
        <v>16.7106013550064</v>
      </c>
      <c r="AA616">
        <v>11.5967057025</v>
      </c>
      <c r="AB616">
        <v>9.7083085049324591</v>
      </c>
      <c r="AC616">
        <v>3.2825090201485398</v>
      </c>
      <c r="AD616">
        <v>2.8706864244104899</v>
      </c>
      <c r="AE616">
        <v>20.672044043061</v>
      </c>
      <c r="AF616">
        <v>17.295443821026598</v>
      </c>
      <c r="AG616">
        <v>-46.726112130167003</v>
      </c>
      <c r="AH616">
        <v>29.574233005748599</v>
      </c>
      <c r="AI616">
        <v>3.71966991643004</v>
      </c>
      <c r="AJ616">
        <v>-42.270630023992702</v>
      </c>
      <c r="AK616">
        <v>-16.252598783223199</v>
      </c>
      <c r="AL616">
        <v>18.641558441558399</v>
      </c>
      <c r="AM616">
        <v>2.4494231354312599</v>
      </c>
      <c r="AN616">
        <v>13.1638342124881</v>
      </c>
      <c r="AO616">
        <v>2.4494231354312599</v>
      </c>
      <c r="AP616">
        <v>-29.6957491093447</v>
      </c>
      <c r="AQ616">
        <v>2.3708865976536102</v>
      </c>
      <c r="AR616">
        <v>60.332529542361101</v>
      </c>
      <c r="AS616">
        <v>17.314324573764999</v>
      </c>
    </row>
    <row r="617" spans="1:45" x14ac:dyDescent="0.25">
      <c r="A617" t="s">
        <v>1515</v>
      </c>
      <c r="B617" t="s">
        <v>1516</v>
      </c>
      <c r="C617" t="s">
        <v>381</v>
      </c>
      <c r="D617">
        <v>4430.5222848000003</v>
      </c>
      <c r="E617">
        <v>632.65</v>
      </c>
      <c r="F617">
        <v>31.054873054872999</v>
      </c>
      <c r="G617">
        <v>4.5942597379445598</v>
      </c>
      <c r="H617">
        <v>0.287760745686021</v>
      </c>
      <c r="I617">
        <v>86.543171271399999</v>
      </c>
      <c r="J617">
        <v>61.785525852972199</v>
      </c>
      <c r="K617">
        <v>95.197854379176903</v>
      </c>
      <c r="L617">
        <v>12.356177986409699</v>
      </c>
      <c r="M617">
        <v>2.29055426323049E-2</v>
      </c>
      <c r="N617">
        <v>16.758077846084401</v>
      </c>
      <c r="O617">
        <v>5.9075324675324596</v>
      </c>
      <c r="P617">
        <v>1.47613496963743E-2</v>
      </c>
      <c r="Q617">
        <v>97.504025764895204</v>
      </c>
      <c r="R617">
        <v>4.6988145110972397</v>
      </c>
      <c r="S617">
        <v>1.2800252114081601</v>
      </c>
      <c r="T617">
        <v>15.244021073492901</v>
      </c>
      <c r="U617">
        <v>0.71564885496183195</v>
      </c>
      <c r="V617">
        <v>-0.46894981924245899</v>
      </c>
      <c r="W617">
        <v>-0.46894981924245899</v>
      </c>
      <c r="X617">
        <v>4019.6622848000002</v>
      </c>
      <c r="Y617">
        <v>6.5976139657945696</v>
      </c>
      <c r="Z617">
        <v>14.142784761100501</v>
      </c>
      <c r="AA617">
        <v>10.6009343446384</v>
      </c>
      <c r="AB617">
        <v>9.7571723300240301</v>
      </c>
      <c r="AC617">
        <v>1.18459867420429</v>
      </c>
      <c r="AD617">
        <v>2.9463562780446302</v>
      </c>
      <c r="AE617">
        <v>53.803998573400001</v>
      </c>
      <c r="AF617">
        <v>15.588355093941299</v>
      </c>
      <c r="AG617">
        <v>-23.458364991295699</v>
      </c>
      <c r="AH617">
        <v>-23.458364991295699</v>
      </c>
      <c r="AI617">
        <v>2.2551892683969599</v>
      </c>
      <c r="AJ617">
        <v>-71.667494093962304</v>
      </c>
      <c r="AK617">
        <v>-71.667494093962304</v>
      </c>
      <c r="AL617">
        <v>14.6108545034642</v>
      </c>
      <c r="AM617">
        <v>7.2719730243245904</v>
      </c>
      <c r="AN617">
        <v>14.9366943725979</v>
      </c>
      <c r="AO617">
        <v>7.2719730243245904</v>
      </c>
      <c r="AP617">
        <v>-15.5949081192467</v>
      </c>
      <c r="AQ617">
        <v>7.8176944394949102</v>
      </c>
      <c r="AR617">
        <v>-15.5949081192467</v>
      </c>
      <c r="AS617">
        <v>15.2445455899253</v>
      </c>
    </row>
    <row r="618" spans="1:45" x14ac:dyDescent="0.25">
      <c r="A618" t="s">
        <v>1530</v>
      </c>
      <c r="B618" t="s">
        <v>1531</v>
      </c>
      <c r="C618" t="s">
        <v>431</v>
      </c>
      <c r="D618">
        <v>4413.1178274200001</v>
      </c>
      <c r="E618">
        <v>1067.5999999999999</v>
      </c>
      <c r="G618">
        <v>2.9611848825331899</v>
      </c>
      <c r="H618">
        <v>1.0118629333140099</v>
      </c>
      <c r="I618">
        <v>10.682801902</v>
      </c>
      <c r="L618">
        <v>10.462823748411401</v>
      </c>
      <c r="M618">
        <v>7.6485658938948902</v>
      </c>
      <c r="N618">
        <v>36.573094917643999</v>
      </c>
      <c r="P618">
        <v>4.7199483430190101</v>
      </c>
      <c r="Q618">
        <v>116.69096715961901</v>
      </c>
      <c r="R618">
        <v>2.9611848825331899</v>
      </c>
      <c r="S618">
        <v>3.3450484971859602</v>
      </c>
      <c r="T618">
        <v>26.2576178224549</v>
      </c>
      <c r="U618">
        <v>1.13357264311354</v>
      </c>
      <c r="V618">
        <v>0.10384861398864299</v>
      </c>
      <c r="W618">
        <v>-0.82192373920977801</v>
      </c>
      <c r="X618">
        <v>4401.52782742</v>
      </c>
      <c r="Y618">
        <v>7.8783007167122996</v>
      </c>
      <c r="Z618">
        <v>65.440496988105807</v>
      </c>
      <c r="AA618">
        <v>19.282957274248599</v>
      </c>
      <c r="AB618">
        <v>17.974957436272302</v>
      </c>
      <c r="AC618">
        <v>1.0297240291248999</v>
      </c>
      <c r="AD618">
        <v>2.4599273873659002</v>
      </c>
      <c r="AE618">
        <v>16.580293446915601</v>
      </c>
      <c r="AF618">
        <v>65.612813372286595</v>
      </c>
      <c r="AG618">
        <v>384.045250902004</v>
      </c>
      <c r="AH618">
        <v>273.68062041250897</v>
      </c>
      <c r="AI618">
        <v>9.1922719228061407</v>
      </c>
      <c r="AJ618">
        <v>14.7031366661825</v>
      </c>
      <c r="AK618">
        <v>58.366424011268002</v>
      </c>
      <c r="AL618">
        <v>22.288100208768199</v>
      </c>
      <c r="AM618">
        <v>7.8990456736651797</v>
      </c>
      <c r="AN618">
        <v>52.4185512224729</v>
      </c>
      <c r="AO618">
        <v>7.8990456736651797</v>
      </c>
      <c r="AP618">
        <v>-46.742511937606402</v>
      </c>
      <c r="AQ618">
        <v>7.1576668538436703</v>
      </c>
      <c r="AR618">
        <v>306.08314676298397</v>
      </c>
      <c r="AS618">
        <v>24.2785818750068</v>
      </c>
    </row>
    <row r="619" spans="1:45" x14ac:dyDescent="0.25">
      <c r="A619" t="s">
        <v>1526</v>
      </c>
      <c r="B619" t="s">
        <v>1527</v>
      </c>
      <c r="C619" t="s">
        <v>328</v>
      </c>
      <c r="D619">
        <v>4375.9530506499996</v>
      </c>
      <c r="E619">
        <v>2207.35</v>
      </c>
      <c r="F619">
        <v>0.88871781712428399</v>
      </c>
      <c r="G619">
        <v>0.58106299709632603</v>
      </c>
      <c r="H619">
        <v>1.3310807002664999</v>
      </c>
      <c r="I619">
        <v>89.217411664300002</v>
      </c>
      <c r="L619">
        <v>0</v>
      </c>
      <c r="M619">
        <v>106.18864904310099</v>
      </c>
      <c r="N619">
        <v>4.9488444757749503</v>
      </c>
      <c r="O619">
        <v>0</v>
      </c>
      <c r="P619">
        <v>99.213766154280705</v>
      </c>
      <c r="R619">
        <v>2.2682742078020399</v>
      </c>
      <c r="S619">
        <v>4.42416349250243</v>
      </c>
      <c r="T619">
        <v>-557.44624849045397</v>
      </c>
      <c r="X619">
        <v>5122.0330506499904</v>
      </c>
      <c r="Y619">
        <v>2.06549415102366</v>
      </c>
      <c r="AA619">
        <v>49.297719448026797</v>
      </c>
      <c r="AB619">
        <v>18.0429514254262</v>
      </c>
      <c r="AC619">
        <v>0.62931267347789999</v>
      </c>
      <c r="AD619">
        <v>6.1358697761908498</v>
      </c>
      <c r="AE619">
        <v>61.743949067285399</v>
      </c>
      <c r="AG619">
        <v>-64.903278632065295</v>
      </c>
      <c r="AH619">
        <v>-16.059453408248999</v>
      </c>
      <c r="AI619">
        <v>5.1504826282926404</v>
      </c>
      <c r="AJ619">
        <v>-651.27665865120798</v>
      </c>
      <c r="AK619">
        <v>-1002.83543069617</v>
      </c>
      <c r="AL619">
        <v>118.99460916442</v>
      </c>
      <c r="AM619">
        <v>1.7646323914533699</v>
      </c>
      <c r="AO619">
        <v>1.7646323914533699</v>
      </c>
      <c r="AP619">
        <v>-65.242404883853695</v>
      </c>
      <c r="AQ619">
        <v>1.48001891994228</v>
      </c>
      <c r="AR619">
        <v>12.1182287034494</v>
      </c>
      <c r="AS619">
        <v>-557.44624849045294</v>
      </c>
    </row>
    <row r="620" spans="1:45" x14ac:dyDescent="0.25">
      <c r="A620" t="s">
        <v>1501</v>
      </c>
      <c r="B620" t="s">
        <v>1502</v>
      </c>
      <c r="C620" t="s">
        <v>541</v>
      </c>
      <c r="D620">
        <v>4342.7635268249996</v>
      </c>
      <c r="E620">
        <v>447.8</v>
      </c>
      <c r="F620">
        <v>22.355478433316801</v>
      </c>
      <c r="G620">
        <v>1.07777992042871</v>
      </c>
      <c r="H620">
        <v>1.0111023664919301</v>
      </c>
      <c r="I620">
        <v>128.42089331610001</v>
      </c>
      <c r="J620">
        <v>116.78801654196999</v>
      </c>
      <c r="K620">
        <v>189.53682482558301</v>
      </c>
      <c r="L620">
        <v>150.686774251977</v>
      </c>
      <c r="M620">
        <v>0.13259450718294899</v>
      </c>
      <c r="N620">
        <v>10.382717499176801</v>
      </c>
      <c r="O620">
        <v>3.1253206519594299</v>
      </c>
      <c r="P620">
        <v>0</v>
      </c>
      <c r="Q620">
        <v>16.202642002918701</v>
      </c>
      <c r="R620">
        <v>1.65342339233517</v>
      </c>
      <c r="S620">
        <v>3.3387461232628701</v>
      </c>
      <c r="T620">
        <v>12.6996243035003</v>
      </c>
      <c r="U620">
        <v>1.2464942349641599</v>
      </c>
      <c r="V620">
        <v>-2.0360147851843799</v>
      </c>
      <c r="W620">
        <v>-0.60194031211268595</v>
      </c>
      <c r="X620">
        <v>4132.3035268249996</v>
      </c>
      <c r="Y620">
        <v>1.01147086405013</v>
      </c>
      <c r="Z620">
        <v>49.077239035926297</v>
      </c>
      <c r="AA620">
        <v>9.1643643450466605</v>
      </c>
      <c r="AB620">
        <v>5.9114823781883299</v>
      </c>
      <c r="AC620">
        <v>3.2825090201485398</v>
      </c>
      <c r="AD620">
        <v>2.8706864244104899</v>
      </c>
      <c r="AE620">
        <v>20.672044043061</v>
      </c>
      <c r="AF620">
        <v>51.576763976543901</v>
      </c>
      <c r="AG620">
        <v>-15.147187316404599</v>
      </c>
      <c r="AH620">
        <v>-32.233625949818098</v>
      </c>
      <c r="AI620">
        <v>1.9453601001737999</v>
      </c>
      <c r="AJ620">
        <v>-4.99078722636576</v>
      </c>
      <c r="AK620">
        <v>-38.566189792134999</v>
      </c>
      <c r="AL620">
        <v>10.294252873563201</v>
      </c>
      <c r="AM620">
        <v>1.0629855111872799</v>
      </c>
      <c r="AN620">
        <v>13.2288397917174</v>
      </c>
      <c r="AO620">
        <v>1.0629855111872799</v>
      </c>
      <c r="AP620">
        <v>27.692184458636799</v>
      </c>
      <c r="AQ620">
        <v>0.87506200396369804</v>
      </c>
      <c r="AR620">
        <v>-30.4198799259194</v>
      </c>
      <c r="AS620">
        <v>18.825105235705902</v>
      </c>
    </row>
    <row r="621" spans="1:45" x14ac:dyDescent="0.25">
      <c r="A621" t="s">
        <v>1528</v>
      </c>
      <c r="B621" t="s">
        <v>1529</v>
      </c>
      <c r="C621" t="s">
        <v>115</v>
      </c>
      <c r="D621">
        <v>4338.8800528599904</v>
      </c>
      <c r="E621">
        <v>334.35</v>
      </c>
      <c r="F621">
        <v>1.9181962711374401</v>
      </c>
      <c r="G621">
        <v>0.68770436142226998</v>
      </c>
      <c r="H621">
        <v>1.28475467038095</v>
      </c>
      <c r="I621">
        <v>44.453454307100003</v>
      </c>
      <c r="L621">
        <v>48.844750736546501</v>
      </c>
      <c r="M621">
        <v>112.63508190167001</v>
      </c>
      <c r="N621">
        <v>8.1351693447792908</v>
      </c>
      <c r="O621">
        <v>0</v>
      </c>
      <c r="P621">
        <v>47.871026916428498</v>
      </c>
      <c r="Q621">
        <v>1.52168326106961</v>
      </c>
      <c r="R621">
        <v>1.1618000353798399</v>
      </c>
      <c r="S621">
        <v>33.286803824547</v>
      </c>
      <c r="T621">
        <v>118.193409230727</v>
      </c>
      <c r="U621">
        <v>0.30529033157458901</v>
      </c>
      <c r="V621">
        <v>-0.32402234190331097</v>
      </c>
      <c r="W621">
        <v>-0.25253372986532902</v>
      </c>
      <c r="X621">
        <v>5291.9400528599899</v>
      </c>
      <c r="Y621">
        <v>1.18293180246245</v>
      </c>
      <c r="Z621">
        <v>17.632747077369</v>
      </c>
      <c r="AA621">
        <v>19.9364830201175</v>
      </c>
      <c r="AB621">
        <v>10.4963406249082</v>
      </c>
      <c r="AC621">
        <v>0.62931267347789999</v>
      </c>
      <c r="AD621">
        <v>6.1358697761908498</v>
      </c>
      <c r="AE621">
        <v>61.743949067285399</v>
      </c>
      <c r="AF621">
        <v>14.457150649273601</v>
      </c>
      <c r="AG621">
        <v>-59.925902377400703</v>
      </c>
      <c r="AH621">
        <v>-16.847913345279999</v>
      </c>
      <c r="AI621">
        <v>5.1021037533189801</v>
      </c>
      <c r="AJ621">
        <v>141.02176996579999</v>
      </c>
      <c r="AK621">
        <v>91.4250886381203</v>
      </c>
      <c r="AL621">
        <v>32.940886699507303</v>
      </c>
      <c r="AM621">
        <v>0.96988989866281505</v>
      </c>
      <c r="AN621">
        <v>14.457150649273601</v>
      </c>
      <c r="AO621">
        <v>0.96988989866281505</v>
      </c>
      <c r="AP621">
        <v>-52.826394024774203</v>
      </c>
      <c r="AQ621">
        <v>0.89311353680352501</v>
      </c>
      <c r="AR621">
        <v>-38.376775807747002</v>
      </c>
      <c r="AS621">
        <v>118.16122148311599</v>
      </c>
    </row>
    <row r="622" spans="1:45" x14ac:dyDescent="0.25">
      <c r="A622" t="s">
        <v>1532</v>
      </c>
      <c r="B622" t="s">
        <v>1533</v>
      </c>
      <c r="C622" t="s">
        <v>465</v>
      </c>
      <c r="D622">
        <v>4331.3142711</v>
      </c>
      <c r="E622">
        <v>107</v>
      </c>
      <c r="F622">
        <v>67.492753623188406</v>
      </c>
      <c r="G622">
        <v>0.72434154630416303</v>
      </c>
      <c r="H622">
        <v>2.0741776162519798</v>
      </c>
      <c r="I622">
        <v>62.250316846700002</v>
      </c>
      <c r="J622">
        <v>66.267290607332598</v>
      </c>
      <c r="K622">
        <v>37.2301328646668</v>
      </c>
      <c r="L622">
        <v>28.667873295422901</v>
      </c>
      <c r="M622">
        <v>3.8507146773432601</v>
      </c>
      <c r="N622">
        <v>21.960351591972199</v>
      </c>
      <c r="O622">
        <v>5.5079964286273597</v>
      </c>
      <c r="P622">
        <v>1.1743404694811701</v>
      </c>
      <c r="Q622">
        <v>60.999818873392499</v>
      </c>
      <c r="R622">
        <v>2.10569243840271</v>
      </c>
      <c r="S622">
        <v>10.0714932126696</v>
      </c>
      <c r="T622">
        <v>25.721920963833899</v>
      </c>
      <c r="U622">
        <v>1.74892859900377</v>
      </c>
      <c r="V622">
        <v>1.11961592552587</v>
      </c>
      <c r="W622">
        <v>0.94941279106434495</v>
      </c>
      <c r="X622">
        <v>4304.9542710999904</v>
      </c>
      <c r="Y622">
        <v>1.84201475813939</v>
      </c>
      <c r="Z622">
        <v>16.832665771652</v>
      </c>
      <c r="AA622">
        <v>18.488100799226899</v>
      </c>
      <c r="AB622">
        <v>15.7195438220258</v>
      </c>
      <c r="AC622">
        <v>0.62931267347789999</v>
      </c>
      <c r="AD622">
        <v>6.1358697761908498</v>
      </c>
      <c r="AE622">
        <v>61.743949067285399</v>
      </c>
      <c r="AF622">
        <v>16.935735175366499</v>
      </c>
      <c r="AG622">
        <v>3.0780987527005101</v>
      </c>
      <c r="AH622">
        <v>-9.9926532098185099</v>
      </c>
      <c r="AI622">
        <v>5.5227335880500297</v>
      </c>
      <c r="AJ622">
        <v>-51.448881788584799</v>
      </c>
      <c r="AK622">
        <v>-58.3409850642959</v>
      </c>
      <c r="AL622">
        <v>21.272365805168899</v>
      </c>
      <c r="AM622">
        <v>1.8532937418327899</v>
      </c>
      <c r="AN622">
        <v>12.581520569046599</v>
      </c>
      <c r="AO622">
        <v>1.8532937418327899</v>
      </c>
      <c r="AP622">
        <v>-3.26813459270095</v>
      </c>
      <c r="AQ622">
        <v>1.58673293038998</v>
      </c>
      <c r="AR622">
        <v>17.751443647899499</v>
      </c>
      <c r="AS622">
        <v>25.7265043424803</v>
      </c>
    </row>
    <row r="623" spans="1:45" x14ac:dyDescent="0.25">
      <c r="A623" t="s">
        <v>1521</v>
      </c>
      <c r="B623" t="s">
        <v>1522</v>
      </c>
      <c r="C623" t="s">
        <v>1523</v>
      </c>
      <c r="D623">
        <v>4326.8242757999997</v>
      </c>
      <c r="E623">
        <v>669.6</v>
      </c>
      <c r="F623">
        <v>6.8147675012774602</v>
      </c>
      <c r="G623">
        <v>0.50960512273212399</v>
      </c>
      <c r="H623">
        <v>3.3572684081376898</v>
      </c>
      <c r="I623">
        <v>97.269527672400002</v>
      </c>
      <c r="L623">
        <v>10.660465220756899</v>
      </c>
      <c r="M623">
        <v>97.572658101534202</v>
      </c>
      <c r="N623">
        <v>26.739849624060099</v>
      </c>
      <c r="O623">
        <v>0</v>
      </c>
      <c r="P623">
        <v>28.110265685418401</v>
      </c>
      <c r="Q623">
        <v>33.704852090840497</v>
      </c>
      <c r="R623">
        <v>1.60554962646744</v>
      </c>
      <c r="S623">
        <v>13.537367546957899</v>
      </c>
      <c r="T623">
        <v>21.515784563898499</v>
      </c>
      <c r="U623">
        <v>0.69407701066037297</v>
      </c>
      <c r="V623">
        <v>-2.5884320094881699</v>
      </c>
      <c r="W623">
        <v>0</v>
      </c>
      <c r="X623">
        <v>4699.42427579999</v>
      </c>
      <c r="Y623">
        <v>1.6240303958281399</v>
      </c>
      <c r="AA623">
        <v>17.6186566033067</v>
      </c>
      <c r="AB623">
        <v>16.1664463029343</v>
      </c>
      <c r="AC623">
        <v>3.2825090201485398</v>
      </c>
      <c r="AD623">
        <v>2.8706864244104899</v>
      </c>
      <c r="AE623">
        <v>20.672044043061</v>
      </c>
      <c r="AG623">
        <v>0</v>
      </c>
      <c r="AH623">
        <v>276.01192125900297</v>
      </c>
      <c r="AI623">
        <v>10.794123177747201</v>
      </c>
      <c r="AJ623">
        <v>0</v>
      </c>
      <c r="AK623">
        <v>4.0815534210354496</v>
      </c>
      <c r="AL623">
        <v>17.667546174142402</v>
      </c>
      <c r="AM623">
        <v>1.4952670218545201</v>
      </c>
      <c r="AN623">
        <v>432.682427579999</v>
      </c>
      <c r="AO623">
        <v>1.4952670218545201</v>
      </c>
      <c r="AP623">
        <v>0</v>
      </c>
      <c r="AQ623">
        <v>1.27641127686997</v>
      </c>
      <c r="AR623">
        <v>-2.12391624487582</v>
      </c>
      <c r="AS623">
        <v>20.539372808316699</v>
      </c>
    </row>
    <row r="624" spans="1:45" x14ac:dyDescent="0.25">
      <c r="A624" t="s">
        <v>1550</v>
      </c>
      <c r="B624" t="s">
        <v>1551</v>
      </c>
      <c r="C624" t="s">
        <v>1226</v>
      </c>
      <c r="D624">
        <v>4324.0494591349998</v>
      </c>
      <c r="E624">
        <v>692.7</v>
      </c>
      <c r="F624">
        <v>6.5560813179109596</v>
      </c>
      <c r="G624">
        <v>1.4408770242103499</v>
      </c>
      <c r="H624">
        <v>0.75684741171504299</v>
      </c>
      <c r="I624">
        <v>131.94553195969999</v>
      </c>
      <c r="L624">
        <v>49.023938014411002</v>
      </c>
      <c r="M624">
        <v>83.567036377219694</v>
      </c>
      <c r="N624">
        <v>11.406887004461</v>
      </c>
      <c r="O624">
        <v>0</v>
      </c>
      <c r="P624">
        <v>62.040256307108699</v>
      </c>
      <c r="Q624">
        <v>13.861706129498801</v>
      </c>
      <c r="R624">
        <v>1.84387526054192</v>
      </c>
      <c r="S624">
        <v>5.4337869621689903</v>
      </c>
      <c r="T624">
        <v>16.527345713928</v>
      </c>
      <c r="U624">
        <v>0.74811101967531901</v>
      </c>
      <c r="V624">
        <v>-2.5343980004732201</v>
      </c>
      <c r="W624">
        <v>-0.73953228858078701</v>
      </c>
      <c r="X624">
        <v>5428.7494591349996</v>
      </c>
      <c r="Y624">
        <v>2.3381339112402699</v>
      </c>
      <c r="AA624">
        <v>14.511880721577599</v>
      </c>
      <c r="AB624">
        <v>10.8499039854801</v>
      </c>
      <c r="AC624">
        <v>3.2825090201485398</v>
      </c>
      <c r="AD624">
        <v>2.8706864244104899</v>
      </c>
      <c r="AE624">
        <v>20.672044043061</v>
      </c>
      <c r="AG624">
        <v>-7.5735688461598398</v>
      </c>
      <c r="AH624">
        <v>8.2033491233726892</v>
      </c>
      <c r="AI624">
        <v>3.1061788540421502</v>
      </c>
      <c r="AJ624">
        <v>-29.0515412438974</v>
      </c>
      <c r="AK624">
        <v>-20.049775051268799</v>
      </c>
      <c r="AM624">
        <v>1.8623454168199201</v>
      </c>
      <c r="AN624">
        <v>23.921495126880899</v>
      </c>
      <c r="AO624">
        <v>1.8623454168199201</v>
      </c>
      <c r="AP624">
        <v>-0.82137052811983202</v>
      </c>
      <c r="AR624">
        <v>21.904030071875901</v>
      </c>
      <c r="AS624">
        <v>16.673926885184901</v>
      </c>
    </row>
    <row r="625" spans="1:45" x14ac:dyDescent="0.25">
      <c r="A625" t="s">
        <v>1538</v>
      </c>
      <c r="B625" t="s">
        <v>1539</v>
      </c>
      <c r="C625" t="s">
        <v>27</v>
      </c>
      <c r="D625">
        <v>4311.0464970800003</v>
      </c>
      <c r="E625">
        <v>20.2</v>
      </c>
      <c r="H625">
        <v>8.2745357566341896E-2</v>
      </c>
      <c r="N625">
        <v>1.1063821632630799</v>
      </c>
      <c r="Q625">
        <v>0.82184996645542696</v>
      </c>
      <c r="S625">
        <v>-0.105932282901237</v>
      </c>
      <c r="T625">
        <v>5.5604164748036196</v>
      </c>
      <c r="U625">
        <v>1.4563106796116501</v>
      </c>
      <c r="V625">
        <v>0.42658665048674699</v>
      </c>
      <c r="W625">
        <v>0.80887240817164596</v>
      </c>
      <c r="X625">
        <v>-6892.3735029199997</v>
      </c>
      <c r="AC625">
        <v>1.0297240291248999</v>
      </c>
      <c r="AD625">
        <v>2.4599273873659002</v>
      </c>
      <c r="AE625">
        <v>16.580293446915601</v>
      </c>
      <c r="AF625">
        <v>1.01444265015401</v>
      </c>
      <c r="AG625">
        <v>-76.901957932313806</v>
      </c>
      <c r="AH625">
        <v>-70.064318144087906</v>
      </c>
      <c r="AI625">
        <v>0.73639603656830499</v>
      </c>
      <c r="AJ625">
        <v>-75.628495865017101</v>
      </c>
      <c r="AK625">
        <v>-66.463702873497596</v>
      </c>
      <c r="AL625">
        <v>5.1139240506329102</v>
      </c>
      <c r="AM625">
        <v>0.53589653828741202</v>
      </c>
      <c r="AN625">
        <v>0.99068988985099504</v>
      </c>
      <c r="AO625">
        <v>0.53589653828741202</v>
      </c>
      <c r="AP625">
        <v>-86.144145067442395</v>
      </c>
      <c r="AQ625">
        <v>0.93784511511037105</v>
      </c>
      <c r="AR625">
        <v>-72.450019711537294</v>
      </c>
      <c r="AS625">
        <v>4.9988943611780998</v>
      </c>
    </row>
    <row r="626" spans="1:45" x14ac:dyDescent="0.25">
      <c r="A626" t="s">
        <v>1536</v>
      </c>
      <c r="B626" t="s">
        <v>1537</v>
      </c>
      <c r="C626" t="s">
        <v>1455</v>
      </c>
      <c r="D626">
        <v>4303.6320732199902</v>
      </c>
      <c r="E626">
        <v>639.45000000000005</v>
      </c>
      <c r="F626">
        <v>19.468085106382901</v>
      </c>
      <c r="G626">
        <v>5.2807625649913303</v>
      </c>
      <c r="H626">
        <v>0.94178364987613505</v>
      </c>
      <c r="I626">
        <v>-299.64455811620002</v>
      </c>
      <c r="L626">
        <v>24.5306882946076</v>
      </c>
      <c r="M626">
        <v>0.35884169239756297</v>
      </c>
      <c r="N626">
        <v>6.5175582306432096</v>
      </c>
      <c r="O626">
        <v>0</v>
      </c>
      <c r="P626">
        <v>8.3451556371526306E-2</v>
      </c>
      <c r="Q626">
        <v>19.1634241245136</v>
      </c>
      <c r="R626">
        <v>5.2882726747544702</v>
      </c>
      <c r="S626">
        <v>1.88512396694214</v>
      </c>
      <c r="T626">
        <v>109.229240437055</v>
      </c>
      <c r="X626">
        <v>3732.83207321999</v>
      </c>
      <c r="Y626">
        <v>3.2729785823936801</v>
      </c>
      <c r="Z626">
        <v>74.956467333734906</v>
      </c>
      <c r="AA626">
        <v>40.795978942295001</v>
      </c>
      <c r="AB626">
        <v>25.1200004927321</v>
      </c>
      <c r="AC626">
        <v>0.62931267347789999</v>
      </c>
      <c r="AD626">
        <v>6.1358697761908498</v>
      </c>
      <c r="AE626">
        <v>61.743949067285399</v>
      </c>
      <c r="AF626">
        <v>86.418314723293093</v>
      </c>
      <c r="AG626">
        <v>31.270439472008501</v>
      </c>
      <c r="AH626">
        <v>-41.467989435788702</v>
      </c>
      <c r="AI626">
        <v>3.5914479456062698</v>
      </c>
      <c r="AJ626">
        <v>251.174865960792</v>
      </c>
      <c r="AK626">
        <v>76.906793438209107</v>
      </c>
      <c r="AL626">
        <v>61.485576923076898</v>
      </c>
      <c r="AM626">
        <v>3.7734608270232299</v>
      </c>
      <c r="AN626">
        <v>69.301643691143298</v>
      </c>
      <c r="AO626">
        <v>3.7734608270232299</v>
      </c>
      <c r="AP626">
        <v>-10.9193633220039</v>
      </c>
      <c r="AQ626">
        <v>2.9596395157394899</v>
      </c>
      <c r="AR626">
        <v>139.751772695982</v>
      </c>
      <c r="AS626">
        <v>105.74034577936099</v>
      </c>
    </row>
    <row r="627" spans="1:45" x14ac:dyDescent="0.25">
      <c r="A627" t="s">
        <v>1562</v>
      </c>
      <c r="B627" t="s">
        <v>1563</v>
      </c>
      <c r="C627" t="s">
        <v>983</v>
      </c>
      <c r="D627">
        <v>4294.405863</v>
      </c>
      <c r="E627">
        <v>595.25</v>
      </c>
      <c r="F627">
        <v>2.3357976653696499</v>
      </c>
      <c r="G627">
        <v>0.38146437945674999</v>
      </c>
      <c r="H627">
        <v>1.82641547356222</v>
      </c>
      <c r="I627">
        <v>134.77789221590001</v>
      </c>
      <c r="L627">
        <v>44.7824460951201</v>
      </c>
      <c r="M627">
        <v>71.050781769477695</v>
      </c>
      <c r="N627">
        <v>8.3931043160941297</v>
      </c>
      <c r="O627">
        <v>0</v>
      </c>
      <c r="P627">
        <v>41.676007371240701</v>
      </c>
      <c r="Q627">
        <v>3.5545784650347101</v>
      </c>
      <c r="R627">
        <v>0.88360213254812703</v>
      </c>
      <c r="S627">
        <v>67.957466697826703</v>
      </c>
      <c r="T627">
        <v>74.607468085475801</v>
      </c>
      <c r="U627">
        <v>8.4175084175084097E-2</v>
      </c>
      <c r="V627">
        <v>-0.54513758930281597</v>
      </c>
      <c r="W627">
        <v>6.1643377097121997E-2</v>
      </c>
      <c r="X627">
        <v>4614.7658629999996</v>
      </c>
      <c r="Y627">
        <v>1.58697543347432</v>
      </c>
      <c r="Z627">
        <v>24.745379714729999</v>
      </c>
      <c r="AA627">
        <v>25.6247757399078</v>
      </c>
      <c r="AB627">
        <v>16.418564282918801</v>
      </c>
      <c r="AC627">
        <v>0.62931267347789999</v>
      </c>
      <c r="AD627">
        <v>6.1358697761908498</v>
      </c>
      <c r="AE627">
        <v>61.743949067285399</v>
      </c>
      <c r="AF627">
        <v>23.027539616065201</v>
      </c>
      <c r="AG627">
        <v>8.5728794417647105</v>
      </c>
      <c r="AH627">
        <v>32.964536546785702</v>
      </c>
      <c r="AI627">
        <v>8.1585308110264592</v>
      </c>
      <c r="AJ627">
        <v>20.314994218031401</v>
      </c>
      <c r="AK627">
        <v>20.8336512524852</v>
      </c>
      <c r="AM627">
        <v>1.4768065831012001</v>
      </c>
      <c r="AN627">
        <v>18.9975928467153</v>
      </c>
      <c r="AO627">
        <v>1.4768065831012001</v>
      </c>
      <c r="AP627">
        <v>-45.986732374726103</v>
      </c>
      <c r="AR627">
        <v>-6.1691607629795397</v>
      </c>
      <c r="AS627">
        <v>74.607468085475801</v>
      </c>
    </row>
    <row r="628" spans="1:45" x14ac:dyDescent="0.25">
      <c r="A628" t="s">
        <v>1540</v>
      </c>
      <c r="B628" t="s">
        <v>1541</v>
      </c>
      <c r="C628" t="s">
        <v>88</v>
      </c>
      <c r="D628">
        <v>4286.9366699699904</v>
      </c>
      <c r="E628">
        <v>1092.05</v>
      </c>
      <c r="F628">
        <v>1.4460897067280001</v>
      </c>
      <c r="G628">
        <v>0.36588001343878501</v>
      </c>
      <c r="H628">
        <v>0.71346181636647799</v>
      </c>
      <c r="I628">
        <v>208.40529689819999</v>
      </c>
      <c r="J628">
        <v>203.73719571337301</v>
      </c>
      <c r="K628">
        <v>86.307318650296097</v>
      </c>
      <c r="L628">
        <v>62.793603152389998</v>
      </c>
      <c r="M628">
        <v>129.186814765164</v>
      </c>
      <c r="N628">
        <v>4.2068328098665404</v>
      </c>
      <c r="O628">
        <v>1.7915236278872599</v>
      </c>
      <c r="P628">
        <v>49.877914492267898</v>
      </c>
      <c r="Q628">
        <v>1.42707456143169</v>
      </c>
      <c r="R628">
        <v>1.0917378710421399</v>
      </c>
      <c r="S628">
        <v>14.4963075006672</v>
      </c>
      <c r="T628">
        <v>193.10525540405399</v>
      </c>
      <c r="X628">
        <v>5340.9566699699899</v>
      </c>
      <c r="Y628">
        <v>3.2781890144914101</v>
      </c>
      <c r="AA628">
        <v>53.0962985383239</v>
      </c>
      <c r="AB628">
        <v>25.545038597522399</v>
      </c>
      <c r="AC628">
        <v>3.2825090201485398</v>
      </c>
      <c r="AD628">
        <v>2.8706864244104899</v>
      </c>
      <c r="AE628">
        <v>20.672044043061</v>
      </c>
      <c r="AG628">
        <v>-21.479255784932398</v>
      </c>
      <c r="AH628">
        <v>78.741440742882403</v>
      </c>
      <c r="AI628">
        <v>5.1311062742016498</v>
      </c>
      <c r="AJ628">
        <v>478.70726887519402</v>
      </c>
      <c r="AK628">
        <v>834.13720966250503</v>
      </c>
      <c r="AM628">
        <v>2.6312493370958201</v>
      </c>
      <c r="AN628">
        <v>87.919127768047503</v>
      </c>
      <c r="AO628">
        <v>2.6312493370958201</v>
      </c>
      <c r="AP628">
        <v>-36.032928894430199</v>
      </c>
      <c r="AR628">
        <v>72.234374686330497</v>
      </c>
      <c r="AS628">
        <v>193.19227895313</v>
      </c>
    </row>
    <row r="629" spans="1:45" x14ac:dyDescent="0.25">
      <c r="A629" t="s">
        <v>1534</v>
      </c>
      <c r="B629" t="s">
        <v>1535</v>
      </c>
      <c r="C629" t="s">
        <v>535</v>
      </c>
      <c r="D629">
        <v>4271.7897484799996</v>
      </c>
      <c r="E629">
        <v>47.75</v>
      </c>
      <c r="G629">
        <v>0.43957276379562199</v>
      </c>
      <c r="H629">
        <v>0.19671910005933399</v>
      </c>
      <c r="I629">
        <v>301.11586286950001</v>
      </c>
      <c r="L629">
        <v>20.306953038267402</v>
      </c>
      <c r="M629">
        <v>299.131095633482</v>
      </c>
      <c r="N629">
        <v>0.89529814880492098</v>
      </c>
      <c r="P629">
        <v>275.37314022591198</v>
      </c>
      <c r="Q629">
        <v>0.97278486236406003</v>
      </c>
      <c r="R629">
        <v>0.43957276379562199</v>
      </c>
      <c r="S629">
        <v>-1.5264921597280099</v>
      </c>
      <c r="T629">
        <v>12.4122203291491</v>
      </c>
      <c r="U629">
        <v>5.9934225360142603</v>
      </c>
      <c r="V629">
        <v>4.9636985068893598</v>
      </c>
      <c r="W629">
        <v>3.9831230997531102</v>
      </c>
      <c r="X629">
        <v>24998.779748479999</v>
      </c>
      <c r="Y629">
        <v>2.85231907695362</v>
      </c>
      <c r="Z629">
        <v>4.5540012038597899</v>
      </c>
      <c r="AA629">
        <v>64.979153016427304</v>
      </c>
      <c r="AB629">
        <v>47.809783790697502</v>
      </c>
      <c r="AC629">
        <v>1.0297240291248999</v>
      </c>
      <c r="AD629">
        <v>2.4599273873659002</v>
      </c>
      <c r="AE629">
        <v>16.580293446915601</v>
      </c>
      <c r="AF629">
        <v>0.778187409663333</v>
      </c>
      <c r="AG629">
        <v>-62.743779191945201</v>
      </c>
      <c r="AH629">
        <v>-77.127529449348003</v>
      </c>
      <c r="AI629">
        <v>0.56264616724268601</v>
      </c>
      <c r="AJ629">
        <v>92.588452978119903</v>
      </c>
      <c r="AK629">
        <v>-25.1387174244603</v>
      </c>
      <c r="AL629">
        <v>7.80228758169934</v>
      </c>
      <c r="AM629">
        <v>0.48740408591604401</v>
      </c>
      <c r="AN629">
        <v>0.76387674880057199</v>
      </c>
      <c r="AO629">
        <v>0.48740408591604401</v>
      </c>
      <c r="AP629">
        <v>-67.306532781356594</v>
      </c>
      <c r="AR629">
        <v>-74.942974995853504</v>
      </c>
      <c r="AS629">
        <v>12.4122203291492</v>
      </c>
    </row>
    <row r="630" spans="1:45" x14ac:dyDescent="0.25">
      <c r="A630" t="s">
        <v>1558</v>
      </c>
      <c r="B630" t="s">
        <v>1559</v>
      </c>
      <c r="C630" t="s">
        <v>535</v>
      </c>
      <c r="D630">
        <v>4221.276270675</v>
      </c>
      <c r="E630">
        <v>759.9</v>
      </c>
      <c r="G630">
        <v>2.4378712939681102</v>
      </c>
      <c r="H630">
        <v>0.13828206603399401</v>
      </c>
      <c r="I630">
        <v>-8.4584996698000001</v>
      </c>
      <c r="L630">
        <v>0.985978429907297</v>
      </c>
      <c r="M630">
        <v>396.688613101827</v>
      </c>
      <c r="N630">
        <v>3.3897945533681999</v>
      </c>
      <c r="P630">
        <v>395.37117960470499</v>
      </c>
      <c r="Q630">
        <v>3.14201842917628</v>
      </c>
      <c r="R630">
        <v>2.4378712939681102</v>
      </c>
      <c r="S630">
        <v>2.8571098832931798</v>
      </c>
      <c r="T630">
        <v>20.767865151407001</v>
      </c>
      <c r="U630">
        <v>0.47264486888960799</v>
      </c>
      <c r="V630">
        <v>-0.55707916023529402</v>
      </c>
      <c r="W630">
        <v>-1.53765456737154</v>
      </c>
      <c r="X630">
        <v>9570.8662706750001</v>
      </c>
      <c r="Y630">
        <v>9.6650034038282797</v>
      </c>
      <c r="AA630">
        <v>35.232344084943797</v>
      </c>
      <c r="AB630">
        <v>34.883064003626501</v>
      </c>
      <c r="AC630">
        <v>1.0297240291248999</v>
      </c>
      <c r="AD630">
        <v>2.4599273873659002</v>
      </c>
      <c r="AE630">
        <v>16.580293446915601</v>
      </c>
      <c r="AG630">
        <v>80.955379550721403</v>
      </c>
      <c r="AH630">
        <v>11.0927651808713</v>
      </c>
      <c r="AI630">
        <v>2.7328013560663398</v>
      </c>
      <c r="AJ630">
        <v>222.23493582166</v>
      </c>
      <c r="AK630">
        <v>25.256318399300799</v>
      </c>
      <c r="AL630">
        <v>15.6149183191205</v>
      </c>
      <c r="AM630">
        <v>4.2627959027679596</v>
      </c>
      <c r="AO630">
        <v>4.2627959027679596</v>
      </c>
      <c r="AP630">
        <v>185.93436561981801</v>
      </c>
      <c r="AR630">
        <v>119.146672360125</v>
      </c>
      <c r="AS630">
        <v>20.7433723374693</v>
      </c>
    </row>
    <row r="631" spans="1:45" x14ac:dyDescent="0.25">
      <c r="A631" t="s">
        <v>1544</v>
      </c>
      <c r="B631" t="s">
        <v>1545</v>
      </c>
      <c r="C631" t="s">
        <v>344</v>
      </c>
      <c r="D631">
        <v>4195.8090359799999</v>
      </c>
      <c r="E631">
        <v>790.4</v>
      </c>
      <c r="F631">
        <v>11.2396878483835</v>
      </c>
      <c r="G631">
        <v>0.79002077481273303</v>
      </c>
      <c r="H631">
        <v>2.6426402426640201</v>
      </c>
      <c r="I631">
        <v>75.125141493300006</v>
      </c>
      <c r="L631">
        <v>37.500937258655803</v>
      </c>
      <c r="M631">
        <v>38.323705398105403</v>
      </c>
      <c r="N631">
        <v>16.184544257873899</v>
      </c>
      <c r="O631">
        <v>0</v>
      </c>
      <c r="P631">
        <v>4.3739257421264099</v>
      </c>
      <c r="Q631">
        <v>21.409974985961501</v>
      </c>
      <c r="R631">
        <v>1.51245757256554</v>
      </c>
      <c r="S631">
        <v>12.4423677950025</v>
      </c>
      <c r="T631">
        <v>12.505391738137799</v>
      </c>
      <c r="U631">
        <v>0.51107162924042604</v>
      </c>
      <c r="V631">
        <v>-2.7714373909081198</v>
      </c>
      <c r="W631">
        <v>-0.70579689062897599</v>
      </c>
      <c r="X631">
        <v>4788.0390359800003</v>
      </c>
      <c r="Y631">
        <v>0.59835080416542696</v>
      </c>
      <c r="Z631">
        <v>21.050026536445898</v>
      </c>
      <c r="AA631">
        <v>9.49819289025986</v>
      </c>
      <c r="AB631">
        <v>7.7287518134977597</v>
      </c>
      <c r="AC631">
        <v>3.2825090201485398</v>
      </c>
      <c r="AD631">
        <v>2.8706864244104899</v>
      </c>
      <c r="AE631">
        <v>20.672044043061</v>
      </c>
      <c r="AF631">
        <v>18.4463599577068</v>
      </c>
      <c r="AG631">
        <v>41.433678869695299</v>
      </c>
      <c r="AH631">
        <v>-5.5554612618775296</v>
      </c>
      <c r="AI631">
        <v>2.7112065521523898</v>
      </c>
      <c r="AJ631">
        <v>-43.711826762042001</v>
      </c>
      <c r="AK631">
        <v>-39.505780308476602</v>
      </c>
      <c r="AL631">
        <v>10.179008370895</v>
      </c>
      <c r="AM631">
        <v>0.52434111166124697</v>
      </c>
      <c r="AN631">
        <v>14.720070993474501</v>
      </c>
      <c r="AO631">
        <v>0.52434111166124697</v>
      </c>
      <c r="AP631">
        <v>-39.692633684098197</v>
      </c>
      <c r="AQ631">
        <v>0.46217102741119997</v>
      </c>
      <c r="AR631">
        <v>-65.678066986617296</v>
      </c>
      <c r="AS631">
        <v>12.505391738137799</v>
      </c>
    </row>
    <row r="632" spans="1:45" x14ac:dyDescent="0.25">
      <c r="A632" t="s">
        <v>1556</v>
      </c>
      <c r="B632" t="s">
        <v>1557</v>
      </c>
      <c r="C632" t="s">
        <v>583</v>
      </c>
      <c r="D632">
        <v>4189.2800762999996</v>
      </c>
      <c r="E632">
        <v>680.5</v>
      </c>
      <c r="F632">
        <v>25.550860719874802</v>
      </c>
      <c r="G632">
        <v>1.9395684558089501</v>
      </c>
      <c r="H632">
        <v>1.2068942097994899</v>
      </c>
      <c r="I632">
        <v>174.5862789965</v>
      </c>
      <c r="L632">
        <v>68.910769442394894</v>
      </c>
      <c r="M632">
        <v>17.1279154900115</v>
      </c>
      <c r="N632">
        <v>21.975906857796598</v>
      </c>
      <c r="O632">
        <v>0</v>
      </c>
      <c r="P632">
        <v>0.91831398389289798</v>
      </c>
      <c r="Q632">
        <v>44.9339373348433</v>
      </c>
      <c r="R632">
        <v>2.3733778699224399</v>
      </c>
      <c r="S632">
        <v>2.3871458849517802</v>
      </c>
      <c r="T632">
        <v>35.1951615248256</v>
      </c>
      <c r="U632">
        <v>0.73551044424830803</v>
      </c>
      <c r="V632">
        <v>0.106197770770408</v>
      </c>
      <c r="W632">
        <v>8.6434509556987504E-2</v>
      </c>
      <c r="X632">
        <v>3955.7300762999998</v>
      </c>
      <c r="Y632">
        <v>4.9467031104080403</v>
      </c>
      <c r="Z632">
        <v>85.289566112548499</v>
      </c>
      <c r="AA632">
        <v>24.228150158020402</v>
      </c>
      <c r="AB632">
        <v>23.269000448823501</v>
      </c>
      <c r="AC632">
        <v>0.62931267347789999</v>
      </c>
      <c r="AD632">
        <v>6.1358697761908498</v>
      </c>
      <c r="AE632">
        <v>61.743949067285399</v>
      </c>
      <c r="AF632">
        <v>90.325141791720498</v>
      </c>
      <c r="AG632">
        <v>8.0906781142971802</v>
      </c>
      <c r="AH632">
        <v>42.820299646112304</v>
      </c>
      <c r="AI632">
        <v>8.7632676002510106</v>
      </c>
      <c r="AJ632">
        <v>-19.604149432773401</v>
      </c>
      <c r="AK632">
        <v>-42.998201351728</v>
      </c>
      <c r="AM632">
        <v>5.23876108432228</v>
      </c>
      <c r="AN632">
        <v>73.664147640232102</v>
      </c>
      <c r="AO632">
        <v>5.23876108432228</v>
      </c>
      <c r="AP632">
        <v>68.861959691241296</v>
      </c>
      <c r="AR632">
        <v>232.85154246262999</v>
      </c>
      <c r="AS632">
        <v>35.1892488559428</v>
      </c>
    </row>
    <row r="633" spans="1:45" x14ac:dyDescent="0.25">
      <c r="A633" t="s">
        <v>1548</v>
      </c>
      <c r="B633" t="s">
        <v>1549</v>
      </c>
      <c r="C633" t="s">
        <v>323</v>
      </c>
      <c r="D633">
        <v>4178.4200848500004</v>
      </c>
      <c r="E633">
        <v>1159.1500000000001</v>
      </c>
      <c r="F633">
        <v>47.5435684647302</v>
      </c>
      <c r="G633">
        <v>2.4510516548097701</v>
      </c>
      <c r="H633">
        <v>1.1585348791657699</v>
      </c>
      <c r="I633">
        <v>110.1442274783</v>
      </c>
      <c r="L633">
        <v>83.570042669672304</v>
      </c>
      <c r="M633">
        <v>0.16274795129049499</v>
      </c>
      <c r="N633">
        <v>17.390380499946801</v>
      </c>
      <c r="O633">
        <v>0</v>
      </c>
      <c r="P633">
        <v>0.11296622501340201</v>
      </c>
      <c r="Q633">
        <v>60.978109671278901</v>
      </c>
      <c r="R633">
        <v>3.3184348901948599</v>
      </c>
      <c r="S633">
        <v>3.5488571428571398</v>
      </c>
      <c r="T633">
        <v>50.167127924720802</v>
      </c>
      <c r="U633">
        <v>0.26160889470241899</v>
      </c>
      <c r="V633">
        <v>-0.52529063066713999</v>
      </c>
      <c r="W633">
        <v>-0.68477297036365503</v>
      </c>
      <c r="X633">
        <v>4079.7200848500001</v>
      </c>
      <c r="Y633">
        <v>6.5690686496256303</v>
      </c>
      <c r="AA633">
        <v>35.6058656384185</v>
      </c>
      <c r="AB633">
        <v>32.144028402537003</v>
      </c>
      <c r="AC633">
        <v>0.78689952536955998</v>
      </c>
      <c r="AD633">
        <v>4.7716566356616603</v>
      </c>
      <c r="AE633">
        <v>39.059428353160598</v>
      </c>
      <c r="AG633">
        <v>81.474484772423693</v>
      </c>
      <c r="AH633">
        <v>67.6638831342011</v>
      </c>
      <c r="AI633">
        <v>8.0003448051811308</v>
      </c>
      <c r="AJ633">
        <v>44.067716101024502</v>
      </c>
      <c r="AK633">
        <v>28.437947097250401</v>
      </c>
      <c r="AL633">
        <v>38.6383333333333</v>
      </c>
      <c r="AM633">
        <v>6.7279930518476698</v>
      </c>
      <c r="AO633">
        <v>6.7279930518476698</v>
      </c>
      <c r="AP633">
        <v>66.735655092558503</v>
      </c>
      <c r="AQ633">
        <v>5.3127069707295602</v>
      </c>
      <c r="AR633">
        <v>54.001858065068703</v>
      </c>
      <c r="AS633">
        <v>50.112977750659503</v>
      </c>
    </row>
    <row r="634" spans="1:45" x14ac:dyDescent="0.25">
      <c r="A634" t="s">
        <v>1552</v>
      </c>
      <c r="B634" t="s">
        <v>1553</v>
      </c>
      <c r="C634" t="s">
        <v>541</v>
      </c>
      <c r="D634">
        <v>4145.1043903500004</v>
      </c>
      <c r="E634">
        <v>214.6</v>
      </c>
      <c r="F634">
        <v>10.279710144927501</v>
      </c>
      <c r="G634">
        <v>0.86112319097078205</v>
      </c>
      <c r="H634">
        <v>1.05390089731688</v>
      </c>
      <c r="I634">
        <v>118.5949082417</v>
      </c>
      <c r="J634">
        <v>171.190366512575</v>
      </c>
      <c r="K634">
        <v>134.78392937465699</v>
      </c>
      <c r="L634">
        <v>57.838103546622797</v>
      </c>
      <c r="M634">
        <v>7.9014600649688402</v>
      </c>
      <c r="N634">
        <v>5.0705755778833401</v>
      </c>
      <c r="O634">
        <v>2.1321293215011998</v>
      </c>
      <c r="P634">
        <v>1.3675826271921201</v>
      </c>
      <c r="Q634">
        <v>8.6114363321313192</v>
      </c>
      <c r="R634">
        <v>1.6630022552817001</v>
      </c>
      <c r="S634">
        <v>4.3417391431027097</v>
      </c>
      <c r="T634">
        <v>45.084885690123897</v>
      </c>
      <c r="U634">
        <v>1.1728950087043399</v>
      </c>
      <c r="V634">
        <v>-2.1096140114441901</v>
      </c>
      <c r="W634">
        <v>-0.67553953837250003</v>
      </c>
      <c r="X634">
        <v>4016.3143903499999</v>
      </c>
      <c r="Y634">
        <v>1.3476208403013099</v>
      </c>
      <c r="Z634">
        <v>138.87670782676301</v>
      </c>
      <c r="AA634">
        <v>28.311817216622</v>
      </c>
      <c r="AB634">
        <v>17.221140512606102</v>
      </c>
      <c r="AC634">
        <v>3.2825090201485398</v>
      </c>
      <c r="AD634">
        <v>2.8706864244104899</v>
      </c>
      <c r="AE634">
        <v>20.672044043061</v>
      </c>
      <c r="AF634">
        <v>143.33002732883801</v>
      </c>
      <c r="AG634">
        <v>4.5058365018758204</v>
      </c>
      <c r="AH634">
        <v>-16.538045318297002</v>
      </c>
      <c r="AI634">
        <v>2.39593100259528</v>
      </c>
      <c r="AJ634">
        <v>237.29182809189999</v>
      </c>
      <c r="AK634">
        <v>118.095925087086</v>
      </c>
      <c r="AL634">
        <v>24.386363636363601</v>
      </c>
      <c r="AM634">
        <v>1.3908346107270999</v>
      </c>
      <c r="AN634">
        <v>19.117721567890399</v>
      </c>
      <c r="AO634">
        <v>1.3908346107270999</v>
      </c>
      <c r="AP634">
        <v>67.075381362494198</v>
      </c>
      <c r="AQ634">
        <v>1.30619092014209</v>
      </c>
      <c r="AR634">
        <v>-8.9597758397589207</v>
      </c>
      <c r="AS634">
        <v>47.318543268835597</v>
      </c>
    </row>
    <row r="635" spans="1:45" x14ac:dyDescent="0.25">
      <c r="A635" t="s">
        <v>1566</v>
      </c>
      <c r="B635" t="s">
        <v>1567</v>
      </c>
      <c r="C635" t="s">
        <v>512</v>
      </c>
      <c r="D635">
        <v>4137.5896855499996</v>
      </c>
      <c r="E635">
        <v>648.9</v>
      </c>
      <c r="F635">
        <v>71.925742574257299</v>
      </c>
      <c r="G635">
        <v>1.77948489098559</v>
      </c>
      <c r="H635">
        <v>1.1610264694686601</v>
      </c>
      <c r="I635">
        <v>106.620088477</v>
      </c>
      <c r="J635">
        <v>101.71972978926399</v>
      </c>
      <c r="K635">
        <v>87.732395917468196</v>
      </c>
      <c r="L635">
        <v>91.649140764315902</v>
      </c>
      <c r="M635">
        <v>0.12827284388440299</v>
      </c>
      <c r="N635">
        <v>12.8627582909856</v>
      </c>
      <c r="O635">
        <v>3.58829108921325</v>
      </c>
      <c r="P635">
        <v>9.8090998264543802E-2</v>
      </c>
      <c r="Q635">
        <v>32.470989352793303</v>
      </c>
      <c r="R635">
        <v>2.3430128777253598</v>
      </c>
      <c r="S635">
        <v>3.2460641929161902</v>
      </c>
      <c r="T635">
        <v>38.109880128488498</v>
      </c>
      <c r="U635">
        <v>0.85916445809378506</v>
      </c>
      <c r="V635">
        <v>0.200910355886178</v>
      </c>
      <c r="W635">
        <v>0.26017027356254402</v>
      </c>
      <c r="X635">
        <v>3995.39968555</v>
      </c>
      <c r="Y635">
        <v>3.1949650832446999</v>
      </c>
      <c r="AA635">
        <v>27.499481626746501</v>
      </c>
      <c r="AB635">
        <v>22.341887186434001</v>
      </c>
      <c r="AC635">
        <v>0.65825410220760605</v>
      </c>
      <c r="AD635">
        <v>5.2388982217390199</v>
      </c>
      <c r="AE635">
        <v>42.782695998974198</v>
      </c>
      <c r="AG635">
        <v>-43.691282583652601</v>
      </c>
      <c r="AH635">
        <v>-0.67878791654558601</v>
      </c>
      <c r="AI635">
        <v>5.2033372136497302</v>
      </c>
      <c r="AJ635">
        <v>-12.712562880455801</v>
      </c>
      <c r="AK635">
        <v>-10.9222099294484</v>
      </c>
      <c r="AL635">
        <v>28.460526315789402</v>
      </c>
      <c r="AM635">
        <v>3.3086688728379099</v>
      </c>
      <c r="AN635">
        <v>103.985666889922</v>
      </c>
      <c r="AO635">
        <v>3.3086688728379099</v>
      </c>
      <c r="AP635">
        <v>-27.050109126051101</v>
      </c>
      <c r="AQ635">
        <v>2.7335594473049598</v>
      </c>
      <c r="AR635">
        <v>22.463407838049498</v>
      </c>
      <c r="AS635">
        <v>37.535967391363499</v>
      </c>
    </row>
    <row r="636" spans="1:45" x14ac:dyDescent="0.25">
      <c r="A636" t="s">
        <v>1554</v>
      </c>
      <c r="B636" t="s">
        <v>1555</v>
      </c>
      <c r="C636" t="s">
        <v>323</v>
      </c>
      <c r="D636">
        <v>4120.9603467999996</v>
      </c>
      <c r="E636">
        <v>3265.15</v>
      </c>
      <c r="F636">
        <v>17.5072685539403</v>
      </c>
      <c r="G636">
        <v>1.0972753781665701</v>
      </c>
      <c r="H636">
        <v>0.81056272673584695</v>
      </c>
      <c r="I636">
        <v>181.4719202117</v>
      </c>
      <c r="J636">
        <v>183.796337402885</v>
      </c>
      <c r="K636">
        <v>102.70435627081</v>
      </c>
      <c r="L636">
        <v>90.585161746950305</v>
      </c>
      <c r="M636">
        <v>12.9212352882003</v>
      </c>
      <c r="N636">
        <v>14.4845703434087</v>
      </c>
      <c r="O636">
        <v>1.9858937623980599</v>
      </c>
      <c r="P636">
        <v>7.8553465446132096</v>
      </c>
      <c r="Q636">
        <v>27.9211132929223</v>
      </c>
      <c r="R636">
        <v>1.7333925642427499</v>
      </c>
      <c r="S636">
        <v>4.4514251825493902</v>
      </c>
      <c r="T636">
        <v>25.201567678571401</v>
      </c>
      <c r="U636">
        <v>0.311332503113325</v>
      </c>
      <c r="V636">
        <v>-0.47556702225623398</v>
      </c>
      <c r="W636">
        <v>-0.63504936195274997</v>
      </c>
      <c r="X636">
        <v>4190.3103467999899</v>
      </c>
      <c r="Y636">
        <v>3.4891630349306699</v>
      </c>
      <c r="Z636">
        <v>24.493280025718899</v>
      </c>
      <c r="AA636">
        <v>18.3126927139236</v>
      </c>
      <c r="AB636">
        <v>14.8803634474431</v>
      </c>
      <c r="AC636">
        <v>0.78689952536955998</v>
      </c>
      <c r="AD636">
        <v>4.7716566356616603</v>
      </c>
      <c r="AE636">
        <v>39.059428353160598</v>
      </c>
      <c r="AF636">
        <v>24.087914115033801</v>
      </c>
      <c r="AG636">
        <v>-5.9680962290811097</v>
      </c>
      <c r="AH636">
        <v>-13.124127920767</v>
      </c>
      <c r="AI636">
        <v>4.1454183148576602</v>
      </c>
      <c r="AJ636">
        <v>-27.627264150633799</v>
      </c>
      <c r="AK636">
        <v>-35.478913181451702</v>
      </c>
      <c r="AL636">
        <v>31.037547528517099</v>
      </c>
      <c r="AM636">
        <v>3.43141708380865</v>
      </c>
      <c r="AN636">
        <v>17.372624875848398</v>
      </c>
      <c r="AO636">
        <v>3.43141708380865</v>
      </c>
      <c r="AP636">
        <v>-14.961330822494199</v>
      </c>
      <c r="AQ636">
        <v>3.4362654473258898</v>
      </c>
      <c r="AR636">
        <v>-21.455833466173399</v>
      </c>
      <c r="AS636">
        <v>25.204650439143698</v>
      </c>
    </row>
    <row r="637" spans="1:45" x14ac:dyDescent="0.25">
      <c r="A637" t="s">
        <v>1577</v>
      </c>
      <c r="B637" t="s">
        <v>1578</v>
      </c>
      <c r="C637" t="s">
        <v>352</v>
      </c>
      <c r="D637">
        <v>4112.0752961999997</v>
      </c>
      <c r="E637">
        <v>6</v>
      </c>
      <c r="F637">
        <v>1.4027298876243799</v>
      </c>
      <c r="G637">
        <v>0.91437782076079899</v>
      </c>
      <c r="H637">
        <v>0.34491042864605898</v>
      </c>
      <c r="I637">
        <v>106.30973703630001</v>
      </c>
      <c r="L637">
        <v>53.038913232525303</v>
      </c>
      <c r="M637">
        <v>48.480368770116698</v>
      </c>
      <c r="N637">
        <v>4.5262654836442699</v>
      </c>
      <c r="O637">
        <v>0</v>
      </c>
      <c r="P637">
        <v>42.512620796307601</v>
      </c>
      <c r="Q637">
        <v>0.79980372914621201</v>
      </c>
      <c r="R637">
        <v>1.1532559638942601</v>
      </c>
      <c r="S637">
        <v>32.493758744616002</v>
      </c>
      <c r="T637">
        <v>74.198399426200695</v>
      </c>
      <c r="X637">
        <v>8769.1352962000001</v>
      </c>
      <c r="Y637">
        <v>1.4807350871220699</v>
      </c>
      <c r="Z637">
        <v>11.817923096682</v>
      </c>
      <c r="AA637">
        <v>11.1687388348723</v>
      </c>
      <c r="AB637">
        <v>7.0189580951694897</v>
      </c>
      <c r="AC637">
        <v>7.2849721360311497</v>
      </c>
      <c r="AD637">
        <v>2.22491448298506</v>
      </c>
      <c r="AE637">
        <v>18.010235302902</v>
      </c>
      <c r="AF637">
        <v>5.5417310802943298</v>
      </c>
      <c r="AG637">
        <v>-88.375613460062098</v>
      </c>
      <c r="AH637">
        <v>-82.258460053770605</v>
      </c>
      <c r="AI637">
        <v>0.39473409176823598</v>
      </c>
      <c r="AJ637">
        <v>99.635108133975095</v>
      </c>
      <c r="AK637">
        <v>311.979067337586</v>
      </c>
      <c r="AM637">
        <v>0.69435514064993198</v>
      </c>
      <c r="AN637">
        <v>4.8659582001490902</v>
      </c>
      <c r="AO637">
        <v>0.69435514064993198</v>
      </c>
      <c r="AP637">
        <v>-91.315878183451005</v>
      </c>
      <c r="AR637">
        <v>-59.7424558440689</v>
      </c>
      <c r="AS637">
        <v>74.198399426199501</v>
      </c>
    </row>
    <row r="638" spans="1:45" x14ac:dyDescent="0.25">
      <c r="A638" t="s">
        <v>1589</v>
      </c>
      <c r="B638" t="s">
        <v>1590</v>
      </c>
      <c r="C638" t="s">
        <v>512</v>
      </c>
      <c r="D638">
        <v>4076.4998013750001</v>
      </c>
      <c r="E638">
        <v>442.7</v>
      </c>
      <c r="F638">
        <v>11.550505050505</v>
      </c>
      <c r="G638">
        <v>0.84967636180228601</v>
      </c>
      <c r="H638">
        <v>1.3030341275072099</v>
      </c>
      <c r="I638">
        <v>187.4316637595</v>
      </c>
      <c r="L638">
        <v>65.026779116235303</v>
      </c>
      <c r="M638">
        <v>73.747748438278407</v>
      </c>
      <c r="N638">
        <v>15.7961079550359</v>
      </c>
      <c r="O638">
        <v>0</v>
      </c>
      <c r="P638">
        <v>27.470969225462699</v>
      </c>
      <c r="Q638">
        <v>19.371464487743498</v>
      </c>
      <c r="R638">
        <v>1.63926950235373</v>
      </c>
      <c r="S638">
        <v>5.6880917401240598</v>
      </c>
      <c r="T638">
        <v>33.067000335618097</v>
      </c>
      <c r="U638">
        <v>0.189496906080908</v>
      </c>
      <c r="V638">
        <v>-0.46875719612669697</v>
      </c>
      <c r="W638">
        <v>-0.40949727845033201</v>
      </c>
      <c r="X638">
        <v>4415.6298013750002</v>
      </c>
      <c r="Y638">
        <v>3.1680284984144098</v>
      </c>
      <c r="AA638">
        <v>24.134399876339099</v>
      </c>
      <c r="AB638">
        <v>20.155330479162799</v>
      </c>
      <c r="AC638">
        <v>0.65825410220760605</v>
      </c>
      <c r="AD638">
        <v>5.2388982217390199</v>
      </c>
      <c r="AE638">
        <v>42.782695998974198</v>
      </c>
      <c r="AG638">
        <v>-15.466844945033699</v>
      </c>
      <c r="AH638">
        <v>49.1054281918409</v>
      </c>
      <c r="AI638">
        <v>7.8114816260587103</v>
      </c>
      <c r="AJ638">
        <v>-24.262849875259299</v>
      </c>
      <c r="AK638">
        <v>-22.709404904237601</v>
      </c>
      <c r="AL638">
        <v>26.041176470588201</v>
      </c>
      <c r="AM638">
        <v>2.9247169997165998</v>
      </c>
      <c r="AN638">
        <v>111.776797405401</v>
      </c>
      <c r="AO638">
        <v>2.9247169997165998</v>
      </c>
      <c r="AP638">
        <v>-35.515521750138703</v>
      </c>
      <c r="AQ638">
        <v>2.1902056556295602</v>
      </c>
      <c r="AR638">
        <v>8.2522381394908706</v>
      </c>
      <c r="AS638">
        <v>33.067000335618097</v>
      </c>
    </row>
    <row r="639" spans="1:45" x14ac:dyDescent="0.25">
      <c r="A639" t="s">
        <v>1579</v>
      </c>
      <c r="B639" t="s">
        <v>1580</v>
      </c>
      <c r="C639" t="s">
        <v>443</v>
      </c>
      <c r="D639">
        <v>4072.0778883399998</v>
      </c>
      <c r="E639">
        <v>481.1</v>
      </c>
      <c r="F639">
        <v>6.40749525616698</v>
      </c>
      <c r="G639">
        <v>0.90600907447710999</v>
      </c>
      <c r="H639">
        <v>0.63388457973559598</v>
      </c>
      <c r="I639">
        <v>338.39512219419998</v>
      </c>
      <c r="J639">
        <v>611.89699233339798</v>
      </c>
      <c r="K639">
        <v>288.997198741891</v>
      </c>
      <c r="L639">
        <v>78.627106741573002</v>
      </c>
      <c r="M639">
        <v>38.084766469316698</v>
      </c>
      <c r="N639">
        <v>15.325005389337001</v>
      </c>
      <c r="O639">
        <v>0.59650562851782296</v>
      </c>
      <c r="P639">
        <v>11.2884127431632</v>
      </c>
      <c r="Q639">
        <v>24.0610328638497</v>
      </c>
      <c r="R639">
        <v>1.5657899590541799</v>
      </c>
      <c r="S639">
        <v>4.4467639132480601</v>
      </c>
      <c r="T639">
        <v>48.448279456751898</v>
      </c>
      <c r="U639">
        <v>1.7277484188466801</v>
      </c>
      <c r="V639">
        <v>0.20330592982825499</v>
      </c>
      <c r="W639">
        <v>1.4922205344666</v>
      </c>
      <c r="X639">
        <v>4240.9478883399997</v>
      </c>
      <c r="Y639">
        <v>8.1594349090734095</v>
      </c>
      <c r="Z639">
        <v>221.228371848721</v>
      </c>
      <c r="AA639">
        <v>31.398148281187499</v>
      </c>
      <c r="AB639">
        <v>26.3478372784542</v>
      </c>
      <c r="AC639">
        <v>1.52444248901843</v>
      </c>
      <c r="AD639">
        <v>9.7560212522244303</v>
      </c>
      <c r="AE639">
        <v>47.728135222240098</v>
      </c>
      <c r="AF639">
        <v>212.41929516640499</v>
      </c>
      <c r="AG639">
        <v>-25.995628670918801</v>
      </c>
      <c r="AH639">
        <v>-21.550371536161499</v>
      </c>
      <c r="AI639">
        <v>7.65356242522319</v>
      </c>
      <c r="AJ639">
        <v>-30.264461474769298</v>
      </c>
      <c r="AK639">
        <v>1.50884636736509</v>
      </c>
      <c r="AL639">
        <v>44.341013824884797</v>
      </c>
      <c r="AM639">
        <v>7.8345349552485697</v>
      </c>
      <c r="AN639">
        <v>46.132070786677197</v>
      </c>
      <c r="AO639">
        <v>7.8345349552485697</v>
      </c>
      <c r="AP639">
        <v>43.466584442187603</v>
      </c>
      <c r="AQ639">
        <v>6.8363987887342903</v>
      </c>
      <c r="AR639">
        <v>54.6210921548805</v>
      </c>
      <c r="AS639">
        <v>48.465578294929699</v>
      </c>
    </row>
    <row r="640" spans="1:45" x14ac:dyDescent="0.25">
      <c r="A640" t="s">
        <v>1564</v>
      </c>
      <c r="B640" t="s">
        <v>1565</v>
      </c>
      <c r="C640" t="s">
        <v>714</v>
      </c>
      <c r="D640">
        <v>4068.7181581499999</v>
      </c>
      <c r="E640">
        <v>107.85</v>
      </c>
      <c r="F640">
        <v>2.65618023137811</v>
      </c>
      <c r="G640">
        <v>0.51735516800049297</v>
      </c>
      <c r="H640">
        <v>3.2594796071966101</v>
      </c>
      <c r="I640">
        <v>60.239632219199997</v>
      </c>
      <c r="L640">
        <v>6.7999875383927399</v>
      </c>
      <c r="M640">
        <v>191.67993830782299</v>
      </c>
      <c r="N640">
        <v>14.3441185496952</v>
      </c>
      <c r="O640">
        <v>0</v>
      </c>
      <c r="P640">
        <v>97.067945214665301</v>
      </c>
      <c r="Q640">
        <v>9.9982901946735296</v>
      </c>
      <c r="R640">
        <v>1.46386331745077</v>
      </c>
      <c r="S640">
        <v>20.270282317979198</v>
      </c>
      <c r="T640">
        <v>33.1328840240228</v>
      </c>
      <c r="X640">
        <v>5177.7081581499997</v>
      </c>
      <c r="Y640">
        <v>0.94886125799008902</v>
      </c>
      <c r="Z640">
        <v>85.314024685285801</v>
      </c>
      <c r="AA640">
        <v>19.781875747497502</v>
      </c>
      <c r="AB640">
        <v>14.91619082205</v>
      </c>
      <c r="AC640">
        <v>0.62931267347789999</v>
      </c>
      <c r="AD640">
        <v>6.1358697761908498</v>
      </c>
      <c r="AE640">
        <v>61.743949067285399</v>
      </c>
      <c r="AF640">
        <v>67.040997827483906</v>
      </c>
      <c r="AG640">
        <v>2.1905208778077498</v>
      </c>
      <c r="AH640">
        <v>11.1638922582889</v>
      </c>
      <c r="AI640">
        <v>6.8208716671137104</v>
      </c>
      <c r="AJ640">
        <v>-46.219031315908801</v>
      </c>
      <c r="AK640">
        <v>-46.338249294815398</v>
      </c>
      <c r="AL640">
        <v>28.3815789473684</v>
      </c>
      <c r="AM640">
        <v>0.74562893697908605</v>
      </c>
      <c r="AN640">
        <v>33.4598532742598</v>
      </c>
      <c r="AO640">
        <v>0.74562893697908605</v>
      </c>
      <c r="AP640">
        <v>-65.691838919889193</v>
      </c>
      <c r="AQ640">
        <v>0.50524404737737905</v>
      </c>
      <c r="AR640">
        <v>-52.625489541604701</v>
      </c>
      <c r="AS640">
        <v>33.135582361348398</v>
      </c>
    </row>
    <row r="641" spans="1:45" x14ac:dyDescent="0.25">
      <c r="A641" t="s">
        <v>1581</v>
      </c>
      <c r="B641" t="s">
        <v>1582</v>
      </c>
      <c r="C641" t="s">
        <v>1261</v>
      </c>
      <c r="D641">
        <v>4060.8879999999999</v>
      </c>
      <c r="E641">
        <v>114</v>
      </c>
      <c r="F641">
        <v>2.6337692363268501</v>
      </c>
      <c r="G641">
        <v>1.4622647388757299</v>
      </c>
      <c r="H641">
        <v>0.34140429782132697</v>
      </c>
      <c r="M641">
        <v>71.511625314875403</v>
      </c>
      <c r="N641">
        <v>8.6794514807614593</v>
      </c>
      <c r="P641">
        <v>65.534898236697202</v>
      </c>
      <c r="Q641">
        <v>12.365329048048499</v>
      </c>
      <c r="R641">
        <v>1.4622647388757299</v>
      </c>
      <c r="T641">
        <v>8.3902644628099097</v>
      </c>
      <c r="U641">
        <v>9.2307692307692299</v>
      </c>
      <c r="V641">
        <v>8.5725151285616192</v>
      </c>
      <c r="W641">
        <v>4.5715562483866101</v>
      </c>
      <c r="X641">
        <v>7164.0479999999998</v>
      </c>
      <c r="Y641">
        <v>4.9961629390965898</v>
      </c>
      <c r="AA641">
        <v>9.8261480221649098</v>
      </c>
      <c r="AB641">
        <v>9.1054131343814699</v>
      </c>
      <c r="AC641">
        <v>0.65825410220760605</v>
      </c>
      <c r="AD641">
        <v>5.2388982217390199</v>
      </c>
      <c r="AE641">
        <v>42.782695998974198</v>
      </c>
      <c r="AG641">
        <v>-15.2432064440299</v>
      </c>
      <c r="AH641">
        <v>-82.720488428736502</v>
      </c>
      <c r="AI641">
        <v>0.90525602443210895</v>
      </c>
      <c r="AJ641">
        <v>-71.370334562847702</v>
      </c>
      <c r="AK641">
        <v>-80.388649506774698</v>
      </c>
      <c r="AM641">
        <v>2.83203827297389</v>
      </c>
      <c r="AO641">
        <v>2.83203827297389</v>
      </c>
      <c r="AP641">
        <v>-22.427929565017202</v>
      </c>
      <c r="AR641">
        <v>4.82193031866972</v>
      </c>
      <c r="AS641">
        <v>7.2044991661640001</v>
      </c>
    </row>
    <row r="642" spans="1:45" x14ac:dyDescent="0.25">
      <c r="A642" t="s">
        <v>1570</v>
      </c>
      <c r="B642" t="s">
        <v>1571</v>
      </c>
      <c r="C642" t="s">
        <v>85</v>
      </c>
      <c r="D642">
        <v>4058.3381749199998</v>
      </c>
      <c r="E642">
        <v>764.75</v>
      </c>
      <c r="F642">
        <v>76.527131782945602</v>
      </c>
      <c r="G642">
        <v>1.6542587566240099</v>
      </c>
      <c r="H642">
        <v>5.3336309626017302</v>
      </c>
      <c r="I642">
        <v>11.8008035987</v>
      </c>
      <c r="L642">
        <v>30.601152533642299</v>
      </c>
      <c r="M642">
        <v>10.0401606425702</v>
      </c>
      <c r="N642">
        <v>58.521548402394799</v>
      </c>
      <c r="P642">
        <v>9.0665693075331593</v>
      </c>
      <c r="Q642">
        <v>83.830328247803806</v>
      </c>
      <c r="R642">
        <v>1.6542587566240099</v>
      </c>
      <c r="S642">
        <v>24.320388349514499</v>
      </c>
      <c r="T642">
        <v>55.953924926513203</v>
      </c>
      <c r="X642">
        <v>4052.0181749199901</v>
      </c>
      <c r="Y642">
        <v>5.2179745990856903</v>
      </c>
      <c r="AA642">
        <v>41.0455649809562</v>
      </c>
      <c r="AB642">
        <v>39.640169975738601</v>
      </c>
      <c r="AC642">
        <v>0.65825410220760605</v>
      </c>
      <c r="AD642">
        <v>5.2388982217390199</v>
      </c>
      <c r="AE642">
        <v>42.782695998974198</v>
      </c>
      <c r="AG642">
        <v>1304.1932305959699</v>
      </c>
      <c r="AH642">
        <v>842.74662212298495</v>
      </c>
      <c r="AI642">
        <v>49.389536021905798</v>
      </c>
      <c r="AJ642">
        <v>39.450691790227097</v>
      </c>
      <c r="AK642">
        <v>30.786346255165199</v>
      </c>
      <c r="AL642">
        <v>43.145275035260902</v>
      </c>
      <c r="AM642">
        <v>5.2261131606721998</v>
      </c>
      <c r="AO642">
        <v>5.2261131606721998</v>
      </c>
      <c r="AP642">
        <v>131.17071361753901</v>
      </c>
      <c r="AQ642">
        <v>4.0915612840466897</v>
      </c>
      <c r="AR642">
        <v>93.4335686043583</v>
      </c>
      <c r="AS642">
        <v>55.946211399503703</v>
      </c>
    </row>
    <row r="643" spans="1:45" x14ac:dyDescent="0.25">
      <c r="A643" t="s">
        <v>1587</v>
      </c>
      <c r="B643" t="s">
        <v>1588</v>
      </c>
      <c r="C643" t="s">
        <v>762</v>
      </c>
      <c r="D643">
        <v>4037.18857695</v>
      </c>
      <c r="E643">
        <v>1194.0999999999999</v>
      </c>
      <c r="G643">
        <v>1.19922987282768</v>
      </c>
      <c r="H643">
        <v>0.944006995374994</v>
      </c>
      <c r="I643">
        <v>-12784.7188584508</v>
      </c>
      <c r="L643">
        <v>1.3175758511401501</v>
      </c>
      <c r="M643">
        <v>43.375387436154803</v>
      </c>
      <c r="N643">
        <v>29.621526126248501</v>
      </c>
      <c r="P643">
        <v>1.7592875540227799</v>
      </c>
      <c r="Q643">
        <v>32.443071944433399</v>
      </c>
      <c r="R643">
        <v>1.2267821857425101</v>
      </c>
      <c r="S643">
        <v>9.0530686068976802</v>
      </c>
      <c r="T643">
        <v>12.27743386233</v>
      </c>
      <c r="U643">
        <v>0.35858381869738598</v>
      </c>
      <c r="V643">
        <v>-0.67114021042751604</v>
      </c>
      <c r="W643">
        <v>-5.1456540952120298</v>
      </c>
      <c r="X643">
        <v>3515.41857694999</v>
      </c>
      <c r="Y643">
        <v>3.1924394752399698</v>
      </c>
      <c r="Z643">
        <v>10.667329925504401</v>
      </c>
      <c r="AA643">
        <v>8.0639963686516491</v>
      </c>
      <c r="AB643">
        <v>7.8470916247014397</v>
      </c>
      <c r="AC643">
        <v>1.0297240291248999</v>
      </c>
      <c r="AD643">
        <v>2.4599273873659002</v>
      </c>
      <c r="AE643">
        <v>16.580293446915601</v>
      </c>
      <c r="AF643">
        <v>12.250610156121899</v>
      </c>
      <c r="AG643">
        <v>176.46621841486299</v>
      </c>
      <c r="AH643">
        <v>258.22718190474501</v>
      </c>
      <c r="AI643">
        <v>8.8121285566638896</v>
      </c>
      <c r="AJ643">
        <v>7.5382913689245798</v>
      </c>
      <c r="AK643">
        <v>-25.951649157247001</v>
      </c>
      <c r="AM643">
        <v>3.6662718535285101</v>
      </c>
      <c r="AN643">
        <v>11.7247657100746</v>
      </c>
      <c r="AO643">
        <v>3.6662718535285101</v>
      </c>
      <c r="AP643">
        <v>16.849627559733701</v>
      </c>
      <c r="AR643">
        <v>88.479883859008893</v>
      </c>
      <c r="AS643">
        <v>11.4673310712662</v>
      </c>
    </row>
    <row r="644" spans="1:45" x14ac:dyDescent="0.25">
      <c r="A644" t="s">
        <v>1624</v>
      </c>
      <c r="B644" t="s">
        <v>1625</v>
      </c>
      <c r="C644" t="s">
        <v>344</v>
      </c>
      <c r="D644">
        <v>4035.1134407199902</v>
      </c>
      <c r="E644">
        <v>222</v>
      </c>
      <c r="F644">
        <v>19.298520345252701</v>
      </c>
      <c r="G644">
        <v>0.57857443924222196</v>
      </c>
      <c r="H644">
        <v>1.7123077541151801</v>
      </c>
      <c r="I644">
        <v>87.513877631300005</v>
      </c>
      <c r="L644">
        <v>18.9384111681081</v>
      </c>
      <c r="M644">
        <v>33.519757325091803</v>
      </c>
      <c r="N644">
        <v>50.703974393862801</v>
      </c>
      <c r="O644">
        <v>0</v>
      </c>
      <c r="P644">
        <v>14.225731081011601</v>
      </c>
      <c r="Q644">
        <v>83.462922912285705</v>
      </c>
      <c r="R644">
        <v>1.5319936661996001</v>
      </c>
      <c r="S644">
        <v>10.0160227309142</v>
      </c>
      <c r="T644">
        <v>3.6179948181369799</v>
      </c>
      <c r="X644">
        <v>4555.7834407199998</v>
      </c>
      <c r="Y644">
        <v>0.97172426135420698</v>
      </c>
      <c r="AA644">
        <v>2.91083913636741</v>
      </c>
      <c r="AB644">
        <v>2.7682111139115801</v>
      </c>
      <c r="AC644">
        <v>3.2825090201485398</v>
      </c>
      <c r="AD644">
        <v>2.8706864244104899</v>
      </c>
      <c r="AE644">
        <v>20.672044043061</v>
      </c>
      <c r="AG644">
        <v>20.2503494968247</v>
      </c>
      <c r="AH644">
        <v>-19.7009589081751</v>
      </c>
      <c r="AI644">
        <v>2.3051336715548199</v>
      </c>
      <c r="AJ644">
        <v>-83.7149988291646</v>
      </c>
      <c r="AK644">
        <v>-82.498127371436993</v>
      </c>
      <c r="AM644">
        <v>0.86066813286550603</v>
      </c>
      <c r="AN644">
        <v>93.427030347765594</v>
      </c>
      <c r="AO644">
        <v>0.86066813286550603</v>
      </c>
      <c r="AP644">
        <v>-1.00980600072313</v>
      </c>
      <c r="AR644">
        <v>-43.663021369097997</v>
      </c>
      <c r="AS644">
        <v>3.6179948181369799</v>
      </c>
    </row>
    <row r="645" spans="1:45" x14ac:dyDescent="0.25">
      <c r="A645" t="s">
        <v>1597</v>
      </c>
      <c r="B645" t="s">
        <v>1598</v>
      </c>
      <c r="C645" t="s">
        <v>323</v>
      </c>
      <c r="D645">
        <v>4019.812003</v>
      </c>
      <c r="E645">
        <v>445.25</v>
      </c>
      <c r="F645">
        <v>-2.4852569502947699E-2</v>
      </c>
      <c r="G645">
        <v>0.64133694055990098</v>
      </c>
      <c r="H645">
        <v>0.54602436006479305</v>
      </c>
      <c r="I645">
        <v>194.8612306915</v>
      </c>
      <c r="L645">
        <v>111.399455663</v>
      </c>
      <c r="M645">
        <v>126.92504573452101</v>
      </c>
      <c r="O645">
        <v>0</v>
      </c>
      <c r="P645">
        <v>42.885554604501202</v>
      </c>
      <c r="R645">
        <v>0.98539131862108498</v>
      </c>
      <c r="S645">
        <v>261.43063683304001</v>
      </c>
      <c r="T645">
        <v>-19.838187844840299</v>
      </c>
      <c r="U645">
        <v>0.33505378087205001</v>
      </c>
      <c r="V645">
        <v>-0.45184574449750903</v>
      </c>
      <c r="W645">
        <v>-0.61132808419402396</v>
      </c>
      <c r="X645">
        <v>6881.5820029999904</v>
      </c>
      <c r="Y645">
        <v>1.81223981455146</v>
      </c>
      <c r="AB645">
        <v>29.0656445472207</v>
      </c>
      <c r="AC645">
        <v>0.78689952536955998</v>
      </c>
      <c r="AD645">
        <v>4.7716566356616603</v>
      </c>
      <c r="AE645">
        <v>39.059428353160598</v>
      </c>
      <c r="AG645">
        <v>-61.741296183091002</v>
      </c>
      <c r="AH645">
        <v>-64.652866469529201</v>
      </c>
      <c r="AI645">
        <v>1.68664384262289</v>
      </c>
      <c r="AJ645">
        <v>-156.970421322064</v>
      </c>
      <c r="AK645">
        <v>-150.78975469244099</v>
      </c>
      <c r="AL645">
        <v>18.747368421052599</v>
      </c>
      <c r="AM645">
        <v>1.0586030008321701</v>
      </c>
      <c r="AO645">
        <v>1.0586030008321701</v>
      </c>
      <c r="AP645">
        <v>-73.765302153778606</v>
      </c>
      <c r="AQ645">
        <v>0.98279438490375803</v>
      </c>
      <c r="AR645">
        <v>-75.768876717754495</v>
      </c>
      <c r="AS645">
        <v>-19.838187844840299</v>
      </c>
    </row>
    <row r="646" spans="1:45" x14ac:dyDescent="0.25">
      <c r="A646" t="s">
        <v>1593</v>
      </c>
      <c r="B646" t="s">
        <v>1594</v>
      </c>
      <c r="C646" t="s">
        <v>512</v>
      </c>
      <c r="D646">
        <v>4016.1138647349999</v>
      </c>
      <c r="E646">
        <v>1724.95</v>
      </c>
      <c r="F646">
        <v>14.0866451843895</v>
      </c>
      <c r="G646">
        <v>1.2851384638351799</v>
      </c>
      <c r="H646">
        <v>1.0489987985067499</v>
      </c>
      <c r="I646">
        <v>328.33996673630003</v>
      </c>
      <c r="L646">
        <v>71.833906427814597</v>
      </c>
      <c r="M646">
        <v>37.364446380192298</v>
      </c>
      <c r="N646">
        <v>18.640173211857601</v>
      </c>
      <c r="O646">
        <v>0</v>
      </c>
      <c r="P646">
        <v>3.5323298612905298</v>
      </c>
      <c r="Q646">
        <v>35.325626917786401</v>
      </c>
      <c r="R646">
        <v>2.1057251623497799</v>
      </c>
      <c r="S646">
        <v>3.01068472313497</v>
      </c>
      <c r="T646">
        <v>15.0365564593769</v>
      </c>
      <c r="X646">
        <v>4260.8238647349999</v>
      </c>
      <c r="Y646">
        <v>2.0900325043828198</v>
      </c>
      <c r="Z646">
        <v>100.396415285933</v>
      </c>
      <c r="AA646">
        <v>10.8296661873093</v>
      </c>
      <c r="AB646">
        <v>9.3140905537861194</v>
      </c>
      <c r="AC646">
        <v>0.65825410220760605</v>
      </c>
      <c r="AD646">
        <v>5.2388982217390199</v>
      </c>
      <c r="AE646">
        <v>42.782695998974198</v>
      </c>
      <c r="AF646">
        <v>94.630392665763395</v>
      </c>
      <c r="AG646">
        <v>-67.916703043763206</v>
      </c>
      <c r="AH646">
        <v>-43.409260811866197</v>
      </c>
      <c r="AI646">
        <v>2.9647312289960999</v>
      </c>
      <c r="AJ646">
        <v>-65.560047105443402</v>
      </c>
      <c r="AK646">
        <v>-64.853649102110097</v>
      </c>
      <c r="AM646">
        <v>1.9699965980923499</v>
      </c>
      <c r="AN646">
        <v>37.334887652086998</v>
      </c>
      <c r="AO646">
        <v>1.9699965980923499</v>
      </c>
      <c r="AP646">
        <v>-56.565300918243899</v>
      </c>
      <c r="AR646">
        <v>-27.084726183304401</v>
      </c>
      <c r="AS646">
        <v>15.035430589401299</v>
      </c>
    </row>
    <row r="647" spans="1:45" x14ac:dyDescent="0.25">
      <c r="A647" t="s">
        <v>1572</v>
      </c>
      <c r="B647" t="s">
        <v>1573</v>
      </c>
      <c r="C647" t="s">
        <v>1312</v>
      </c>
      <c r="D647">
        <v>4007.75497808</v>
      </c>
      <c r="E647">
        <v>2413.1999999999998</v>
      </c>
      <c r="F647">
        <v>21.216168717047299</v>
      </c>
      <c r="G647">
        <v>1.42841867992139</v>
      </c>
      <c r="H647">
        <v>5.55629352954392</v>
      </c>
      <c r="I647">
        <v>25.189460390600001</v>
      </c>
      <c r="L647">
        <v>14.928032054829799</v>
      </c>
      <c r="M647">
        <v>8.4769056389912105</v>
      </c>
      <c r="N647">
        <v>7.8500224342091904</v>
      </c>
      <c r="P647">
        <v>3.0858600170019801</v>
      </c>
      <c r="Q647">
        <v>13.381729024193699</v>
      </c>
      <c r="R647">
        <v>1.42841867992139</v>
      </c>
      <c r="S647">
        <v>27.135059146236902</v>
      </c>
      <c r="T647">
        <v>35.995643776540497</v>
      </c>
      <c r="X647">
        <v>3736.8149780799999</v>
      </c>
      <c r="Y647">
        <v>0.47218136327543497</v>
      </c>
      <c r="AA647">
        <v>30.954398426772901</v>
      </c>
      <c r="AB647">
        <v>22.802141677324901</v>
      </c>
      <c r="AC647">
        <v>0.65825410220760605</v>
      </c>
      <c r="AD647">
        <v>5.2388982217390199</v>
      </c>
      <c r="AE647">
        <v>42.782695998974198</v>
      </c>
      <c r="AG647">
        <v>79.088752479608502</v>
      </c>
      <c r="AH647">
        <v>8.3875867673046791</v>
      </c>
      <c r="AI647">
        <v>5.6783153557381603</v>
      </c>
      <c r="AJ647">
        <v>16.424236719859</v>
      </c>
      <c r="AK647">
        <v>-15.8640124563361</v>
      </c>
      <c r="AL647">
        <v>31.259067357512901</v>
      </c>
      <c r="AM647">
        <v>0.50641715480279104</v>
      </c>
      <c r="AO647">
        <v>0.50641715480279104</v>
      </c>
      <c r="AP647">
        <v>22.683195472302199</v>
      </c>
      <c r="AQ647">
        <v>0.44955513975265499</v>
      </c>
      <c r="AR647">
        <v>-81.256035901953197</v>
      </c>
      <c r="AS647">
        <v>35.998877015000097</v>
      </c>
    </row>
    <row r="648" spans="1:45" x14ac:dyDescent="0.25">
      <c r="A648" t="s">
        <v>1605</v>
      </c>
      <c r="B648" t="s">
        <v>1606</v>
      </c>
      <c r="C648" t="s">
        <v>88</v>
      </c>
      <c r="D648">
        <v>4006.1270256600001</v>
      </c>
      <c r="E648">
        <v>1587.1</v>
      </c>
      <c r="F648">
        <v>3.4543883897719398</v>
      </c>
      <c r="G648">
        <v>1.36574965612104</v>
      </c>
      <c r="H648">
        <v>1.06988739331794</v>
      </c>
      <c r="I648">
        <v>197.0452206036</v>
      </c>
      <c r="L648">
        <v>49.685296715069498</v>
      </c>
      <c r="M648">
        <v>52.078590292323</v>
      </c>
      <c r="N648">
        <v>12.5078197332532</v>
      </c>
      <c r="O648">
        <v>0</v>
      </c>
      <c r="P648">
        <v>28.109917129587402</v>
      </c>
      <c r="Q648">
        <v>13.879784456419101</v>
      </c>
      <c r="R648">
        <v>2.2579550664832602</v>
      </c>
      <c r="S648">
        <v>4.1044031136728201</v>
      </c>
      <c r="T648">
        <v>80.170642898939207</v>
      </c>
      <c r="U648">
        <v>0.18675880100849701</v>
      </c>
      <c r="V648">
        <v>-3.0957502191400401</v>
      </c>
      <c r="W648">
        <v>-0.30084278277918303</v>
      </c>
      <c r="X648">
        <v>4108.8970256599996</v>
      </c>
      <c r="Y648">
        <v>5.94862974774514</v>
      </c>
      <c r="AA648">
        <v>41.101300646794002</v>
      </c>
      <c r="AB648">
        <v>35.369691191013104</v>
      </c>
      <c r="AC648">
        <v>3.2825090201485398</v>
      </c>
      <c r="AD648">
        <v>2.8706864244104899</v>
      </c>
      <c r="AE648">
        <v>20.672044043061</v>
      </c>
      <c r="AG648">
        <v>39.571334266751698</v>
      </c>
      <c r="AH648">
        <v>217.71453037831</v>
      </c>
      <c r="AI648">
        <v>9.1205878919497305</v>
      </c>
      <c r="AJ648">
        <v>140.25930158625499</v>
      </c>
      <c r="AK648">
        <v>287.82155616512398</v>
      </c>
      <c r="AL648">
        <v>53.169179229480697</v>
      </c>
      <c r="AM648">
        <v>5.7998451285741099</v>
      </c>
      <c r="AN648">
        <v>2841.2248408936098</v>
      </c>
      <c r="AO648">
        <v>5.7998451285741099</v>
      </c>
      <c r="AP648">
        <v>40.997320364277499</v>
      </c>
      <c r="AQ648">
        <v>4.6966702371521798</v>
      </c>
      <c r="AR648">
        <v>279.64197649929702</v>
      </c>
      <c r="AS648">
        <v>80.170642898939406</v>
      </c>
    </row>
    <row r="649" spans="1:45" x14ac:dyDescent="0.25">
      <c r="A649" t="s">
        <v>1560</v>
      </c>
      <c r="B649" t="s">
        <v>1561</v>
      </c>
      <c r="C649" t="s">
        <v>917</v>
      </c>
      <c r="D649">
        <v>3998.5174154800002</v>
      </c>
      <c r="E649">
        <v>607.4</v>
      </c>
      <c r="F649">
        <v>3.0893935038804199</v>
      </c>
      <c r="G649">
        <v>0.54450904716555504</v>
      </c>
      <c r="H649">
        <v>1.7430188919279901</v>
      </c>
      <c r="I649">
        <v>161.9694358838</v>
      </c>
      <c r="L649">
        <v>68.363049620986899</v>
      </c>
      <c r="M649">
        <v>221.35259565010301</v>
      </c>
      <c r="N649">
        <v>18.279533317459698</v>
      </c>
      <c r="O649">
        <v>0</v>
      </c>
      <c r="P649">
        <v>41.585966026353397</v>
      </c>
      <c r="Q649">
        <v>11.363636363636299</v>
      </c>
      <c r="R649">
        <v>1.1284898000100201</v>
      </c>
      <c r="S649">
        <v>37.087006960556799</v>
      </c>
      <c r="T649">
        <v>76.162236485333096</v>
      </c>
      <c r="X649">
        <v>4267.23741548</v>
      </c>
      <c r="Y649">
        <v>4.4493492815748503</v>
      </c>
      <c r="AA649">
        <v>39.702618305545101</v>
      </c>
      <c r="AB649">
        <v>33.5632957014314</v>
      </c>
      <c r="AC649">
        <v>2.62968759909525</v>
      </c>
      <c r="AD649">
        <v>7.0975476432069904</v>
      </c>
      <c r="AE649">
        <v>26.454519729777701</v>
      </c>
      <c r="AG649">
        <v>1198.4545169359999</v>
      </c>
      <c r="AH649">
        <v>347.18689866396898</v>
      </c>
      <c r="AI649">
        <v>31.739303186855</v>
      </c>
      <c r="AJ649">
        <v>506.877128001122</v>
      </c>
      <c r="AK649">
        <v>187.89876838929399</v>
      </c>
      <c r="AL649">
        <v>45.532233883058403</v>
      </c>
      <c r="AM649">
        <v>4.1691611826873904</v>
      </c>
      <c r="AN649">
        <v>288.49332002020202</v>
      </c>
      <c r="AO649">
        <v>4.1691611826873904</v>
      </c>
      <c r="AP649">
        <v>1750.11990315975</v>
      </c>
      <c r="AQ649">
        <v>8.2586848164864102E-3</v>
      </c>
      <c r="AR649">
        <v>15.7528485187737</v>
      </c>
    </row>
    <row r="650" spans="1:45" x14ac:dyDescent="0.25">
      <c r="A650" t="s">
        <v>1585</v>
      </c>
      <c r="B650" t="s">
        <v>1586</v>
      </c>
      <c r="C650" t="s">
        <v>102</v>
      </c>
      <c r="D650">
        <v>3994.8477518099999</v>
      </c>
      <c r="E650">
        <v>1250.45</v>
      </c>
      <c r="F650">
        <v>21.153671675645001</v>
      </c>
      <c r="G650">
        <v>1.8009636882275799</v>
      </c>
      <c r="H650">
        <v>1.1577090496662401</v>
      </c>
      <c r="I650">
        <v>119.6545667709</v>
      </c>
      <c r="L650">
        <v>41.788716187348797</v>
      </c>
      <c r="M650">
        <v>17.765056438158499</v>
      </c>
      <c r="N650">
        <v>10.3393703722694</v>
      </c>
      <c r="O650">
        <v>0</v>
      </c>
      <c r="P650">
        <v>9.06655343964648</v>
      </c>
      <c r="Q650">
        <v>18.3984112983727</v>
      </c>
      <c r="R650">
        <v>2.8097602343689698</v>
      </c>
      <c r="S650">
        <v>3.7404081514418501</v>
      </c>
      <c r="T650">
        <v>11.4679137413807</v>
      </c>
      <c r="U650">
        <v>6.9152489096695602</v>
      </c>
      <c r="V650">
        <v>3.6327398895210101</v>
      </c>
      <c r="W650">
        <v>5.8158949911699498</v>
      </c>
      <c r="X650">
        <v>5901.2377518099902</v>
      </c>
      <c r="Y650">
        <v>0.76169869025759296</v>
      </c>
      <c r="Z650">
        <v>37.295315375150103</v>
      </c>
      <c r="AA650">
        <v>7.9095521342063204</v>
      </c>
      <c r="AB650">
        <v>5.6613656876253096</v>
      </c>
      <c r="AC650">
        <v>3.2825090201485398</v>
      </c>
      <c r="AD650">
        <v>2.8706864244104899</v>
      </c>
      <c r="AE650">
        <v>20.672044043061</v>
      </c>
      <c r="AF650">
        <v>25.247094430954899</v>
      </c>
      <c r="AG650">
        <v>-80.193520148861893</v>
      </c>
      <c r="AH650">
        <v>-73.8550760074789</v>
      </c>
      <c r="AI650">
        <v>0.75053878372574501</v>
      </c>
      <c r="AJ650">
        <v>-47.727188070264297</v>
      </c>
      <c r="AK650">
        <v>-44.524529274935297</v>
      </c>
      <c r="AM650">
        <v>0.51563255511928396</v>
      </c>
      <c r="AN650">
        <v>7.13340193530588</v>
      </c>
      <c r="AO650">
        <v>0.51563255511928396</v>
      </c>
      <c r="AP650">
        <v>-77.061817993822203</v>
      </c>
      <c r="AR650">
        <v>-66.248105245356101</v>
      </c>
      <c r="AS650">
        <v>11.4679137413807</v>
      </c>
    </row>
    <row r="651" spans="1:45" x14ac:dyDescent="0.25">
      <c r="A651" t="s">
        <v>1568</v>
      </c>
      <c r="B651" t="s">
        <v>1569</v>
      </c>
      <c r="C651" t="s">
        <v>115</v>
      </c>
      <c r="D651">
        <v>3985.8435924999999</v>
      </c>
      <c r="E651">
        <v>204.75</v>
      </c>
      <c r="F651">
        <v>6.7484770759858899</v>
      </c>
      <c r="G651">
        <v>0.79763820001201502</v>
      </c>
      <c r="H651">
        <v>1.09469359709758</v>
      </c>
      <c r="I651">
        <v>284.04480727769999</v>
      </c>
      <c r="L651">
        <v>60.563649777520702</v>
      </c>
      <c r="M651">
        <v>82.848674750240093</v>
      </c>
      <c r="N651">
        <v>12.897444224535599</v>
      </c>
      <c r="O651">
        <v>0</v>
      </c>
      <c r="P651">
        <v>6.0250042385386697</v>
      </c>
      <c r="Q651">
        <v>16.559274881091198</v>
      </c>
      <c r="R651">
        <v>1.5106107435864899</v>
      </c>
      <c r="S651">
        <v>3.8398919826112099</v>
      </c>
      <c r="T651">
        <v>14.4007644790086</v>
      </c>
      <c r="U651">
        <v>0.99050384401153602</v>
      </c>
      <c r="V651">
        <v>0.36119117053363498</v>
      </c>
      <c r="W651">
        <v>0.43267978257161699</v>
      </c>
      <c r="X651">
        <v>4915.0835924999901</v>
      </c>
      <c r="Y651">
        <v>1.6152204722015899</v>
      </c>
      <c r="AA651">
        <v>11.675614871605999</v>
      </c>
      <c r="AB651">
        <v>10.1195873841877</v>
      </c>
      <c r="AC651">
        <v>0.62931267347789999</v>
      </c>
      <c r="AD651">
        <v>6.1358697761908498</v>
      </c>
      <c r="AE651">
        <v>61.743949067285399</v>
      </c>
      <c r="AG651">
        <v>-80.341648496610901</v>
      </c>
      <c r="AH651">
        <v>-59.209737843805598</v>
      </c>
      <c r="AI651">
        <v>2.5028373672709399</v>
      </c>
      <c r="AJ651">
        <v>-70.633745433168002</v>
      </c>
      <c r="AK651">
        <v>-76.676638445468697</v>
      </c>
      <c r="AL651">
        <v>13.1081946222791</v>
      </c>
      <c r="AM651">
        <v>1.30984876420482</v>
      </c>
      <c r="AO651">
        <v>1.30984876420482</v>
      </c>
      <c r="AP651">
        <v>-36.291439291279403</v>
      </c>
      <c r="AQ651">
        <v>1.17434937480024</v>
      </c>
      <c r="AR651">
        <v>-16.777044316242598</v>
      </c>
      <c r="AS651">
        <v>14.4085731572859</v>
      </c>
    </row>
    <row r="652" spans="1:45" x14ac:dyDescent="0.25">
      <c r="A652" t="s">
        <v>1574</v>
      </c>
      <c r="B652" t="s">
        <v>1575</v>
      </c>
      <c r="C652" t="s">
        <v>1576</v>
      </c>
      <c r="D652">
        <v>3984.5900365699899</v>
      </c>
      <c r="E652">
        <v>215.65</v>
      </c>
      <c r="F652">
        <v>11.7072368421052</v>
      </c>
      <c r="G652">
        <v>2.6463240717973902</v>
      </c>
      <c r="H652">
        <v>0.86506984992688796</v>
      </c>
      <c r="I652">
        <v>81.682838211900005</v>
      </c>
      <c r="L652">
        <v>82.136573273377095</v>
      </c>
      <c r="M652">
        <v>10.5682548620665</v>
      </c>
      <c r="N652">
        <v>9.8201369371642109</v>
      </c>
      <c r="O652">
        <v>0</v>
      </c>
      <c r="P652">
        <v>7.9567367710884298</v>
      </c>
      <c r="Q652">
        <v>25.833460656989999</v>
      </c>
      <c r="R652">
        <v>3.17528891074502</v>
      </c>
      <c r="S652">
        <v>2.6986912607583502</v>
      </c>
      <c r="T652">
        <v>23.566300192630599</v>
      </c>
      <c r="U652">
        <v>2.6661714009466699</v>
      </c>
      <c r="V652">
        <v>2.2319071389009002</v>
      </c>
      <c r="W652">
        <v>1.2175663988434799</v>
      </c>
      <c r="X652">
        <v>3666.51003656999</v>
      </c>
      <c r="Y652">
        <v>1.6909996709650601</v>
      </c>
      <c r="Z652">
        <v>10.7787806813558</v>
      </c>
      <c r="AA652">
        <v>14.717256197848499</v>
      </c>
      <c r="AB652">
        <v>10.1523190822926</v>
      </c>
      <c r="AC652">
        <v>0.43426426204577301</v>
      </c>
      <c r="AD652">
        <v>8.3585632010388498</v>
      </c>
      <c r="AE652">
        <v>-65.353466221501705</v>
      </c>
      <c r="AF652">
        <v>11.7138700510642</v>
      </c>
      <c r="AG652">
        <v>-6.6275602155761204</v>
      </c>
      <c r="AH652">
        <v>-74.675949053526097</v>
      </c>
      <c r="AI652">
        <v>2.1167268034242901</v>
      </c>
      <c r="AJ652">
        <v>37.5190002687429</v>
      </c>
      <c r="AK652">
        <v>136.059755595453</v>
      </c>
      <c r="AL652">
        <v>11.6883468834688</v>
      </c>
      <c r="AM652">
        <v>1.8376986217318101</v>
      </c>
      <c r="AN652">
        <v>10.750856748158499</v>
      </c>
      <c r="AO652">
        <v>1.8376986217318101</v>
      </c>
      <c r="AP652">
        <v>-3.6894649680704799</v>
      </c>
      <c r="AQ652">
        <v>1.6054740360761799</v>
      </c>
      <c r="AR652">
        <v>-45.496651475063899</v>
      </c>
      <c r="AS652">
        <v>18.3748675885174</v>
      </c>
    </row>
    <row r="653" spans="1:45" x14ac:dyDescent="0.25">
      <c r="A653" t="s">
        <v>1583</v>
      </c>
      <c r="B653" t="s">
        <v>1584</v>
      </c>
      <c r="C653" t="s">
        <v>344</v>
      </c>
      <c r="D653">
        <v>3982.1783460000001</v>
      </c>
      <c r="E653">
        <v>682.2</v>
      </c>
      <c r="F653">
        <v>15.5326704545454</v>
      </c>
      <c r="G653">
        <v>0.889284965401551</v>
      </c>
      <c r="H653">
        <v>1.8208712429303699</v>
      </c>
      <c r="I653">
        <v>185.45177265550001</v>
      </c>
      <c r="L653">
        <v>38.7128106041718</v>
      </c>
      <c r="M653">
        <v>30.2400835073068</v>
      </c>
      <c r="N653">
        <v>35.5263157894736</v>
      </c>
      <c r="O653">
        <v>0</v>
      </c>
      <c r="P653">
        <v>8.0845511482254704</v>
      </c>
      <c r="Q653">
        <v>68.072289156626496</v>
      </c>
      <c r="R653">
        <v>2.0937303417907298</v>
      </c>
      <c r="S653">
        <v>5.6150256649556702</v>
      </c>
      <c r="T653">
        <v>50.343594766118798</v>
      </c>
      <c r="U653">
        <v>0.17358599739621</v>
      </c>
      <c r="V653">
        <v>-3.1089230227523301</v>
      </c>
      <c r="W653">
        <v>-1.0432825224731901</v>
      </c>
      <c r="X653">
        <v>4028.298346</v>
      </c>
      <c r="Y653">
        <v>8.3692727208509901</v>
      </c>
      <c r="AA653">
        <v>36.838576552354802</v>
      </c>
      <c r="AB653">
        <v>33.597150508757302</v>
      </c>
      <c r="AC653">
        <v>3.2825090201485398</v>
      </c>
      <c r="AD653">
        <v>2.8706864244104899</v>
      </c>
      <c r="AE653">
        <v>20.672044043061</v>
      </c>
      <c r="AG653">
        <v>984.21505740872703</v>
      </c>
      <c r="AH653">
        <v>624.00146703554901</v>
      </c>
      <c r="AI653">
        <v>20.7838118267223</v>
      </c>
      <c r="AJ653">
        <v>126.602176321653</v>
      </c>
      <c r="AK653">
        <v>143.53467253286701</v>
      </c>
      <c r="AM653">
        <v>8.2734528920468708</v>
      </c>
      <c r="AO653">
        <v>8.2734528920468708</v>
      </c>
      <c r="AP653">
        <v>851.575497632115</v>
      </c>
      <c r="AR653">
        <v>441.55756555221899</v>
      </c>
      <c r="AS653">
        <v>50.349960121380697</v>
      </c>
    </row>
    <row r="654" spans="1:45" x14ac:dyDescent="0.25">
      <c r="A654" t="s">
        <v>1595</v>
      </c>
      <c r="B654" t="s">
        <v>1596</v>
      </c>
      <c r="C654" t="s">
        <v>91</v>
      </c>
      <c r="D654">
        <v>3971.5496146</v>
      </c>
      <c r="E654">
        <v>14.9</v>
      </c>
      <c r="F654">
        <v>94.927835051546396</v>
      </c>
      <c r="G654">
        <v>1.36855432780847</v>
      </c>
      <c r="H654">
        <v>0.54918968272083901</v>
      </c>
      <c r="I654">
        <v>20.255877297400001</v>
      </c>
      <c r="L654">
        <v>13.8086612856419</v>
      </c>
      <c r="M654">
        <v>7.1069356923847398E-3</v>
      </c>
      <c r="N654">
        <v>4.7780525077251497</v>
      </c>
      <c r="P654">
        <v>0</v>
      </c>
      <c r="Q654">
        <v>15.5209410404367</v>
      </c>
      <c r="R654">
        <v>1.36855432780847</v>
      </c>
      <c r="S654">
        <v>7.2340947907771103</v>
      </c>
      <c r="T654">
        <v>28.4494958065902</v>
      </c>
      <c r="U654">
        <v>0.33693529248149001</v>
      </c>
      <c r="V654">
        <v>-2.2927523066137598</v>
      </c>
      <c r="W654">
        <v>-2.4969128673552299</v>
      </c>
      <c r="X654">
        <v>3759.1896145999999</v>
      </c>
      <c r="Y654">
        <v>1.8490212410787601</v>
      </c>
      <c r="Z654">
        <v>47.025139036777503</v>
      </c>
      <c r="AA654">
        <v>20.412628228714102</v>
      </c>
      <c r="AB654">
        <v>15.2961817000325</v>
      </c>
      <c r="AC654">
        <v>2.62968759909525</v>
      </c>
      <c r="AD654">
        <v>7.0975476432069904</v>
      </c>
      <c r="AE654">
        <v>26.454519729777701</v>
      </c>
      <c r="AF654">
        <v>49.6816314060545</v>
      </c>
      <c r="AG654">
        <v>-81.450589928464098</v>
      </c>
      <c r="AH654">
        <v>-81.062843561659093</v>
      </c>
      <c r="AI654">
        <v>1.34407370047988</v>
      </c>
      <c r="AJ654">
        <v>10.486815378785201</v>
      </c>
      <c r="AK654">
        <v>7.5411540152319798</v>
      </c>
      <c r="AL654">
        <v>31.0416666666666</v>
      </c>
      <c r="AM654">
        <v>1.95347411284412</v>
      </c>
      <c r="AN654">
        <v>32.551017249405703</v>
      </c>
      <c r="AO654">
        <v>1.95347411284412</v>
      </c>
      <c r="AP654">
        <v>-49.110333001098802</v>
      </c>
      <c r="AQ654">
        <v>1.7221033807134201</v>
      </c>
      <c r="AR654">
        <v>-45.763624105403998</v>
      </c>
      <c r="AS654">
        <v>28.451533882083201</v>
      </c>
    </row>
    <row r="655" spans="1:45" x14ac:dyDescent="0.25">
      <c r="A655" t="s">
        <v>1599</v>
      </c>
      <c r="B655" t="s">
        <v>1600</v>
      </c>
      <c r="C655" t="s">
        <v>415</v>
      </c>
      <c r="D655">
        <v>3951.7178776999999</v>
      </c>
      <c r="E655">
        <v>255.4</v>
      </c>
      <c r="F655">
        <v>29.855233853006599</v>
      </c>
      <c r="G655">
        <v>1.7256689107543499</v>
      </c>
      <c r="H655">
        <v>0.98720959142517695</v>
      </c>
      <c r="I655">
        <v>173.54319875830001</v>
      </c>
      <c r="J655">
        <v>131.259503942702</v>
      </c>
      <c r="K655">
        <v>90.981177342247705</v>
      </c>
      <c r="L655">
        <v>104.21538504589201</v>
      </c>
      <c r="M655">
        <v>0</v>
      </c>
      <c r="N655">
        <v>14.840852477165701</v>
      </c>
      <c r="O655">
        <v>2.7807510240121598</v>
      </c>
      <c r="P655">
        <v>0</v>
      </c>
      <c r="Q655">
        <v>32.410537943962701</v>
      </c>
      <c r="R655">
        <v>2.4111859140341698</v>
      </c>
      <c r="S655">
        <v>2.4136813097746699</v>
      </c>
      <c r="T655">
        <v>40.815098922743204</v>
      </c>
      <c r="U655">
        <v>0.39487291307045602</v>
      </c>
      <c r="V655">
        <v>-0.26338118913714997</v>
      </c>
      <c r="W655">
        <v>0.159512914326255</v>
      </c>
      <c r="X655">
        <v>3782.4478776999999</v>
      </c>
      <c r="Y655">
        <v>4.2337674923886199</v>
      </c>
      <c r="Z655">
        <v>55.722567438126099</v>
      </c>
      <c r="AA655">
        <v>28.216694350615398</v>
      </c>
      <c r="AB655">
        <v>24.4423126184168</v>
      </c>
      <c r="AC655">
        <v>0.65825410220760605</v>
      </c>
      <c r="AD655">
        <v>5.2388982217390199</v>
      </c>
      <c r="AE655">
        <v>42.782695998974198</v>
      </c>
      <c r="AF655">
        <v>58.2162327298173</v>
      </c>
      <c r="AG655">
        <v>6.5862079697379601</v>
      </c>
      <c r="AH655">
        <v>24.7772174998838</v>
      </c>
      <c r="AI655">
        <v>6.53695142873684</v>
      </c>
      <c r="AJ655">
        <v>-56.1134148204845</v>
      </c>
      <c r="AK655">
        <v>-4.5990488216970302</v>
      </c>
      <c r="AM655">
        <v>4.4232346963286302</v>
      </c>
      <c r="AN655">
        <v>44.621927254968298</v>
      </c>
      <c r="AO655">
        <v>4.4232346963286302</v>
      </c>
      <c r="AP655">
        <v>-3.7948322331267099</v>
      </c>
      <c r="AR655">
        <v>63.716713699213301</v>
      </c>
      <c r="AS655">
        <v>40.823531794421498</v>
      </c>
    </row>
    <row r="656" spans="1:45" x14ac:dyDescent="0.25">
      <c r="A656" t="s">
        <v>1591</v>
      </c>
      <c r="B656" t="s">
        <v>1592</v>
      </c>
      <c r="C656" t="s">
        <v>88</v>
      </c>
      <c r="D656">
        <v>3948.9270163199999</v>
      </c>
      <c r="E656">
        <v>933.85</v>
      </c>
      <c r="F656">
        <v>8.9763358778625904</v>
      </c>
      <c r="G656">
        <v>0.320631783723695</v>
      </c>
      <c r="H656">
        <v>0.96418937160742801</v>
      </c>
      <c r="I656">
        <v>59.407176843099997</v>
      </c>
      <c r="J656">
        <v>50.349808897030499</v>
      </c>
      <c r="K656">
        <v>44.590749410106199</v>
      </c>
      <c r="L656">
        <v>35.117693659567102</v>
      </c>
      <c r="M656">
        <v>65.198880502077799</v>
      </c>
      <c r="N656">
        <v>24.173190145709299</v>
      </c>
      <c r="O656">
        <v>7.2492827280924601</v>
      </c>
      <c r="P656">
        <v>36.976507505724697</v>
      </c>
      <c r="Q656">
        <v>28.1915827441467</v>
      </c>
      <c r="R656">
        <v>0.647686393181923</v>
      </c>
      <c r="S656">
        <v>-14.011099770349499</v>
      </c>
      <c r="T656">
        <v>11.177895766304299</v>
      </c>
      <c r="U656">
        <v>0.52609427609427595</v>
      </c>
      <c r="V656">
        <v>-2.7564147440542701</v>
      </c>
      <c r="W656">
        <v>3.8492692306595098E-2</v>
      </c>
      <c r="X656">
        <v>4702.5770163200004</v>
      </c>
      <c r="Y656">
        <v>2.1410580210710299</v>
      </c>
      <c r="Z656">
        <v>22.4241906266749</v>
      </c>
      <c r="AA656">
        <v>7.9982600838846798</v>
      </c>
      <c r="AB656">
        <v>6.7478505041182304</v>
      </c>
      <c r="AC656">
        <v>3.2825090201485398</v>
      </c>
      <c r="AD656">
        <v>2.8706864244104899</v>
      </c>
      <c r="AE656">
        <v>20.672044043061</v>
      </c>
      <c r="AF656">
        <v>18.8304182743789</v>
      </c>
      <c r="AG656">
        <v>-48.749056457105503</v>
      </c>
      <c r="AH656">
        <v>16.665571370517199</v>
      </c>
      <c r="AI656">
        <v>3.3491027192943701</v>
      </c>
      <c r="AJ656">
        <v>-66.5015355633155</v>
      </c>
      <c r="AK656">
        <v>-45.927477016688997</v>
      </c>
      <c r="AM656">
        <v>1.79792522984183</v>
      </c>
      <c r="AN656">
        <v>6.3065782169413502</v>
      </c>
      <c r="AO656">
        <v>1.79792522984183</v>
      </c>
      <c r="AP656">
        <v>-56.291481237301703</v>
      </c>
      <c r="AR656">
        <v>17.6872610774201</v>
      </c>
      <c r="AS656">
        <v>11.1775793719607</v>
      </c>
    </row>
    <row r="657" spans="1:45" x14ac:dyDescent="0.25">
      <c r="A657" t="s">
        <v>1603</v>
      </c>
      <c r="B657" t="s">
        <v>1604</v>
      </c>
      <c r="C657" t="s">
        <v>331</v>
      </c>
      <c r="D657">
        <v>3937.4028905</v>
      </c>
      <c r="E657">
        <v>175.65</v>
      </c>
      <c r="F657">
        <v>3.9476769431176599</v>
      </c>
      <c r="G657">
        <v>1.2085962899215901</v>
      </c>
      <c r="H657">
        <v>0.80553512369361002</v>
      </c>
      <c r="I657">
        <v>-2.1178636000000001E-2</v>
      </c>
      <c r="L657">
        <v>5.8593034917381601</v>
      </c>
      <c r="M657">
        <v>12.697733254964</v>
      </c>
      <c r="N657">
        <v>6.4391270012713102</v>
      </c>
      <c r="O657">
        <v>0</v>
      </c>
      <c r="P657">
        <v>10.367739132656901</v>
      </c>
      <c r="Q657">
        <v>7.8794524030859803</v>
      </c>
      <c r="R657">
        <v>1.41543555173073</v>
      </c>
      <c r="S657">
        <v>10.726183765501601</v>
      </c>
      <c r="T657">
        <v>39.703568523747101</v>
      </c>
      <c r="U657">
        <v>4.0287769784172598</v>
      </c>
      <c r="V657">
        <v>0.74626795826871895</v>
      </c>
      <c r="W657">
        <v>3.7040453017208099</v>
      </c>
      <c r="X657">
        <v>3754.0228904999899</v>
      </c>
      <c r="Y657">
        <v>1.64405681486736</v>
      </c>
      <c r="Z657">
        <v>14.7366840327392</v>
      </c>
      <c r="AA657">
        <v>20.645783921795001</v>
      </c>
      <c r="AB657">
        <v>12.762707861902401</v>
      </c>
      <c r="AC657">
        <v>3.2825090201485398</v>
      </c>
      <c r="AD657">
        <v>2.8706864244104899</v>
      </c>
      <c r="AE657">
        <v>20.672044043061</v>
      </c>
      <c r="AF657">
        <v>15.456555274004799</v>
      </c>
      <c r="AG657">
        <v>6.9702657466261702</v>
      </c>
      <c r="AH657">
        <v>-12.3719469655599</v>
      </c>
      <c r="AI657">
        <v>2.5155266224348898</v>
      </c>
      <c r="AJ657">
        <v>4.2830096947526304</v>
      </c>
      <c r="AK657">
        <v>92.064067012639697</v>
      </c>
      <c r="AL657">
        <v>18.381121808287901</v>
      </c>
      <c r="AM657">
        <v>1.72436723052128</v>
      </c>
      <c r="AN657">
        <v>13.0442368411462</v>
      </c>
      <c r="AO657">
        <v>1.72436723052128</v>
      </c>
      <c r="AP657">
        <v>-15.561744812854499</v>
      </c>
      <c r="AQ657">
        <v>1.6920844169953999</v>
      </c>
      <c r="AR657">
        <v>12.8723559152454</v>
      </c>
      <c r="AS657">
        <v>39.421334506407497</v>
      </c>
    </row>
    <row r="658" spans="1:45" x14ac:dyDescent="0.25">
      <c r="A658" t="s">
        <v>1601</v>
      </c>
      <c r="B658" t="s">
        <v>1602</v>
      </c>
      <c r="C658" t="s">
        <v>512</v>
      </c>
      <c r="D658">
        <v>3917.3259949799999</v>
      </c>
      <c r="E658">
        <v>478.7</v>
      </c>
      <c r="F658">
        <v>2.3689720812182702</v>
      </c>
      <c r="G658">
        <v>0.55661466584324504</v>
      </c>
      <c r="H658">
        <v>0.89108321552704495</v>
      </c>
      <c r="J658">
        <v>198.71745434595101</v>
      </c>
      <c r="K658">
        <v>137.289090054079</v>
      </c>
      <c r="L658">
        <v>68.372736598516099</v>
      </c>
      <c r="M658">
        <v>179.93228219122699</v>
      </c>
      <c r="N658">
        <v>6.7593011677378403</v>
      </c>
      <c r="O658">
        <v>1.8367787631003101</v>
      </c>
      <c r="P658">
        <v>68.637558116029894</v>
      </c>
      <c r="Q658">
        <v>3.4979378487461599</v>
      </c>
      <c r="R658">
        <v>1.12729908976183</v>
      </c>
      <c r="S658">
        <v>10.0070426738286</v>
      </c>
      <c r="T658">
        <v>123.497036411727</v>
      </c>
      <c r="X658">
        <v>4105.7759949800002</v>
      </c>
      <c r="Y658">
        <v>4.8975069720876903</v>
      </c>
      <c r="Z658">
        <v>92.285367385479802</v>
      </c>
      <c r="AA658">
        <v>54.985616646310397</v>
      </c>
      <c r="AB658">
        <v>43.636688223828202</v>
      </c>
      <c r="AC658">
        <v>0.65825410220760605</v>
      </c>
      <c r="AD658">
        <v>5.2388982217390199</v>
      </c>
      <c r="AE658">
        <v>42.782695998974198</v>
      </c>
      <c r="AF658">
        <v>88.049584063384998</v>
      </c>
      <c r="AG658">
        <v>114.23058602953</v>
      </c>
      <c r="AH658">
        <v>277.87473141102799</v>
      </c>
      <c r="AI658">
        <v>19.7964725842935</v>
      </c>
      <c r="AJ658">
        <v>182.85945177194199</v>
      </c>
      <c r="AK658">
        <v>188.66118305094301</v>
      </c>
      <c r="AM658">
        <v>4.6727175071927798</v>
      </c>
      <c r="AN658">
        <v>75.1741699286125</v>
      </c>
      <c r="AO658">
        <v>4.6727175071927798</v>
      </c>
      <c r="AP658">
        <v>3.02458340055321</v>
      </c>
      <c r="AR658">
        <v>72.950794349065305</v>
      </c>
    </row>
    <row r="659" spans="1:45" x14ac:dyDescent="0.25">
      <c r="A659" t="s">
        <v>1632</v>
      </c>
      <c r="B659" t="s">
        <v>1633</v>
      </c>
      <c r="C659" t="s">
        <v>381</v>
      </c>
      <c r="D659">
        <v>3911.2714564500002</v>
      </c>
      <c r="E659">
        <v>464</v>
      </c>
      <c r="F659">
        <v>18.808605341246199</v>
      </c>
      <c r="G659">
        <v>0.65856931955442199</v>
      </c>
      <c r="H659">
        <v>0.53737156904326999</v>
      </c>
      <c r="I659">
        <v>577.3599967568</v>
      </c>
      <c r="L659">
        <v>34.126518153409997</v>
      </c>
      <c r="M659">
        <v>16.182340731278899</v>
      </c>
      <c r="N659">
        <v>21.498282952473801</v>
      </c>
      <c r="O659">
        <v>0</v>
      </c>
      <c r="P659">
        <v>7.6629182728496099</v>
      </c>
      <c r="Q659">
        <v>33.081016758668497</v>
      </c>
      <c r="R659">
        <v>2.57688006084194</v>
      </c>
      <c r="S659">
        <v>1.7739488234537699</v>
      </c>
      <c r="T659">
        <v>39.081449404975899</v>
      </c>
      <c r="U659">
        <v>0.51167252958106801</v>
      </c>
      <c r="V659">
        <v>-0.67292614462322298</v>
      </c>
      <c r="W659">
        <v>-0.67292614462322298</v>
      </c>
      <c r="X659">
        <v>4125.2414564499904</v>
      </c>
      <c r="Y659">
        <v>6.6448269328468701</v>
      </c>
      <c r="Z659">
        <v>114.685611800111</v>
      </c>
      <c r="AA659">
        <v>16.270574491007299</v>
      </c>
      <c r="AB659">
        <v>16.097875034925401</v>
      </c>
      <c r="AC659">
        <v>1.18459867420429</v>
      </c>
      <c r="AD659">
        <v>2.9463562780446302</v>
      </c>
      <c r="AE659">
        <v>53.803998573400001</v>
      </c>
      <c r="AF659">
        <v>108.73704354879</v>
      </c>
      <c r="AG659">
        <v>51.398736224280299</v>
      </c>
      <c r="AH659">
        <v>51.398736224280299</v>
      </c>
      <c r="AI659">
        <v>4.4607461696243202</v>
      </c>
      <c r="AJ659">
        <v>-27.363299306350601</v>
      </c>
      <c r="AK659">
        <v>-27.363299306350601</v>
      </c>
      <c r="AM659">
        <v>6.3001698663863896</v>
      </c>
      <c r="AN659">
        <v>95.373602937088506</v>
      </c>
      <c r="AO659">
        <v>6.3001698663863896</v>
      </c>
      <c r="AP659">
        <v>-26.874533959635201</v>
      </c>
      <c r="AR659">
        <v>-26.874533959635201</v>
      </c>
      <c r="AS659">
        <v>15.7528352186958</v>
      </c>
    </row>
    <row r="660" spans="1:45" x14ac:dyDescent="0.25">
      <c r="A660" t="s">
        <v>1617</v>
      </c>
      <c r="B660" t="s">
        <v>1618</v>
      </c>
      <c r="C660" t="s">
        <v>91</v>
      </c>
      <c r="D660">
        <v>3911.0354252449902</v>
      </c>
      <c r="E660">
        <v>482.6</v>
      </c>
      <c r="F660">
        <v>22.646017699114999</v>
      </c>
      <c r="G660">
        <v>4.4157142857142802</v>
      </c>
      <c r="H660">
        <v>0.70661530545550599</v>
      </c>
      <c r="I660">
        <v>-86.436846822099994</v>
      </c>
      <c r="J660">
        <v>19.1945919044459</v>
      </c>
      <c r="K660">
        <v>207.99187126741799</v>
      </c>
      <c r="L660">
        <v>80.051169015193196</v>
      </c>
      <c r="M660">
        <v>6.4522705264767302</v>
      </c>
      <c r="N660">
        <v>16.691307561855801</v>
      </c>
      <c r="O660">
        <v>19.015772870662399</v>
      </c>
      <c r="P660">
        <v>1.5773915702563499</v>
      </c>
      <c r="Q660">
        <v>91.350710900473999</v>
      </c>
      <c r="R660">
        <v>4.4341071428571404</v>
      </c>
      <c r="S660">
        <v>2.3847561834138999</v>
      </c>
      <c r="T660">
        <v>63.408486142104401</v>
      </c>
      <c r="U660">
        <v>0.23962266972851301</v>
      </c>
      <c r="V660">
        <v>-2.39006492936673</v>
      </c>
      <c r="W660">
        <v>-2.5942254901082098</v>
      </c>
      <c r="X660">
        <v>3817.8454252450001</v>
      </c>
      <c r="Y660">
        <v>15.027337736145</v>
      </c>
      <c r="AA660">
        <v>49.730955128891402</v>
      </c>
      <c r="AB660">
        <v>41.220529315968399</v>
      </c>
      <c r="AC660">
        <v>2.62968759909525</v>
      </c>
      <c r="AD660">
        <v>7.0975476432069904</v>
      </c>
      <c r="AE660">
        <v>26.454519729777701</v>
      </c>
      <c r="AG660">
        <v>37.545895515660398</v>
      </c>
      <c r="AH660">
        <v>40.421077047011899</v>
      </c>
      <c r="AI660">
        <v>9.9664528445160698</v>
      </c>
      <c r="AJ660">
        <v>146.253984585838</v>
      </c>
      <c r="AK660">
        <v>139.688668665303</v>
      </c>
      <c r="AM660">
        <v>15.394140853518801</v>
      </c>
      <c r="AN660">
        <v>116.538600275476</v>
      </c>
      <c r="AO660">
        <v>15.394140853518801</v>
      </c>
      <c r="AP660">
        <v>301.03050079797202</v>
      </c>
      <c r="AR660">
        <v>327.403877233988</v>
      </c>
      <c r="AS660">
        <v>63.398207574079997</v>
      </c>
    </row>
    <row r="661" spans="1:45" x14ac:dyDescent="0.25">
      <c r="A661" t="s">
        <v>1615</v>
      </c>
      <c r="B661" t="s">
        <v>1616</v>
      </c>
      <c r="C661" t="s">
        <v>27</v>
      </c>
      <c r="D661">
        <v>3897.1047718049999</v>
      </c>
      <c r="E661">
        <v>125</v>
      </c>
      <c r="H661">
        <v>9.4797276631617897E-2</v>
      </c>
      <c r="N661">
        <v>1.1970372303280401</v>
      </c>
      <c r="Q661">
        <v>0.97277093872938902</v>
      </c>
      <c r="S661">
        <v>-0.132728825753093</v>
      </c>
      <c r="T661">
        <v>8.3707895261727696</v>
      </c>
      <c r="U661">
        <v>0.99914472165872603</v>
      </c>
      <c r="V661">
        <v>-3.0579307466176899E-2</v>
      </c>
      <c r="W661">
        <v>0.35170645021872099</v>
      </c>
      <c r="X661">
        <v>1528.6847718050001</v>
      </c>
      <c r="Y661">
        <v>0.33157097533310298</v>
      </c>
      <c r="AA661">
        <v>2.4359569306111002</v>
      </c>
      <c r="AB661">
        <v>2.1697013338892299</v>
      </c>
      <c r="AC661">
        <v>1.0297240291248999</v>
      </c>
      <c r="AD661">
        <v>2.4599273873659002</v>
      </c>
      <c r="AE661">
        <v>16.580293446915601</v>
      </c>
      <c r="AG661">
        <v>-73.229317850093906</v>
      </c>
      <c r="AH661">
        <v>-65.304478121698594</v>
      </c>
      <c r="AI661">
        <v>0.853484644873864</v>
      </c>
      <c r="AJ661">
        <v>-63.3105303398346</v>
      </c>
      <c r="AK661">
        <v>-49.513622584707903</v>
      </c>
      <c r="AL661">
        <v>6.9444444444444402</v>
      </c>
      <c r="AM661">
        <v>0.84528010875449799</v>
      </c>
      <c r="AO661">
        <v>0.84528010875449799</v>
      </c>
      <c r="AP661">
        <v>-78.144888560565093</v>
      </c>
      <c r="AQ661">
        <v>1.5677933896360099</v>
      </c>
      <c r="AR661">
        <v>-56.5448763508778</v>
      </c>
      <c r="AS661">
        <v>8.3707895261727803</v>
      </c>
    </row>
    <row r="662" spans="1:45" x14ac:dyDescent="0.25">
      <c r="A662" t="s">
        <v>1607</v>
      </c>
      <c r="B662" t="s">
        <v>1608</v>
      </c>
      <c r="C662" t="s">
        <v>1212</v>
      </c>
      <c r="D662">
        <v>3870.8179039800002</v>
      </c>
      <c r="E662">
        <v>83.95</v>
      </c>
      <c r="F662">
        <v>1.2943684092438801</v>
      </c>
      <c r="G662">
        <v>0.669050892694664</v>
      </c>
      <c r="H662">
        <v>1.09325570402185</v>
      </c>
      <c r="I662">
        <v>-92.7009139619</v>
      </c>
      <c r="L662">
        <v>12.9851649319142</v>
      </c>
      <c r="M662">
        <v>36.1407854984894</v>
      </c>
      <c r="N662">
        <v>2.5002600374453801</v>
      </c>
      <c r="O662">
        <v>0</v>
      </c>
      <c r="P662">
        <v>13.9033232628398</v>
      </c>
      <c r="Q662">
        <v>0.21826388982741099</v>
      </c>
      <c r="R662">
        <v>0.67995935863477297</v>
      </c>
      <c r="S662">
        <v>-10.914371129617701</v>
      </c>
      <c r="T662">
        <v>599.19781795357403</v>
      </c>
      <c r="U662">
        <v>0.45704035784813801</v>
      </c>
      <c r="V662">
        <v>-0.172272315629761</v>
      </c>
      <c r="W662">
        <v>0.29818961579946102</v>
      </c>
      <c r="X662">
        <v>3844.82790398</v>
      </c>
      <c r="Y662">
        <v>0.75223585537251503</v>
      </c>
      <c r="AA662">
        <v>33.323174761483799</v>
      </c>
      <c r="AB662">
        <v>16.059596107013</v>
      </c>
      <c r="AC662">
        <v>0.62931267347789999</v>
      </c>
      <c r="AD662">
        <v>6.1358697761908498</v>
      </c>
      <c r="AE662">
        <v>61.743949067285399</v>
      </c>
      <c r="AG662">
        <v>-59.946564925390497</v>
      </c>
      <c r="AH662">
        <v>-61.882131349387997</v>
      </c>
      <c r="AI662">
        <v>2.3388627818610201</v>
      </c>
      <c r="AJ662">
        <v>693.15594848851401</v>
      </c>
      <c r="AK662">
        <v>870.45593455740595</v>
      </c>
      <c r="AL662">
        <v>209.875</v>
      </c>
      <c r="AM662">
        <v>0.75732076693926997</v>
      </c>
      <c r="AO662">
        <v>0.75732076693926997</v>
      </c>
      <c r="AP662">
        <v>-61.604902822838703</v>
      </c>
      <c r="AQ662">
        <v>0.547389149343948</v>
      </c>
      <c r="AR662">
        <v>-51.882633821746701</v>
      </c>
      <c r="AS662">
        <v>600.12680681855397</v>
      </c>
    </row>
    <row r="663" spans="1:45" x14ac:dyDescent="0.25">
      <c r="A663" t="s">
        <v>1636</v>
      </c>
      <c r="B663" t="s">
        <v>1637</v>
      </c>
      <c r="C663" t="s">
        <v>85</v>
      </c>
      <c r="D663">
        <v>3827.2717837599998</v>
      </c>
      <c r="E663">
        <v>77.900000000000006</v>
      </c>
      <c r="F663">
        <v>6.4366445916114703</v>
      </c>
      <c r="G663">
        <v>0.99234432455241395</v>
      </c>
      <c r="H663">
        <v>0.600281900339938</v>
      </c>
      <c r="I663">
        <v>-6.1524880262000003</v>
      </c>
      <c r="L663">
        <v>31.312361878453</v>
      </c>
      <c r="M663">
        <v>36.190596395064397</v>
      </c>
      <c r="N663">
        <v>12.011287100162701</v>
      </c>
      <c r="P663">
        <v>25.217720560393801</v>
      </c>
      <c r="Q663">
        <v>31.412035824647699</v>
      </c>
      <c r="R663">
        <v>0.99234432455241395</v>
      </c>
      <c r="S663">
        <v>-43.772672309552497</v>
      </c>
      <c r="T663">
        <v>15.9536131044601</v>
      </c>
      <c r="U663">
        <v>2.6109660574412499</v>
      </c>
      <c r="V663">
        <v>1.9527119552336401</v>
      </c>
      <c r="W663">
        <v>1.8293867398041599</v>
      </c>
      <c r="X663">
        <v>4248.9017837600004</v>
      </c>
      <c r="Y663">
        <v>2.9343244362983398</v>
      </c>
      <c r="Z663">
        <v>13.973892599355301</v>
      </c>
      <c r="AA663">
        <v>14.571993222306</v>
      </c>
      <c r="AB663">
        <v>10.742571257483799</v>
      </c>
      <c r="AC663">
        <v>0.65825410220760605</v>
      </c>
      <c r="AD663">
        <v>5.2388982217390199</v>
      </c>
      <c r="AE663">
        <v>42.782695998974198</v>
      </c>
      <c r="AF663">
        <v>12.5872254941787</v>
      </c>
      <c r="AG663">
        <v>-34.6008232112626</v>
      </c>
      <c r="AH663">
        <v>-56.092329984358003</v>
      </c>
      <c r="AI663">
        <v>2.3002781436565001</v>
      </c>
      <c r="AJ663">
        <v>-60.2397439162228</v>
      </c>
      <c r="AK663">
        <v>-62.710126765170003</v>
      </c>
      <c r="AL663">
        <v>16.3141361256544</v>
      </c>
      <c r="AM663">
        <v>2.6431434970718199</v>
      </c>
      <c r="AN663">
        <v>10.531843103357099</v>
      </c>
      <c r="AO663">
        <v>2.6431434970718199</v>
      </c>
      <c r="AP663">
        <v>16.916214713778</v>
      </c>
      <c r="AQ663">
        <v>2.4323368844144402</v>
      </c>
      <c r="AR663">
        <v>-2.1696118600225498</v>
      </c>
      <c r="AS663">
        <v>15.954278143148899</v>
      </c>
    </row>
    <row r="664" spans="1:45" x14ac:dyDescent="0.25">
      <c r="A664" t="s">
        <v>1613</v>
      </c>
      <c r="B664" t="s">
        <v>1614</v>
      </c>
      <c r="C664" t="s">
        <v>541</v>
      </c>
      <c r="D664">
        <v>3798.7044529199902</v>
      </c>
      <c r="E664">
        <v>9086.35</v>
      </c>
      <c r="F664">
        <v>30.950086058519801</v>
      </c>
      <c r="G664">
        <v>1.69697067876235</v>
      </c>
      <c r="H664">
        <v>1.25510454365705</v>
      </c>
      <c r="I664">
        <v>217.31801089269999</v>
      </c>
      <c r="L664">
        <v>110.533848350456</v>
      </c>
      <c r="M664">
        <v>22.546167632009499</v>
      </c>
      <c r="N664">
        <v>16.499972472518401</v>
      </c>
      <c r="O664">
        <v>0</v>
      </c>
      <c r="P664">
        <v>0.12986675670761799</v>
      </c>
      <c r="Q664">
        <v>38.964978111319603</v>
      </c>
      <c r="R664">
        <v>2.59507532804147</v>
      </c>
      <c r="S664">
        <v>2.5785803903823599</v>
      </c>
      <c r="T664">
        <v>30.484748037236098</v>
      </c>
      <c r="U664">
        <v>1.6407967709119502E-2</v>
      </c>
      <c r="V664">
        <v>-3.2661010524394198</v>
      </c>
      <c r="W664">
        <v>-1.8320265793677299</v>
      </c>
      <c r="X664">
        <v>3966.0344529199901</v>
      </c>
      <c r="Y664">
        <v>3.1635141766000801</v>
      </c>
      <c r="AA664">
        <v>22.055580318763099</v>
      </c>
      <c r="AB664">
        <v>19.266623526451198</v>
      </c>
      <c r="AC664">
        <v>3.2825090201485398</v>
      </c>
      <c r="AD664">
        <v>2.8706864244104899</v>
      </c>
      <c r="AE664">
        <v>20.672044043061</v>
      </c>
      <c r="AG664">
        <v>115.178927771907</v>
      </c>
      <c r="AH664">
        <v>71.849291095182096</v>
      </c>
      <c r="AI664">
        <v>4.9332542699150599</v>
      </c>
      <c r="AJ664">
        <v>128.06437760698799</v>
      </c>
      <c r="AK664">
        <v>47.468474688495697</v>
      </c>
      <c r="AM664">
        <v>3.03004311540424</v>
      </c>
      <c r="AO664">
        <v>3.03004311540424</v>
      </c>
      <c r="AP664">
        <v>263.98692205847999</v>
      </c>
      <c r="AR664">
        <v>98.338323129149501</v>
      </c>
      <c r="AS664">
        <v>30.484748037236098</v>
      </c>
    </row>
    <row r="665" spans="1:45" x14ac:dyDescent="0.25">
      <c r="A665" t="s">
        <v>1626</v>
      </c>
      <c r="B665" t="s">
        <v>1627</v>
      </c>
      <c r="C665" t="s">
        <v>465</v>
      </c>
      <c r="D665">
        <v>3785.7800624649999</v>
      </c>
      <c r="E665">
        <v>155.44999999999999</v>
      </c>
      <c r="F665">
        <v>25.084388185653999</v>
      </c>
      <c r="G665">
        <v>1.18522206731726</v>
      </c>
      <c r="H665">
        <v>1.97392767839969</v>
      </c>
      <c r="I665">
        <v>37.274332366300001</v>
      </c>
      <c r="J665">
        <v>41.995035917592801</v>
      </c>
      <c r="K665">
        <v>55.038170913526599</v>
      </c>
      <c r="L665">
        <v>46.435695180000799</v>
      </c>
      <c r="M665">
        <v>8.4173799269476</v>
      </c>
      <c r="N665">
        <v>11.013848362743699</v>
      </c>
      <c r="O665">
        <v>8.6915034604623695</v>
      </c>
      <c r="P665">
        <v>4.7633974813280204</v>
      </c>
      <c r="Q665">
        <v>23.523118295116099</v>
      </c>
      <c r="R665">
        <v>1.8274580096926201</v>
      </c>
      <c r="S665">
        <v>9.2219800957023796</v>
      </c>
      <c r="T665">
        <v>46.536939919667901</v>
      </c>
      <c r="U665">
        <v>0.32289312237649298</v>
      </c>
      <c r="V665">
        <v>-0.30641955110140601</v>
      </c>
      <c r="W665">
        <v>-0.47662268556294102</v>
      </c>
      <c r="X665">
        <v>3821.890062465</v>
      </c>
      <c r="Y665">
        <v>1.86207487610901</v>
      </c>
      <c r="AA665">
        <v>32.143734755803102</v>
      </c>
      <c r="AB665">
        <v>19.8953152653045</v>
      </c>
      <c r="AC665">
        <v>0.62931267347789999</v>
      </c>
      <c r="AD665">
        <v>6.1358697761908498</v>
      </c>
      <c r="AE665">
        <v>61.743949067285399</v>
      </c>
      <c r="AG665">
        <v>-3.69755175325187</v>
      </c>
      <c r="AH665">
        <v>-15.909121714747601</v>
      </c>
      <c r="AI665">
        <v>5.1597067852382299</v>
      </c>
      <c r="AJ665">
        <v>-12.1597304332689</v>
      </c>
      <c r="AK665">
        <v>-24.629148892056801</v>
      </c>
      <c r="AL665">
        <v>37.011904761904702</v>
      </c>
      <c r="AM665">
        <v>1.8444816113428</v>
      </c>
      <c r="AN665">
        <v>39.766597294800398</v>
      </c>
      <c r="AO665">
        <v>1.8444816113428</v>
      </c>
      <c r="AP665">
        <v>-3.72807993286365</v>
      </c>
      <c r="AQ665">
        <v>1.60228040415068</v>
      </c>
      <c r="AR665">
        <v>17.191553403095</v>
      </c>
      <c r="AS665">
        <v>46.514068834807603</v>
      </c>
    </row>
    <row r="666" spans="1:45" x14ac:dyDescent="0.25">
      <c r="A666" t="s">
        <v>1642</v>
      </c>
      <c r="B666" t="s">
        <v>1643</v>
      </c>
      <c r="C666" t="s">
        <v>561</v>
      </c>
      <c r="D666">
        <v>3779.651744625</v>
      </c>
      <c r="E666">
        <v>2712.7</v>
      </c>
      <c r="F666">
        <v>5.4380641925777304</v>
      </c>
      <c r="G666">
        <v>1.43311793214862</v>
      </c>
      <c r="H666">
        <v>1.5636166864416401</v>
      </c>
      <c r="I666">
        <v>130.25739229550001</v>
      </c>
      <c r="J666">
        <v>120.718221987898</v>
      </c>
      <c r="K666">
        <v>43.023649920915801</v>
      </c>
      <c r="L666">
        <v>43.302639349258897</v>
      </c>
      <c r="M666">
        <v>26.7019529111151</v>
      </c>
      <c r="N666">
        <v>10.449702944535201</v>
      </c>
      <c r="O666">
        <v>3.0235700459255299</v>
      </c>
      <c r="P666">
        <v>22.452393989170702</v>
      </c>
      <c r="Q666">
        <v>17.6128667429413</v>
      </c>
      <c r="R666">
        <v>3.19954227248249</v>
      </c>
      <c r="S666">
        <v>4.0389838550416099</v>
      </c>
      <c r="T666">
        <v>28.221098668147398</v>
      </c>
      <c r="U666">
        <v>0.78962433622204198</v>
      </c>
      <c r="V666">
        <v>-2.4928846839265</v>
      </c>
      <c r="W666">
        <v>7.9829482288544001E-2</v>
      </c>
      <c r="X666">
        <v>4102.901744625</v>
      </c>
      <c r="Y666">
        <v>1.3026573654846201</v>
      </c>
      <c r="AA666">
        <v>18.918715104094598</v>
      </c>
      <c r="AB666">
        <v>12.423247576530599</v>
      </c>
      <c r="AC666">
        <v>3.2825090201485398</v>
      </c>
      <c r="AD666">
        <v>2.8706864244104899</v>
      </c>
      <c r="AE666">
        <v>20.672044043061</v>
      </c>
      <c r="AG666">
        <v>-66.752612605251301</v>
      </c>
      <c r="AH666">
        <v>0.127526643816333</v>
      </c>
      <c r="AI666">
        <v>2.87434731446203</v>
      </c>
      <c r="AJ666">
        <v>-42.916408962184498</v>
      </c>
      <c r="AK666">
        <v>36.5181817983811</v>
      </c>
      <c r="AL666">
        <v>21.512291831879399</v>
      </c>
      <c r="AM666">
        <v>1.2000265886339301</v>
      </c>
      <c r="AN666">
        <v>19.8918569792379</v>
      </c>
      <c r="AO666">
        <v>1.2000265886339301</v>
      </c>
      <c r="AP666">
        <v>-70.176787741464807</v>
      </c>
      <c r="AQ666">
        <v>1.15125230554291</v>
      </c>
      <c r="AR666">
        <v>-21.449546348024398</v>
      </c>
      <c r="AS666">
        <v>28.216884991601201</v>
      </c>
    </row>
    <row r="667" spans="1:45" x14ac:dyDescent="0.25">
      <c r="A667" t="s">
        <v>1622</v>
      </c>
      <c r="B667" t="s">
        <v>1623</v>
      </c>
      <c r="C667" t="s">
        <v>344</v>
      </c>
      <c r="D667">
        <v>3777.9449736699999</v>
      </c>
      <c r="E667">
        <v>3910.15</v>
      </c>
      <c r="F667">
        <v>3.13244613434727</v>
      </c>
      <c r="G667">
        <v>0.64172682855684304</v>
      </c>
      <c r="H667">
        <v>0.55066303978238695</v>
      </c>
      <c r="I667">
        <v>469.96324078959998</v>
      </c>
      <c r="L667">
        <v>100.454284832179</v>
      </c>
      <c r="M667">
        <v>116.443152148113</v>
      </c>
      <c r="N667">
        <v>11.603831165782401</v>
      </c>
      <c r="O667">
        <v>0</v>
      </c>
      <c r="P667">
        <v>55.577972940897197</v>
      </c>
      <c r="Q667">
        <v>10.0248582304047</v>
      </c>
      <c r="R667">
        <v>1.11434405308831</v>
      </c>
      <c r="S667">
        <v>14.510719999999999</v>
      </c>
      <c r="T667">
        <v>146.37524113405601</v>
      </c>
      <c r="X667">
        <v>3970.1549736699999</v>
      </c>
      <c r="Y667">
        <v>17.5104969508666</v>
      </c>
      <c r="AA667">
        <v>80.318733029941299</v>
      </c>
      <c r="AB667">
        <v>60.062858905748797</v>
      </c>
      <c r="AC667">
        <v>3.2825090201485398</v>
      </c>
      <c r="AD667">
        <v>2.8706864244104899</v>
      </c>
      <c r="AE667">
        <v>20.672044043061</v>
      </c>
      <c r="AG667">
        <v>1069.48433876796</v>
      </c>
      <c r="AH667">
        <v>680.94135582910997</v>
      </c>
      <c r="AI667">
        <v>22.418377484393499</v>
      </c>
      <c r="AJ667">
        <v>558.851406115852</v>
      </c>
      <c r="AK667">
        <v>608.08305569177696</v>
      </c>
      <c r="AM667">
        <v>16.662748527631901</v>
      </c>
      <c r="AN667">
        <v>152.029978819718</v>
      </c>
      <c r="AO667">
        <v>16.662748527631901</v>
      </c>
      <c r="AP667">
        <v>1816.47470880533</v>
      </c>
      <c r="AR667">
        <v>990.69787980634703</v>
      </c>
      <c r="AS667">
        <v>146.31855049070401</v>
      </c>
    </row>
    <row r="668" spans="1:45" x14ac:dyDescent="0.25">
      <c r="A668" t="s">
        <v>78</v>
      </c>
      <c r="B668" t="s">
        <v>77</v>
      </c>
      <c r="C668" t="s">
        <v>79</v>
      </c>
      <c r="D668">
        <v>3742.3508326000001</v>
      </c>
      <c r="E668">
        <v>292.7</v>
      </c>
      <c r="F668">
        <v>365.27586206896501</v>
      </c>
      <c r="G668">
        <v>3.0895270270270201</v>
      </c>
      <c r="H668">
        <v>1.1319665370566701</v>
      </c>
      <c r="J668">
        <v>0</v>
      </c>
      <c r="K668">
        <v>28385.769230769201</v>
      </c>
      <c r="L668">
        <v>36.2739408764442</v>
      </c>
      <c r="M668">
        <v>0</v>
      </c>
      <c r="N668">
        <v>54.971458225220502</v>
      </c>
      <c r="P668">
        <v>0</v>
      </c>
      <c r="Q668">
        <v>135.38570417551301</v>
      </c>
      <c r="R668">
        <v>3.0895270270270201</v>
      </c>
      <c r="S668">
        <v>1.6766143106457201</v>
      </c>
      <c r="T668">
        <v>48.906832626764199</v>
      </c>
      <c r="U668">
        <v>1.7158544955387701E-2</v>
      </c>
      <c r="V668">
        <v>-0.41710571709038502</v>
      </c>
      <c r="W668">
        <v>-0.612543979045028</v>
      </c>
      <c r="X668">
        <v>3632.3008325999999</v>
      </c>
      <c r="Y668">
        <v>18.904449009055799</v>
      </c>
      <c r="Z668">
        <v>44.535321635605598</v>
      </c>
      <c r="AA668">
        <v>34.289633084112097</v>
      </c>
      <c r="AB668">
        <v>33.864449306358303</v>
      </c>
      <c r="AC668">
        <v>0.43426426204577301</v>
      </c>
      <c r="AD668">
        <v>8.3585632010388498</v>
      </c>
      <c r="AE668">
        <v>-65.353466221501705</v>
      </c>
      <c r="AF668">
        <v>45.884635024521799</v>
      </c>
      <c r="AG668">
        <v>811.05474045336598</v>
      </c>
      <c r="AH668">
        <v>228.77556914106901</v>
      </c>
      <c r="AI668">
        <v>27.4809137362314</v>
      </c>
      <c r="AJ668">
        <v>-51.941071618451602</v>
      </c>
      <c r="AK668">
        <v>174.83433619420401</v>
      </c>
      <c r="AM668">
        <v>19.477208455292999</v>
      </c>
      <c r="AN668">
        <v>45.483116584832203</v>
      </c>
      <c r="AO668">
        <v>19.477208455292999</v>
      </c>
      <c r="AP668">
        <v>681.35734846693504</v>
      </c>
      <c r="AR668">
        <v>477.66440491273801</v>
      </c>
      <c r="AS668">
        <v>43.284187284293303</v>
      </c>
    </row>
    <row r="669" spans="1:45" x14ac:dyDescent="0.25">
      <c r="A669" t="s">
        <v>1609</v>
      </c>
      <c r="B669" t="s">
        <v>1610</v>
      </c>
      <c r="C669" t="s">
        <v>344</v>
      </c>
      <c r="D669">
        <v>3735.4763250000001</v>
      </c>
      <c r="E669">
        <v>748.15</v>
      </c>
      <c r="F669">
        <v>8.7497027348394703</v>
      </c>
      <c r="G669">
        <v>0.81916799363057302</v>
      </c>
      <c r="H669">
        <v>1.3377386738253401</v>
      </c>
      <c r="I669">
        <v>52.9943912751</v>
      </c>
      <c r="J669">
        <v>49.020884599405498</v>
      </c>
      <c r="K669">
        <v>60.816808347448102</v>
      </c>
      <c r="L669">
        <v>63.843005049948097</v>
      </c>
      <c r="M669">
        <v>38.984478128271597</v>
      </c>
      <c r="N669">
        <v>19.912594035828299</v>
      </c>
      <c r="O669">
        <v>7.4458060678167701</v>
      </c>
      <c r="P669">
        <v>19.6549683645136</v>
      </c>
      <c r="Q669">
        <v>33.406740073406702</v>
      </c>
      <c r="R669">
        <v>1.24805931528662</v>
      </c>
      <c r="S669">
        <v>14.9487390802703</v>
      </c>
      <c r="T669">
        <v>37.309991260487401</v>
      </c>
      <c r="U669">
        <v>0.27183146449201401</v>
      </c>
      <c r="V669">
        <v>-3.0106775556565299</v>
      </c>
      <c r="W669">
        <v>-0.94503705537738703</v>
      </c>
      <c r="X669">
        <v>3893.6663250000001</v>
      </c>
      <c r="Y669">
        <v>4.29319064656978</v>
      </c>
      <c r="AA669">
        <v>26.4569295712441</v>
      </c>
      <c r="AB669">
        <v>23.560851536971999</v>
      </c>
      <c r="AC669">
        <v>3.2825090201485398</v>
      </c>
      <c r="AD669">
        <v>2.8706864244104899</v>
      </c>
      <c r="AE669">
        <v>20.672044043061</v>
      </c>
      <c r="AG669">
        <v>343.50236126269101</v>
      </c>
      <c r="AH669">
        <v>196.15559938388799</v>
      </c>
      <c r="AI669">
        <v>8.5016985866448191</v>
      </c>
      <c r="AJ669">
        <v>67.936462571763101</v>
      </c>
      <c r="AK669">
        <v>80.485254301745002</v>
      </c>
      <c r="AL669">
        <v>33.700450450450397</v>
      </c>
      <c r="AM669">
        <v>4.1187689648708803</v>
      </c>
      <c r="AN669">
        <v>23.125588590354699</v>
      </c>
      <c r="AO669">
        <v>4.1187689648708803</v>
      </c>
      <c r="AP669">
        <v>373.72235975940498</v>
      </c>
      <c r="AQ669">
        <v>3.49570436683232</v>
      </c>
      <c r="AR669">
        <v>169.60333524491301</v>
      </c>
      <c r="AS669">
        <v>47.878445590874101</v>
      </c>
    </row>
    <row r="670" spans="1:45" x14ac:dyDescent="0.25">
      <c r="A670" t="s">
        <v>1628</v>
      </c>
      <c r="B670" t="s">
        <v>1629</v>
      </c>
      <c r="C670" t="s">
        <v>1261</v>
      </c>
      <c r="D670">
        <v>3730.8735000000001</v>
      </c>
      <c r="E670">
        <v>71.28</v>
      </c>
      <c r="F670">
        <v>2.9411825779992702</v>
      </c>
      <c r="G670">
        <v>1.2854529887920301</v>
      </c>
      <c r="H670">
        <v>0.119445889129616</v>
      </c>
      <c r="I670">
        <v>-76.209990406700001</v>
      </c>
      <c r="L670">
        <v>0</v>
      </c>
      <c r="M670">
        <v>75.830747841540699</v>
      </c>
      <c r="N670">
        <v>4.5255938563881104</v>
      </c>
      <c r="P670">
        <v>73.118290305591302</v>
      </c>
      <c r="Q670">
        <v>4.3415183684593197</v>
      </c>
      <c r="R670">
        <v>1.2854529887920301</v>
      </c>
      <c r="S670">
        <v>10.9384914696198</v>
      </c>
      <c r="T670">
        <v>10.094900968667099</v>
      </c>
      <c r="U670">
        <v>12.5252839583009</v>
      </c>
      <c r="V670">
        <v>11.8670298560933</v>
      </c>
      <c r="W670">
        <v>7.8660709759182996</v>
      </c>
      <c r="X670">
        <v>6547.8935000000001</v>
      </c>
      <c r="Y670">
        <v>4.4792748081159104</v>
      </c>
      <c r="Z670">
        <v>40.743534938709402</v>
      </c>
      <c r="AA670">
        <v>11.557281664783901</v>
      </c>
      <c r="AB670">
        <v>7.9091346676490799</v>
      </c>
      <c r="AC670">
        <v>0.65825410220760605</v>
      </c>
      <c r="AD670">
        <v>5.2388982217390199</v>
      </c>
      <c r="AE670">
        <v>42.782695998974198</v>
      </c>
      <c r="AF670">
        <v>23.2149430651484</v>
      </c>
      <c r="AG670">
        <v>-12.809955429746401</v>
      </c>
      <c r="AH670">
        <v>-82.224417408431407</v>
      </c>
      <c r="AI670">
        <v>0.93124468029343499</v>
      </c>
      <c r="AJ670">
        <v>-65.553691586816399</v>
      </c>
      <c r="AK670">
        <v>-76.404243040435802</v>
      </c>
      <c r="AM670">
        <v>2.5522112845630698</v>
      </c>
      <c r="AN670">
        <v>4.6110831654533904</v>
      </c>
      <c r="AO670">
        <v>2.5522112845630698</v>
      </c>
      <c r="AP670">
        <v>-30.0926419602416</v>
      </c>
      <c r="AR670">
        <v>-5.5352761359169902</v>
      </c>
      <c r="AS670">
        <v>10.094900968667099</v>
      </c>
    </row>
    <row r="671" spans="1:45" x14ac:dyDescent="0.25">
      <c r="A671" t="s">
        <v>1634</v>
      </c>
      <c r="B671" t="s">
        <v>1635</v>
      </c>
      <c r="C671" t="s">
        <v>35</v>
      </c>
      <c r="D671">
        <v>3724.7253936799998</v>
      </c>
      <c r="E671">
        <v>123.24</v>
      </c>
      <c r="U671">
        <v>0</v>
      </c>
      <c r="V671">
        <v>0</v>
      </c>
      <c r="W671">
        <v>0</v>
      </c>
      <c r="X671">
        <v>3724.7253936799998</v>
      </c>
      <c r="AC671">
        <v>0</v>
      </c>
    </row>
    <row r="672" spans="1:45" x14ac:dyDescent="0.25">
      <c r="A672" t="s">
        <v>1644</v>
      </c>
      <c r="B672" t="s">
        <v>1645</v>
      </c>
      <c r="C672" t="s">
        <v>88</v>
      </c>
      <c r="D672">
        <v>3721.7355604199902</v>
      </c>
      <c r="E672">
        <v>1644.5</v>
      </c>
      <c r="F672">
        <v>6.3309523809523798</v>
      </c>
      <c r="G672">
        <v>1.5512132524498301</v>
      </c>
      <c r="H672">
        <v>0.88244905509140703</v>
      </c>
      <c r="I672">
        <v>277.08349001969998</v>
      </c>
      <c r="L672">
        <v>62.627049562139</v>
      </c>
      <c r="M672">
        <v>25.352469931725398</v>
      </c>
      <c r="N672">
        <v>8.0782610016557506</v>
      </c>
      <c r="O672">
        <v>0</v>
      </c>
      <c r="P672">
        <v>2.7711429114967498</v>
      </c>
      <c r="Q672">
        <v>24.5545837382572</v>
      </c>
      <c r="R672">
        <v>2.5425804946336901</v>
      </c>
      <c r="S672">
        <v>2.5966737224070102</v>
      </c>
      <c r="T672">
        <v>81.832356209762494</v>
      </c>
      <c r="U672">
        <v>0.11911142874158701</v>
      </c>
      <c r="V672">
        <v>-3.1633975914069499</v>
      </c>
      <c r="W672">
        <v>-0.368490155046093</v>
      </c>
      <c r="X672">
        <v>3664.68556042</v>
      </c>
      <c r="Y672">
        <v>8.5352281545090296</v>
      </c>
      <c r="AA672">
        <v>68.910973306130103</v>
      </c>
      <c r="AB672">
        <v>58.410671986292598</v>
      </c>
      <c r="AC672">
        <v>3.2825090201485398</v>
      </c>
      <c r="AD672">
        <v>2.8706864244104899</v>
      </c>
      <c r="AE672">
        <v>20.672044043061</v>
      </c>
      <c r="AG672">
        <v>20.385766229709802</v>
      </c>
      <c r="AH672">
        <v>174.04128063148201</v>
      </c>
      <c r="AI672">
        <v>7.8668658403686296</v>
      </c>
      <c r="AJ672">
        <v>145.23920526494001</v>
      </c>
      <c r="AK672">
        <v>295.86001287197797</v>
      </c>
      <c r="AL672">
        <v>47.528901734103997</v>
      </c>
      <c r="AM672">
        <v>8.6681003363610891</v>
      </c>
      <c r="AN672">
        <v>182.61705399509299</v>
      </c>
      <c r="AO672">
        <v>8.6681003363610891</v>
      </c>
      <c r="AP672">
        <v>110.726130264115</v>
      </c>
      <c r="AQ672">
        <v>6.3948148173684203</v>
      </c>
      <c r="AR672">
        <v>467.390106328473</v>
      </c>
      <c r="AS672">
        <v>81.814367122884093</v>
      </c>
    </row>
    <row r="673" spans="1:45" x14ac:dyDescent="0.25">
      <c r="A673" t="s">
        <v>1619</v>
      </c>
      <c r="B673" t="s">
        <v>1620</v>
      </c>
      <c r="C673" t="s">
        <v>1621</v>
      </c>
      <c r="D673">
        <v>3714.6225268049998</v>
      </c>
      <c r="E673">
        <v>183.4</v>
      </c>
      <c r="G673">
        <v>3.53802194247513</v>
      </c>
      <c r="H673">
        <v>0.47615203069960099</v>
      </c>
      <c r="I673">
        <v>-829.86097449060003</v>
      </c>
      <c r="L673">
        <v>51.284228263469601</v>
      </c>
      <c r="M673">
        <v>0</v>
      </c>
      <c r="N673">
        <v>12.9641832700209</v>
      </c>
      <c r="O673">
        <v>0</v>
      </c>
      <c r="P673">
        <v>0</v>
      </c>
      <c r="Q673">
        <v>57.175778041434597</v>
      </c>
      <c r="R673">
        <v>3.8080437771248299</v>
      </c>
      <c r="S673">
        <v>0.98160534539615596</v>
      </c>
      <c r="T673">
        <v>14.823506631569501</v>
      </c>
      <c r="U673">
        <v>2.0213640098603101</v>
      </c>
      <c r="V673">
        <v>-1.26114501028823</v>
      </c>
      <c r="W673">
        <v>0</v>
      </c>
      <c r="X673">
        <v>2649.8725268049998</v>
      </c>
      <c r="Y673">
        <v>1.86434809883982</v>
      </c>
      <c r="Z673">
        <v>20.374231330193702</v>
      </c>
      <c r="AA673">
        <v>7.9230752782329201</v>
      </c>
      <c r="AB673">
        <v>5.9044821114663799</v>
      </c>
      <c r="AC673">
        <v>3.2825090201485398</v>
      </c>
      <c r="AD673">
        <v>2.8706864244104899</v>
      </c>
      <c r="AE673">
        <v>20.672044043061</v>
      </c>
      <c r="AF673">
        <v>28.560837511955999</v>
      </c>
      <c r="AG673">
        <v>0</v>
      </c>
      <c r="AH673">
        <v>-39.576372004961897</v>
      </c>
      <c r="AI673">
        <v>1.7345728859898499</v>
      </c>
      <c r="AJ673">
        <v>0</v>
      </c>
      <c r="AK673">
        <v>-28.292013113501</v>
      </c>
      <c r="AL673">
        <v>10.3909348441926</v>
      </c>
      <c r="AM673">
        <v>2.61346512924775</v>
      </c>
      <c r="AN673">
        <v>10.3103767258937</v>
      </c>
      <c r="AO673">
        <v>2.61346512924775</v>
      </c>
      <c r="AP673">
        <v>0</v>
      </c>
      <c r="AQ673">
        <v>2.4646141657244698</v>
      </c>
      <c r="AR673">
        <v>71.070269151054603</v>
      </c>
      <c r="AS673">
        <v>14.822323637544301</v>
      </c>
    </row>
    <row r="674" spans="1:45" x14ac:dyDescent="0.25">
      <c r="A674" t="s">
        <v>1611</v>
      </c>
      <c r="B674" t="s">
        <v>1612</v>
      </c>
      <c r="C674" t="s">
        <v>378</v>
      </c>
      <c r="D674">
        <v>3700.6290720000002</v>
      </c>
      <c r="E674">
        <v>23.8</v>
      </c>
      <c r="F674">
        <v>1.10389044506691</v>
      </c>
      <c r="G674">
        <v>0.70221303050192496</v>
      </c>
      <c r="H674">
        <v>0.293468412997202</v>
      </c>
      <c r="I674">
        <v>126.25899022430001</v>
      </c>
      <c r="L674">
        <v>91.794957775396597</v>
      </c>
      <c r="M674">
        <v>78.233217698253299</v>
      </c>
      <c r="N674">
        <v>3.8373154803893099</v>
      </c>
      <c r="O674">
        <v>0</v>
      </c>
      <c r="P674">
        <v>66.478607510194095</v>
      </c>
      <c r="R674">
        <v>0.76187940407930699</v>
      </c>
      <c r="S674">
        <v>-5.9933084834059303</v>
      </c>
      <c r="T674">
        <v>-1063.3991586206801</v>
      </c>
      <c r="X674">
        <v>5426.4790720000001</v>
      </c>
      <c r="Y674">
        <v>4.0662098806321296</v>
      </c>
      <c r="Z674">
        <v>57.247379175018402</v>
      </c>
      <c r="AA674">
        <v>30.599295545280199</v>
      </c>
      <c r="AB674">
        <v>26.026278522781698</v>
      </c>
      <c r="AC674">
        <v>0.65825410220760605</v>
      </c>
      <c r="AD674">
        <v>5.2388982217390199</v>
      </c>
      <c r="AE674">
        <v>42.782695998974198</v>
      </c>
      <c r="AF674">
        <v>39.040289819601199</v>
      </c>
      <c r="AG674">
        <v>-62.103848331243199</v>
      </c>
      <c r="AH674">
        <v>-57.009588778712498</v>
      </c>
      <c r="AI674">
        <v>2.2522238889903199</v>
      </c>
      <c r="AJ674">
        <v>-2174.6471277246001</v>
      </c>
      <c r="AK674">
        <v>-2585.5823921105398</v>
      </c>
      <c r="AM674">
        <v>2.7729830517110798</v>
      </c>
      <c r="AN674">
        <v>28.6204877958236</v>
      </c>
      <c r="AO674">
        <v>2.7729830517110798</v>
      </c>
      <c r="AP674">
        <v>-35.856831440271698</v>
      </c>
      <c r="AR674">
        <v>2.6361257173557799</v>
      </c>
      <c r="AS674">
        <v>-1063.39915862061</v>
      </c>
    </row>
    <row r="675" spans="1:45" x14ac:dyDescent="0.25">
      <c r="A675" t="s">
        <v>1648</v>
      </c>
      <c r="B675" t="s">
        <v>1649</v>
      </c>
      <c r="C675" t="s">
        <v>512</v>
      </c>
      <c r="D675">
        <v>3657.3977149799998</v>
      </c>
      <c r="E675">
        <v>33.799999999999997</v>
      </c>
      <c r="F675">
        <v>13.497461928933999</v>
      </c>
      <c r="G675">
        <v>1.1658357859330799</v>
      </c>
      <c r="H675">
        <v>1.1271549435378201</v>
      </c>
      <c r="I675">
        <v>294.08386895609999</v>
      </c>
      <c r="J675">
        <v>128.78227547495601</v>
      </c>
      <c r="K675">
        <v>25.665047495682199</v>
      </c>
      <c r="L675">
        <v>22.3074024057033</v>
      </c>
      <c r="M675">
        <v>26.7185340635716</v>
      </c>
      <c r="N675">
        <v>14.3404163520655</v>
      </c>
      <c r="O675">
        <v>2.83424095943217</v>
      </c>
      <c r="P675">
        <v>2.76398628243845</v>
      </c>
      <c r="Q675">
        <v>20.995041887502101</v>
      </c>
      <c r="R675">
        <v>1.85404528800528</v>
      </c>
      <c r="S675">
        <v>2.3176474869891099</v>
      </c>
      <c r="T675">
        <v>99.277896714983697</v>
      </c>
      <c r="U675">
        <v>0.27032837526815301</v>
      </c>
      <c r="V675">
        <v>-0.38792572693945199</v>
      </c>
      <c r="W675">
        <v>-0.32866580926308703</v>
      </c>
      <c r="X675">
        <v>3701.5277149799999</v>
      </c>
      <c r="Y675">
        <v>11.625036006972101</v>
      </c>
      <c r="AA675">
        <v>69.603755452801806</v>
      </c>
      <c r="AB675">
        <v>66.622169096112302</v>
      </c>
      <c r="AC675">
        <v>0.65825410220760605</v>
      </c>
      <c r="AD675">
        <v>5.2388982217390199</v>
      </c>
      <c r="AE675">
        <v>42.782695998974198</v>
      </c>
      <c r="AG675">
        <v>102.585321852972</v>
      </c>
      <c r="AH675">
        <v>257.33400865764497</v>
      </c>
      <c r="AI675">
        <v>18.720365025234099</v>
      </c>
      <c r="AJ675">
        <v>127.38757344953601</v>
      </c>
      <c r="AK675">
        <v>132.05152082366101</v>
      </c>
      <c r="AM675">
        <v>11.4864411135956</v>
      </c>
      <c r="AO675">
        <v>11.4864411135956</v>
      </c>
      <c r="AP675">
        <v>153.25430194775799</v>
      </c>
      <c r="AR675">
        <v>325.14641892691901</v>
      </c>
      <c r="AS675">
        <v>99.385807472282707</v>
      </c>
    </row>
    <row r="676" spans="1:45" x14ac:dyDescent="0.25">
      <c r="A676" t="s">
        <v>1638</v>
      </c>
      <c r="B676" t="s">
        <v>1639</v>
      </c>
      <c r="C676" t="s">
        <v>512</v>
      </c>
      <c r="D676">
        <v>3643.7177251199901</v>
      </c>
      <c r="E676">
        <v>1183.8499999999999</v>
      </c>
      <c r="F676">
        <v>52.562121212121198</v>
      </c>
      <c r="G676">
        <v>1.19978242287668</v>
      </c>
      <c r="H676">
        <v>1.4550590552456399</v>
      </c>
      <c r="I676">
        <v>112.20937132980001</v>
      </c>
      <c r="L676">
        <v>43.916073718519499</v>
      </c>
      <c r="M676">
        <v>8.8486760920918002</v>
      </c>
      <c r="N676">
        <v>20.300905877671401</v>
      </c>
      <c r="O676">
        <v>0</v>
      </c>
      <c r="P676">
        <v>2.7994217818989502</v>
      </c>
      <c r="Q676">
        <v>43.865789107117998</v>
      </c>
      <c r="R676">
        <v>2.0463516978786198</v>
      </c>
      <c r="S676">
        <v>5.4050853780339496</v>
      </c>
      <c r="T676">
        <v>14.463214881594</v>
      </c>
      <c r="U676">
        <v>1.3784785043508201</v>
      </c>
      <c r="V676">
        <v>0.72022440214321604</v>
      </c>
      <c r="W676">
        <v>0.77948431981958199</v>
      </c>
      <c r="X676">
        <v>3459.6177251199902</v>
      </c>
      <c r="Y676">
        <v>1.5404560098315101</v>
      </c>
      <c r="Z676">
        <v>22.353283744394901</v>
      </c>
      <c r="AA676">
        <v>9.9726664700354508</v>
      </c>
      <c r="AB676">
        <v>8.1139305903653902</v>
      </c>
      <c r="AC676">
        <v>0.65825410220760605</v>
      </c>
      <c r="AD676">
        <v>5.2388982217390199</v>
      </c>
      <c r="AE676">
        <v>42.782695998974198</v>
      </c>
      <c r="AF676">
        <v>23.542790754797402</v>
      </c>
      <c r="AG676">
        <v>-65.244284625216807</v>
      </c>
      <c r="AH676">
        <v>-38.695464286159499</v>
      </c>
      <c r="AI676">
        <v>3.21168223135775</v>
      </c>
      <c r="AJ676">
        <v>-66.873237195520204</v>
      </c>
      <c r="AK676">
        <v>-66.193774039062703</v>
      </c>
      <c r="AL676">
        <v>13.529714285714199</v>
      </c>
      <c r="AM676">
        <v>1.62242979246963</v>
      </c>
      <c r="AN676">
        <v>17.997222785340298</v>
      </c>
      <c r="AO676">
        <v>1.62242979246963</v>
      </c>
      <c r="AP676">
        <v>-64.228491620019099</v>
      </c>
      <c r="AQ676">
        <v>1.53360754679981</v>
      </c>
      <c r="AR676">
        <v>-39.949179262114697</v>
      </c>
      <c r="AS676">
        <v>14.4637890009526</v>
      </c>
    </row>
    <row r="677" spans="1:45" x14ac:dyDescent="0.25">
      <c r="A677" t="s">
        <v>1640</v>
      </c>
      <c r="B677" t="s">
        <v>1641</v>
      </c>
      <c r="C677" t="s">
        <v>344</v>
      </c>
      <c r="D677">
        <v>3633.53705316999</v>
      </c>
      <c r="E677">
        <v>361.15</v>
      </c>
      <c r="F677">
        <v>16.800163800163801</v>
      </c>
      <c r="G677">
        <v>1.73685125787378</v>
      </c>
      <c r="H677">
        <v>2.0553251620434301</v>
      </c>
      <c r="I677">
        <v>12.8388494376</v>
      </c>
      <c r="J677">
        <v>48.318728054746103</v>
      </c>
      <c r="K677">
        <v>52.455470632355102</v>
      </c>
      <c r="L677">
        <v>3.3532116719227099</v>
      </c>
      <c r="M677">
        <v>1.18757323368274</v>
      </c>
      <c r="N677">
        <v>10.652783547985001</v>
      </c>
      <c r="O677">
        <v>7.5540067939381004</v>
      </c>
      <c r="P677">
        <v>1.03714729074959</v>
      </c>
      <c r="Q677">
        <v>21.5585944575258</v>
      </c>
      <c r="R677">
        <v>2.45101827878038</v>
      </c>
      <c r="S677">
        <v>5.6601315483366097</v>
      </c>
      <c r="T677">
        <v>25.439592894839901</v>
      </c>
      <c r="U677">
        <v>0.86525638626889401</v>
      </c>
      <c r="V677">
        <v>-2.4172526338796501</v>
      </c>
      <c r="W677">
        <v>-0.35161213360050803</v>
      </c>
      <c r="X677">
        <v>2862.3970531699902</v>
      </c>
      <c r="Y677">
        <v>0.71302879448836898</v>
      </c>
      <c r="Z677">
        <v>21.3436511309372</v>
      </c>
      <c r="AA677">
        <v>13.9540635361477</v>
      </c>
      <c r="AB677">
        <v>10.6171997521142</v>
      </c>
      <c r="AC677">
        <v>3.2825090201485398</v>
      </c>
      <c r="AD677">
        <v>2.8706864244104899</v>
      </c>
      <c r="AE677">
        <v>20.672044043061</v>
      </c>
      <c r="AF677">
        <v>27.093707055178498</v>
      </c>
      <c r="AG677">
        <v>50.068301635747098</v>
      </c>
      <c r="AH677">
        <v>0.21044238168652299</v>
      </c>
      <c r="AI677">
        <v>2.8767275652927702</v>
      </c>
      <c r="AJ677">
        <v>14.506465847115599</v>
      </c>
      <c r="AK677">
        <v>23.062783931032001</v>
      </c>
      <c r="AM677">
        <v>0.90512130100238597</v>
      </c>
      <c r="AN677">
        <v>16.879759607776599</v>
      </c>
      <c r="AO677">
        <v>0.90512130100238597</v>
      </c>
      <c r="AP677">
        <v>4.1029983076011201</v>
      </c>
      <c r="AR677">
        <v>-40.753238738869499</v>
      </c>
      <c r="AS677">
        <v>60.088259519927597</v>
      </c>
    </row>
    <row r="678" spans="1:45" x14ac:dyDescent="0.25">
      <c r="A678" t="s">
        <v>1646</v>
      </c>
      <c r="B678" t="s">
        <v>1647</v>
      </c>
      <c r="C678" t="s">
        <v>381</v>
      </c>
      <c r="D678">
        <v>3627.9100943550002</v>
      </c>
      <c r="E678">
        <v>65.849999999999994</v>
      </c>
      <c r="F678">
        <v>-19.357091172214101</v>
      </c>
      <c r="G678">
        <v>0.41636839588875002</v>
      </c>
      <c r="H678">
        <v>7.8566664506033904E-2</v>
      </c>
      <c r="I678">
        <v>3271.0603910011</v>
      </c>
      <c r="L678">
        <v>161.43202461177799</v>
      </c>
      <c r="M678">
        <v>38.791976087058003</v>
      </c>
      <c r="O678">
        <v>0</v>
      </c>
      <c r="P678">
        <v>10.439727243005899</v>
      </c>
      <c r="R678">
        <v>1.8747632544489601</v>
      </c>
      <c r="S678">
        <v>0.193680959698458</v>
      </c>
      <c r="T678">
        <v>-5.9632303730480896</v>
      </c>
      <c r="X678">
        <v>4777.4600943550004</v>
      </c>
      <c r="Y678">
        <v>7.3672800505111997</v>
      </c>
      <c r="AC678">
        <v>1.18459867420429</v>
      </c>
      <c r="AD678">
        <v>2.9463562780446302</v>
      </c>
      <c r="AE678">
        <v>53.803998573400001</v>
      </c>
      <c r="AG678">
        <v>-64.057000189689802</v>
      </c>
      <c r="AH678">
        <v>-64.057000189689802</v>
      </c>
      <c r="AI678">
        <v>1.0590088314286401</v>
      </c>
      <c r="AJ678">
        <v>-111.083247585981</v>
      </c>
      <c r="AK678">
        <v>-111.083247585981</v>
      </c>
      <c r="AM678">
        <v>5.5945688996484</v>
      </c>
      <c r="AO678">
        <v>5.5945688996484</v>
      </c>
      <c r="AP678">
        <v>-35.064376555235299</v>
      </c>
      <c r="AR678">
        <v>-35.064376555235299</v>
      </c>
      <c r="AS678">
        <v>-5.9633283928448098</v>
      </c>
    </row>
    <row r="679" spans="1:45" x14ac:dyDescent="0.25">
      <c r="A679" t="s">
        <v>1650</v>
      </c>
      <c r="B679" t="s">
        <v>1651</v>
      </c>
      <c r="C679" t="s">
        <v>465</v>
      </c>
      <c r="D679">
        <v>3591.1953739999999</v>
      </c>
      <c r="E679">
        <v>233.7</v>
      </c>
      <c r="F679">
        <v>4.4859947330620003</v>
      </c>
      <c r="G679">
        <v>0.46412399280814998</v>
      </c>
      <c r="H679">
        <v>1.59617433290077</v>
      </c>
      <c r="I679">
        <v>40.423426170100001</v>
      </c>
      <c r="L679">
        <v>29.2426874252088</v>
      </c>
      <c r="M679">
        <v>81.725920322743306</v>
      </c>
      <c r="N679">
        <v>13.8718310328362</v>
      </c>
      <c r="O679">
        <v>0</v>
      </c>
      <c r="P679">
        <v>29.3379139351151</v>
      </c>
      <c r="Q679">
        <v>11.0752964709244</v>
      </c>
      <c r="R679">
        <v>1.0026719717653301</v>
      </c>
      <c r="S679">
        <v>-211.80820486020201</v>
      </c>
      <c r="T679">
        <v>18.5313760978378</v>
      </c>
      <c r="U679">
        <v>0.434659448299902</v>
      </c>
      <c r="V679">
        <v>-0.19465322517799799</v>
      </c>
      <c r="W679">
        <v>-0.364856359639532</v>
      </c>
      <c r="X679">
        <v>4311.1853739999997</v>
      </c>
      <c r="Y679">
        <v>1.06371541075019</v>
      </c>
      <c r="Z679">
        <v>18.192190792471902</v>
      </c>
      <c r="AA679">
        <v>11.503856799017999</v>
      </c>
      <c r="AB679">
        <v>9.4709696265377801</v>
      </c>
      <c r="AC679">
        <v>0.62931267347789999</v>
      </c>
      <c r="AD679">
        <v>6.1358697761908498</v>
      </c>
      <c r="AE679">
        <v>61.743949067285399</v>
      </c>
      <c r="AF679">
        <v>15.154001915773399</v>
      </c>
      <c r="AG679">
        <v>-29.581399904498099</v>
      </c>
      <c r="AH679">
        <v>-38.510785162217701</v>
      </c>
      <c r="AI679">
        <v>3.7728981488485398</v>
      </c>
      <c r="AJ679">
        <v>-65.021312645686095</v>
      </c>
      <c r="AK679">
        <v>-69.986733311075795</v>
      </c>
      <c r="AL679">
        <v>13.587209302325499</v>
      </c>
      <c r="AM679">
        <v>0.88606949851342798</v>
      </c>
      <c r="AN679">
        <v>8.8429129398438793</v>
      </c>
      <c r="AO679">
        <v>0.88606949851342798</v>
      </c>
      <c r="AP679">
        <v>-53.751985701440397</v>
      </c>
      <c r="AQ679">
        <v>0.81142717240919005</v>
      </c>
      <c r="AR679">
        <v>-43.702414643053402</v>
      </c>
      <c r="AS679">
        <v>19.1683766960235</v>
      </c>
    </row>
    <row r="680" spans="1:45" x14ac:dyDescent="0.25">
      <c r="A680" t="s">
        <v>1659</v>
      </c>
      <c r="B680" t="s">
        <v>1660</v>
      </c>
      <c r="C680" t="s">
        <v>61</v>
      </c>
      <c r="D680">
        <v>3550.830570735</v>
      </c>
      <c r="E680">
        <v>253.15</v>
      </c>
      <c r="F680">
        <v>1.1147377296529599</v>
      </c>
      <c r="G680">
        <v>0.88477178623789599</v>
      </c>
      <c r="H680">
        <v>0.63905411366228704</v>
      </c>
      <c r="I680">
        <v>111.6079405405</v>
      </c>
      <c r="L680">
        <v>34.802950134982297</v>
      </c>
      <c r="M680">
        <v>247.429418161125</v>
      </c>
      <c r="N680">
        <v>6.1488958326448699</v>
      </c>
      <c r="O680">
        <v>0</v>
      </c>
      <c r="P680">
        <v>168.01125703564699</v>
      </c>
      <c r="Q680">
        <v>7.2707145001550399E-3</v>
      </c>
      <c r="R680">
        <v>1.4388551450804701</v>
      </c>
      <c r="S680">
        <v>5.3088085704233201</v>
      </c>
      <c r="T680">
        <v>3818.0973878845002</v>
      </c>
      <c r="U680">
        <v>4.1177681696520398E-2</v>
      </c>
      <c r="V680">
        <v>-0.61707642051108502</v>
      </c>
      <c r="W680">
        <v>-0.90991887880578803</v>
      </c>
      <c r="X680">
        <v>11750.3505707349</v>
      </c>
      <c r="Y680">
        <v>1.0595122034793301</v>
      </c>
      <c r="AA680">
        <v>11.694451094503201</v>
      </c>
      <c r="AB680">
        <v>8.3734896604633295</v>
      </c>
      <c r="AC680">
        <v>0.65825410220760605</v>
      </c>
      <c r="AD680">
        <v>5.2388982217390199</v>
      </c>
      <c r="AE680">
        <v>42.782695998974198</v>
      </c>
      <c r="AG680">
        <v>-68.836973494833401</v>
      </c>
      <c r="AH680">
        <v>-80.906367876964296</v>
      </c>
      <c r="AI680">
        <v>1.0002959537591001</v>
      </c>
      <c r="AJ680">
        <v>12791.2814922548</v>
      </c>
      <c r="AK680">
        <v>8824.3964147935803</v>
      </c>
      <c r="AM680">
        <v>0.32017328330195399</v>
      </c>
      <c r="AN680">
        <v>2.1865124175538901</v>
      </c>
      <c r="AO680">
        <v>0.32017328330195399</v>
      </c>
      <c r="AP680">
        <v>-81.0652430971504</v>
      </c>
      <c r="AR680">
        <v>-88.149460438988001</v>
      </c>
      <c r="AS680">
        <v>3902.0116161895098</v>
      </c>
    </row>
    <row r="681" spans="1:45" x14ac:dyDescent="0.25">
      <c r="A681" t="s">
        <v>1657</v>
      </c>
      <c r="B681" t="s">
        <v>1658</v>
      </c>
      <c r="C681" t="s">
        <v>465</v>
      </c>
      <c r="D681">
        <v>3549.2589390449998</v>
      </c>
      <c r="E681">
        <v>462.9</v>
      </c>
      <c r="F681">
        <v>244.756756756756</v>
      </c>
      <c r="G681">
        <v>2.7155987744771499</v>
      </c>
      <c r="H681">
        <v>1.2715053015333999</v>
      </c>
      <c r="I681">
        <v>99.880793306200005</v>
      </c>
      <c r="J681">
        <v>106.27271714922</v>
      </c>
      <c r="K681">
        <v>71.325389755011102</v>
      </c>
      <c r="L681">
        <v>56.0773380901311</v>
      </c>
      <c r="M681">
        <v>0</v>
      </c>
      <c r="N681">
        <v>23.964011643291801</v>
      </c>
      <c r="O681">
        <v>3.4345597796986098</v>
      </c>
      <c r="P681">
        <v>0</v>
      </c>
      <c r="Q681">
        <v>88.7491727332891</v>
      </c>
      <c r="R681">
        <v>3.6027707473025101</v>
      </c>
      <c r="S681">
        <v>2.5790409528379099</v>
      </c>
      <c r="T681">
        <v>52.934510649440703</v>
      </c>
      <c r="U681">
        <v>1.08073057386793</v>
      </c>
      <c r="V681">
        <v>0.45141790039003399</v>
      </c>
      <c r="W681">
        <v>0.28121476592849998</v>
      </c>
      <c r="X681">
        <v>3422.078939045</v>
      </c>
      <c r="Y681">
        <v>7.4899405525290499</v>
      </c>
      <c r="Z681">
        <v>71.771789828963904</v>
      </c>
      <c r="AA681">
        <v>37.787974150231904</v>
      </c>
      <c r="AB681">
        <v>33.735005313929399</v>
      </c>
      <c r="AC681">
        <v>0.62931267347789999</v>
      </c>
      <c r="AD681">
        <v>6.1358697761908498</v>
      </c>
      <c r="AE681">
        <v>61.743949067285399</v>
      </c>
      <c r="AF681">
        <v>74.439155600775905</v>
      </c>
      <c r="AG681">
        <v>119.09880943226</v>
      </c>
      <c r="AH681">
        <v>91.316125932800801</v>
      </c>
      <c r="AI681">
        <v>11.7389083480899</v>
      </c>
      <c r="AJ681">
        <v>-8.4068852478912798E-2</v>
      </c>
      <c r="AK681">
        <v>-14.2676951359956</v>
      </c>
      <c r="AM681">
        <v>7.7683007705246299</v>
      </c>
      <c r="AN681">
        <v>56.382191247736202</v>
      </c>
      <c r="AO681">
        <v>7.7683007705246299</v>
      </c>
      <c r="AP681">
        <v>305.46309935449102</v>
      </c>
      <c r="AR681">
        <v>393.569157318664</v>
      </c>
      <c r="AS681">
        <v>52.934510649440703</v>
      </c>
    </row>
    <row r="682" spans="1:45" x14ac:dyDescent="0.25">
      <c r="A682" t="s">
        <v>1669</v>
      </c>
      <c r="B682" t="s">
        <v>1670</v>
      </c>
      <c r="C682" t="s">
        <v>381</v>
      </c>
      <c r="D682">
        <v>3533.5283484000001</v>
      </c>
      <c r="E682">
        <v>399.85</v>
      </c>
      <c r="F682">
        <v>2.8501750477402901</v>
      </c>
      <c r="G682">
        <v>0.38827284946236501</v>
      </c>
      <c r="H682">
        <v>0.28045634268090303</v>
      </c>
      <c r="I682">
        <v>-43.470235395400003</v>
      </c>
      <c r="L682">
        <v>1.59478640051423</v>
      </c>
      <c r="M682">
        <v>246.53541989204501</v>
      </c>
      <c r="N682">
        <v>16.2920479560463</v>
      </c>
      <c r="P682">
        <v>228.85476379764799</v>
      </c>
      <c r="Q682">
        <v>9.1770790957168593</v>
      </c>
      <c r="R682">
        <v>0.38827284946236501</v>
      </c>
      <c r="S682">
        <v>-3.9663049095607201</v>
      </c>
      <c r="T682">
        <v>22.3768497777214</v>
      </c>
      <c r="U682">
        <v>6.6309614894159603</v>
      </c>
      <c r="V682">
        <v>5.4463628152116703</v>
      </c>
      <c r="W682">
        <v>5.4463628152116703</v>
      </c>
      <c r="X682">
        <v>4611.7283484</v>
      </c>
      <c r="Y682">
        <v>8.0118975493823896</v>
      </c>
      <c r="Z682">
        <v>25.733655200044598</v>
      </c>
      <c r="AA682">
        <v>12.8743707557019</v>
      </c>
      <c r="AB682">
        <v>10.003966134623299</v>
      </c>
      <c r="AC682">
        <v>1.18459867420429</v>
      </c>
      <c r="AD682">
        <v>2.9463562780446302</v>
      </c>
      <c r="AE682">
        <v>53.803998573400001</v>
      </c>
      <c r="AF682">
        <v>19.717249865520799</v>
      </c>
      <c r="AG682">
        <v>150.90747139340499</v>
      </c>
      <c r="AH682">
        <v>150.90747139340499</v>
      </c>
      <c r="AI682">
        <v>7.3926280354826499</v>
      </c>
      <c r="AJ682">
        <v>-58.410433478852397</v>
      </c>
      <c r="AK682">
        <v>-58.410433478852397</v>
      </c>
      <c r="AM682">
        <v>6.1387542752905597</v>
      </c>
      <c r="AN682">
        <v>10.386010077008899</v>
      </c>
      <c r="AO682">
        <v>6.1387542752905597</v>
      </c>
      <c r="AP682">
        <v>-28.748069209540098</v>
      </c>
      <c r="AR682">
        <v>-28.748069209540098</v>
      </c>
      <c r="AS682">
        <v>22.374016009624501</v>
      </c>
    </row>
    <row r="683" spans="1:45" x14ac:dyDescent="0.25">
      <c r="A683" t="s">
        <v>1655</v>
      </c>
      <c r="B683" t="s">
        <v>1656</v>
      </c>
      <c r="C683" t="s">
        <v>583</v>
      </c>
      <c r="D683">
        <v>3527.6009242599998</v>
      </c>
      <c r="E683">
        <v>135.30000000000001</v>
      </c>
      <c r="F683">
        <v>3.5204251771571502</v>
      </c>
      <c r="G683">
        <v>0.51693539584000803</v>
      </c>
      <c r="H683">
        <v>1.17540948110466</v>
      </c>
      <c r="I683">
        <v>77.597558862300005</v>
      </c>
      <c r="J683">
        <v>140.26498283491799</v>
      </c>
      <c r="K683">
        <v>102.24001326981301</v>
      </c>
      <c r="L683">
        <v>44.1399683572713</v>
      </c>
      <c r="M683">
        <v>44.572976212157698</v>
      </c>
      <c r="N683">
        <v>9.7953905238541896</v>
      </c>
      <c r="O683">
        <v>2.6022175501178202</v>
      </c>
      <c r="P683">
        <v>13.8285559857355</v>
      </c>
      <c r="Q683">
        <v>11.5811259936964</v>
      </c>
      <c r="R683">
        <v>1.0975840783686801</v>
      </c>
      <c r="S683">
        <v>25.195746368403199</v>
      </c>
      <c r="T683">
        <v>8.7195988833794598</v>
      </c>
      <c r="U683">
        <v>4.2624312749192796</v>
      </c>
      <c r="V683">
        <v>3.6331186014413799</v>
      </c>
      <c r="W683">
        <v>3.6133553402279599</v>
      </c>
      <c r="X683">
        <v>5026.6509242599996</v>
      </c>
      <c r="Y683">
        <v>0.586060984452624</v>
      </c>
      <c r="Z683">
        <v>10.8863233080521</v>
      </c>
      <c r="AA683">
        <v>7.4398361912556901</v>
      </c>
      <c r="AB683">
        <v>5.41285836887955</v>
      </c>
      <c r="AC683">
        <v>0.62931267347789999</v>
      </c>
      <c r="AD683">
        <v>6.1358697761908498</v>
      </c>
      <c r="AE683">
        <v>61.743949067285399</v>
      </c>
      <c r="AF683">
        <v>7.6397992902066001</v>
      </c>
      <c r="AG683">
        <v>-87.218586256218103</v>
      </c>
      <c r="AH683">
        <v>-83.111907773789696</v>
      </c>
      <c r="AI683">
        <v>1.03623134668327</v>
      </c>
      <c r="AJ683">
        <v>-80.081933468614594</v>
      </c>
      <c r="AK683">
        <v>-85.877808246639205</v>
      </c>
      <c r="AL683">
        <v>10.407692307692299</v>
      </c>
      <c r="AM683">
        <v>0.41128562567374799</v>
      </c>
      <c r="AN683">
        <v>5.2961414329725098</v>
      </c>
      <c r="AO683">
        <v>0.41128562567374799</v>
      </c>
      <c r="AP683">
        <v>-86.742953987356302</v>
      </c>
      <c r="AQ683">
        <v>0.41838502929344201</v>
      </c>
      <c r="AR683">
        <v>-73.868429444530506</v>
      </c>
      <c r="AS683">
        <v>8.7195988833794598</v>
      </c>
    </row>
    <row r="684" spans="1:45" x14ac:dyDescent="0.25">
      <c r="A684" t="s">
        <v>1665</v>
      </c>
      <c r="B684" t="s">
        <v>1666</v>
      </c>
      <c r="C684" t="s">
        <v>541</v>
      </c>
      <c r="D684">
        <v>3525.7112530199902</v>
      </c>
      <c r="E684">
        <v>774.9</v>
      </c>
      <c r="F684">
        <v>94.144615384615406</v>
      </c>
      <c r="G684">
        <v>1.8496677183325501</v>
      </c>
      <c r="H684">
        <v>1.2842586357263499</v>
      </c>
      <c r="I684">
        <v>144.0650093399</v>
      </c>
      <c r="J684">
        <v>121.879703056263</v>
      </c>
      <c r="K684">
        <v>64.090501273442896</v>
      </c>
      <c r="L684">
        <v>65.003166225400804</v>
      </c>
      <c r="M684">
        <v>3.1583906529727601</v>
      </c>
      <c r="N684">
        <v>21.772575250836098</v>
      </c>
      <c r="O684">
        <v>2.9947562296857999</v>
      </c>
      <c r="P684">
        <v>2.4177895034391699</v>
      </c>
      <c r="Q684">
        <v>67.8779069767441</v>
      </c>
      <c r="R684">
        <v>3.0078539303215401</v>
      </c>
      <c r="S684">
        <v>2.7952552201388801</v>
      </c>
      <c r="T684">
        <v>15.0994057945181</v>
      </c>
      <c r="U684">
        <v>0.25854825156744798</v>
      </c>
      <c r="V684">
        <v>-3.0239607685810901</v>
      </c>
      <c r="W684">
        <v>-1.5898862955094</v>
      </c>
      <c r="X684">
        <v>3459.18125301999</v>
      </c>
      <c r="Y684">
        <v>1.98236154742174</v>
      </c>
      <c r="Z684">
        <v>287.06898365311201</v>
      </c>
      <c r="AA684">
        <v>11.305622293100599</v>
      </c>
      <c r="AB684">
        <v>10.6903432011249</v>
      </c>
      <c r="AC684">
        <v>3.2825090201485398</v>
      </c>
      <c r="AD684">
        <v>2.8706864244104899</v>
      </c>
      <c r="AE684">
        <v>20.672044043061</v>
      </c>
      <c r="AF684">
        <v>292.590145478838</v>
      </c>
      <c r="AG684">
        <v>44.902145596184297</v>
      </c>
      <c r="AH684">
        <v>15.723836235818</v>
      </c>
      <c r="AI684">
        <v>3.32206845662866</v>
      </c>
      <c r="AJ684">
        <v>12.962606105710799</v>
      </c>
      <c r="AK684">
        <v>-26.957364433506001</v>
      </c>
      <c r="AL684">
        <v>14.1276207839562</v>
      </c>
      <c r="AM684">
        <v>2.02048805890038</v>
      </c>
      <c r="AN684">
        <v>25.8805788227262</v>
      </c>
      <c r="AO684">
        <v>2.02048805890038</v>
      </c>
      <c r="AP684">
        <v>142.71312374277801</v>
      </c>
      <c r="AQ684">
        <v>1.83884225894725</v>
      </c>
      <c r="AR684">
        <v>32.255614274092203</v>
      </c>
      <c r="AS684">
        <v>15.098759166716601</v>
      </c>
    </row>
    <row r="685" spans="1:45" x14ac:dyDescent="0.25">
      <c r="A685" t="s">
        <v>1661</v>
      </c>
      <c r="B685" t="s">
        <v>1662</v>
      </c>
      <c r="C685" t="s">
        <v>102</v>
      </c>
      <c r="D685">
        <v>3500.3930335250002</v>
      </c>
      <c r="E685">
        <v>209.25</v>
      </c>
      <c r="F685">
        <v>169.40833333333299</v>
      </c>
      <c r="G685">
        <v>3.4864375073073699</v>
      </c>
      <c r="H685">
        <v>0.88014665404776504</v>
      </c>
      <c r="I685">
        <v>138.71041281379999</v>
      </c>
      <c r="J685">
        <v>102.506775129364</v>
      </c>
      <c r="K685">
        <v>43.4404470675967</v>
      </c>
      <c r="L685">
        <v>89.497322545461202</v>
      </c>
      <c r="M685">
        <v>0.63074613595510598</v>
      </c>
      <c r="N685">
        <v>10.946696175198801</v>
      </c>
      <c r="O685">
        <v>3.5607402490164</v>
      </c>
      <c r="P685">
        <v>0.44004046052843498</v>
      </c>
      <c r="Q685">
        <v>48.908053515215201</v>
      </c>
      <c r="R685">
        <v>5.1518765345492801</v>
      </c>
      <c r="S685">
        <v>2.5064831761771198</v>
      </c>
      <c r="T685">
        <v>23.468944240864801</v>
      </c>
      <c r="U685">
        <v>1.42820694765398</v>
      </c>
      <c r="V685">
        <v>-1.85430207249456</v>
      </c>
      <c r="W685">
        <v>0.32885302915436798</v>
      </c>
      <c r="X685">
        <v>3276.4630335249999</v>
      </c>
      <c r="Y685">
        <v>2.0190059424855602</v>
      </c>
      <c r="Z685">
        <v>12.988951569970199</v>
      </c>
      <c r="AA685">
        <v>16.117187434330202</v>
      </c>
      <c r="AB685">
        <v>12.6519018941383</v>
      </c>
      <c r="AC685">
        <v>3.2825090201485398</v>
      </c>
      <c r="AD685">
        <v>2.8706864244104899</v>
      </c>
      <c r="AE685">
        <v>20.672044043061</v>
      </c>
      <c r="AF685">
        <v>13.8766819961347</v>
      </c>
      <c r="AG685">
        <v>-40.485488249838298</v>
      </c>
      <c r="AH685">
        <v>-21.439730943882299</v>
      </c>
      <c r="AI685">
        <v>2.25521897877432</v>
      </c>
      <c r="AJ685">
        <v>6.9756658585112996</v>
      </c>
      <c r="AK685">
        <v>13.5298676414279</v>
      </c>
      <c r="AL685">
        <v>21.6839378238341</v>
      </c>
      <c r="AM685">
        <v>2.15699498618137</v>
      </c>
      <c r="AN685">
        <v>12.413621652333401</v>
      </c>
      <c r="AO685">
        <v>2.15699498618137</v>
      </c>
      <c r="AP685">
        <v>-4.0449578130390904</v>
      </c>
      <c r="AQ685">
        <v>2.0488273691207102</v>
      </c>
      <c r="AR685">
        <v>41.190983845165803</v>
      </c>
      <c r="AS685">
        <v>23.468944240864801</v>
      </c>
    </row>
    <row r="686" spans="1:45" x14ac:dyDescent="0.25">
      <c r="A686" t="s">
        <v>1673</v>
      </c>
      <c r="B686" t="s">
        <v>1674</v>
      </c>
      <c r="C686" t="s">
        <v>762</v>
      </c>
      <c r="D686">
        <v>3500.3346000000001</v>
      </c>
      <c r="E686">
        <v>352.3</v>
      </c>
      <c r="G686">
        <v>1.6014753022052199</v>
      </c>
      <c r="H686">
        <v>0.484648544570422</v>
      </c>
      <c r="I686">
        <v>322.87215591889998</v>
      </c>
      <c r="L686">
        <v>72.842059314742599</v>
      </c>
      <c r="M686">
        <v>53.278967867575403</v>
      </c>
      <c r="N686">
        <v>8.3957345243338999</v>
      </c>
      <c r="P686">
        <v>8.8924050632911307</v>
      </c>
      <c r="Q686">
        <v>10.6807449461452</v>
      </c>
      <c r="R686">
        <v>1.6472405669485899</v>
      </c>
      <c r="S686">
        <v>1.4843556323479701</v>
      </c>
      <c r="T686">
        <v>57.962155986090302</v>
      </c>
      <c r="X686">
        <v>3580.4746</v>
      </c>
      <c r="Y686">
        <v>9.0603638848119807</v>
      </c>
      <c r="AA686">
        <v>43.685634455832002</v>
      </c>
      <c r="AB686">
        <v>41.268725218994902</v>
      </c>
      <c r="AC686">
        <v>1.0297240291248999</v>
      </c>
      <c r="AD686">
        <v>2.4599273873659002</v>
      </c>
      <c r="AE686">
        <v>16.580293446915601</v>
      </c>
      <c r="AG686">
        <v>167.32549143546601</v>
      </c>
      <c r="AH686">
        <v>246.38321454712599</v>
      </c>
      <c r="AI686">
        <v>8.5207755598831501</v>
      </c>
      <c r="AJ686">
        <v>407.69169589485199</v>
      </c>
      <c r="AK686">
        <v>249.58462087335801</v>
      </c>
      <c r="AM686">
        <v>8.8575702211650391</v>
      </c>
      <c r="AO686">
        <v>8.8575702211650391</v>
      </c>
      <c r="AP686">
        <v>182.304156041022</v>
      </c>
      <c r="AR686">
        <v>355.36006964444101</v>
      </c>
      <c r="AS686">
        <v>47.212497976800599</v>
      </c>
    </row>
    <row r="687" spans="1:45" x14ac:dyDescent="0.25">
      <c r="A687" t="s">
        <v>1663</v>
      </c>
      <c r="B687" t="s">
        <v>1664</v>
      </c>
      <c r="C687" t="s">
        <v>1285</v>
      </c>
      <c r="D687">
        <v>3497.8367443500001</v>
      </c>
      <c r="E687">
        <v>6660.5</v>
      </c>
      <c r="F687">
        <v>27.115226337448501</v>
      </c>
      <c r="G687">
        <v>1.3331599479843901</v>
      </c>
      <c r="H687">
        <v>2.3213735720688602</v>
      </c>
      <c r="I687">
        <v>102.0669921562</v>
      </c>
      <c r="J687">
        <v>121.41057042806</v>
      </c>
      <c r="K687">
        <v>46.806243900572099</v>
      </c>
      <c r="L687">
        <v>18.1151976315893</v>
      </c>
      <c r="M687">
        <v>15.3224930286459</v>
      </c>
      <c r="N687">
        <v>28.623558287538799</v>
      </c>
      <c r="O687">
        <v>3.0063280216303201</v>
      </c>
      <c r="P687">
        <v>7.5218194328758203</v>
      </c>
      <c r="Q687">
        <v>51.438185173124801</v>
      </c>
      <c r="R687">
        <v>2.4356306892067598</v>
      </c>
      <c r="S687">
        <v>4.9110624848042699</v>
      </c>
      <c r="T687">
        <v>36.904797893542899</v>
      </c>
      <c r="U687">
        <v>1.51173865062208</v>
      </c>
      <c r="V687">
        <v>0.88242597714418003</v>
      </c>
      <c r="W687">
        <v>0.97012852895546198</v>
      </c>
      <c r="X687">
        <v>3441.5967443499999</v>
      </c>
      <c r="Y687">
        <v>3.40765648575191</v>
      </c>
      <c r="Z687">
        <v>47.7204207480587</v>
      </c>
      <c r="AA687">
        <v>26.116229658142299</v>
      </c>
      <c r="AB687">
        <v>24.670944403942599</v>
      </c>
      <c r="AC687">
        <v>0.62931267347789999</v>
      </c>
      <c r="AD687">
        <v>6.1358697761908498</v>
      </c>
      <c r="AE687">
        <v>61.743949067285399</v>
      </c>
      <c r="AF687">
        <v>48.500232173460802</v>
      </c>
      <c r="AG687">
        <v>69.750242019117493</v>
      </c>
      <c r="AH687">
        <v>106.44758594534601</v>
      </c>
      <c r="AI687">
        <v>12.6673550296961</v>
      </c>
      <c r="AJ687">
        <v>-30.4243746906076</v>
      </c>
      <c r="AK687">
        <v>-40.2292881310102</v>
      </c>
      <c r="AM687">
        <v>3.46334185943007</v>
      </c>
      <c r="AN687">
        <v>37.908710787363098</v>
      </c>
      <c r="AO687">
        <v>3.46334185943007</v>
      </c>
      <c r="AP687">
        <v>-40.130964409736997</v>
      </c>
      <c r="AR687">
        <v>120.047958177849</v>
      </c>
      <c r="AS687">
        <v>36.904797893542899</v>
      </c>
    </row>
    <row r="688" spans="1:45" x14ac:dyDescent="0.25">
      <c r="A688" t="s">
        <v>1667</v>
      </c>
      <c r="B688" t="s">
        <v>1668</v>
      </c>
      <c r="C688" t="s">
        <v>1462</v>
      </c>
      <c r="D688">
        <v>3483.5323435199998</v>
      </c>
      <c r="E688">
        <v>366.75</v>
      </c>
      <c r="F688">
        <v>4.1438401048492697</v>
      </c>
      <c r="G688">
        <v>1.0534783256368201</v>
      </c>
      <c r="H688">
        <v>0.85794454052867797</v>
      </c>
      <c r="I688">
        <v>390.72230794360001</v>
      </c>
      <c r="L688">
        <v>104.90115471753199</v>
      </c>
      <c r="M688">
        <v>12.022063218292599</v>
      </c>
      <c r="N688">
        <v>13.0580679800107</v>
      </c>
      <c r="O688">
        <v>0</v>
      </c>
      <c r="P688">
        <v>0.57207261052955205</v>
      </c>
      <c r="Q688">
        <v>18.2383203196406</v>
      </c>
      <c r="R688">
        <v>2.3028154327424399</v>
      </c>
      <c r="S688">
        <v>2.0167286930247901</v>
      </c>
      <c r="T688">
        <v>49.878756350515403</v>
      </c>
      <c r="U688">
        <v>0.39781080332950303</v>
      </c>
      <c r="V688">
        <v>-2.2318767957657402</v>
      </c>
      <c r="W688">
        <v>-0.32397110346594499</v>
      </c>
      <c r="X688">
        <v>3476.4523435199999</v>
      </c>
      <c r="Y688">
        <v>4.2345152665351096</v>
      </c>
      <c r="Z688">
        <v>40.083619780006899</v>
      </c>
      <c r="AA688">
        <v>27.4883556853008</v>
      </c>
      <c r="AB688">
        <v>23.157822698640999</v>
      </c>
      <c r="AC688">
        <v>2.62968759909525</v>
      </c>
      <c r="AD688">
        <v>7.0975476432069904</v>
      </c>
      <c r="AE688">
        <v>26.454519729777701</v>
      </c>
      <c r="AF688">
        <v>40.165252433068098</v>
      </c>
      <c r="AG688">
        <v>46.286988480662799</v>
      </c>
      <c r="AH688">
        <v>-16.1857469481367</v>
      </c>
      <c r="AI688">
        <v>5.9487565421540598</v>
      </c>
      <c r="AJ688">
        <v>50.350584162007998</v>
      </c>
      <c r="AK688">
        <v>88.545310442248706</v>
      </c>
      <c r="AL688">
        <v>28.764705882352899</v>
      </c>
      <c r="AM688">
        <v>4.2431391063363204</v>
      </c>
      <c r="AN688">
        <v>30.378759427225901</v>
      </c>
      <c r="AO688">
        <v>4.2431391063363204</v>
      </c>
      <c r="AP688">
        <v>39.460026552086603</v>
      </c>
      <c r="AQ688">
        <v>5.4220076480754402</v>
      </c>
      <c r="AR688">
        <v>17.8067761590451</v>
      </c>
      <c r="AS688">
        <v>49.8930441638499</v>
      </c>
    </row>
    <row r="689" spans="1:45" x14ac:dyDescent="0.25">
      <c r="A689" t="s">
        <v>1680</v>
      </c>
      <c r="B689" t="s">
        <v>1681</v>
      </c>
      <c r="C689" t="s">
        <v>320</v>
      </c>
      <c r="D689">
        <v>3481.4873864649999</v>
      </c>
      <c r="E689">
        <v>1480.85</v>
      </c>
      <c r="F689">
        <v>6.6977401129943503</v>
      </c>
      <c r="G689">
        <v>0.52915264606913304</v>
      </c>
      <c r="H689">
        <v>1.7899719338887099</v>
      </c>
      <c r="I689">
        <v>144.47795478329999</v>
      </c>
      <c r="L689">
        <v>3.9425577719981502</v>
      </c>
      <c r="M689">
        <v>69.614571194268194</v>
      </c>
      <c r="N689">
        <v>18.804401705164999</v>
      </c>
      <c r="O689">
        <v>0</v>
      </c>
      <c r="P689">
        <v>46.238508351676799</v>
      </c>
      <c r="Q689">
        <v>22.115455145602599</v>
      </c>
      <c r="R689">
        <v>2.0582441113490302</v>
      </c>
      <c r="S689">
        <v>5.7087344155152202</v>
      </c>
      <c r="T689">
        <v>57.736109228275197</v>
      </c>
      <c r="X689">
        <v>3602.9373864650001</v>
      </c>
      <c r="Y689">
        <v>4.4835517944038603</v>
      </c>
      <c r="AA689">
        <v>37.989639249947203</v>
      </c>
      <c r="AB689">
        <v>27.828357043832501</v>
      </c>
      <c r="AC689">
        <v>0.62931267347789999</v>
      </c>
      <c r="AD689">
        <v>6.1358697761908498</v>
      </c>
      <c r="AE689">
        <v>61.743949067285399</v>
      </c>
      <c r="AG689">
        <v>40.865583953845402</v>
      </c>
      <c r="AH689">
        <v>144.89583703294599</v>
      </c>
      <c r="AI689">
        <v>15.026489647654101</v>
      </c>
      <c r="AJ689">
        <v>-0.71890582672707604</v>
      </c>
      <c r="AK689">
        <v>-6.4910649538186496</v>
      </c>
      <c r="AL689">
        <v>49.692953020134198</v>
      </c>
      <c r="AM689">
        <v>4.3324175095073301</v>
      </c>
      <c r="AN689">
        <v>209.09834152942901</v>
      </c>
      <c r="AO689">
        <v>4.3324175095073301</v>
      </c>
      <c r="AP689">
        <v>469.30079039852001</v>
      </c>
      <c r="AQ689">
        <v>2.7703370934055598</v>
      </c>
      <c r="AR689">
        <v>175.265817131299</v>
      </c>
      <c r="AS689">
        <v>57.745685627218599</v>
      </c>
    </row>
    <row r="690" spans="1:45" x14ac:dyDescent="0.25">
      <c r="A690" t="s">
        <v>1675</v>
      </c>
      <c r="B690" t="s">
        <v>1676</v>
      </c>
      <c r="C690" t="s">
        <v>1677</v>
      </c>
      <c r="D690">
        <v>3480.6158032799999</v>
      </c>
      <c r="E690">
        <v>116.35</v>
      </c>
      <c r="F690">
        <v>1.72763358052861</v>
      </c>
      <c r="G690">
        <v>0.53589472065122201</v>
      </c>
      <c r="H690">
        <v>0.89786782036261104</v>
      </c>
      <c r="I690">
        <v>-167.11907553570001</v>
      </c>
      <c r="L690">
        <v>24.889312008123799</v>
      </c>
      <c r="M690">
        <v>2139.61821311218</v>
      </c>
      <c r="N690">
        <v>12.8914570707473</v>
      </c>
      <c r="O690">
        <v>0</v>
      </c>
      <c r="P690">
        <v>959.020497574714</v>
      </c>
      <c r="Q690">
        <v>2.7043055173046899</v>
      </c>
      <c r="R690">
        <v>0.53589472065122201</v>
      </c>
      <c r="S690">
        <v>-3.2282016482759901</v>
      </c>
      <c r="T690">
        <v>23.6310394682598</v>
      </c>
      <c r="X690">
        <v>7421.0358032800004</v>
      </c>
      <c r="Y690">
        <v>1.5071918361573999</v>
      </c>
      <c r="Z690">
        <v>75.593723166751502</v>
      </c>
      <c r="AA690">
        <v>10.209858709885101</v>
      </c>
      <c r="AB690">
        <v>6.2178245706194302</v>
      </c>
      <c r="AC690">
        <v>0.62931267347789999</v>
      </c>
      <c r="AD690">
        <v>6.1358697761908498</v>
      </c>
      <c r="AE690">
        <v>61.743949067285399</v>
      </c>
      <c r="AF690">
        <v>35.454984244473799</v>
      </c>
      <c r="AG690">
        <v>0</v>
      </c>
      <c r="AH690">
        <v>195.862472023809</v>
      </c>
      <c r="AI690">
        <v>18.153735999999999</v>
      </c>
      <c r="AJ690">
        <v>0</v>
      </c>
      <c r="AK690">
        <v>-61.727359805722799</v>
      </c>
      <c r="AM690">
        <v>0.70690343808682399</v>
      </c>
      <c r="AN690">
        <v>18.991737890980499</v>
      </c>
      <c r="AO690">
        <v>0.70690343808682399</v>
      </c>
      <c r="AP690">
        <v>0</v>
      </c>
      <c r="AR690">
        <v>-55.085964801203602</v>
      </c>
      <c r="AS690">
        <v>23.6310394682598</v>
      </c>
    </row>
    <row r="691" spans="1:45" x14ac:dyDescent="0.25">
      <c r="A691" t="s">
        <v>1704</v>
      </c>
      <c r="B691" t="s">
        <v>1705</v>
      </c>
      <c r="C691" t="s">
        <v>317</v>
      </c>
      <c r="D691">
        <v>3471.63354870899</v>
      </c>
      <c r="E691">
        <v>25.93</v>
      </c>
      <c r="F691">
        <v>13.195329087048799</v>
      </c>
      <c r="G691">
        <v>1.30433605803063</v>
      </c>
      <c r="H691">
        <v>0.36894701386791801</v>
      </c>
      <c r="I691">
        <v>258.70652341869999</v>
      </c>
      <c r="J691">
        <v>124.826903065716</v>
      </c>
      <c r="K691">
        <v>24.395661570479401</v>
      </c>
      <c r="L691">
        <v>22.829161105094801</v>
      </c>
      <c r="M691">
        <v>6.3371218300795702</v>
      </c>
      <c r="N691">
        <v>4.7902760863868199</v>
      </c>
      <c r="O691">
        <v>2.92404915155061</v>
      </c>
      <c r="P691">
        <v>0.49032936356880003</v>
      </c>
      <c r="Q691">
        <v>25.128812860676</v>
      </c>
      <c r="R691">
        <v>1.9650300438477699</v>
      </c>
      <c r="S691">
        <v>2.5528481419570501</v>
      </c>
      <c r="T691">
        <v>71.183792263871197</v>
      </c>
      <c r="U691">
        <v>0.36643459142543</v>
      </c>
      <c r="V691">
        <v>-0.291819510782175</v>
      </c>
      <c r="W691">
        <v>0.31382357667968003</v>
      </c>
      <c r="X691">
        <v>3584.0835487089898</v>
      </c>
      <c r="Y691">
        <v>9.0263267149595698</v>
      </c>
      <c r="Z691">
        <v>127.54745724943</v>
      </c>
      <c r="AA691">
        <v>57.668279142542197</v>
      </c>
      <c r="AB691">
        <v>55.5413536139624</v>
      </c>
      <c r="AC691">
        <v>0.65825410220760605</v>
      </c>
      <c r="AD691">
        <v>5.2388982217390199</v>
      </c>
      <c r="AE691">
        <v>42.782695998974198</v>
      </c>
      <c r="AF691">
        <v>123.545677889999</v>
      </c>
      <c r="AG691">
        <v>-56.892277371486301</v>
      </c>
      <c r="AH691">
        <v>-39.940107282815099</v>
      </c>
      <c r="AI691">
        <v>3.1464766515389599</v>
      </c>
      <c r="AJ691">
        <v>2.2969079589510502</v>
      </c>
      <c r="AK691">
        <v>66.384540762877194</v>
      </c>
      <c r="AM691">
        <v>8.7431272790918406</v>
      </c>
      <c r="AN691">
        <v>55.140304140867201</v>
      </c>
      <c r="AO691">
        <v>8.7431272790918406</v>
      </c>
      <c r="AP691">
        <v>343.349604034028</v>
      </c>
      <c r="AR691">
        <v>223.60843677929799</v>
      </c>
      <c r="AS691">
        <v>60.042088355395997</v>
      </c>
    </row>
    <row r="692" spans="1:45" x14ac:dyDescent="0.25">
      <c r="A692" t="s">
        <v>1678</v>
      </c>
      <c r="B692" t="s">
        <v>1679</v>
      </c>
      <c r="C692" t="s">
        <v>541</v>
      </c>
      <c r="D692">
        <v>3468.3892879999999</v>
      </c>
      <c r="E692">
        <v>70.25</v>
      </c>
      <c r="F692">
        <v>3.02890863280731</v>
      </c>
      <c r="G692">
        <v>0.62706328780484299</v>
      </c>
      <c r="H692">
        <v>3.1530474532458701</v>
      </c>
      <c r="I692">
        <v>61.682980376899998</v>
      </c>
      <c r="L692">
        <v>33.266060063660198</v>
      </c>
      <c r="M692">
        <v>154.96707505324599</v>
      </c>
      <c r="N692">
        <v>8.7050308988389293</v>
      </c>
      <c r="O692">
        <v>0</v>
      </c>
      <c r="P692">
        <v>30.798503233874602</v>
      </c>
      <c r="Q692">
        <v>5.42501236911815</v>
      </c>
      <c r="R692">
        <v>1.0288157253055099</v>
      </c>
      <c r="S692">
        <v>180.81194844579099</v>
      </c>
      <c r="T692">
        <v>7.5674498461806996</v>
      </c>
      <c r="U692">
        <v>2.16407355021216</v>
      </c>
      <c r="V692">
        <v>-1.1184354699363801</v>
      </c>
      <c r="W692">
        <v>0.31563900313531401</v>
      </c>
      <c r="X692">
        <v>6611.8792879999901</v>
      </c>
      <c r="Y692">
        <v>0.22179052113337899</v>
      </c>
      <c r="AA692">
        <v>7.2368539993870602</v>
      </c>
      <c r="AB692">
        <v>5.2206740635462001</v>
      </c>
      <c r="AC692">
        <v>3.2825090201485398</v>
      </c>
      <c r="AD692">
        <v>2.8706864244104899</v>
      </c>
      <c r="AE692">
        <v>20.672044043061</v>
      </c>
      <c r="AG692">
        <v>-26.0974779553618</v>
      </c>
      <c r="AH692">
        <v>-40.978904602687599</v>
      </c>
      <c r="AI692">
        <v>1.69431057310901</v>
      </c>
      <c r="AJ692">
        <v>-43.385927378070697</v>
      </c>
      <c r="AK692">
        <v>-63.392832221055201</v>
      </c>
      <c r="AM692">
        <v>0.116344511775205</v>
      </c>
      <c r="AO692">
        <v>0.116344511775205</v>
      </c>
      <c r="AP692">
        <v>-86.024000607725995</v>
      </c>
      <c r="AR692">
        <v>-92.384406923630394</v>
      </c>
      <c r="AS692">
        <v>7.5674498461806996</v>
      </c>
    </row>
    <row r="693" spans="1:45" x14ac:dyDescent="0.25">
      <c r="A693" t="s">
        <v>1671</v>
      </c>
      <c r="B693" t="s">
        <v>1672</v>
      </c>
      <c r="C693" t="s">
        <v>323</v>
      </c>
      <c r="D693">
        <v>3462.5925891900001</v>
      </c>
      <c r="E693">
        <v>233.4</v>
      </c>
      <c r="F693">
        <v>-1.2401746724890801</v>
      </c>
      <c r="G693">
        <v>0.42345773038842299</v>
      </c>
      <c r="H693">
        <v>0.21633428300094901</v>
      </c>
      <c r="I693">
        <v>76.471501514699995</v>
      </c>
      <c r="J693">
        <v>322.05882352941097</v>
      </c>
      <c r="K693">
        <v>659.576470588235</v>
      </c>
      <c r="L693">
        <v>295.30070237050001</v>
      </c>
      <c r="M693">
        <v>114.83171705647401</v>
      </c>
      <c r="O693">
        <v>1.13333333333333</v>
      </c>
      <c r="P693">
        <v>18.653736451796899</v>
      </c>
      <c r="R693">
        <v>0.56169078446306098</v>
      </c>
      <c r="S693">
        <v>-1.25717439293598</v>
      </c>
      <c r="T693">
        <v>-7.4304561999785399</v>
      </c>
      <c r="X693">
        <v>5438.5925891899997</v>
      </c>
      <c r="Y693">
        <v>4.7748837481913897</v>
      </c>
      <c r="Z693">
        <v>226.60802454958301</v>
      </c>
      <c r="AC693">
        <v>0.78689952536955998</v>
      </c>
      <c r="AD693">
        <v>4.7716566356616603</v>
      </c>
      <c r="AE693">
        <v>39.059428353160598</v>
      </c>
      <c r="AF693">
        <v>144.27469121625001</v>
      </c>
      <c r="AG693">
        <v>-55.195013974737499</v>
      </c>
      <c r="AH693">
        <v>-58.604770526337603</v>
      </c>
      <c r="AI693">
        <v>1.9752382140273801</v>
      </c>
      <c r="AJ693">
        <v>-121.338452062193</v>
      </c>
      <c r="AK693">
        <v>-119.023463766021</v>
      </c>
      <c r="AM693">
        <v>3.0400286121071098</v>
      </c>
      <c r="AN693">
        <v>48.768909706901397</v>
      </c>
      <c r="AO693">
        <v>3.0400286121071098</v>
      </c>
      <c r="AP693">
        <v>-24.660867180800899</v>
      </c>
      <c r="AR693">
        <v>-30.4146048862378</v>
      </c>
      <c r="AS693">
        <v>-6.1832010521249998</v>
      </c>
    </row>
    <row r="694" spans="1:45" x14ac:dyDescent="0.25">
      <c r="A694" t="s">
        <v>1688</v>
      </c>
      <c r="B694" t="s">
        <v>1689</v>
      </c>
      <c r="C694" t="s">
        <v>1063</v>
      </c>
      <c r="D694">
        <v>3461.1452955</v>
      </c>
      <c r="E694">
        <v>2742.95</v>
      </c>
      <c r="F694">
        <v>5.4651257096512502</v>
      </c>
      <c r="G694">
        <v>0.43161935095294901</v>
      </c>
      <c r="H694">
        <v>1.0344815069501401</v>
      </c>
      <c r="I694">
        <v>228.741948092</v>
      </c>
      <c r="L694">
        <v>36.025560052086902</v>
      </c>
      <c r="M694">
        <v>67.488408037094203</v>
      </c>
      <c r="N694">
        <v>10.4939809695855</v>
      </c>
      <c r="O694">
        <v>0</v>
      </c>
      <c r="P694">
        <v>8.7164535618940508</v>
      </c>
      <c r="Q694">
        <v>12.522705044012801</v>
      </c>
      <c r="R694">
        <v>1.4582733592625401</v>
      </c>
      <c r="S694">
        <v>5.9263863216266097</v>
      </c>
      <c r="T694">
        <v>24.136299131799099</v>
      </c>
      <c r="U694">
        <v>0.45287393801061498</v>
      </c>
      <c r="V694">
        <v>-1.0715685510078099</v>
      </c>
      <c r="W694">
        <v>-0.39491822616464001</v>
      </c>
      <c r="X694">
        <v>4418.3252954999998</v>
      </c>
      <c r="Y694">
        <v>1.7225842692226701</v>
      </c>
      <c r="AA694">
        <v>16.3920950341322</v>
      </c>
      <c r="AB694">
        <v>12.859669641713699</v>
      </c>
      <c r="AC694">
        <v>1.52444248901843</v>
      </c>
      <c r="AD694">
        <v>9.7560212522244303</v>
      </c>
      <c r="AE694">
        <v>47.728135222240098</v>
      </c>
      <c r="AG694">
        <v>-1.2430893982636699</v>
      </c>
      <c r="AH694">
        <v>-75.075862886344893</v>
      </c>
      <c r="AI694">
        <v>2.4316041137417401</v>
      </c>
      <c r="AJ694">
        <v>93.599477117080497</v>
      </c>
      <c r="AK694">
        <v>-49.429620454661503</v>
      </c>
      <c r="AM694">
        <v>1.3494059492619701</v>
      </c>
      <c r="AN694">
        <v>107.455613023905</v>
      </c>
      <c r="AO694">
        <v>1.3494059492619701</v>
      </c>
      <c r="AP694">
        <v>115.049029412506</v>
      </c>
      <c r="AR694">
        <v>-73.368346324704106</v>
      </c>
      <c r="AS694">
        <v>24.1346161041768</v>
      </c>
    </row>
    <row r="695" spans="1:45" x14ac:dyDescent="0.25">
      <c r="A695" t="s">
        <v>1630</v>
      </c>
      <c r="B695" t="s">
        <v>1631</v>
      </c>
      <c r="C695" t="s">
        <v>323</v>
      </c>
      <c r="D695">
        <v>3457.3530300000002</v>
      </c>
      <c r="E695">
        <v>276.25</v>
      </c>
      <c r="F695">
        <v>3.1906444906444902</v>
      </c>
      <c r="G695">
        <v>0.82593377449004801</v>
      </c>
      <c r="H695">
        <v>0.98316429774498004</v>
      </c>
      <c r="I695">
        <v>105.9927343865</v>
      </c>
      <c r="L695">
        <v>83.065372897398902</v>
      </c>
      <c r="M695">
        <v>63.2053034701024</v>
      </c>
      <c r="N695">
        <v>6.9345852668868702</v>
      </c>
      <c r="O695">
        <v>0</v>
      </c>
      <c r="P695">
        <v>26.863798947545799</v>
      </c>
      <c r="Q695">
        <v>6.8455109900186004</v>
      </c>
      <c r="R695">
        <v>1.2536304424134399</v>
      </c>
      <c r="S695">
        <v>9.7308291957496795</v>
      </c>
      <c r="T695">
        <v>44.104516264829599</v>
      </c>
      <c r="U695">
        <v>0.42796005706133999</v>
      </c>
      <c r="V695">
        <v>-0.35893946830821899</v>
      </c>
      <c r="W695">
        <v>-0.51842180800473403</v>
      </c>
      <c r="X695">
        <v>4073.0130300000001</v>
      </c>
      <c r="Y695">
        <v>2.0079534174045</v>
      </c>
      <c r="Z695">
        <v>199.46195053868701</v>
      </c>
      <c r="AA695">
        <v>26.539473708216502</v>
      </c>
      <c r="AB695">
        <v>15.517422394087101</v>
      </c>
      <c r="AC695">
        <v>0.78689952536955998</v>
      </c>
      <c r="AD695">
        <v>4.7716566356616603</v>
      </c>
      <c r="AE695">
        <v>39.059428353160598</v>
      </c>
      <c r="AF695">
        <v>169.31209745347601</v>
      </c>
      <c r="AG695">
        <v>-26.5676418689762</v>
      </c>
      <c r="AH695">
        <v>-32.156003487826602</v>
      </c>
      <c r="AI695">
        <v>3.2372825614711802</v>
      </c>
      <c r="AJ695">
        <v>26.6573788626918</v>
      </c>
      <c r="AK695">
        <v>12.9164407273277</v>
      </c>
      <c r="AL695">
        <v>20.692883895131001</v>
      </c>
      <c r="AM695">
        <v>1.7044393869180201</v>
      </c>
      <c r="AN695">
        <v>11.770513839240101</v>
      </c>
      <c r="AO695">
        <v>1.7044393869180201</v>
      </c>
      <c r="AP695">
        <v>-57.759941849926598</v>
      </c>
      <c r="AQ695">
        <v>1.4779291095370299</v>
      </c>
      <c r="AR695">
        <v>-60.985864503445498</v>
      </c>
      <c r="AS695">
        <v>44.104516264829499</v>
      </c>
    </row>
    <row r="696" spans="1:45" x14ac:dyDescent="0.25">
      <c r="A696" t="s">
        <v>1696</v>
      </c>
      <c r="B696" t="s">
        <v>1697</v>
      </c>
      <c r="C696" t="s">
        <v>88</v>
      </c>
      <c r="D696">
        <v>3452.5683156250002</v>
      </c>
      <c r="E696">
        <v>308.8</v>
      </c>
      <c r="F696">
        <v>41.339080459770102</v>
      </c>
      <c r="G696">
        <v>7.7107129044733798</v>
      </c>
      <c r="H696">
        <v>0.42393062544931698</v>
      </c>
      <c r="I696">
        <v>272.6243379947</v>
      </c>
      <c r="J696">
        <v>269.85494777516101</v>
      </c>
      <c r="K696">
        <v>53.770452212763303</v>
      </c>
      <c r="L696">
        <v>60.784976152623202</v>
      </c>
      <c r="M696">
        <v>2.6086888807556599</v>
      </c>
      <c r="N696">
        <v>10.199075518248501</v>
      </c>
      <c r="O696">
        <v>1.35257849822383</v>
      </c>
      <c r="P696">
        <v>1.7427599149645201</v>
      </c>
      <c r="Q696">
        <v>83.601108033241005</v>
      </c>
      <c r="R696">
        <v>9.3091401314941304</v>
      </c>
      <c r="S696">
        <v>0.95258928947036303</v>
      </c>
      <c r="T696">
        <v>32.685490065559001</v>
      </c>
      <c r="U696">
        <v>0.32388663967611298</v>
      </c>
      <c r="V696">
        <v>-2.9586223804724301</v>
      </c>
      <c r="W696">
        <v>-0.16371494411156701</v>
      </c>
      <c r="X696">
        <v>3052.268315625</v>
      </c>
      <c r="Y696">
        <v>5.3917475987016399</v>
      </c>
      <c r="Z696">
        <v>29.871484787874302</v>
      </c>
      <c r="AA696">
        <v>21.216935323404702</v>
      </c>
      <c r="AB696">
        <v>17.062263489434802</v>
      </c>
      <c r="AC696">
        <v>3.2825090201485398</v>
      </c>
      <c r="AD696">
        <v>2.8706864244104899</v>
      </c>
      <c r="AE696">
        <v>20.672044043061</v>
      </c>
      <c r="AF696">
        <v>33.789081186386703</v>
      </c>
      <c r="AG696">
        <v>-58.857265029533202</v>
      </c>
      <c r="AH696">
        <v>-6.3443450741946004</v>
      </c>
      <c r="AI696">
        <v>2.68856017164783</v>
      </c>
      <c r="AJ696">
        <v>-2.0465256209188998</v>
      </c>
      <c r="AK696">
        <v>58.114456400505397</v>
      </c>
      <c r="AL696">
        <v>26.852173913043401</v>
      </c>
      <c r="AM696">
        <v>6.0988664822911103</v>
      </c>
      <c r="AN696">
        <v>24.597950382053199</v>
      </c>
      <c r="AO696">
        <v>6.0988664822911103</v>
      </c>
      <c r="AP696">
        <v>48.266688540693103</v>
      </c>
      <c r="AQ696">
        <v>5.5012385470766203</v>
      </c>
      <c r="AR696">
        <v>299.21509530230298</v>
      </c>
      <c r="AS696">
        <v>32.673117399687698</v>
      </c>
    </row>
    <row r="697" spans="1:45" x14ac:dyDescent="0.25">
      <c r="A697" t="s">
        <v>1692</v>
      </c>
      <c r="B697" t="s">
        <v>1693</v>
      </c>
      <c r="C697" t="s">
        <v>314</v>
      </c>
      <c r="D697">
        <v>3447.3713083699899</v>
      </c>
      <c r="E697">
        <v>2581.4499999999998</v>
      </c>
      <c r="F697">
        <v>4.9827485380116796</v>
      </c>
      <c r="G697">
        <v>0.30388036893521703</v>
      </c>
      <c r="H697">
        <v>1.5363828106313699</v>
      </c>
      <c r="I697">
        <v>27.742468852799998</v>
      </c>
      <c r="L697">
        <v>10.860811649774501</v>
      </c>
      <c r="M697">
        <v>61.080314996628303</v>
      </c>
      <c r="N697">
        <v>9.3096054302844706</v>
      </c>
      <c r="O697">
        <v>0</v>
      </c>
      <c r="P697">
        <v>34.319888448218698</v>
      </c>
      <c r="Q697">
        <v>6.9928679444714499</v>
      </c>
      <c r="R697">
        <v>0.80062528749970696</v>
      </c>
      <c r="S697">
        <v>-42.817678665212199</v>
      </c>
      <c r="T697">
        <v>25.795954118302902</v>
      </c>
      <c r="U697">
        <v>0.38221186003401603</v>
      </c>
      <c r="V697">
        <v>-0.24710081344388299</v>
      </c>
      <c r="W697">
        <v>-0.23870376233316401</v>
      </c>
      <c r="X697">
        <v>4443.8713083699904</v>
      </c>
      <c r="Y697">
        <v>0.838572292793617</v>
      </c>
      <c r="AA697">
        <v>13.038763301361399</v>
      </c>
      <c r="AB697">
        <v>7.6412946357555498</v>
      </c>
      <c r="AC697">
        <v>0.62931267347789999</v>
      </c>
      <c r="AD697">
        <v>6.1358697761908498</v>
      </c>
      <c r="AE697">
        <v>61.743949067285399</v>
      </c>
      <c r="AG697">
        <v>-59.531642724250403</v>
      </c>
      <c r="AH697">
        <v>-67.892342234905797</v>
      </c>
      <c r="AI697">
        <v>1.9700840686512</v>
      </c>
      <c r="AJ697">
        <v>-77.250438723386694</v>
      </c>
      <c r="AK697">
        <v>-58.221081566726703</v>
      </c>
      <c r="AM697">
        <v>0.65052965344109503</v>
      </c>
      <c r="AN697">
        <v>192.37563104743299</v>
      </c>
      <c r="AO697">
        <v>0.65052965344109503</v>
      </c>
      <c r="AP697">
        <v>-35.203703997560297</v>
      </c>
      <c r="AR697">
        <v>-58.667746995841398</v>
      </c>
      <c r="AS697">
        <v>25.795954118302902</v>
      </c>
    </row>
    <row r="698" spans="1:45" x14ac:dyDescent="0.25">
      <c r="A698" t="s">
        <v>1684</v>
      </c>
      <c r="B698" t="s">
        <v>1685</v>
      </c>
      <c r="C698" t="s">
        <v>538</v>
      </c>
      <c r="D698">
        <v>3441.9425900000001</v>
      </c>
      <c r="E698">
        <v>13689.55</v>
      </c>
      <c r="F698">
        <v>5.3006329113924</v>
      </c>
      <c r="G698">
        <v>0.78455154803702498</v>
      </c>
      <c r="H698">
        <v>1.0975735557947599</v>
      </c>
      <c r="I698">
        <v>81.457528890800006</v>
      </c>
      <c r="J698">
        <v>86.733794644242394</v>
      </c>
      <c r="K698">
        <v>76.455534179414698</v>
      </c>
      <c r="L698">
        <v>41.926935414665998</v>
      </c>
      <c r="M698">
        <v>55.195071868583099</v>
      </c>
      <c r="N698">
        <v>10.899980477646899</v>
      </c>
      <c r="O698">
        <v>4.2082789240010401</v>
      </c>
      <c r="P698">
        <v>35.297741273100598</v>
      </c>
      <c r="Q698">
        <v>13.889016596937999</v>
      </c>
      <c r="R698">
        <v>1.4772582189594601</v>
      </c>
      <c r="S698">
        <v>8.6441186859766805</v>
      </c>
      <c r="T698">
        <v>113.933882489241</v>
      </c>
      <c r="X698">
        <v>3562.7825899999998</v>
      </c>
      <c r="Y698">
        <v>7.2794528124553004</v>
      </c>
      <c r="Z698">
        <v>156.60582813186801</v>
      </c>
      <c r="AA698">
        <v>70.901146069651702</v>
      </c>
      <c r="AB698">
        <v>45.835360735880599</v>
      </c>
      <c r="AC698">
        <v>1.52444248901843</v>
      </c>
      <c r="AD698">
        <v>9.7560212522244303</v>
      </c>
      <c r="AE698">
        <v>47.728135222240098</v>
      </c>
      <c r="AF698">
        <v>151.294179780219</v>
      </c>
      <c r="AG698">
        <v>204.73358438017499</v>
      </c>
      <c r="AH698">
        <v>44.8878336618994</v>
      </c>
      <c r="AI698">
        <v>14.1352878439425</v>
      </c>
      <c r="AJ698">
        <v>271.75536302076898</v>
      </c>
      <c r="AK698">
        <v>138.714297046643</v>
      </c>
      <c r="AM698">
        <v>7.0325533579878599</v>
      </c>
      <c r="AN698">
        <v>56.360612248239697</v>
      </c>
      <c r="AO698">
        <v>7.0325533579878599</v>
      </c>
      <c r="AP698">
        <v>398.58820633032798</v>
      </c>
      <c r="AR698">
        <v>38.793315373631501</v>
      </c>
      <c r="AS698">
        <v>113.933882489241</v>
      </c>
    </row>
    <row r="699" spans="1:45" x14ac:dyDescent="0.25">
      <c r="A699" t="s">
        <v>1706</v>
      </c>
      <c r="B699" t="s">
        <v>1707</v>
      </c>
      <c r="C699" t="s">
        <v>465</v>
      </c>
      <c r="D699">
        <v>3420.6042413700002</v>
      </c>
      <c r="E699">
        <v>265.75</v>
      </c>
      <c r="F699">
        <v>9.0207877461706794</v>
      </c>
      <c r="G699">
        <v>0.73708351534887395</v>
      </c>
      <c r="H699">
        <v>1.5757798428932499</v>
      </c>
      <c r="I699">
        <v>44.144314532199999</v>
      </c>
      <c r="J699">
        <v>65.928293664334802</v>
      </c>
      <c r="K699">
        <v>72.363486748563901</v>
      </c>
      <c r="L699">
        <v>46.867783465963797</v>
      </c>
      <c r="M699">
        <v>15.6656443459987</v>
      </c>
      <c r="N699">
        <v>12.6271134525851</v>
      </c>
      <c r="O699">
        <v>5.5363180163337598</v>
      </c>
      <c r="P699">
        <v>5.7278355199636497</v>
      </c>
      <c r="Q699">
        <v>20.7250182833588</v>
      </c>
      <c r="R699">
        <v>1.2765378658512301</v>
      </c>
      <c r="S699">
        <v>15.6797138883369</v>
      </c>
      <c r="T699">
        <v>27.432867442216601</v>
      </c>
      <c r="X699">
        <v>3443.3542413700002</v>
      </c>
      <c r="Y699">
        <v>1.7453262919407899</v>
      </c>
      <c r="Z699">
        <v>42.296453032428403</v>
      </c>
      <c r="AA699">
        <v>20.881469019830099</v>
      </c>
      <c r="AB699">
        <v>14.181270299287499</v>
      </c>
      <c r="AC699">
        <v>0.62931267347789999</v>
      </c>
      <c r="AD699">
        <v>6.1358697761908498</v>
      </c>
      <c r="AE699">
        <v>61.743949067285399</v>
      </c>
      <c r="AF699">
        <v>42.017003333374198</v>
      </c>
      <c r="AG699">
        <v>-9.3495884529481792</v>
      </c>
      <c r="AH699">
        <v>-20.844455538869699</v>
      </c>
      <c r="AI699">
        <v>4.8568811287697997</v>
      </c>
      <c r="AJ699">
        <v>-48.219404299630398</v>
      </c>
      <c r="AK699">
        <v>-55.569950000571303</v>
      </c>
      <c r="AM699">
        <v>1.73379504352476</v>
      </c>
      <c r="AN699">
        <v>20.5688769775706</v>
      </c>
      <c r="AO699">
        <v>1.73379504352476</v>
      </c>
      <c r="AP699">
        <v>-9.5053174742707398</v>
      </c>
      <c r="AR699">
        <v>10.158937440060001</v>
      </c>
      <c r="AS699">
        <v>27.4328674422167</v>
      </c>
    </row>
    <row r="700" spans="1:45" x14ac:dyDescent="0.25">
      <c r="A700" t="s">
        <v>1694</v>
      </c>
      <c r="B700" t="s">
        <v>1695</v>
      </c>
      <c r="C700" t="s">
        <v>465</v>
      </c>
      <c r="D700">
        <v>3415.5319088199999</v>
      </c>
      <c r="E700">
        <v>858.9</v>
      </c>
      <c r="F700">
        <v>1.9689852454080199</v>
      </c>
      <c r="G700">
        <v>0.58927442579195</v>
      </c>
      <c r="H700">
        <v>2.55061695570729</v>
      </c>
      <c r="I700">
        <v>4.3512173508999998</v>
      </c>
      <c r="J700">
        <v>79.570852512720904</v>
      </c>
      <c r="K700">
        <v>114.202105877802</v>
      </c>
      <c r="L700">
        <v>25.031243662663201</v>
      </c>
      <c r="M700">
        <v>52.880279263487402</v>
      </c>
      <c r="N700">
        <v>3.1037739879152899</v>
      </c>
      <c r="O700">
        <v>4.5871068170552398</v>
      </c>
      <c r="P700">
        <v>27.560789248955</v>
      </c>
      <c r="Q700">
        <v>1.0379901620209999</v>
      </c>
      <c r="R700">
        <v>1.0924439839853799</v>
      </c>
      <c r="S700">
        <v>36.379287758127298</v>
      </c>
      <c r="T700">
        <v>228.616593629173</v>
      </c>
      <c r="X700">
        <v>3582.2919088200001</v>
      </c>
      <c r="Y700">
        <v>0.67894400946501898</v>
      </c>
      <c r="Z700">
        <v>92.042443700411098</v>
      </c>
      <c r="AA700">
        <v>54.783482318702603</v>
      </c>
      <c r="AB700">
        <v>19.167916468617801</v>
      </c>
      <c r="AC700">
        <v>0.62931267347789999</v>
      </c>
      <c r="AD700">
        <v>6.1358697761908498</v>
      </c>
      <c r="AE700">
        <v>61.743949067285399</v>
      </c>
      <c r="AF700">
        <v>87.757757163926001</v>
      </c>
      <c r="AG700">
        <v>-4.4921866491375999</v>
      </c>
      <c r="AH700">
        <v>-16.602993444155</v>
      </c>
      <c r="AI700">
        <v>5.1171317195079897</v>
      </c>
      <c r="AJ700">
        <v>331.52264086292399</v>
      </c>
      <c r="AK700">
        <v>270.26558404943898</v>
      </c>
      <c r="AL700">
        <v>35.639004149377499</v>
      </c>
      <c r="AM700">
        <v>0.64733834864781303</v>
      </c>
      <c r="AN700">
        <v>32.365506574623303</v>
      </c>
      <c r="AO700">
        <v>0.64733834864781303</v>
      </c>
      <c r="AP700">
        <v>-66.2124548305774</v>
      </c>
      <c r="AQ700">
        <v>0.72878340385734897</v>
      </c>
      <c r="AR700">
        <v>-58.870510722954499</v>
      </c>
      <c r="AS700">
        <v>228.61659362919099</v>
      </c>
    </row>
    <row r="701" spans="1:45" x14ac:dyDescent="0.25">
      <c r="A701" t="s">
        <v>1652</v>
      </c>
      <c r="B701" t="s">
        <v>1653</v>
      </c>
      <c r="C701" t="s">
        <v>1654</v>
      </c>
      <c r="D701">
        <v>3415.5301656699999</v>
      </c>
      <c r="E701">
        <v>18.100000000000001</v>
      </c>
      <c r="F701">
        <v>-6.5117634362184296</v>
      </c>
      <c r="G701">
        <v>0.126094035156813</v>
      </c>
      <c r="H701">
        <v>0.28773167693764801</v>
      </c>
      <c r="I701">
        <v>-286.45834627350001</v>
      </c>
      <c r="L701">
        <v>13.7893836735583</v>
      </c>
      <c r="M701">
        <v>43.134723903954601</v>
      </c>
      <c r="O701">
        <v>0</v>
      </c>
      <c r="P701">
        <v>8.6587009663932708</v>
      </c>
      <c r="R701">
        <v>0.127767834223564</v>
      </c>
      <c r="S701">
        <v>-0.43411604927062503</v>
      </c>
      <c r="T701">
        <v>-2.0287787434037798</v>
      </c>
      <c r="X701">
        <v>3550.35016567</v>
      </c>
      <c r="Y701">
        <v>1.5469598334110299</v>
      </c>
      <c r="Z701">
        <v>6.9983839578758502</v>
      </c>
      <c r="AC701">
        <v>0.43426426204577301</v>
      </c>
      <c r="AD701">
        <v>8.3585632010388498</v>
      </c>
      <c r="AE701">
        <v>-65.353466221501705</v>
      </c>
      <c r="AF701">
        <v>6.7326292911040504</v>
      </c>
      <c r="AG701">
        <v>0</v>
      </c>
      <c r="AH701">
        <v>-53.322237455126498</v>
      </c>
      <c r="AI701">
        <v>3.9015902831440901</v>
      </c>
      <c r="AJ701">
        <v>0</v>
      </c>
      <c r="AK701">
        <v>96.895683028459899</v>
      </c>
      <c r="AL701">
        <v>25.8941344778254</v>
      </c>
      <c r="AM701">
        <v>1.4882160151935599</v>
      </c>
      <c r="AN701">
        <v>2.9928761901035701</v>
      </c>
      <c r="AO701">
        <v>1.4882160151935599</v>
      </c>
      <c r="AP701">
        <v>0</v>
      </c>
      <c r="AQ701">
        <v>1.3774258219786</v>
      </c>
      <c r="AR701">
        <v>-55.861774505741501</v>
      </c>
      <c r="AS701">
        <v>-2.0287787434037798</v>
      </c>
    </row>
    <row r="702" spans="1:45" x14ac:dyDescent="0.25">
      <c r="A702" t="s">
        <v>1682</v>
      </c>
      <c r="B702" t="s">
        <v>1683</v>
      </c>
      <c r="C702" t="s">
        <v>561</v>
      </c>
      <c r="D702">
        <v>3384.6305002949998</v>
      </c>
      <c r="E702">
        <v>1039.25</v>
      </c>
      <c r="F702">
        <v>27.542635658914701</v>
      </c>
      <c r="G702">
        <v>2.3998627316403498</v>
      </c>
      <c r="H702">
        <v>1.44721609293213</v>
      </c>
      <c r="I702">
        <v>122.0804414107</v>
      </c>
      <c r="L702">
        <v>58.181389306714003</v>
      </c>
      <c r="M702">
        <v>9.7153857933538905</v>
      </c>
      <c r="N702">
        <v>18.5651583237537</v>
      </c>
      <c r="O702">
        <v>0</v>
      </c>
      <c r="P702">
        <v>5.57196298483953</v>
      </c>
      <c r="Q702">
        <v>68.725967700589607</v>
      </c>
      <c r="R702">
        <v>3.7162663006177001</v>
      </c>
      <c r="S702">
        <v>6.6533230223354396</v>
      </c>
      <c r="T702">
        <v>42.081692158336402</v>
      </c>
      <c r="U702">
        <v>0.55423694841622995</v>
      </c>
      <c r="V702">
        <v>-2.7282720717323099</v>
      </c>
      <c r="W702">
        <v>-0.155557905517268</v>
      </c>
      <c r="X702">
        <v>3412.7305002950002</v>
      </c>
      <c r="Y702">
        <v>4.6666627926910902</v>
      </c>
      <c r="AA702">
        <v>32.017360918425702</v>
      </c>
      <c r="AB702">
        <v>24.9432137136018</v>
      </c>
      <c r="AC702">
        <v>3.2825090201485398</v>
      </c>
      <c r="AD702">
        <v>2.8706864244104899</v>
      </c>
      <c r="AE702">
        <v>20.672044043061</v>
      </c>
      <c r="AG702">
        <v>-14.3536574760917</v>
      </c>
      <c r="AH702">
        <v>157.93173885183299</v>
      </c>
      <c r="AI702">
        <v>7.4044114114655102</v>
      </c>
      <c r="AJ702">
        <v>-14.8802059908105</v>
      </c>
      <c r="AK702">
        <v>103.56812355216501</v>
      </c>
      <c r="AL702">
        <v>37.049910873440197</v>
      </c>
      <c r="AM702">
        <v>4.6282380695952403</v>
      </c>
      <c r="AN702">
        <v>1709.4093435833299</v>
      </c>
      <c r="AO702">
        <v>4.6282380695952403</v>
      </c>
      <c r="AP702">
        <v>15.021556722087499</v>
      </c>
      <c r="AQ702">
        <v>3.82010827452824</v>
      </c>
      <c r="AR702">
        <v>202.95178741822701</v>
      </c>
      <c r="AS702">
        <v>42.081692158336402</v>
      </c>
    </row>
    <row r="703" spans="1:45" x14ac:dyDescent="0.25">
      <c r="A703" t="s">
        <v>1700</v>
      </c>
      <c r="B703" t="s">
        <v>1701</v>
      </c>
      <c r="C703" t="s">
        <v>409</v>
      </c>
      <c r="D703">
        <v>3366.1596462550001</v>
      </c>
      <c r="E703">
        <v>1462.55</v>
      </c>
      <c r="F703">
        <v>3.0350511162111302</v>
      </c>
      <c r="G703">
        <v>0.58650834122532203</v>
      </c>
      <c r="H703">
        <v>2.6243368921384902</v>
      </c>
      <c r="I703">
        <v>58.718022562199998</v>
      </c>
      <c r="L703">
        <v>30.405564308585099</v>
      </c>
      <c r="M703">
        <v>127.64008965738</v>
      </c>
      <c r="N703">
        <v>13.603209336250799</v>
      </c>
      <c r="O703">
        <v>0</v>
      </c>
      <c r="P703">
        <v>59.295549151456903</v>
      </c>
      <c r="Q703">
        <v>10.2327363026364</v>
      </c>
      <c r="R703">
        <v>1.1090005099439</v>
      </c>
      <c r="S703">
        <v>76.545711759504997</v>
      </c>
      <c r="T703">
        <v>43.451137811475398</v>
      </c>
      <c r="X703">
        <v>3725.5996462550002</v>
      </c>
      <c r="Y703">
        <v>1.7213639538587</v>
      </c>
      <c r="AA703">
        <v>25.6107764230082</v>
      </c>
      <c r="AB703">
        <v>20.649593427862701</v>
      </c>
      <c r="AC703">
        <v>2.62968759909525</v>
      </c>
      <c r="AD703">
        <v>7.0975476432069904</v>
      </c>
      <c r="AE703">
        <v>26.454519729777701</v>
      </c>
      <c r="AG703">
        <v>23.4752566284028</v>
      </c>
      <c r="AH703">
        <v>51.863851005015299</v>
      </c>
      <c r="AI703">
        <v>10.7786091778898</v>
      </c>
      <c r="AJ703">
        <v>6.3125732532068097</v>
      </c>
      <c r="AK703">
        <v>64.248446977345495</v>
      </c>
      <c r="AL703">
        <v>28.1259615384615</v>
      </c>
      <c r="AM703">
        <v>1.5552894642938</v>
      </c>
      <c r="AO703">
        <v>1.5552894642938</v>
      </c>
      <c r="AP703">
        <v>-72.268329743892494</v>
      </c>
      <c r="AQ703">
        <v>1.09865254886922</v>
      </c>
      <c r="AR703">
        <v>-56.818847275364803</v>
      </c>
      <c r="AS703">
        <v>43.451137811475398</v>
      </c>
    </row>
    <row r="704" spans="1:45" x14ac:dyDescent="0.25">
      <c r="A704" t="s">
        <v>1686</v>
      </c>
      <c r="B704" t="s">
        <v>1687</v>
      </c>
      <c r="C704" t="s">
        <v>443</v>
      </c>
      <c r="D704">
        <v>3354.0801210499999</v>
      </c>
      <c r="E704">
        <v>1088.2</v>
      </c>
      <c r="F704">
        <v>11.586125808347999</v>
      </c>
      <c r="G704">
        <v>0.75482998454404904</v>
      </c>
      <c r="H704">
        <v>1.4919556642585401</v>
      </c>
      <c r="I704">
        <v>17.764750295900001</v>
      </c>
      <c r="J704">
        <v>31.386528873117399</v>
      </c>
      <c r="K704">
        <v>45.042672792725703</v>
      </c>
      <c r="L704">
        <v>28.477335936056399</v>
      </c>
      <c r="M704">
        <v>32.7893258743782</v>
      </c>
      <c r="N704">
        <v>12.3799413290785</v>
      </c>
      <c r="O704">
        <v>11.6291929405619</v>
      </c>
      <c r="P704">
        <v>13.7971871017222</v>
      </c>
      <c r="Q704">
        <v>17.3259605841485</v>
      </c>
      <c r="R704">
        <v>1.09539756139447</v>
      </c>
      <c r="S704">
        <v>24.1212571428571</v>
      </c>
      <c r="T704">
        <v>27.447464165711899</v>
      </c>
      <c r="U704">
        <v>0.51524259338772005</v>
      </c>
      <c r="V704">
        <v>-1.00919989563071</v>
      </c>
      <c r="W704">
        <v>0.27971470900763901</v>
      </c>
      <c r="X704">
        <v>3609.65012104999</v>
      </c>
      <c r="Y704">
        <v>1.7102402248875901</v>
      </c>
      <c r="AA704">
        <v>18.315659230008102</v>
      </c>
      <c r="AB704">
        <v>14.2443081214237</v>
      </c>
      <c r="AC704">
        <v>1.52444248901843</v>
      </c>
      <c r="AD704">
        <v>9.7560212522244303</v>
      </c>
      <c r="AE704">
        <v>47.728135222240098</v>
      </c>
      <c r="AG704">
        <v>-63.421595730979597</v>
      </c>
      <c r="AH704">
        <v>-61.224422650056397</v>
      </c>
      <c r="AI704">
        <v>3.7829535669332102</v>
      </c>
      <c r="AJ704">
        <v>-60.492638413372099</v>
      </c>
      <c r="AK704">
        <v>-42.4920667067626</v>
      </c>
      <c r="AM704">
        <v>1.58915200868469</v>
      </c>
      <c r="AN704">
        <v>26.1935191023037</v>
      </c>
      <c r="AO704">
        <v>1.58915200868469</v>
      </c>
      <c r="AP704">
        <v>-70.899330700835307</v>
      </c>
      <c r="AR704">
        <v>-68.636757562956902</v>
      </c>
      <c r="AS704">
        <v>27.449710459530198</v>
      </c>
    </row>
    <row r="705" spans="1:45" x14ac:dyDescent="0.25">
      <c r="A705" t="s">
        <v>1760</v>
      </c>
      <c r="B705" t="s">
        <v>1761</v>
      </c>
      <c r="C705" t="s">
        <v>88</v>
      </c>
      <c r="D705">
        <v>3349.5859629000001</v>
      </c>
      <c r="E705">
        <v>301.75</v>
      </c>
      <c r="F705">
        <v>140.99999999999901</v>
      </c>
      <c r="G705">
        <v>2.5298956956074599</v>
      </c>
      <c r="H705">
        <v>1.7290790666996401</v>
      </c>
      <c r="I705">
        <v>75.555967249700004</v>
      </c>
      <c r="L705">
        <v>67.374976158687701</v>
      </c>
      <c r="M705">
        <v>0.70898292501855897</v>
      </c>
      <c r="N705">
        <v>34.056967804648103</v>
      </c>
      <c r="O705">
        <v>0</v>
      </c>
      <c r="P705">
        <v>0</v>
      </c>
      <c r="Q705">
        <v>126.009416464545</v>
      </c>
      <c r="R705">
        <v>3.4053180549434399</v>
      </c>
      <c r="S705">
        <v>3.74861473563793</v>
      </c>
      <c r="T705">
        <v>37.925565703125002</v>
      </c>
      <c r="U705">
        <v>0.264506530004959</v>
      </c>
      <c r="V705">
        <v>-3.01800249014358</v>
      </c>
      <c r="W705">
        <v>-0.22309505378272099</v>
      </c>
      <c r="X705">
        <v>3320.6859629</v>
      </c>
      <c r="Y705">
        <v>6.3335608676330297</v>
      </c>
      <c r="AA705">
        <v>28.720688141324999</v>
      </c>
      <c r="AB705">
        <v>27.695462576313599</v>
      </c>
      <c r="AC705">
        <v>3.2825090201485398</v>
      </c>
      <c r="AD705">
        <v>2.8706864244104899</v>
      </c>
      <c r="AE705">
        <v>20.672044043061</v>
      </c>
      <c r="AG705">
        <v>90.268517318592998</v>
      </c>
      <c r="AH705">
        <v>333.11954380344901</v>
      </c>
      <c r="AI705">
        <v>12.4335039454343</v>
      </c>
      <c r="AJ705">
        <v>13.657189198080101</v>
      </c>
      <c r="AK705">
        <v>83.463065501040404</v>
      </c>
      <c r="AM705">
        <v>6.3886819814991398</v>
      </c>
      <c r="AN705">
        <v>250.34274760089599</v>
      </c>
      <c r="AO705">
        <v>6.3886819814991398</v>
      </c>
      <c r="AP705">
        <v>55.312257496844403</v>
      </c>
      <c r="AR705">
        <v>318.18562408373498</v>
      </c>
      <c r="AS705">
        <v>37.921272080833198</v>
      </c>
    </row>
    <row r="706" spans="1:45" x14ac:dyDescent="0.25">
      <c r="A706" t="s">
        <v>1718</v>
      </c>
      <c r="B706" t="s">
        <v>1719</v>
      </c>
      <c r="C706" t="s">
        <v>1576</v>
      </c>
      <c r="D706">
        <v>3349.0861447049901</v>
      </c>
      <c r="E706">
        <v>148.15</v>
      </c>
      <c r="F706">
        <v>34.055393586005799</v>
      </c>
      <c r="G706">
        <v>0.96937732091921802</v>
      </c>
      <c r="H706">
        <v>1.08806775741908</v>
      </c>
      <c r="I706">
        <v>245.4842840675</v>
      </c>
      <c r="J706">
        <v>212.512508366341</v>
      </c>
      <c r="K706">
        <v>22.387232688530698</v>
      </c>
      <c r="L706">
        <v>50.384685410697202</v>
      </c>
      <c r="M706">
        <v>17.821496695204701</v>
      </c>
      <c r="N706">
        <v>20.268019294613001</v>
      </c>
      <c r="O706">
        <v>1.7175459590867499</v>
      </c>
      <c r="P706">
        <v>0</v>
      </c>
      <c r="Q706">
        <v>68.775239107332595</v>
      </c>
      <c r="R706">
        <v>2.6016091706581901</v>
      </c>
      <c r="S706">
        <v>3.0121099333818799</v>
      </c>
      <c r="T706">
        <v>12.937328175165099</v>
      </c>
      <c r="X706">
        <v>3576.0261447049902</v>
      </c>
      <c r="Y706">
        <v>2.1346860940216001</v>
      </c>
      <c r="Z706">
        <v>595.01266966805304</v>
      </c>
      <c r="AA706">
        <v>10.2046803775504</v>
      </c>
      <c r="AB706">
        <v>9.2583201157410997</v>
      </c>
      <c r="AC706">
        <v>0.43426426204577301</v>
      </c>
      <c r="AD706">
        <v>8.3585632010388498</v>
      </c>
      <c r="AE706">
        <v>-65.353466221501705</v>
      </c>
      <c r="AF706">
        <v>557.25227033361</v>
      </c>
      <c r="AG706">
        <v>9.2237931779317694</v>
      </c>
      <c r="AH706">
        <v>-70.376816656059006</v>
      </c>
      <c r="AI706">
        <v>2.4760725019629102</v>
      </c>
      <c r="AJ706">
        <v>-24.505398715336099</v>
      </c>
      <c r="AK706">
        <v>119.795932676802</v>
      </c>
      <c r="AL706">
        <v>17.849397590361399</v>
      </c>
      <c r="AM706">
        <v>1.99921570242657</v>
      </c>
      <c r="AN706">
        <v>114.77334286172</v>
      </c>
      <c r="AO706">
        <v>1.99921570242657</v>
      </c>
      <c r="AP706">
        <v>4.7753596090131198</v>
      </c>
      <c r="AQ706">
        <v>1.7589609387051901</v>
      </c>
      <c r="AR706">
        <v>-40.706300305544602</v>
      </c>
      <c r="AS706">
        <v>17.627696956181801</v>
      </c>
    </row>
    <row r="707" spans="1:45" x14ac:dyDescent="0.25">
      <c r="A707" t="s">
        <v>1716</v>
      </c>
      <c r="B707" t="s">
        <v>1717</v>
      </c>
      <c r="C707" t="s">
        <v>1015</v>
      </c>
      <c r="D707">
        <v>3325.6534864349901</v>
      </c>
      <c r="E707">
        <v>111.95</v>
      </c>
      <c r="F707">
        <v>2.1346686234615202</v>
      </c>
      <c r="G707">
        <v>1.4000781683911701</v>
      </c>
      <c r="H707">
        <v>0.78927591594050295</v>
      </c>
      <c r="I707">
        <v>71.088793673699996</v>
      </c>
      <c r="L707">
        <v>152.53694576663199</v>
      </c>
      <c r="M707">
        <v>177.15111419729001</v>
      </c>
      <c r="N707">
        <v>6.4379499998742498</v>
      </c>
      <c r="P707">
        <v>109.92923745791499</v>
      </c>
      <c r="Q707">
        <v>3.1016989737107301</v>
      </c>
      <c r="R707">
        <v>1.4000781683911701</v>
      </c>
      <c r="S707">
        <v>5.2376060039734096</v>
      </c>
      <c r="T707">
        <v>7.4633157235973799</v>
      </c>
      <c r="U707">
        <v>6.9425901201602098</v>
      </c>
      <c r="V707">
        <v>-0.34238201587094302</v>
      </c>
      <c r="W707">
        <v>5.3173270317383396</v>
      </c>
      <c r="X707">
        <v>11725.303486434999</v>
      </c>
      <c r="Y707">
        <v>0.73271652299764201</v>
      </c>
      <c r="Z707">
        <v>3.85787067055624</v>
      </c>
      <c r="AA707">
        <v>9.1604649149094808</v>
      </c>
      <c r="AB707">
        <v>8.4872484556394294</v>
      </c>
      <c r="AC707">
        <v>7.2849721360311497</v>
      </c>
      <c r="AD707">
        <v>2.22491448298506</v>
      </c>
      <c r="AE707">
        <v>18.010235302902</v>
      </c>
      <c r="AF707">
        <v>1.0942097200804699</v>
      </c>
      <c r="AG707">
        <v>-78.859099831832694</v>
      </c>
      <c r="AH707">
        <v>-72.900046345889706</v>
      </c>
      <c r="AI707">
        <v>0.60295079373253802</v>
      </c>
      <c r="AJ707">
        <v>-82.337750727583895</v>
      </c>
      <c r="AK707">
        <v>-58.5606984135582</v>
      </c>
      <c r="AM707">
        <v>0.207820741023439</v>
      </c>
      <c r="AN707">
        <v>1.0906606912724901</v>
      </c>
      <c r="AO707">
        <v>0.207820741023439</v>
      </c>
      <c r="AP707">
        <v>-78.272016896650698</v>
      </c>
      <c r="AR707">
        <v>-87.950902688733095</v>
      </c>
      <c r="AS707">
        <v>7.4633157235974101</v>
      </c>
    </row>
    <row r="708" spans="1:45" x14ac:dyDescent="0.25">
      <c r="A708" t="s">
        <v>2064</v>
      </c>
      <c r="B708" t="s">
        <v>2065</v>
      </c>
      <c r="C708" t="s">
        <v>512</v>
      </c>
      <c r="D708">
        <v>3311.2520100000002</v>
      </c>
      <c r="E708">
        <v>27.35</v>
      </c>
      <c r="F708">
        <v>-0.66545928716314096</v>
      </c>
      <c r="G708">
        <v>7.6041154867883001E-2</v>
      </c>
      <c r="H708">
        <v>0.38394471807689401</v>
      </c>
      <c r="I708">
        <v>503.84799190950002</v>
      </c>
      <c r="L708">
        <v>226.416290112583</v>
      </c>
      <c r="O708">
        <v>0</v>
      </c>
      <c r="R708">
        <v>0.109753253999317</v>
      </c>
      <c r="S708">
        <v>-5.7951138539925999E-2</v>
      </c>
      <c r="T708">
        <v>-26.9426526444263</v>
      </c>
      <c r="X708">
        <v>6928.8420100000003</v>
      </c>
      <c r="Y708">
        <v>26.533055104541599</v>
      </c>
      <c r="AC708">
        <v>0.65825410220760605</v>
      </c>
      <c r="AD708">
        <v>5.2388982217390199</v>
      </c>
      <c r="AE708">
        <v>42.782695998974198</v>
      </c>
      <c r="AG708">
        <v>-108.572213770499</v>
      </c>
      <c r="AH708">
        <v>-115.120263806209</v>
      </c>
      <c r="AI708">
        <v>-0.79213523166577304</v>
      </c>
      <c r="AJ708">
        <v>-161.709852946403</v>
      </c>
      <c r="AK708">
        <v>-162.97558397224901</v>
      </c>
      <c r="AM708">
        <v>12.6799877843302</v>
      </c>
      <c r="AO708">
        <v>12.6799877843302</v>
      </c>
      <c r="AP708">
        <v>179.56974865136601</v>
      </c>
      <c r="AR708">
        <v>369.32303445706202</v>
      </c>
      <c r="AS708">
        <v>-26.9426526444263</v>
      </c>
    </row>
    <row r="709" spans="1:45" x14ac:dyDescent="0.25">
      <c r="A709" t="s">
        <v>1702</v>
      </c>
      <c r="B709" t="s">
        <v>1703</v>
      </c>
      <c r="C709" t="s">
        <v>66</v>
      </c>
      <c r="D709">
        <v>3303.0321470849999</v>
      </c>
      <c r="E709">
        <v>56.4</v>
      </c>
      <c r="F709">
        <v>2.4530064010633401</v>
      </c>
      <c r="G709">
        <v>0.72027066765540704</v>
      </c>
      <c r="H709">
        <v>0.93312094239709298</v>
      </c>
      <c r="I709">
        <v>215.69972944689999</v>
      </c>
      <c r="L709">
        <v>42.414142244406897</v>
      </c>
      <c r="M709">
        <v>72.286136124429902</v>
      </c>
      <c r="N709">
        <v>8.1320205338475695</v>
      </c>
      <c r="O709">
        <v>0</v>
      </c>
      <c r="P709">
        <v>22.091958055588002</v>
      </c>
      <c r="Q709">
        <v>6.9877614602164604</v>
      </c>
      <c r="R709">
        <v>1.43552944485641</v>
      </c>
      <c r="S709">
        <v>6.3438857477763202</v>
      </c>
      <c r="T709">
        <v>10.459253157330499</v>
      </c>
      <c r="U709">
        <v>1.6201620162016199</v>
      </c>
      <c r="V709">
        <v>0.96190791399401299</v>
      </c>
      <c r="W709">
        <v>1.22544906577124</v>
      </c>
      <c r="X709">
        <v>5390.9021470849902</v>
      </c>
      <c r="Y709">
        <v>0.73241674020199898</v>
      </c>
      <c r="AA709">
        <v>7.6871225129190401</v>
      </c>
      <c r="AB709">
        <v>6.5543680130882898</v>
      </c>
      <c r="AC709">
        <v>0.65825410220760605</v>
      </c>
      <c r="AD709">
        <v>5.2388982217390199</v>
      </c>
      <c r="AE709">
        <v>42.782695998974198</v>
      </c>
      <c r="AG709">
        <v>-84.330044697524499</v>
      </c>
      <c r="AH709">
        <v>-84.639169554026694</v>
      </c>
      <c r="AI709">
        <v>0.80473827307844104</v>
      </c>
      <c r="AJ709">
        <v>-74.086502696771902</v>
      </c>
      <c r="AK709">
        <v>-75.552608564964302</v>
      </c>
      <c r="AL709">
        <v>8.9523809523809508</v>
      </c>
      <c r="AM709">
        <v>0.44875532368149601</v>
      </c>
      <c r="AO709">
        <v>0.44875532368149601</v>
      </c>
      <c r="AP709">
        <v>-79.935490381567803</v>
      </c>
      <c r="AQ709">
        <v>0.51861524079549604</v>
      </c>
      <c r="AR709">
        <v>-83.390267102683495</v>
      </c>
      <c r="AS709">
        <v>10.458921969174501</v>
      </c>
    </row>
    <row r="710" spans="1:45" x14ac:dyDescent="0.25">
      <c r="A710" t="s">
        <v>1735</v>
      </c>
      <c r="B710" t="s">
        <v>1736</v>
      </c>
      <c r="C710" t="s">
        <v>71</v>
      </c>
      <c r="D710">
        <v>3297.5878407199998</v>
      </c>
      <c r="E710">
        <v>1437.5</v>
      </c>
      <c r="F710">
        <v>43.733850129198899</v>
      </c>
      <c r="G710">
        <v>0.81878913057509795</v>
      </c>
      <c r="H710">
        <v>2.2417850207516201</v>
      </c>
      <c r="I710">
        <v>7.9249420058000002</v>
      </c>
      <c r="J710">
        <v>47.483421265963997</v>
      </c>
      <c r="K710">
        <v>80.234483323809101</v>
      </c>
      <c r="L710">
        <v>35.470887967932597</v>
      </c>
      <c r="M710">
        <v>1.5697991119327801</v>
      </c>
      <c r="N710">
        <v>13.418801385882601</v>
      </c>
      <c r="O710">
        <v>7.68689345183369</v>
      </c>
      <c r="P710">
        <v>0.76591670655816102</v>
      </c>
      <c r="Q710">
        <v>18.743516201867301</v>
      </c>
      <c r="R710">
        <v>1.2808203704898899</v>
      </c>
      <c r="S710">
        <v>11.2095653332825</v>
      </c>
      <c r="T710">
        <v>26.840207070812301</v>
      </c>
      <c r="U710">
        <v>1.8536653609401199</v>
      </c>
      <c r="V710">
        <v>1.2243526874622199</v>
      </c>
      <c r="W710">
        <v>1.23984440476738</v>
      </c>
      <c r="X710">
        <v>3144.5378407200001</v>
      </c>
      <c r="Y710">
        <v>1.06819004032882</v>
      </c>
      <c r="Z710">
        <v>2687.6391801025602</v>
      </c>
      <c r="AA710">
        <v>18.579248689630699</v>
      </c>
      <c r="AB710">
        <v>14.0859068299587</v>
      </c>
      <c r="AC710">
        <v>0.62931267347789999</v>
      </c>
      <c r="AD710">
        <v>6.1358697761908498</v>
      </c>
      <c r="AE710">
        <v>61.743949067285399</v>
      </c>
      <c r="AF710">
        <v>2818.4511459145201</v>
      </c>
      <c r="AG710">
        <v>72.261574889914797</v>
      </c>
      <c r="AH710">
        <v>-11.2877077222801</v>
      </c>
      <c r="AI710">
        <v>5.4432707296347003</v>
      </c>
      <c r="AJ710">
        <v>-30.329023774943799</v>
      </c>
      <c r="AK710">
        <v>-56.529817939628003</v>
      </c>
      <c r="AM710">
        <v>1.1201806646918899</v>
      </c>
      <c r="AN710">
        <v>29.392885646849098</v>
      </c>
      <c r="AO710">
        <v>1.1201806646918899</v>
      </c>
      <c r="AP710">
        <v>-27.803138952915699</v>
      </c>
      <c r="AR710">
        <v>-28.827855273772901</v>
      </c>
      <c r="AS710">
        <v>26.840207070812198</v>
      </c>
    </row>
    <row r="711" spans="1:45" x14ac:dyDescent="0.25">
      <c r="A711" t="s">
        <v>1698</v>
      </c>
      <c r="B711" t="s">
        <v>1699</v>
      </c>
      <c r="C711" t="s">
        <v>121</v>
      </c>
      <c r="D711">
        <v>3291.0646198949999</v>
      </c>
      <c r="E711">
        <v>1234.75</v>
      </c>
      <c r="F711">
        <v>13.9087971274685</v>
      </c>
      <c r="G711">
        <v>1.8540492980866401</v>
      </c>
      <c r="H711">
        <v>0.98747025739638905</v>
      </c>
      <c r="I711">
        <v>3.7445214844999999</v>
      </c>
      <c r="L711">
        <v>23.334000759721899</v>
      </c>
      <c r="M711">
        <v>18.670218536420698</v>
      </c>
      <c r="N711">
        <v>14.3380638283696</v>
      </c>
      <c r="O711">
        <v>0</v>
      </c>
      <c r="P711">
        <v>15.222212847000399</v>
      </c>
      <c r="Q711">
        <v>25.9775518035303</v>
      </c>
      <c r="R711">
        <v>2.2628399585024099</v>
      </c>
      <c r="S711">
        <v>3.2672802446336799</v>
      </c>
      <c r="T711">
        <v>12.153567782765199</v>
      </c>
      <c r="U711">
        <v>0.40767652730480403</v>
      </c>
      <c r="V711">
        <v>-2.8748324928437401</v>
      </c>
      <c r="W711">
        <v>-22.122392625623501</v>
      </c>
      <c r="X711">
        <v>2486.364619895</v>
      </c>
      <c r="Y711">
        <v>1.13791910329701</v>
      </c>
      <c r="Z711">
        <v>3.12706999018374</v>
      </c>
      <c r="AA711">
        <v>6.41874385557362</v>
      </c>
      <c r="AB711">
        <v>5.5054351443580796</v>
      </c>
      <c r="AC711">
        <v>3.2825090201485398</v>
      </c>
      <c r="AD711">
        <v>2.8706864244104899</v>
      </c>
      <c r="AE711">
        <v>20.672044043061</v>
      </c>
      <c r="AF711">
        <v>4.1391312144168699</v>
      </c>
      <c r="AG711">
        <v>-43.512218086310497</v>
      </c>
      <c r="AH711">
        <v>-30.904990604938899</v>
      </c>
      <c r="AI711">
        <v>1.98350105464917</v>
      </c>
      <c r="AJ711">
        <v>2.011369731412</v>
      </c>
      <c r="AK711">
        <v>-41.207711451036602</v>
      </c>
      <c r="AM711">
        <v>1.5062011706559599</v>
      </c>
      <c r="AN711">
        <v>3.7696175704655999</v>
      </c>
      <c r="AO711">
        <v>1.5062011706559599</v>
      </c>
      <c r="AP711">
        <v>-56.206849901611498</v>
      </c>
      <c r="AR711">
        <v>-1.40819681266772</v>
      </c>
      <c r="AS711">
        <v>12.153567782765199</v>
      </c>
    </row>
    <row r="712" spans="1:45" x14ac:dyDescent="0.25">
      <c r="A712" t="s">
        <v>1712</v>
      </c>
      <c r="B712" t="s">
        <v>1713</v>
      </c>
      <c r="C712" t="s">
        <v>465</v>
      </c>
      <c r="D712">
        <v>3288.6679995</v>
      </c>
      <c r="E712">
        <v>2200.6999999999998</v>
      </c>
      <c r="F712">
        <v>75.684931506849196</v>
      </c>
      <c r="G712">
        <v>1.75115058538554</v>
      </c>
      <c r="H712">
        <v>2.1153215513678201</v>
      </c>
      <c r="I712">
        <v>47.596240475199998</v>
      </c>
      <c r="J712">
        <v>45.944519264550799</v>
      </c>
      <c r="K712">
        <v>69.822974001639494</v>
      </c>
      <c r="L712">
        <v>69.596434798292506</v>
      </c>
      <c r="M712">
        <v>3.6954116841384299</v>
      </c>
      <c r="N712">
        <v>19.108390399114501</v>
      </c>
      <c r="O712">
        <v>7.9443643299064997</v>
      </c>
      <c r="P712">
        <v>2.8683558973818601</v>
      </c>
      <c r="Q712">
        <v>40.783908971906001</v>
      </c>
      <c r="R712">
        <v>2.3720898936885999</v>
      </c>
      <c r="S712">
        <v>5.3691952962877503</v>
      </c>
      <c r="T712">
        <v>20.299166715017599</v>
      </c>
      <c r="U712">
        <v>1.4704530833563001</v>
      </c>
      <c r="V712">
        <v>0.84114040987840899</v>
      </c>
      <c r="W712">
        <v>0.67093727541687398</v>
      </c>
      <c r="X712">
        <v>3270.2479994999999</v>
      </c>
      <c r="Y712">
        <v>1.4043716877378001</v>
      </c>
      <c r="Z712">
        <v>91.835102485256897</v>
      </c>
      <c r="AA712">
        <v>14.797502260181</v>
      </c>
      <c r="AB712">
        <v>12.464260393718799</v>
      </c>
      <c r="AC712">
        <v>0.62931267347789999</v>
      </c>
      <c r="AD712">
        <v>6.1358697761908498</v>
      </c>
      <c r="AE712">
        <v>61.743949067285399</v>
      </c>
      <c r="AF712">
        <v>92.352372914911498</v>
      </c>
      <c r="AG712">
        <v>-19.1635004385078</v>
      </c>
      <c r="AH712">
        <v>-29.413920732167501</v>
      </c>
      <c r="AI712">
        <v>4.3310699039930398</v>
      </c>
      <c r="AJ712">
        <v>-61.684539651616099</v>
      </c>
      <c r="AK712">
        <v>-67.123633940393702</v>
      </c>
      <c r="AL712">
        <v>16.993822393822299</v>
      </c>
      <c r="AM712">
        <v>1.41228195218627</v>
      </c>
      <c r="AN712">
        <v>63.721526826196403</v>
      </c>
      <c r="AO712">
        <v>1.41228195218627</v>
      </c>
      <c r="AP712">
        <v>-26.2865542399453</v>
      </c>
      <c r="AQ712">
        <v>1.27216446264631</v>
      </c>
      <c r="AR712">
        <v>-10.2688176439052</v>
      </c>
      <c r="AS712">
        <v>20.296661109053801</v>
      </c>
    </row>
    <row r="713" spans="1:45" x14ac:dyDescent="0.25">
      <c r="A713" t="s">
        <v>1710</v>
      </c>
      <c r="B713" t="s">
        <v>1711</v>
      </c>
      <c r="C713" t="s">
        <v>443</v>
      </c>
      <c r="D713">
        <v>3243.44164606</v>
      </c>
      <c r="E713">
        <v>167.8</v>
      </c>
      <c r="F713">
        <v>4.7295347101268899</v>
      </c>
      <c r="G713">
        <v>0.79159931701764297</v>
      </c>
      <c r="H713">
        <v>1.2342985267753499</v>
      </c>
      <c r="I713">
        <v>33.434875639600001</v>
      </c>
      <c r="L713">
        <v>61.028060754955497</v>
      </c>
      <c r="M713">
        <v>438.30424687289297</v>
      </c>
      <c r="N713">
        <v>18.758696917960201</v>
      </c>
      <c r="O713">
        <v>0</v>
      </c>
      <c r="P713">
        <v>285.42431278555898</v>
      </c>
      <c r="Q713">
        <v>17.038350496715001</v>
      </c>
      <c r="R713">
        <v>0.95624359704040895</v>
      </c>
      <c r="S713">
        <v>-13.009994794377899</v>
      </c>
      <c r="T713">
        <v>21.637369219879901</v>
      </c>
      <c r="U713">
        <v>0.122263494544974</v>
      </c>
      <c r="V713">
        <v>-1.40217899447345</v>
      </c>
      <c r="W713">
        <v>-0.11326438983510501</v>
      </c>
      <c r="X713">
        <v>3758.00164606</v>
      </c>
      <c r="Y713">
        <v>3.0073396068053202</v>
      </c>
      <c r="Z713">
        <v>60.848472248380801</v>
      </c>
      <c r="AA713">
        <v>19.770631555450301</v>
      </c>
      <c r="AB713">
        <v>16.895210385559501</v>
      </c>
      <c r="AC713">
        <v>1.52444248901843</v>
      </c>
      <c r="AD713">
        <v>9.7560212522244303</v>
      </c>
      <c r="AE713">
        <v>47.728135222240098</v>
      </c>
      <c r="AF713">
        <v>52.516866030764199</v>
      </c>
      <c r="AG713">
        <v>134.90163394973899</v>
      </c>
      <c r="AH713">
        <v>149.011586450219</v>
      </c>
      <c r="AI713">
        <v>24.293623294584599</v>
      </c>
      <c r="AJ713">
        <v>-68.855579357270798</v>
      </c>
      <c r="AK713">
        <v>-54.665378986360402</v>
      </c>
      <c r="AM713">
        <v>2.5955631325453501</v>
      </c>
      <c r="AN713">
        <v>49.814800277376698</v>
      </c>
      <c r="AO713">
        <v>2.5955631325453501</v>
      </c>
      <c r="AP713">
        <v>-52.469855650987697</v>
      </c>
      <c r="AR713">
        <v>-48.774393297939802</v>
      </c>
      <c r="AS713">
        <v>21.634482697838799</v>
      </c>
    </row>
    <row r="714" spans="1:45" x14ac:dyDescent="0.25">
      <c r="A714" t="s">
        <v>1751</v>
      </c>
      <c r="B714" t="s">
        <v>1752</v>
      </c>
      <c r="C714" t="s">
        <v>91</v>
      </c>
      <c r="D714">
        <v>3241.05533552</v>
      </c>
      <c r="E714">
        <v>293.89999999999998</v>
      </c>
      <c r="F714">
        <v>8.8215179316096695</v>
      </c>
      <c r="G714">
        <v>2.4017912934805201</v>
      </c>
      <c r="H714">
        <v>2.5494976021922802</v>
      </c>
      <c r="I714">
        <v>-197.94134432749999</v>
      </c>
      <c r="L714">
        <v>35.476688984929503</v>
      </c>
      <c r="M714">
        <v>117.96864878870301</v>
      </c>
      <c r="N714">
        <v>54.141072891072803</v>
      </c>
      <c r="O714">
        <v>0</v>
      </c>
      <c r="P714">
        <v>87.083819147557904</v>
      </c>
      <c r="Q714">
        <v>62.7062706270627</v>
      </c>
      <c r="R714">
        <v>2.4351176838158701</v>
      </c>
      <c r="S714">
        <v>7.4677257525083602</v>
      </c>
      <c r="T714">
        <v>43.738938401079601</v>
      </c>
      <c r="X714">
        <v>3273.32533552</v>
      </c>
      <c r="Y714">
        <v>7.3299266308081599</v>
      </c>
      <c r="Z714">
        <v>73.376492614211998</v>
      </c>
      <c r="AA714">
        <v>30.9475780988938</v>
      </c>
      <c r="AB714">
        <v>25.701360988693398</v>
      </c>
      <c r="AC714">
        <v>2.62968759909525</v>
      </c>
      <c r="AD714">
        <v>7.0975476432069904</v>
      </c>
      <c r="AE714">
        <v>26.454519729777701</v>
      </c>
      <c r="AF714">
        <v>72.653112206231697</v>
      </c>
      <c r="AG714">
        <v>479.47195754867403</v>
      </c>
      <c r="AH714">
        <v>491.584911294287</v>
      </c>
      <c r="AI714">
        <v>41.9880209291358</v>
      </c>
      <c r="AJ714">
        <v>69.865084598957495</v>
      </c>
      <c r="AK714">
        <v>65.336354044054303</v>
      </c>
      <c r="AM714">
        <v>7.2576647233804303</v>
      </c>
      <c r="AN714">
        <v>65.475865364040402</v>
      </c>
      <c r="AO714">
        <v>7.2576647233804303</v>
      </c>
      <c r="AP714">
        <v>89.068357002575496</v>
      </c>
      <c r="AR714">
        <v>101.50225153540001</v>
      </c>
      <c r="AS714">
        <v>43.744841888513903</v>
      </c>
    </row>
    <row r="715" spans="1:45" x14ac:dyDescent="0.25">
      <c r="A715" t="s">
        <v>1690</v>
      </c>
      <c r="B715" t="s">
        <v>1691</v>
      </c>
      <c r="C715" t="s">
        <v>61</v>
      </c>
      <c r="D715">
        <v>3233.3359173200001</v>
      </c>
      <c r="E715">
        <v>44.15</v>
      </c>
      <c r="F715">
        <v>1.55611586444242</v>
      </c>
      <c r="G715">
        <v>0.46477025335759198</v>
      </c>
      <c r="H715">
        <v>0.52084741698328496</v>
      </c>
      <c r="I715">
        <v>354.00112741010003</v>
      </c>
      <c r="L715">
        <v>42.035648679412901</v>
      </c>
      <c r="M715">
        <v>93.352450469238704</v>
      </c>
      <c r="N715">
        <v>7.6509814750621299</v>
      </c>
      <c r="O715">
        <v>0</v>
      </c>
      <c r="P715">
        <v>31.767303180396201</v>
      </c>
      <c r="Q715">
        <v>3.0301679077671499</v>
      </c>
      <c r="R715">
        <v>1.40883491265525</v>
      </c>
      <c r="S715">
        <v>2.71841460615151</v>
      </c>
      <c r="T715">
        <v>17.622279906910801</v>
      </c>
      <c r="X715">
        <v>5335.2959173199997</v>
      </c>
      <c r="Y715">
        <v>1.2343593064187699</v>
      </c>
      <c r="Z715">
        <v>14.9901548587322</v>
      </c>
      <c r="AA715">
        <v>8.1941544705502896</v>
      </c>
      <c r="AB715">
        <v>7.1671470255907304</v>
      </c>
      <c r="AC715">
        <v>0.65825410220760605</v>
      </c>
      <c r="AD715">
        <v>5.2388982217390199</v>
      </c>
      <c r="AE715">
        <v>42.782695998974198</v>
      </c>
      <c r="AF715">
        <v>9.0844457106091205</v>
      </c>
      <c r="AG715">
        <v>-58.969824827319698</v>
      </c>
      <c r="AH715">
        <v>-74.860751392006605</v>
      </c>
      <c r="AI715">
        <v>1.3170196482827099</v>
      </c>
      <c r="AJ715">
        <v>-40.500791955659203</v>
      </c>
      <c r="AK715">
        <v>-58.809795653519899</v>
      </c>
      <c r="AM715">
        <v>0.74805565467619195</v>
      </c>
      <c r="AN715">
        <v>6.0175238541651099</v>
      </c>
      <c r="AO715">
        <v>0.74805565467619195</v>
      </c>
      <c r="AP715">
        <v>-55.760668644743099</v>
      </c>
      <c r="AR715">
        <v>-72.312295897535805</v>
      </c>
      <c r="AS715">
        <v>17.622279906910801</v>
      </c>
    </row>
    <row r="716" spans="1:45" x14ac:dyDescent="0.25">
      <c r="A716" t="s">
        <v>1722</v>
      </c>
      <c r="B716" t="s">
        <v>1723</v>
      </c>
      <c r="C716" t="s">
        <v>583</v>
      </c>
      <c r="D716">
        <v>3215.2120118799999</v>
      </c>
      <c r="E716">
        <v>533.65</v>
      </c>
      <c r="F716">
        <v>8.9467340590979791</v>
      </c>
      <c r="G716">
        <v>1.01110315186246</v>
      </c>
      <c r="H716">
        <v>2.0473382458499501</v>
      </c>
      <c r="I716">
        <v>110.3023137604</v>
      </c>
      <c r="L716">
        <v>22.0325370127103</v>
      </c>
      <c r="M716">
        <v>27.258606568951301</v>
      </c>
      <c r="N716">
        <v>18.997572775456899</v>
      </c>
      <c r="O716">
        <v>0</v>
      </c>
      <c r="P716">
        <v>14.901578694682099</v>
      </c>
      <c r="Q716">
        <v>34.382205613421299</v>
      </c>
      <c r="R716">
        <v>2.1204461727384301</v>
      </c>
      <c r="S716">
        <v>11.0576861734756</v>
      </c>
      <c r="T716">
        <v>18.588263929467502</v>
      </c>
      <c r="U716">
        <v>0.183431119882868</v>
      </c>
      <c r="V716">
        <v>-0.44588155359503101</v>
      </c>
      <c r="W716">
        <v>-0.46564481480845199</v>
      </c>
      <c r="X716">
        <v>3241.1220118799902</v>
      </c>
      <c r="Y716">
        <v>1.4384018017645299</v>
      </c>
      <c r="Z716">
        <v>86.684193952393599</v>
      </c>
      <c r="AA716">
        <v>14.0850984828125</v>
      </c>
      <c r="AB716">
        <v>10.7371695881534</v>
      </c>
      <c r="AC716">
        <v>0.62931267347789999</v>
      </c>
      <c r="AD716">
        <v>6.1358697761908498</v>
      </c>
      <c r="AE716">
        <v>61.743949067285399</v>
      </c>
      <c r="AF716">
        <v>85.991227918694804</v>
      </c>
      <c r="AG716">
        <v>-43.999987255309101</v>
      </c>
      <c r="AH716">
        <v>-26.0071382665794</v>
      </c>
      <c r="AI716">
        <v>4.5401056396396298</v>
      </c>
      <c r="AJ716">
        <v>-57.539070018942297</v>
      </c>
      <c r="AK716">
        <v>-69.894598239560295</v>
      </c>
      <c r="AL716">
        <v>21.260956175298801</v>
      </c>
      <c r="AM716">
        <v>1.4269030088937</v>
      </c>
      <c r="AN716">
        <v>27.433549589419702</v>
      </c>
      <c r="AO716">
        <v>1.4269030088937</v>
      </c>
      <c r="AP716">
        <v>-54.006370114454299</v>
      </c>
      <c r="AQ716">
        <v>1.28776893813829</v>
      </c>
      <c r="AR716">
        <v>-9.3398496686209391</v>
      </c>
      <c r="AS716">
        <v>18.591488446166299</v>
      </c>
    </row>
    <row r="717" spans="1:45" x14ac:dyDescent="0.25">
      <c r="A717" t="s">
        <v>1708</v>
      </c>
      <c r="B717" t="s">
        <v>1709</v>
      </c>
      <c r="C717" t="s">
        <v>373</v>
      </c>
      <c r="D717">
        <v>3214.2212175</v>
      </c>
      <c r="E717">
        <v>463.55</v>
      </c>
      <c r="F717">
        <v>1.9973635644608401</v>
      </c>
      <c r="G717">
        <v>0.67663821272068603</v>
      </c>
      <c r="H717">
        <v>0.90683286700156995</v>
      </c>
      <c r="I717">
        <v>88.596878249400007</v>
      </c>
      <c r="J717">
        <v>116.932919772754</v>
      </c>
      <c r="K717">
        <v>127.605450432848</v>
      </c>
      <c r="L717">
        <v>81.650654459515394</v>
      </c>
      <c r="M717">
        <v>93.357339966093704</v>
      </c>
      <c r="N717">
        <v>3.52716606918383</v>
      </c>
      <c r="O717">
        <v>3.12144775576744</v>
      </c>
      <c r="P717">
        <v>55.968865624729297</v>
      </c>
      <c r="Q717">
        <v>2.3451436419139999</v>
      </c>
      <c r="R717">
        <v>1.1507890270776799</v>
      </c>
      <c r="S717">
        <v>17.869963452601201</v>
      </c>
      <c r="T717">
        <v>102.29857471355901</v>
      </c>
      <c r="U717">
        <v>0.32306698255438199</v>
      </c>
      <c r="V717">
        <v>-2.9594420375941599</v>
      </c>
      <c r="W717">
        <v>-0.18587176388031901</v>
      </c>
      <c r="X717">
        <v>3957.9312175</v>
      </c>
      <c r="Y717">
        <v>1.9986927057558099</v>
      </c>
      <c r="Z717">
        <v>39.9266742408957</v>
      </c>
      <c r="AA717">
        <v>52.243020294350799</v>
      </c>
      <c r="AB717">
        <v>21.180131735966199</v>
      </c>
      <c r="AC717">
        <v>3.2825090201485398</v>
      </c>
      <c r="AD717">
        <v>2.8706864244104899</v>
      </c>
      <c r="AE717">
        <v>20.672044043061</v>
      </c>
      <c r="AF717">
        <v>32.424303616463199</v>
      </c>
      <c r="AG717">
        <v>-15.2894648739214</v>
      </c>
      <c r="AH717">
        <v>38.554146397532399</v>
      </c>
      <c r="AI717">
        <v>3.9774550710918</v>
      </c>
      <c r="AJ717">
        <v>194.24361645505999</v>
      </c>
      <c r="AK717">
        <v>394.86434191251499</v>
      </c>
      <c r="AL717">
        <v>26.717579250720402</v>
      </c>
      <c r="AM717">
        <v>1.6231309108399901</v>
      </c>
      <c r="AN717">
        <v>11.332044907276799</v>
      </c>
      <c r="AO717">
        <v>1.6231309108399901</v>
      </c>
      <c r="AP717">
        <v>-52.274846082976502</v>
      </c>
      <c r="AQ717">
        <v>1.2689426919807001</v>
      </c>
      <c r="AR717">
        <v>6.2457037124183099</v>
      </c>
      <c r="AS717">
        <v>71.7620276289353</v>
      </c>
    </row>
    <row r="718" spans="1:45" x14ac:dyDescent="0.25">
      <c r="A718" t="s">
        <v>1714</v>
      </c>
      <c r="B718" t="s">
        <v>1715</v>
      </c>
      <c r="C718" t="s">
        <v>91</v>
      </c>
      <c r="D718">
        <v>3214.2125999250002</v>
      </c>
      <c r="E718">
        <v>556.29999999999995</v>
      </c>
      <c r="F718">
        <v>84.646048109965605</v>
      </c>
      <c r="G718">
        <v>3.7124600638977601</v>
      </c>
      <c r="H718">
        <v>1.48467157625556</v>
      </c>
      <c r="I718">
        <v>-10647.3529091033</v>
      </c>
      <c r="L718">
        <v>52.146338206822797</v>
      </c>
      <c r="M718">
        <v>7.3844062712380696</v>
      </c>
      <c r="N718">
        <v>22.196190098581599</v>
      </c>
      <c r="P718">
        <v>0.75695437182161096</v>
      </c>
      <c r="Q718">
        <v>73.716448189762801</v>
      </c>
      <c r="R718">
        <v>3.7124600638977601</v>
      </c>
      <c r="S718">
        <v>2.7928700613428301</v>
      </c>
      <c r="T718">
        <v>17.010916114977501</v>
      </c>
      <c r="U718">
        <v>0.91701054562127404</v>
      </c>
      <c r="V718">
        <v>-1.7126770534739699</v>
      </c>
      <c r="W718">
        <v>-1.91683761421545</v>
      </c>
      <c r="X718">
        <v>2841.9225999250002</v>
      </c>
      <c r="Y718">
        <v>1.89727124636157</v>
      </c>
      <c r="Z718">
        <v>17.986851898259399</v>
      </c>
      <c r="AA718">
        <v>11.537522734349601</v>
      </c>
      <c r="AB718">
        <v>10.1038951894087</v>
      </c>
      <c r="AC718">
        <v>2.62968759909525</v>
      </c>
      <c r="AD718">
        <v>7.0975476432069904</v>
      </c>
      <c r="AE718">
        <v>26.454519729777701</v>
      </c>
      <c r="AF718">
        <v>20.343117721044301</v>
      </c>
      <c r="AG718">
        <v>-48.022091319330102</v>
      </c>
      <c r="AH718">
        <v>-46.935574542390498</v>
      </c>
      <c r="AI718">
        <v>3.7662728784478898</v>
      </c>
      <c r="AJ718">
        <v>-33.9361948276023</v>
      </c>
      <c r="AK718">
        <v>-35.6975054216174</v>
      </c>
      <c r="AM718">
        <v>2.1458125375025001</v>
      </c>
      <c r="AN718">
        <v>17.622745764159198</v>
      </c>
      <c r="AO718">
        <v>2.1458125375025001</v>
      </c>
      <c r="AP718">
        <v>-44.099752969553101</v>
      </c>
      <c r="AR718">
        <v>-40.423528206432302</v>
      </c>
      <c r="AS718">
        <v>17.010916114977501</v>
      </c>
    </row>
    <row r="719" spans="1:45" x14ac:dyDescent="0.25">
      <c r="A719" t="s">
        <v>1737</v>
      </c>
      <c r="B719" t="s">
        <v>1738</v>
      </c>
      <c r="C719" t="s">
        <v>61</v>
      </c>
      <c r="D719">
        <v>3202.8955633999999</v>
      </c>
      <c r="E719">
        <v>234.8</v>
      </c>
      <c r="F719">
        <v>7.5936342202761802</v>
      </c>
      <c r="G719">
        <v>1.02859245107657</v>
      </c>
      <c r="H719">
        <v>0.64216527847541305</v>
      </c>
      <c r="I719">
        <v>56.716157723199998</v>
      </c>
      <c r="L719">
        <v>14.4987537431485</v>
      </c>
      <c r="M719">
        <v>140.837124252965</v>
      </c>
      <c r="N719">
        <v>15.3159762911635</v>
      </c>
      <c r="O719">
        <v>0</v>
      </c>
      <c r="P719">
        <v>128.69335920078399</v>
      </c>
      <c r="Q719">
        <v>17.652417727887698</v>
      </c>
      <c r="R719">
        <v>1.0596181649197001</v>
      </c>
      <c r="S719">
        <v>16.6809152872443</v>
      </c>
      <c r="T719">
        <v>4.4315400392943598</v>
      </c>
      <c r="U719">
        <v>3.97501557824287</v>
      </c>
      <c r="V719">
        <v>3.3167614760352699</v>
      </c>
      <c r="W719">
        <v>3.0239190177405599</v>
      </c>
      <c r="X719">
        <v>5343.7055633999998</v>
      </c>
      <c r="Y719">
        <v>1.5596322413943999</v>
      </c>
      <c r="AA719">
        <v>5.9254680129072304</v>
      </c>
      <c r="AB719">
        <v>5.8406260256634397</v>
      </c>
      <c r="AC719">
        <v>0.65825410220760605</v>
      </c>
      <c r="AD719">
        <v>5.2388982217390199</v>
      </c>
      <c r="AE719">
        <v>42.782695998974198</v>
      </c>
      <c r="AG719">
        <v>-44.372497790905101</v>
      </c>
      <c r="AH719">
        <v>-65.9169476710575</v>
      </c>
      <c r="AI719">
        <v>1.7855764223753401</v>
      </c>
      <c r="AJ719">
        <v>-85.037513639117805</v>
      </c>
      <c r="AK719">
        <v>-89.641746655234996</v>
      </c>
      <c r="AM719">
        <v>0.93480808911174196</v>
      </c>
      <c r="AN719">
        <v>11.1571935883234</v>
      </c>
      <c r="AO719">
        <v>0.93480808911174196</v>
      </c>
      <c r="AP719">
        <v>-44.716299450085401</v>
      </c>
      <c r="AR719">
        <v>-65.400047974880195</v>
      </c>
      <c r="AS719">
        <v>4.4316013551207902</v>
      </c>
    </row>
    <row r="720" spans="1:45" x14ac:dyDescent="0.25">
      <c r="A720" t="s">
        <v>1743</v>
      </c>
      <c r="B720" t="s">
        <v>1744</v>
      </c>
      <c r="C720" t="s">
        <v>1455</v>
      </c>
      <c r="D720">
        <v>3188.1893922449999</v>
      </c>
      <c r="E720">
        <v>571.20000000000005</v>
      </c>
      <c r="F720">
        <v>586.61764705882297</v>
      </c>
      <c r="G720">
        <v>3.2452780692549799</v>
      </c>
      <c r="H720">
        <v>0.49805421769643599</v>
      </c>
      <c r="I720">
        <v>-106.6795265384</v>
      </c>
      <c r="L720">
        <v>0.68979046019185697</v>
      </c>
      <c r="M720">
        <v>0.32972385627037298</v>
      </c>
      <c r="N720">
        <v>22.022856511897501</v>
      </c>
      <c r="O720">
        <v>0</v>
      </c>
      <c r="P720">
        <v>0.124895400102414</v>
      </c>
      <c r="Q720">
        <v>141.83654029338899</v>
      </c>
      <c r="R720">
        <v>3.4435991605456402</v>
      </c>
      <c r="S720">
        <v>5.0299627550169497</v>
      </c>
      <c r="T720">
        <v>21.4116144542981</v>
      </c>
      <c r="U720">
        <v>0.44341142450277699</v>
      </c>
      <c r="V720">
        <v>-0.185901248975122</v>
      </c>
      <c r="W720">
        <v>8.5859621660644495E-2</v>
      </c>
      <c r="X720">
        <v>3085.54939224499</v>
      </c>
      <c r="Y720">
        <v>6.8200994479576398</v>
      </c>
      <c r="Z720">
        <v>285.699017800462</v>
      </c>
      <c r="AA720">
        <v>15.4702902594384</v>
      </c>
      <c r="AB720">
        <v>13.1479009384907</v>
      </c>
      <c r="AC720">
        <v>0.62931267347789999</v>
      </c>
      <c r="AD720">
        <v>6.1358697761908498</v>
      </c>
      <c r="AE720">
        <v>61.743949067285399</v>
      </c>
      <c r="AF720">
        <v>295.20272150416599</v>
      </c>
      <c r="AG720">
        <v>45.5418594203501</v>
      </c>
      <c r="AH720">
        <v>-35.104524008671397</v>
      </c>
      <c r="AI720">
        <v>3.9819018974671199</v>
      </c>
      <c r="AJ720">
        <v>-31.161099299913602</v>
      </c>
      <c r="AK720">
        <v>-65.321922588778804</v>
      </c>
      <c r="AL720">
        <v>18.976744186046499</v>
      </c>
      <c r="AM720">
        <v>7.0469682866473597</v>
      </c>
      <c r="AN720">
        <v>148.980812721728</v>
      </c>
      <c r="AO720">
        <v>7.0469682866473597</v>
      </c>
      <c r="AP720">
        <v>66.358801747361795</v>
      </c>
      <c r="AQ720">
        <v>6.6174455031345998</v>
      </c>
      <c r="AR720">
        <v>347.73835380951499</v>
      </c>
      <c r="AS720">
        <v>21.4130525370743</v>
      </c>
    </row>
    <row r="721" spans="1:45" x14ac:dyDescent="0.25">
      <c r="A721" t="s">
        <v>1733</v>
      </c>
      <c r="B721" t="s">
        <v>1734</v>
      </c>
      <c r="C721" t="s">
        <v>762</v>
      </c>
      <c r="D721">
        <v>3182.8720108500002</v>
      </c>
      <c r="E721">
        <v>3205.65</v>
      </c>
      <c r="G721">
        <v>0.845715146276944</v>
      </c>
      <c r="H721">
        <v>0.91290195297905197</v>
      </c>
      <c r="I721">
        <v>48.568279873000002</v>
      </c>
      <c r="L721">
        <v>45.426262892079002</v>
      </c>
      <c r="M721">
        <v>19.891200793039701</v>
      </c>
      <c r="N721">
        <v>8.7322436723689592</v>
      </c>
      <c r="P721">
        <v>16.951022074700901</v>
      </c>
      <c r="Q721">
        <v>8.5929359485136398</v>
      </c>
      <c r="R721">
        <v>1.58857808857808</v>
      </c>
      <c r="S721">
        <v>9.3504864091559305</v>
      </c>
      <c r="T721">
        <v>14.1896126380901</v>
      </c>
      <c r="U721">
        <v>0.34158847930226599</v>
      </c>
      <c r="V721">
        <v>-0.68813554982263603</v>
      </c>
      <c r="W721">
        <v>-5.1626494346071503</v>
      </c>
      <c r="X721">
        <v>5810.2520108500003</v>
      </c>
      <c r="Y721">
        <v>0.888962806070694</v>
      </c>
      <c r="Z721">
        <v>20.8282621553269</v>
      </c>
      <c r="AA721">
        <v>8.8325864383113899</v>
      </c>
      <c r="AB721">
        <v>6.9694867403768797</v>
      </c>
      <c r="AC721">
        <v>1.0297240291248999</v>
      </c>
      <c r="AD721">
        <v>2.4599273873659002</v>
      </c>
      <c r="AE721">
        <v>16.580293446915601</v>
      </c>
      <c r="AF721">
        <v>11.409779218705101</v>
      </c>
      <c r="AG721">
        <v>-79.715440334930705</v>
      </c>
      <c r="AH721">
        <v>-73.716569472179103</v>
      </c>
      <c r="AI721">
        <v>0.64655330589315496</v>
      </c>
      <c r="AJ721">
        <v>24.287103917456001</v>
      </c>
      <c r="AK721">
        <v>-14.4188087893597</v>
      </c>
      <c r="AM721">
        <v>0.48697626692360302</v>
      </c>
      <c r="AN721">
        <v>4.1852910766085003</v>
      </c>
      <c r="AO721">
        <v>0.48697626692360302</v>
      </c>
      <c r="AP721">
        <v>-84.479330040491206</v>
      </c>
      <c r="AR721">
        <v>-74.964968802431301</v>
      </c>
      <c r="AS721">
        <v>14.1896126380901</v>
      </c>
    </row>
    <row r="722" spans="1:45" x14ac:dyDescent="0.25">
      <c r="A722" t="s">
        <v>1726</v>
      </c>
      <c r="B722" t="s">
        <v>1727</v>
      </c>
      <c r="C722" t="s">
        <v>344</v>
      </c>
      <c r="D722">
        <v>3180.6774999999998</v>
      </c>
      <c r="E722">
        <v>725.3</v>
      </c>
      <c r="F722">
        <v>0.25766402307137598</v>
      </c>
      <c r="G722">
        <v>0.77496152244373195</v>
      </c>
      <c r="H722">
        <v>0.400138937645802</v>
      </c>
      <c r="I722">
        <v>-26.627019765499998</v>
      </c>
      <c r="J722">
        <v>84.781109223396399</v>
      </c>
      <c r="K722">
        <v>141.51094731907401</v>
      </c>
      <c r="L722">
        <v>2.9477973163030802</v>
      </c>
      <c r="M722">
        <v>4.8128548828578896</v>
      </c>
      <c r="N722">
        <v>1.72928707191217</v>
      </c>
      <c r="O722">
        <v>4.3052043473296902</v>
      </c>
      <c r="P722">
        <v>4.7649400503822203</v>
      </c>
      <c r="R722">
        <v>1.26933565104025</v>
      </c>
      <c r="S722">
        <v>1.3301737341551201</v>
      </c>
      <c r="T722">
        <v>-2.9301766943960699</v>
      </c>
      <c r="X722">
        <v>2351.8375000000001</v>
      </c>
      <c r="Y722">
        <v>0.29040301141071201</v>
      </c>
      <c r="AA722">
        <v>6.5807753651575398</v>
      </c>
      <c r="AB722">
        <v>3.3357504538749598</v>
      </c>
      <c r="AC722">
        <v>3.2825090201485398</v>
      </c>
      <c r="AD722">
        <v>2.8706864244104899</v>
      </c>
      <c r="AE722">
        <v>20.672044043061</v>
      </c>
      <c r="AG722">
        <v>-89.661595897481405</v>
      </c>
      <c r="AH722">
        <v>-93.096369870642704</v>
      </c>
      <c r="AI722">
        <v>0.19818157291497199</v>
      </c>
      <c r="AJ722">
        <v>-113.1890545171</v>
      </c>
      <c r="AK722">
        <v>-114.17458616231799</v>
      </c>
      <c r="AM722">
        <v>0.392747510968039</v>
      </c>
      <c r="AO722">
        <v>0.392747510968039</v>
      </c>
      <c r="AP722">
        <v>-54.827940272380502</v>
      </c>
      <c r="AR722">
        <v>-74.291823656721803</v>
      </c>
      <c r="AS722">
        <v>-1.4748984484405501</v>
      </c>
    </row>
    <row r="723" spans="1:45" x14ac:dyDescent="0.25">
      <c r="A723" t="s">
        <v>1745</v>
      </c>
      <c r="B723" t="s">
        <v>1746</v>
      </c>
      <c r="C723" t="s">
        <v>1028</v>
      </c>
      <c r="D723">
        <v>3176.9470385099999</v>
      </c>
      <c r="E723">
        <v>599.65</v>
      </c>
      <c r="F723">
        <v>25.319910514541299</v>
      </c>
      <c r="G723">
        <v>2.1883643299952298</v>
      </c>
      <c r="H723">
        <v>0.46487967745999698</v>
      </c>
      <c r="I723">
        <v>422.69963816730001</v>
      </c>
      <c r="J723">
        <v>396.30298013244999</v>
      </c>
      <c r="K723">
        <v>70.985651214127998</v>
      </c>
      <c r="L723">
        <v>80.980588115725993</v>
      </c>
      <c r="M723">
        <v>19.443175829966599</v>
      </c>
      <c r="N723">
        <v>15.5961912111232</v>
      </c>
      <c r="O723">
        <v>0.92101250381213695</v>
      </c>
      <c r="P723">
        <v>14.1823291761812</v>
      </c>
      <c r="Q723">
        <v>51.601764818722401</v>
      </c>
      <c r="R723">
        <v>4.0063582896200902</v>
      </c>
      <c r="S723">
        <v>1.48060090788252</v>
      </c>
      <c r="T723">
        <v>39.367373463568697</v>
      </c>
      <c r="X723">
        <v>3227.6670385100001</v>
      </c>
      <c r="Y723">
        <v>10.934572255945501</v>
      </c>
      <c r="AA723">
        <v>28.517998219738399</v>
      </c>
      <c r="AB723">
        <v>22.7797800727644</v>
      </c>
      <c r="AC723">
        <v>0.78689952536955998</v>
      </c>
      <c r="AD723">
        <v>4.7716566356616603</v>
      </c>
      <c r="AE723">
        <v>39.059428353160598</v>
      </c>
      <c r="AG723">
        <v>-44.768179079849297</v>
      </c>
      <c r="AH723">
        <v>16.949833132341599</v>
      </c>
      <c r="AI723">
        <v>5.5804444730546203</v>
      </c>
      <c r="AJ723">
        <v>-35.769197131274197</v>
      </c>
      <c r="AK723">
        <v>0.78840147793202797</v>
      </c>
      <c r="AL723">
        <v>33.221606648199398</v>
      </c>
      <c r="AM723">
        <v>10.7627448963683</v>
      </c>
      <c r="AN723">
        <v>42.023108975</v>
      </c>
      <c r="AO723">
        <v>10.7627448963683</v>
      </c>
      <c r="AP723">
        <v>12.9743087946117</v>
      </c>
      <c r="AQ723">
        <v>9.1813370939999999</v>
      </c>
      <c r="AR723">
        <v>146.35618662921601</v>
      </c>
      <c r="AS723">
        <v>39.372252305242299</v>
      </c>
    </row>
    <row r="724" spans="1:45" x14ac:dyDescent="0.25">
      <c r="A724" t="s">
        <v>1720</v>
      </c>
      <c r="B724" t="s">
        <v>1721</v>
      </c>
      <c r="C724" t="s">
        <v>115</v>
      </c>
      <c r="D724">
        <v>3174.6150038999999</v>
      </c>
      <c r="E724">
        <v>176.3</v>
      </c>
      <c r="F724">
        <v>26.2631578947368</v>
      </c>
      <c r="G724">
        <v>7.2533026995979304</v>
      </c>
      <c r="H724">
        <v>0.40575229499015802</v>
      </c>
      <c r="I724">
        <v>254.7668969456</v>
      </c>
      <c r="L724">
        <v>36.7586688406031</v>
      </c>
      <c r="M724">
        <v>0</v>
      </c>
      <c r="N724">
        <v>0.329926080689737</v>
      </c>
      <c r="O724">
        <v>0</v>
      </c>
      <c r="P724">
        <v>0</v>
      </c>
      <c r="R724">
        <v>13.801263641585299</v>
      </c>
      <c r="S724">
        <v>1.4942589733693501</v>
      </c>
      <c r="T724">
        <v>-233.42757381617599</v>
      </c>
      <c r="U724">
        <v>0.28106379794206499</v>
      </c>
      <c r="V724">
        <v>-0.348248875535834</v>
      </c>
      <c r="W724">
        <v>-0.27676026349785299</v>
      </c>
      <c r="X724">
        <v>3126.3850038999999</v>
      </c>
      <c r="Y724">
        <v>5.0469521904562002</v>
      </c>
      <c r="Z724">
        <v>35.693401117707502</v>
      </c>
      <c r="AA724">
        <v>626.53006090180304</v>
      </c>
      <c r="AB724">
        <v>174.95159506994901</v>
      </c>
      <c r="AC724">
        <v>0.62931267347789999</v>
      </c>
      <c r="AD724">
        <v>6.1358697761908498</v>
      </c>
      <c r="AE724">
        <v>61.743949067285399</v>
      </c>
      <c r="AF724">
        <v>36.244034751683898</v>
      </c>
      <c r="AG724">
        <v>-83.112467556792296</v>
      </c>
      <c r="AH724">
        <v>-64.959072208525498</v>
      </c>
      <c r="AI724">
        <v>2.1500656976539401</v>
      </c>
      <c r="AJ724">
        <v>-576.009003938359</v>
      </c>
      <c r="AK724">
        <v>-478.05740860824898</v>
      </c>
      <c r="AM724">
        <v>5.12481032496044</v>
      </c>
      <c r="AN724">
        <v>34.805558643788999</v>
      </c>
      <c r="AO724">
        <v>5.12481032496044</v>
      </c>
      <c r="AP724">
        <v>149.26105870445701</v>
      </c>
      <c r="AR724">
        <v>225.611531817387</v>
      </c>
      <c r="AS724">
        <v>-233.256062005876</v>
      </c>
    </row>
    <row r="725" spans="1:45" x14ac:dyDescent="0.25">
      <c r="A725" t="s">
        <v>1747</v>
      </c>
      <c r="B725" t="s">
        <v>1748</v>
      </c>
      <c r="C725" t="s">
        <v>496</v>
      </c>
      <c r="D725">
        <v>3174.257675325</v>
      </c>
      <c r="E725">
        <v>12.65</v>
      </c>
      <c r="G725">
        <v>1.0628964169419901</v>
      </c>
      <c r="H725">
        <v>8.4731253697547096E-2</v>
      </c>
      <c r="I725">
        <v>-101.7361347161</v>
      </c>
      <c r="L725">
        <v>52.411661300835398</v>
      </c>
      <c r="M725">
        <v>140.37047735114399</v>
      </c>
      <c r="N725">
        <v>0.168395496970107</v>
      </c>
      <c r="P725">
        <v>139.99556835807601</v>
      </c>
      <c r="R725">
        <v>1.0849095670359801</v>
      </c>
      <c r="S725">
        <v>6.6450977818611303</v>
      </c>
      <c r="T725">
        <v>-15.2755422296679</v>
      </c>
      <c r="X725">
        <v>10211.387675325001</v>
      </c>
      <c r="Y725">
        <v>6.7230162392601001</v>
      </c>
      <c r="AA725">
        <v>391.54093847105003</v>
      </c>
      <c r="AB725">
        <v>102.103666386611</v>
      </c>
      <c r="AC725">
        <v>1.0297240291248999</v>
      </c>
      <c r="AD725">
        <v>2.4599273873659002</v>
      </c>
      <c r="AE725">
        <v>16.580293446915601</v>
      </c>
      <c r="AG725">
        <v>-32.734222303939397</v>
      </c>
      <c r="AH725">
        <v>-74.470839454305406</v>
      </c>
      <c r="AI725">
        <v>0.627998812028148</v>
      </c>
      <c r="AJ725">
        <v>-385.25080778846598</v>
      </c>
      <c r="AK725">
        <v>-192.130710946552</v>
      </c>
      <c r="AM725">
        <v>2.0898810795690199</v>
      </c>
      <c r="AO725">
        <v>2.0898810795690199</v>
      </c>
      <c r="AP725">
        <v>81.261208423590702</v>
      </c>
      <c r="AR725">
        <v>7.4389894947939998</v>
      </c>
      <c r="AS725">
        <v>-15.2755422296679</v>
      </c>
    </row>
    <row r="726" spans="1:45" x14ac:dyDescent="0.25">
      <c r="A726" t="s">
        <v>1724</v>
      </c>
      <c r="B726" t="s">
        <v>1725</v>
      </c>
      <c r="C726" t="s">
        <v>344</v>
      </c>
      <c r="D726">
        <v>3171.9944879999998</v>
      </c>
      <c r="E726">
        <v>1093.4000000000001</v>
      </c>
      <c r="F726">
        <v>285.28571428571399</v>
      </c>
      <c r="G726">
        <v>4.3497499428803499</v>
      </c>
      <c r="H726">
        <v>1.3164681131174401</v>
      </c>
      <c r="I726">
        <v>135.07821759620001</v>
      </c>
      <c r="L726">
        <v>67.105973110056595</v>
      </c>
      <c r="M726">
        <v>0.22377333482515499</v>
      </c>
      <c r="N726">
        <v>23.2315667783941</v>
      </c>
      <c r="O726">
        <v>0</v>
      </c>
      <c r="P726">
        <v>0.14631333430875501</v>
      </c>
      <c r="Q726">
        <v>116.889169945662</v>
      </c>
      <c r="R726">
        <v>6.0661318575309</v>
      </c>
      <c r="S726">
        <v>1.8502843563206901</v>
      </c>
      <c r="T726">
        <v>6.35581078405834</v>
      </c>
      <c r="U726">
        <v>0.55066079295154102</v>
      </c>
      <c r="V726">
        <v>-2.7318482271970002</v>
      </c>
      <c r="W726">
        <v>-0.66620772691786001</v>
      </c>
      <c r="X726">
        <v>2257.4844879999901</v>
      </c>
      <c r="Y726">
        <v>0.73776896087428201</v>
      </c>
      <c r="Z726">
        <v>18.7951418533011</v>
      </c>
      <c r="AA726">
        <v>3.5326184401602401</v>
      </c>
      <c r="AB726">
        <v>3.4243223177853599</v>
      </c>
      <c r="AC726">
        <v>3.2825090201485398</v>
      </c>
      <c r="AD726">
        <v>2.8706864244104899</v>
      </c>
      <c r="AE726">
        <v>20.672044043061</v>
      </c>
      <c r="AF726">
        <v>26.4090790775122</v>
      </c>
      <c r="AG726">
        <v>-28.792187069731401</v>
      </c>
      <c r="AH726">
        <v>-52.449875443417298</v>
      </c>
      <c r="AI726">
        <v>1.3650149704360901</v>
      </c>
      <c r="AJ726">
        <v>-71.391781563331307</v>
      </c>
      <c r="AK726">
        <v>-69.2540768062469</v>
      </c>
      <c r="AM726">
        <v>1.03664015843758</v>
      </c>
      <c r="AN726">
        <v>13.407136768248799</v>
      </c>
      <c r="AO726">
        <v>1.03664015843758</v>
      </c>
      <c r="AP726">
        <v>19.229708261097201</v>
      </c>
      <c r="AR726">
        <v>-32.144374557714499</v>
      </c>
      <c r="AS726">
        <v>6.3558107840583498</v>
      </c>
    </row>
    <row r="727" spans="1:45" x14ac:dyDescent="0.25">
      <c r="A727" t="s">
        <v>1730</v>
      </c>
      <c r="B727" t="s">
        <v>1731</v>
      </c>
      <c r="C727" t="s">
        <v>1732</v>
      </c>
      <c r="D727">
        <v>3171.0899237200001</v>
      </c>
      <c r="E727">
        <v>527.25</v>
      </c>
      <c r="F727">
        <v>1.2557750759878401</v>
      </c>
      <c r="G727">
        <v>1.3170864208261801</v>
      </c>
      <c r="H727">
        <v>0.74768090889081795</v>
      </c>
      <c r="I727">
        <v>145.8686715458</v>
      </c>
      <c r="J727">
        <v>3945.88757396449</v>
      </c>
      <c r="K727">
        <v>110959.460059171</v>
      </c>
      <c r="L727">
        <v>170.97170173285701</v>
      </c>
      <c r="M727">
        <v>13.9131097464166</v>
      </c>
      <c r="N727">
        <v>2.02120763670609</v>
      </c>
      <c r="O727">
        <v>9.2501368363437295E-2</v>
      </c>
      <c r="P727">
        <v>3.6973765265490899</v>
      </c>
      <c r="Q727">
        <v>0.51123523982303898</v>
      </c>
      <c r="R727">
        <v>1.3349616462765299</v>
      </c>
      <c r="S727">
        <v>3.8633349093371798</v>
      </c>
      <c r="T727">
        <v>246.77742597042601</v>
      </c>
      <c r="X727">
        <v>3114.5099237199902</v>
      </c>
      <c r="Y727">
        <v>1.0301587731805599</v>
      </c>
      <c r="Z727">
        <v>39.028946412531297</v>
      </c>
      <c r="AA727">
        <v>37.692241603775798</v>
      </c>
      <c r="AB727">
        <v>34.0606947038494</v>
      </c>
      <c r="AC727">
        <v>7.2849721360311497</v>
      </c>
      <c r="AD727">
        <v>2.22491448298506</v>
      </c>
      <c r="AE727">
        <v>18.010235302902</v>
      </c>
      <c r="AF727">
        <v>39.737968968922303</v>
      </c>
      <c r="AH727">
        <v>-9.4858008585137998</v>
      </c>
      <c r="AI727">
        <v>2.01386352585686</v>
      </c>
      <c r="AK727">
        <v>1270.20656210228</v>
      </c>
      <c r="AL727">
        <v>12.999901375807401</v>
      </c>
      <c r="AM727">
        <v>1.04887323703333</v>
      </c>
      <c r="AN727">
        <v>37.315720448576101</v>
      </c>
      <c r="AO727">
        <v>1.04887323703333</v>
      </c>
      <c r="AQ727">
        <v>0.83831499882650895</v>
      </c>
      <c r="AR727">
        <v>-39.188092401360699</v>
      </c>
      <c r="AS727">
        <v>246.77742597042601</v>
      </c>
    </row>
    <row r="728" spans="1:45" x14ac:dyDescent="0.25">
      <c r="A728" t="s">
        <v>1766</v>
      </c>
      <c r="B728" t="s">
        <v>1767</v>
      </c>
      <c r="C728" t="s">
        <v>749</v>
      </c>
      <c r="D728">
        <v>3166.02746432</v>
      </c>
      <c r="E728">
        <v>732.6</v>
      </c>
      <c r="F728">
        <v>3.3007928642220001</v>
      </c>
      <c r="G728">
        <v>0.75845632318327805</v>
      </c>
      <c r="H728">
        <v>1.4920268236265699</v>
      </c>
      <c r="I728">
        <v>48.234050442399997</v>
      </c>
      <c r="L728">
        <v>33.525009526483601</v>
      </c>
      <c r="M728">
        <v>65.605401062464693</v>
      </c>
      <c r="N728">
        <v>7.4497413672584996</v>
      </c>
      <c r="O728">
        <v>0</v>
      </c>
      <c r="P728">
        <v>24.466669065007</v>
      </c>
      <c r="Q728">
        <v>7.4920887733931396</v>
      </c>
      <c r="R728">
        <v>1.1635752668275201</v>
      </c>
      <c r="S728">
        <v>15.535441657579</v>
      </c>
      <c r="T728">
        <v>44.2801043960838</v>
      </c>
      <c r="U728">
        <v>0.40246847330292401</v>
      </c>
      <c r="V728">
        <v>-0.25578562890468098</v>
      </c>
      <c r="W728">
        <v>-0.23615718086780099</v>
      </c>
      <c r="X728">
        <v>3612.0974643200002</v>
      </c>
      <c r="Y728">
        <v>1.4488668355307699</v>
      </c>
      <c r="AA728">
        <v>27.1137776934393</v>
      </c>
      <c r="AB728">
        <v>17.964377899835799</v>
      </c>
      <c r="AC728">
        <v>0.65825410220760605</v>
      </c>
      <c r="AD728">
        <v>5.2388982217390199</v>
      </c>
      <c r="AE728">
        <v>42.782695998974198</v>
      </c>
      <c r="AG728">
        <v>-60.771030658668401</v>
      </c>
      <c r="AH728">
        <v>-27.530454967014801</v>
      </c>
      <c r="AI728">
        <v>3.7966057060354199</v>
      </c>
      <c r="AJ728">
        <v>-24.809648271087799</v>
      </c>
      <c r="AK728">
        <v>3.5000328103339302</v>
      </c>
      <c r="AL728">
        <v>24.75</v>
      </c>
      <c r="AM728">
        <v>1.2699414228836099</v>
      </c>
      <c r="AN728">
        <v>20.221162830171799</v>
      </c>
      <c r="AO728">
        <v>1.2699414228836099</v>
      </c>
      <c r="AP728">
        <v>-75.649124832615001</v>
      </c>
      <c r="AQ728">
        <v>1.12570019466029</v>
      </c>
      <c r="AR728">
        <v>-52.995793662593002</v>
      </c>
      <c r="AS728">
        <v>44.280104396083999</v>
      </c>
    </row>
    <row r="729" spans="1:45" x14ac:dyDescent="0.25">
      <c r="A729" t="s">
        <v>1728</v>
      </c>
      <c r="B729" t="s">
        <v>1729</v>
      </c>
      <c r="C729" t="s">
        <v>74</v>
      </c>
      <c r="D729">
        <v>3165.0018985000002</v>
      </c>
      <c r="E729">
        <v>186.95</v>
      </c>
      <c r="F729">
        <v>1.2646477354421199</v>
      </c>
      <c r="G729">
        <v>0.82629672414784405</v>
      </c>
      <c r="H729">
        <v>2.54746936385843</v>
      </c>
      <c r="I729">
        <v>-105.2391338396</v>
      </c>
      <c r="L729">
        <v>17.759732231871201</v>
      </c>
      <c r="M729">
        <v>184.58525345622101</v>
      </c>
      <c r="N729">
        <v>5.3101853074685197</v>
      </c>
      <c r="O729">
        <v>0</v>
      </c>
      <c r="P729">
        <v>132.630568356374</v>
      </c>
      <c r="Q729">
        <v>0.99171893764724095</v>
      </c>
      <c r="R729">
        <v>0.94439885211882302</v>
      </c>
      <c r="S729">
        <v>-51.340141590039799</v>
      </c>
      <c r="T729">
        <v>133.544383902953</v>
      </c>
      <c r="X729">
        <v>3334.4118985</v>
      </c>
      <c r="Y729">
        <v>0.52850078987952498</v>
      </c>
      <c r="Z729">
        <v>363.22569700435702</v>
      </c>
      <c r="AA729">
        <v>23.6936822177218</v>
      </c>
      <c r="AB729">
        <v>13.433833844325299</v>
      </c>
      <c r="AC729">
        <v>2.62968759909525</v>
      </c>
      <c r="AD729">
        <v>7.0975476432069904</v>
      </c>
      <c r="AE729">
        <v>26.454519729777701</v>
      </c>
      <c r="AF729">
        <v>344.771448638344</v>
      </c>
      <c r="AG729">
        <v>56.534798027048303</v>
      </c>
      <c r="AH729">
        <v>71.247672884926601</v>
      </c>
      <c r="AI729">
        <v>12.154385170890899</v>
      </c>
      <c r="AJ729">
        <v>291.86894438078002</v>
      </c>
      <c r="AK729">
        <v>404.80744034310698</v>
      </c>
      <c r="AM729">
        <v>0.50164948250092301</v>
      </c>
      <c r="AN729">
        <v>52.539872153054397</v>
      </c>
      <c r="AO729">
        <v>0.50164948250092301</v>
      </c>
      <c r="AP729">
        <v>-90.679116889066194</v>
      </c>
      <c r="AR729">
        <v>-86.072172791357204</v>
      </c>
      <c r="AS729">
        <v>133.544383902958</v>
      </c>
    </row>
    <row r="730" spans="1:45" x14ac:dyDescent="0.25">
      <c r="A730" t="s">
        <v>1741</v>
      </c>
      <c r="B730" t="s">
        <v>1742</v>
      </c>
      <c r="C730" t="s">
        <v>512</v>
      </c>
      <c r="D730">
        <v>3158.679577935</v>
      </c>
      <c r="E730">
        <v>135.65</v>
      </c>
      <c r="F730">
        <v>10.6501283147989</v>
      </c>
      <c r="G730">
        <v>1.99373062735802</v>
      </c>
      <c r="H730">
        <v>1.2734373743616101</v>
      </c>
      <c r="I730">
        <v>26.6202961157</v>
      </c>
      <c r="J730">
        <v>37.077932256186401</v>
      </c>
      <c r="K730">
        <v>90.453118235695101</v>
      </c>
      <c r="L730">
        <v>23.213109193971398</v>
      </c>
      <c r="M730">
        <v>1.4362967330094101</v>
      </c>
      <c r="N730">
        <v>4.5812650179018801</v>
      </c>
      <c r="O730">
        <v>9.8441303975115702</v>
      </c>
      <c r="P730">
        <v>0.90518205289800502</v>
      </c>
      <c r="Q730">
        <v>10.4035838566457</v>
      </c>
      <c r="R730">
        <v>2.29520750641663</v>
      </c>
      <c r="S730">
        <v>5.6451573479987696</v>
      </c>
      <c r="T730">
        <v>40.480322669934601</v>
      </c>
      <c r="U730">
        <v>0.66003443260394601</v>
      </c>
      <c r="V730">
        <v>1.7803303963399499E-3</v>
      </c>
      <c r="W730">
        <v>6.1040248072705798E-2</v>
      </c>
      <c r="X730">
        <v>2914.7395779349999</v>
      </c>
      <c r="Y730">
        <v>1.0516868464021101</v>
      </c>
      <c r="AA730">
        <v>23.4115628749799</v>
      </c>
      <c r="AB730">
        <v>16.087534926233499</v>
      </c>
      <c r="AC730">
        <v>0.65825410220760605</v>
      </c>
      <c r="AD730">
        <v>5.2388982217390199</v>
      </c>
      <c r="AE730">
        <v>42.782695998974198</v>
      </c>
      <c r="AG730">
        <v>-82.627142768985095</v>
      </c>
      <c r="AH730">
        <v>-69.3565522940455</v>
      </c>
      <c r="AI730">
        <v>1.60537903694677</v>
      </c>
      <c r="AJ730">
        <v>-7.2832659741322203</v>
      </c>
      <c r="AK730">
        <v>-5.3815526938620604</v>
      </c>
      <c r="AM730">
        <v>1.1397044831245999</v>
      </c>
      <c r="AO730">
        <v>1.1397044831245999</v>
      </c>
      <c r="AP730">
        <v>-74.871671700052005</v>
      </c>
      <c r="AR730">
        <v>-57.816239612993499</v>
      </c>
      <c r="AS730">
        <v>40.480322669934402</v>
      </c>
    </row>
    <row r="731" spans="1:45" x14ac:dyDescent="0.25">
      <c r="A731" t="s">
        <v>1764</v>
      </c>
      <c r="B731" t="s">
        <v>1765</v>
      </c>
      <c r="C731" t="s">
        <v>1063</v>
      </c>
      <c r="D731">
        <v>3155.418727455</v>
      </c>
      <c r="E731">
        <v>382.25</v>
      </c>
      <c r="F731">
        <v>10.419585987261099</v>
      </c>
      <c r="G731">
        <v>0.706727959795862</v>
      </c>
      <c r="H731">
        <v>0.87326267307697303</v>
      </c>
      <c r="I731">
        <v>162.74185902470001</v>
      </c>
      <c r="J731">
        <v>195.03886875126301</v>
      </c>
      <c r="K731">
        <v>43.463902718814502</v>
      </c>
      <c r="L731">
        <v>16.709109121435901</v>
      </c>
      <c r="M731">
        <v>16.7866319155622</v>
      </c>
      <c r="N731">
        <v>10.323936143637299</v>
      </c>
      <c r="O731">
        <v>1.8714218470241899</v>
      </c>
      <c r="P731">
        <v>12.0390395386236</v>
      </c>
      <c r="Q731">
        <v>22.775875259572299</v>
      </c>
      <c r="R731">
        <v>2.7272196034126699</v>
      </c>
      <c r="S731">
        <v>4.0452590396578501</v>
      </c>
      <c r="T731">
        <v>12.618141830107501</v>
      </c>
      <c r="U731">
        <v>1.0260356547389999</v>
      </c>
      <c r="V731">
        <v>-0.498406834279431</v>
      </c>
      <c r="W731">
        <v>0.178243490563746</v>
      </c>
      <c r="X731">
        <v>3440.4887274550001</v>
      </c>
      <c r="Y731">
        <v>1.0333628863537301</v>
      </c>
      <c r="Z731">
        <v>9.4252218378078503</v>
      </c>
      <c r="AA731">
        <v>8.7631204693079603</v>
      </c>
      <c r="AB731">
        <v>6.69538148027672</v>
      </c>
      <c r="AC731">
        <v>1.52444248901843</v>
      </c>
      <c r="AD731">
        <v>9.7560212522244303</v>
      </c>
      <c r="AE731">
        <v>47.728135222240098</v>
      </c>
      <c r="AF731">
        <v>8.6442723268087498</v>
      </c>
      <c r="AG731">
        <v>-52.622473515504602</v>
      </c>
      <c r="AH731">
        <v>-88.042923183700395</v>
      </c>
      <c r="AI731">
        <v>1.16653495534298</v>
      </c>
      <c r="AJ731">
        <v>1.2112771373284901</v>
      </c>
      <c r="AK731">
        <v>-73.5624663076552</v>
      </c>
      <c r="AM731">
        <v>0.94774110952240698</v>
      </c>
      <c r="AN731">
        <v>5.4137749463069396</v>
      </c>
      <c r="AO731">
        <v>0.94774110952240698</v>
      </c>
      <c r="AP731">
        <v>51.0374293581526</v>
      </c>
      <c r="AR731">
        <v>-81.295537479699206</v>
      </c>
      <c r="AS731">
        <v>12.619151079604</v>
      </c>
    </row>
    <row r="732" spans="1:45" x14ac:dyDescent="0.25">
      <c r="A732" t="s">
        <v>1739</v>
      </c>
      <c r="B732" t="s">
        <v>1740</v>
      </c>
      <c r="C732" t="s">
        <v>41</v>
      </c>
      <c r="D732">
        <v>3153.4390043049998</v>
      </c>
      <c r="E732">
        <v>408.05</v>
      </c>
      <c r="F732">
        <v>14.8662674650698</v>
      </c>
      <c r="G732">
        <v>0.73622157761766605</v>
      </c>
      <c r="H732">
        <v>1.5205317308567701</v>
      </c>
      <c r="J732">
        <v>143.49681020733601</v>
      </c>
      <c r="K732">
        <v>39.6538136785814</v>
      </c>
      <c r="L732">
        <v>48.438997005988</v>
      </c>
      <c r="M732">
        <v>106.650133186369</v>
      </c>
      <c r="N732">
        <v>28.120516499282601</v>
      </c>
      <c r="O732">
        <v>2.5436105476673401</v>
      </c>
      <c r="P732">
        <v>43.483053182694903</v>
      </c>
      <c r="Q732">
        <v>32.3802807872299</v>
      </c>
      <c r="R732">
        <v>1.7633573500514601</v>
      </c>
      <c r="S732">
        <v>5.4010349288486399</v>
      </c>
      <c r="T732">
        <v>62.431973951791697</v>
      </c>
      <c r="X732">
        <v>3266.8190043049999</v>
      </c>
      <c r="Y732">
        <v>9.7808952224700594</v>
      </c>
      <c r="AA732">
        <v>43.861694472408701</v>
      </c>
      <c r="AB732">
        <v>41.061073457830503</v>
      </c>
      <c r="AC732">
        <v>0.65825410220760605</v>
      </c>
      <c r="AD732">
        <v>5.2388982217390199</v>
      </c>
      <c r="AE732">
        <v>42.782695998974198</v>
      </c>
      <c r="AG732">
        <v>264.169256671742</v>
      </c>
      <c r="AH732">
        <v>452.88683740390701</v>
      </c>
      <c r="AI732">
        <v>28.965178692982398</v>
      </c>
      <c r="AJ732">
        <v>19.0984541630522</v>
      </c>
      <c r="AK732">
        <v>45.928096614782099</v>
      </c>
      <c r="AM732">
        <v>9.4414341446257399</v>
      </c>
      <c r="AO732">
        <v>9.4414341446257399</v>
      </c>
      <c r="AP732">
        <v>154.53609437970101</v>
      </c>
      <c r="AR732">
        <v>249.454794259198</v>
      </c>
    </row>
    <row r="733" spans="1:45" x14ac:dyDescent="0.25">
      <c r="A733" t="s">
        <v>1749</v>
      </c>
      <c r="B733" t="s">
        <v>1750</v>
      </c>
      <c r="C733" t="s">
        <v>91</v>
      </c>
      <c r="D733">
        <v>3145.4516359999998</v>
      </c>
      <c r="E733">
        <v>305.25</v>
      </c>
      <c r="F733">
        <v>49.366972477064103</v>
      </c>
      <c r="G733">
        <v>2.3054473330027601</v>
      </c>
      <c r="H733">
        <v>1.3112343508707101</v>
      </c>
      <c r="I733">
        <v>67.989012836699999</v>
      </c>
      <c r="J733">
        <v>0</v>
      </c>
      <c r="K733">
        <v>7993.7896825396801</v>
      </c>
      <c r="L733">
        <v>60.187176866213299</v>
      </c>
      <c r="M733">
        <v>3.34453947693676</v>
      </c>
      <c r="N733">
        <v>18.945515359563402</v>
      </c>
      <c r="P733">
        <v>1.9998022445246399</v>
      </c>
      <c r="Q733">
        <v>50.137606262613801</v>
      </c>
      <c r="R733">
        <v>2.3054473330027601</v>
      </c>
      <c r="S733">
        <v>4.2192012000750001</v>
      </c>
      <c r="T733">
        <v>38.368524469382798</v>
      </c>
      <c r="X733">
        <v>3006.3916359999998</v>
      </c>
      <c r="Y733">
        <v>4.4537155918996101</v>
      </c>
      <c r="Z733">
        <v>39.386763212367299</v>
      </c>
      <c r="AA733">
        <v>27.935250288050501</v>
      </c>
      <c r="AB733">
        <v>25.568903180812999</v>
      </c>
      <c r="AC733">
        <v>2.62968759909525</v>
      </c>
      <c r="AD733">
        <v>7.0975476432069904</v>
      </c>
      <c r="AE733">
        <v>26.454519729777701</v>
      </c>
      <c r="AF733">
        <v>41.208589492990903</v>
      </c>
      <c r="AG733">
        <v>7.3071253562069503</v>
      </c>
      <c r="AH733">
        <v>9.5502127551432991</v>
      </c>
      <c r="AI733">
        <v>7.7753785435309197</v>
      </c>
      <c r="AJ733">
        <v>49.008478330329403</v>
      </c>
      <c r="AK733">
        <v>45.035800541086203</v>
      </c>
      <c r="AM733">
        <v>4.65972125090736</v>
      </c>
      <c r="AN733">
        <v>37.401327419738401</v>
      </c>
      <c r="AO733">
        <v>4.65972125090736</v>
      </c>
      <c r="AP733">
        <v>21.389713437835901</v>
      </c>
      <c r="AR733">
        <v>29.372788544556901</v>
      </c>
      <c r="AS733">
        <v>38.373205270220801</v>
      </c>
    </row>
    <row r="734" spans="1:45" x14ac:dyDescent="0.25">
      <c r="A734" t="s">
        <v>1756</v>
      </c>
      <c r="B734" t="s">
        <v>1757</v>
      </c>
      <c r="C734" t="s">
        <v>1226</v>
      </c>
      <c r="D734">
        <v>3133.2563775399999</v>
      </c>
      <c r="E734">
        <v>428.05</v>
      </c>
      <c r="F734">
        <v>2.3857381239042699</v>
      </c>
      <c r="G734">
        <v>1.19150266691189</v>
      </c>
      <c r="H734">
        <v>1.1259787918748501</v>
      </c>
      <c r="I734">
        <v>91.707288837199997</v>
      </c>
      <c r="L734">
        <v>72.980052068079402</v>
      </c>
      <c r="M734">
        <v>71.486624531052101</v>
      </c>
      <c r="N734">
        <v>7.8212878520334304</v>
      </c>
      <c r="O734">
        <v>0</v>
      </c>
      <c r="P734">
        <v>49.009235585079601</v>
      </c>
      <c r="Q734">
        <v>6.2061183226902603</v>
      </c>
      <c r="R734">
        <v>1.6406228925265101</v>
      </c>
      <c r="S734">
        <v>6.8409182925108203</v>
      </c>
      <c r="T734">
        <v>6.5183830771823201</v>
      </c>
      <c r="U734">
        <v>0.69209963970537403</v>
      </c>
      <c r="V734">
        <v>-2.59040938044317</v>
      </c>
      <c r="W734">
        <v>-0.795543668550733</v>
      </c>
      <c r="X734">
        <v>7331.61637754</v>
      </c>
      <c r="Y734">
        <v>0.49589917390048599</v>
      </c>
      <c r="AA734">
        <v>6.4911431610475603</v>
      </c>
      <c r="AB734">
        <v>4.2415816961081996</v>
      </c>
      <c r="AC734">
        <v>3.2825090201485398</v>
      </c>
      <c r="AD734">
        <v>2.8706864244104899</v>
      </c>
      <c r="AE734">
        <v>20.672044043061</v>
      </c>
      <c r="AG734">
        <v>-86.076109794757201</v>
      </c>
      <c r="AH734">
        <v>-83.699342988525601</v>
      </c>
      <c r="AI734">
        <v>0.46794074791811002</v>
      </c>
      <c r="AJ734">
        <v>-72.017936762936401</v>
      </c>
      <c r="AK734">
        <v>-68.467641305309797</v>
      </c>
      <c r="AM734">
        <v>0.211928607448752</v>
      </c>
      <c r="AN734">
        <v>4.5275654261892297</v>
      </c>
      <c r="AO734">
        <v>0.211928607448752</v>
      </c>
      <c r="AP734">
        <v>-88.713807523127301</v>
      </c>
      <c r="AR734">
        <v>-86.127733823063593</v>
      </c>
      <c r="AS734">
        <v>6.5183830771823201</v>
      </c>
    </row>
    <row r="735" spans="1:45" x14ac:dyDescent="0.25">
      <c r="A735" t="s">
        <v>1753</v>
      </c>
      <c r="B735" t="s">
        <v>1754</v>
      </c>
      <c r="C735" t="s">
        <v>1755</v>
      </c>
      <c r="D735">
        <v>3109.8333494549902</v>
      </c>
      <c r="E735">
        <v>563.75</v>
      </c>
      <c r="F735">
        <v>1505.6842105263099</v>
      </c>
      <c r="G735">
        <v>1.35142306713678</v>
      </c>
      <c r="H735">
        <v>0.58641193606720499</v>
      </c>
      <c r="I735">
        <v>378.3422444853</v>
      </c>
      <c r="L735">
        <v>35.0951557862182</v>
      </c>
      <c r="M735">
        <v>8.5019421867931294E-2</v>
      </c>
      <c r="N735">
        <v>15.238419908808099</v>
      </c>
      <c r="O735">
        <v>0</v>
      </c>
      <c r="P735">
        <v>4.75796764582E-2</v>
      </c>
      <c r="Q735">
        <v>45.644213001847703</v>
      </c>
      <c r="R735">
        <v>2.7338155646832099</v>
      </c>
      <c r="S735">
        <v>1.1870832981686199</v>
      </c>
      <c r="T735">
        <v>11.444992453463099</v>
      </c>
      <c r="U735">
        <v>0.75015801101008694</v>
      </c>
      <c r="V735">
        <v>-0.77428447800834599</v>
      </c>
      <c r="X735">
        <v>2621.5633494550002</v>
      </c>
      <c r="Y735">
        <v>2.32974010402484</v>
      </c>
      <c r="Z735">
        <v>41.467310178029102</v>
      </c>
      <c r="AA735">
        <v>9.1637421331620494</v>
      </c>
      <c r="AB735">
        <v>8.54959837411538</v>
      </c>
      <c r="AC735">
        <v>1.52444248901843</v>
      </c>
      <c r="AD735">
        <v>9.7560212522244303</v>
      </c>
      <c r="AE735">
        <v>47.728135222240098</v>
      </c>
      <c r="AF735">
        <v>49.190657220104299</v>
      </c>
      <c r="AH735">
        <v>-75.136856968429498</v>
      </c>
      <c r="AI735">
        <v>2.4256535181309702</v>
      </c>
      <c r="AK735">
        <v>-76.020449154003302</v>
      </c>
      <c r="AL735">
        <v>9.9164467897977104</v>
      </c>
      <c r="AM735">
        <v>2.7636575986483098</v>
      </c>
      <c r="AN735">
        <v>28.212223074072298</v>
      </c>
      <c r="AO735">
        <v>2.7636575986483098</v>
      </c>
      <c r="AQ735">
        <v>2.7246901321786599</v>
      </c>
      <c r="AR735">
        <v>-45.456908586659203</v>
      </c>
      <c r="AS735">
        <v>11.444992453463099</v>
      </c>
    </row>
    <row r="736" spans="1:45" x14ac:dyDescent="0.25">
      <c r="A736" t="s">
        <v>1768</v>
      </c>
      <c r="B736" t="s">
        <v>1769</v>
      </c>
      <c r="C736" t="s">
        <v>561</v>
      </c>
      <c r="D736">
        <v>3109.5178125000002</v>
      </c>
      <c r="E736">
        <v>135.35</v>
      </c>
      <c r="F736">
        <v>3.8976991823540499</v>
      </c>
      <c r="G736">
        <v>1.2107368680500901</v>
      </c>
      <c r="H736">
        <v>1.24280886109844</v>
      </c>
      <c r="I736">
        <v>160.4648704956</v>
      </c>
      <c r="L736">
        <v>70.784166319217107</v>
      </c>
      <c r="M736">
        <v>42.608932871763997</v>
      </c>
      <c r="N736">
        <v>11.374002596854901</v>
      </c>
      <c r="O736">
        <v>0</v>
      </c>
      <c r="P736">
        <v>15.6720349187236</v>
      </c>
      <c r="Q736">
        <v>14.8172200124468</v>
      </c>
      <c r="R736">
        <v>2.0712125664773802</v>
      </c>
      <c r="S736">
        <v>4.0340051679586502</v>
      </c>
      <c r="T736">
        <v>14.196118574232999</v>
      </c>
      <c r="U736">
        <v>0.90909090909090895</v>
      </c>
      <c r="V736">
        <v>-2.3734181110576298</v>
      </c>
      <c r="W736">
        <v>0.19929605515741</v>
      </c>
      <c r="X736">
        <v>3974.6978125000001</v>
      </c>
      <c r="Y736">
        <v>0.92581456038516796</v>
      </c>
      <c r="Z736">
        <v>38.732194625803899</v>
      </c>
      <c r="AA736">
        <v>9.6953307944677594</v>
      </c>
      <c r="AB736">
        <v>6.8426632680289901</v>
      </c>
      <c r="AC736">
        <v>3.2825090201485398</v>
      </c>
      <c r="AD736">
        <v>2.8706864244104899</v>
      </c>
      <c r="AE736">
        <v>20.672044043061</v>
      </c>
      <c r="AF736">
        <v>30.3012844718378</v>
      </c>
      <c r="AG736">
        <v>-83.082673669551099</v>
      </c>
      <c r="AH736">
        <v>-49.051935336076902</v>
      </c>
      <c r="AI736">
        <v>1.4625591758071099</v>
      </c>
      <c r="AJ736">
        <v>-71.285121229865595</v>
      </c>
      <c r="AK736">
        <v>-31.326972094961899</v>
      </c>
      <c r="AL736">
        <v>10.411538461538401</v>
      </c>
      <c r="AM736">
        <v>0.72429075174869895</v>
      </c>
      <c r="AN736">
        <v>10.693345068606201</v>
      </c>
      <c r="AO736">
        <v>0.72429075174869895</v>
      </c>
      <c r="AP736">
        <v>-81.999834811256306</v>
      </c>
      <c r="AQ736">
        <v>0.64038166058203205</v>
      </c>
      <c r="AR736">
        <v>-52.589911203087702</v>
      </c>
      <c r="AS736">
        <v>14.1961185742329</v>
      </c>
    </row>
    <row r="737" spans="1:45" x14ac:dyDescent="0.25">
      <c r="A737" t="s">
        <v>31</v>
      </c>
      <c r="B737" t="s">
        <v>30</v>
      </c>
      <c r="C737" t="s">
        <v>32</v>
      </c>
      <c r="D737">
        <v>3103.77103446</v>
      </c>
      <c r="E737">
        <v>614.6</v>
      </c>
      <c r="F737">
        <v>16.475121951219499</v>
      </c>
      <c r="G737">
        <v>0.99935278303295805</v>
      </c>
      <c r="H737">
        <v>4.3966692112137498</v>
      </c>
      <c r="J737">
        <v>19.3869614453073</v>
      </c>
      <c r="K737">
        <v>10.8349285285382</v>
      </c>
      <c r="L737">
        <v>25.958886326131399</v>
      </c>
      <c r="M737">
        <v>84.264011234520595</v>
      </c>
      <c r="N737">
        <v>19.7298781413933</v>
      </c>
      <c r="O737">
        <v>18.827086494688899</v>
      </c>
      <c r="P737">
        <v>15.5598110557896</v>
      </c>
      <c r="Q737">
        <v>25.091543531641701</v>
      </c>
      <c r="R737">
        <v>1.3397640147366301</v>
      </c>
      <c r="S737">
        <v>28.4263527280959</v>
      </c>
      <c r="T737">
        <v>26.644098501673898</v>
      </c>
      <c r="U737">
        <v>0.30616224246236201</v>
      </c>
      <c r="X737">
        <v>3406.9610344600001</v>
      </c>
      <c r="Y737">
        <v>1.08537201079968</v>
      </c>
      <c r="AA737">
        <v>20.175052019067898</v>
      </c>
      <c r="AB737">
        <v>18.976055667037901</v>
      </c>
      <c r="AI737">
        <v>7.9248590181539598</v>
      </c>
      <c r="AM737">
        <v>0.98878331001153197</v>
      </c>
      <c r="AO737">
        <v>0.98878331001153197</v>
      </c>
    </row>
    <row r="738" spans="1:45" x14ac:dyDescent="0.25">
      <c r="A738" t="s">
        <v>1758</v>
      </c>
      <c r="B738" t="s">
        <v>1759</v>
      </c>
      <c r="C738" t="s">
        <v>1755</v>
      </c>
      <c r="D738">
        <v>3099.3225647999998</v>
      </c>
      <c r="E738">
        <v>295.55</v>
      </c>
      <c r="F738">
        <v>6.8844884488448796</v>
      </c>
      <c r="G738">
        <v>0.36222418358340602</v>
      </c>
      <c r="H738">
        <v>2.68337343740829</v>
      </c>
      <c r="I738">
        <v>176.9827126198</v>
      </c>
      <c r="L738">
        <v>18.8479287870171</v>
      </c>
      <c r="M738">
        <v>99.974677133451493</v>
      </c>
      <c r="N738">
        <v>21.353260313235701</v>
      </c>
      <c r="O738">
        <v>0</v>
      </c>
      <c r="P738">
        <v>0.20258293238794101</v>
      </c>
      <c r="Q738">
        <v>28.8316151202749</v>
      </c>
      <c r="R738">
        <v>1.59187996469549</v>
      </c>
      <c r="S738">
        <v>8.0059534232183491</v>
      </c>
      <c r="T738">
        <v>184.703370965434</v>
      </c>
      <c r="X738">
        <v>3138.54256479999</v>
      </c>
      <c r="Y738">
        <v>13.728806984821301</v>
      </c>
      <c r="AA738">
        <v>150.457457564717</v>
      </c>
      <c r="AB738">
        <v>141.31213709139999</v>
      </c>
      <c r="AC738">
        <v>1.52444248901843</v>
      </c>
      <c r="AD738">
        <v>9.7560212522244303</v>
      </c>
      <c r="AE738">
        <v>47.728135222240098</v>
      </c>
      <c r="AH738">
        <v>704.46454215410301</v>
      </c>
      <c r="AI738">
        <v>78.483731699164295</v>
      </c>
      <c r="AK738">
        <v>286.99054573447398</v>
      </c>
      <c r="AM738">
        <v>13.5572484353265</v>
      </c>
      <c r="AO738">
        <v>13.5572484353265</v>
      </c>
      <c r="AR738">
        <v>167.56362332405001</v>
      </c>
      <c r="AS738">
        <v>154.50262037886301</v>
      </c>
    </row>
    <row r="739" spans="1:45" x14ac:dyDescent="0.25">
      <c r="A739" t="s">
        <v>46</v>
      </c>
      <c r="B739" t="s">
        <v>45</v>
      </c>
      <c r="C739" t="s">
        <v>44</v>
      </c>
      <c r="D739">
        <v>3096.0425624999998</v>
      </c>
      <c r="E739">
        <v>473</v>
      </c>
      <c r="F739">
        <v>40.866199082816202</v>
      </c>
      <c r="G739">
        <v>2.0184979368668401</v>
      </c>
      <c r="H739">
        <v>1.34521555534922</v>
      </c>
      <c r="I739">
        <v>60.125833429099998</v>
      </c>
      <c r="J739">
        <v>63.828211762481899</v>
      </c>
      <c r="K739">
        <v>41.704059450391</v>
      </c>
      <c r="L739">
        <v>20.9795421670838</v>
      </c>
      <c r="M739">
        <v>7.5387165614863996</v>
      </c>
      <c r="N739">
        <v>36.305530990948199</v>
      </c>
      <c r="O739">
        <v>5.7184744789379396</v>
      </c>
      <c r="P739">
        <v>3.0398945369349102</v>
      </c>
      <c r="Q739">
        <v>85.009340396538093</v>
      </c>
      <c r="R739">
        <v>2.6474150155213998</v>
      </c>
      <c r="S739">
        <v>5.5914422350868298</v>
      </c>
      <c r="T739">
        <v>3.2867391690906298</v>
      </c>
      <c r="U739">
        <v>2.1333333333333302</v>
      </c>
      <c r="V739">
        <v>-1.1491756868152101</v>
      </c>
      <c r="W739">
        <v>1.36053523037385</v>
      </c>
      <c r="X739">
        <v>2697.3125624999898</v>
      </c>
      <c r="Y739">
        <v>0.53964275317956101</v>
      </c>
      <c r="Z739">
        <v>2.5093847393686701</v>
      </c>
      <c r="AA739">
        <v>1.7805101045606599</v>
      </c>
      <c r="AB739">
        <v>1.5825769854727201</v>
      </c>
      <c r="AC739">
        <v>3.2825090201485398</v>
      </c>
      <c r="AD739">
        <v>2.8706864244104899</v>
      </c>
      <c r="AE739">
        <v>20.672044043061</v>
      </c>
      <c r="AF739">
        <v>2.8803343249076598</v>
      </c>
      <c r="AG739">
        <v>-55.160613736956797</v>
      </c>
      <c r="AH739">
        <v>-64.807493136325803</v>
      </c>
      <c r="AI739">
        <v>1.0102665169452201</v>
      </c>
      <c r="AJ739">
        <v>-69.841454435287304</v>
      </c>
      <c r="AK739">
        <v>-84.100560340118307</v>
      </c>
      <c r="AM739">
        <v>0.61941539724267902</v>
      </c>
      <c r="AN739">
        <v>2.5014280909906099</v>
      </c>
      <c r="AO739">
        <v>0.61941539724267902</v>
      </c>
      <c r="AP739">
        <v>-55.191168300477401</v>
      </c>
      <c r="AR739">
        <v>-59.4547646583244</v>
      </c>
      <c r="AS739">
        <v>3.2867740612758301</v>
      </c>
    </row>
    <row r="740" spans="1:45" x14ac:dyDescent="0.25">
      <c r="A740" t="s">
        <v>1772</v>
      </c>
      <c r="B740" t="s">
        <v>1773</v>
      </c>
      <c r="C740" t="s">
        <v>465</v>
      </c>
      <c r="D740">
        <v>3095.5269069999999</v>
      </c>
      <c r="E740">
        <v>216.9</v>
      </c>
      <c r="F740">
        <v>39.758169934640399</v>
      </c>
      <c r="G740">
        <v>1.3817253995763501</v>
      </c>
      <c r="H740">
        <v>2.14958721666091</v>
      </c>
      <c r="I740">
        <v>10.0912245534</v>
      </c>
      <c r="J740">
        <v>34.042290531554301</v>
      </c>
      <c r="K740">
        <v>72.395555364880494</v>
      </c>
      <c r="L740">
        <v>46.7751151672894</v>
      </c>
      <c r="M740">
        <v>1.2835244639533001</v>
      </c>
      <c r="N740">
        <v>12.7793222736535</v>
      </c>
      <c r="O740">
        <v>10.7219577267186</v>
      </c>
      <c r="P740">
        <v>1.07783880679337</v>
      </c>
      <c r="Q740">
        <v>23.729269385925502</v>
      </c>
      <c r="R740">
        <v>1.8146350856922699</v>
      </c>
      <c r="S740">
        <v>7.6218318119230899</v>
      </c>
      <c r="T740">
        <v>23.388945273895001</v>
      </c>
      <c r="U740">
        <v>1.1832946635730801</v>
      </c>
      <c r="V740">
        <v>0.55398199009518501</v>
      </c>
      <c r="W740">
        <v>0.38377885563365099</v>
      </c>
      <c r="X740">
        <v>2920.8469070000001</v>
      </c>
      <c r="Y740">
        <v>0.97715619829181</v>
      </c>
      <c r="Z740">
        <v>61.246527720696101</v>
      </c>
      <c r="AA740">
        <v>16.005517600964399</v>
      </c>
      <c r="AB740">
        <v>12.6399814220183</v>
      </c>
      <c r="AC740">
        <v>0.62931267347789999</v>
      </c>
      <c r="AD740">
        <v>6.1358697761908498</v>
      </c>
      <c r="AE740">
        <v>61.743949067285399</v>
      </c>
      <c r="AF740">
        <v>64.909350115328095</v>
      </c>
      <c r="AG740">
        <v>-33.610734056854298</v>
      </c>
      <c r="AH740">
        <v>-42.029182191006001</v>
      </c>
      <c r="AI740">
        <v>3.5570138889527199</v>
      </c>
      <c r="AJ740">
        <v>-55.852463413217102</v>
      </c>
      <c r="AK740">
        <v>-62.119453602802501</v>
      </c>
      <c r="AL740">
        <v>16.742570436125</v>
      </c>
      <c r="AM740">
        <v>1.0355946067919399</v>
      </c>
      <c r="AN740">
        <v>22.701136014960301</v>
      </c>
      <c r="AO740">
        <v>1.0355946067919399</v>
      </c>
      <c r="AP740">
        <v>-45.9475873362329</v>
      </c>
      <c r="AQ740">
        <v>0.91370335159388805</v>
      </c>
      <c r="AR740">
        <v>-34.202141176424398</v>
      </c>
      <c r="AS740">
        <v>23.392480216126199</v>
      </c>
    </row>
    <row r="741" spans="1:45" x14ac:dyDescent="0.25">
      <c r="A741" t="s">
        <v>1837</v>
      </c>
      <c r="B741" t="s">
        <v>1838</v>
      </c>
      <c r="C741" t="s">
        <v>1165</v>
      </c>
      <c r="D741">
        <v>3094.7790404249999</v>
      </c>
      <c r="E741">
        <v>96</v>
      </c>
      <c r="F741">
        <v>1.1756907979684901</v>
      </c>
      <c r="G741">
        <v>1.51470370402641</v>
      </c>
      <c r="H741">
        <v>0.85551610276822798</v>
      </c>
      <c r="I741">
        <v>138.00110305640001</v>
      </c>
      <c r="L741">
        <v>94.997455554821201</v>
      </c>
      <c r="M741">
        <v>53.435114503816799</v>
      </c>
      <c r="N741">
        <v>5.1267806535162697</v>
      </c>
      <c r="O741">
        <v>0</v>
      </c>
      <c r="P741">
        <v>4.8368640558892997</v>
      </c>
      <c r="Q741">
        <v>1.94802764073041</v>
      </c>
      <c r="R741">
        <v>1.8292976203961</v>
      </c>
      <c r="S741">
        <v>2.7318520480013402</v>
      </c>
      <c r="T741">
        <v>118.93847196099</v>
      </c>
      <c r="U741">
        <v>0.15600624024960999</v>
      </c>
      <c r="V741">
        <v>-0.50224786195799598</v>
      </c>
      <c r="W741">
        <v>-9.4067456751895207E-2</v>
      </c>
      <c r="X741">
        <v>3629.5490404249999</v>
      </c>
      <c r="Y741">
        <v>1.5991668497014899</v>
      </c>
      <c r="Z741">
        <v>318.10245753067397</v>
      </c>
      <c r="AA741">
        <v>26.574528045284701</v>
      </c>
      <c r="AB741">
        <v>21.129054840057002</v>
      </c>
      <c r="AC741">
        <v>0.65825410220760605</v>
      </c>
      <c r="AD741">
        <v>5.2388982217390199</v>
      </c>
      <c r="AE741">
        <v>42.782695998974198</v>
      </c>
      <c r="AF741">
        <v>271.23392115907001</v>
      </c>
      <c r="AG741">
        <v>-64.081917870581506</v>
      </c>
      <c r="AH741">
        <v>-55.528637549853201</v>
      </c>
      <c r="AI741">
        <v>2.3298094165838501</v>
      </c>
      <c r="AJ741">
        <v>142.876492777869</v>
      </c>
      <c r="AK741">
        <v>178.00602365929001</v>
      </c>
      <c r="AM741">
        <v>1.3635490231643601</v>
      </c>
      <c r="AN741">
        <v>113.904270902649</v>
      </c>
      <c r="AO741">
        <v>1.3635490231643601</v>
      </c>
      <c r="AP741">
        <v>-49.076909120033903</v>
      </c>
      <c r="AR741">
        <v>-49.5311055446521</v>
      </c>
      <c r="AS741">
        <v>118.847121368088</v>
      </c>
    </row>
    <row r="742" spans="1:45" x14ac:dyDescent="0.25">
      <c r="A742" t="s">
        <v>1770</v>
      </c>
      <c r="B742" t="s">
        <v>1771</v>
      </c>
      <c r="C742" t="s">
        <v>55</v>
      </c>
      <c r="D742">
        <v>3089.5053632300001</v>
      </c>
      <c r="E742">
        <v>587.04999999999995</v>
      </c>
      <c r="F742">
        <v>19.341614906832199</v>
      </c>
      <c r="G742">
        <v>3.1811932555123201</v>
      </c>
      <c r="H742">
        <v>0.86578947368421</v>
      </c>
      <c r="I742">
        <v>90.537550027899997</v>
      </c>
      <c r="J742">
        <v>54.831932773109202</v>
      </c>
      <c r="K742">
        <v>50.514705882352899</v>
      </c>
      <c r="L742">
        <v>60.684729707050501</v>
      </c>
      <c r="M742">
        <v>4.3552184148574398</v>
      </c>
      <c r="N742">
        <v>14.787729129072</v>
      </c>
      <c r="O742">
        <v>6.6567049808429104</v>
      </c>
      <c r="P742">
        <v>3.0118455962034298</v>
      </c>
      <c r="Q742">
        <v>66.680480729382396</v>
      </c>
      <c r="R742">
        <v>3.5400778210116699</v>
      </c>
      <c r="S742">
        <v>2.6723974684805798</v>
      </c>
      <c r="T742">
        <v>48.003501603946503</v>
      </c>
      <c r="U742">
        <v>3.0837971195619902</v>
      </c>
      <c r="V742">
        <v>2.2968975941924299</v>
      </c>
      <c r="W742">
        <v>2.85955641298662</v>
      </c>
      <c r="X742">
        <v>2962.9653632300001</v>
      </c>
      <c r="Y742">
        <v>5.5251372689689902</v>
      </c>
      <c r="Z742">
        <v>34.5898361339014</v>
      </c>
      <c r="AA742">
        <v>31.7166063287304</v>
      </c>
      <c r="AB742">
        <v>22.424622441761901</v>
      </c>
      <c r="AC742">
        <v>0.78689952536955998</v>
      </c>
      <c r="AD742">
        <v>4.7716566356616603</v>
      </c>
      <c r="AE742">
        <v>39.059428353160598</v>
      </c>
      <c r="AF742">
        <v>36.067071716436999</v>
      </c>
      <c r="AG742">
        <v>-27.5419599567382</v>
      </c>
      <c r="AH742">
        <v>20.972717073338998</v>
      </c>
      <c r="AI742">
        <v>5.7724026815701901</v>
      </c>
      <c r="AJ742">
        <v>-14.841418078696099</v>
      </c>
      <c r="AK742">
        <v>22.898628136379699</v>
      </c>
      <c r="AL742">
        <v>36.921383647798699</v>
      </c>
      <c r="AM742">
        <v>5.7611004964476802</v>
      </c>
      <c r="AN742">
        <v>23.892238521614701</v>
      </c>
      <c r="AO742">
        <v>5.7611004964476802</v>
      </c>
      <c r="AP742">
        <v>17.168293220182299</v>
      </c>
      <c r="AQ742">
        <v>5.0223135349316701</v>
      </c>
      <c r="AR742">
        <v>31.869960940117199</v>
      </c>
      <c r="AS742">
        <v>47.914165062499997</v>
      </c>
    </row>
    <row r="743" spans="1:45" x14ac:dyDescent="0.25">
      <c r="A743" t="s">
        <v>1762</v>
      </c>
      <c r="B743" t="s">
        <v>1763</v>
      </c>
      <c r="C743" t="s">
        <v>344</v>
      </c>
      <c r="D743">
        <v>3088.59585444</v>
      </c>
      <c r="E743">
        <v>367.35</v>
      </c>
      <c r="F743">
        <v>20.308661417322799</v>
      </c>
      <c r="G743">
        <v>1.1461038961038901</v>
      </c>
      <c r="H743">
        <v>6.4008397999300097</v>
      </c>
      <c r="I743">
        <v>67.562085960900006</v>
      </c>
      <c r="L743">
        <v>22.4630191785755</v>
      </c>
      <c r="M743">
        <v>51.599796851193403</v>
      </c>
      <c r="N743">
        <v>46.648580213419997</v>
      </c>
      <c r="O743">
        <v>0</v>
      </c>
      <c r="P743">
        <v>4.7993905535805004</v>
      </c>
      <c r="Q743">
        <v>75.784074665769595</v>
      </c>
      <c r="R743">
        <v>2.00463821892393</v>
      </c>
      <c r="S743">
        <v>16.4352835473812</v>
      </c>
      <c r="T743">
        <v>34.2682331569955</v>
      </c>
      <c r="U743">
        <v>3.8326251014625702E-2</v>
      </c>
      <c r="V743">
        <v>-3.24418276913392</v>
      </c>
      <c r="W743">
        <v>-1.17854226885477</v>
      </c>
      <c r="X743">
        <v>3168.1858544400002</v>
      </c>
      <c r="Y743">
        <v>2.0376020056082198</v>
      </c>
      <c r="AA743">
        <v>24.567198002791599</v>
      </c>
      <c r="AB743">
        <v>23.781608275334001</v>
      </c>
      <c r="AC743">
        <v>3.2825090201485398</v>
      </c>
      <c r="AD743">
        <v>2.8706864244104899</v>
      </c>
      <c r="AE743">
        <v>20.672044043061</v>
      </c>
      <c r="AG743">
        <v>922.85863007174999</v>
      </c>
      <c r="AH743">
        <v>583.02975842434398</v>
      </c>
      <c r="AI743">
        <v>19.607642549771398</v>
      </c>
      <c r="AJ743">
        <v>54.245167595760002</v>
      </c>
      <c r="AK743">
        <v>65.770898541106305</v>
      </c>
      <c r="AL743">
        <v>22.399390243902399</v>
      </c>
      <c r="AM743">
        <v>1.9864141173095899</v>
      </c>
      <c r="AN743">
        <v>306.40831889285698</v>
      </c>
      <c r="AO743">
        <v>1.9864141173095899</v>
      </c>
      <c r="AP743">
        <v>128.46845529263501</v>
      </c>
      <c r="AQ743">
        <v>1.0063596182596599</v>
      </c>
      <c r="AR743">
        <v>30.025227385152998</v>
      </c>
      <c r="AS743">
        <v>34.930964198597501</v>
      </c>
    </row>
    <row r="744" spans="1:45" x14ac:dyDescent="0.25">
      <c r="A744" t="s">
        <v>95</v>
      </c>
      <c r="B744" t="s">
        <v>94</v>
      </c>
      <c r="C744" t="s">
        <v>96</v>
      </c>
      <c r="D744">
        <v>3051.3776893599902</v>
      </c>
      <c r="E744">
        <v>342.4</v>
      </c>
      <c r="F744">
        <v>13.3881235154394</v>
      </c>
      <c r="G744">
        <v>0.951814283500094</v>
      </c>
      <c r="H744">
        <v>1.9092223611008901</v>
      </c>
      <c r="I744">
        <v>159.3359718799</v>
      </c>
      <c r="L744">
        <v>35.2958588996431</v>
      </c>
      <c r="M744">
        <v>24.398476718019701</v>
      </c>
      <c r="N744">
        <v>13.815383107015</v>
      </c>
      <c r="O744">
        <v>0</v>
      </c>
      <c r="P744">
        <v>3.9668801569438701E-2</v>
      </c>
      <c r="Q744">
        <v>29.610357809678199</v>
      </c>
      <c r="R744">
        <v>1.7706098128024499</v>
      </c>
      <c r="S744">
        <v>8.7002457002456897</v>
      </c>
      <c r="T744">
        <v>15.7710238234442</v>
      </c>
      <c r="X744">
        <v>3306.38768935999</v>
      </c>
      <c r="Y744">
        <v>1.6977164588123499</v>
      </c>
      <c r="AA744">
        <v>11.732267721808199</v>
      </c>
      <c r="AB744">
        <v>9.6015439927982307</v>
      </c>
      <c r="AC744">
        <v>0.78689952536955998</v>
      </c>
      <c r="AD744">
        <v>4.7716566356616603</v>
      </c>
      <c r="AE744">
        <v>39.059428353160598</v>
      </c>
      <c r="AG744">
        <v>-73.768127488213196</v>
      </c>
      <c r="AH744">
        <v>-53.877464630322301</v>
      </c>
      <c r="AI744">
        <v>2.20080901950262</v>
      </c>
      <c r="AJ744">
        <v>-71.976602013060401</v>
      </c>
      <c r="AK744">
        <v>-59.623004000855701</v>
      </c>
      <c r="AM744">
        <v>1.56677758689635</v>
      </c>
      <c r="AO744">
        <v>1.56677758689635</v>
      </c>
      <c r="AP744">
        <v>-86.156610571796193</v>
      </c>
      <c r="AR744">
        <v>-64.136904170779403</v>
      </c>
    </row>
    <row r="745" spans="1:45" x14ac:dyDescent="0.25">
      <c r="A745" t="s">
        <v>1793</v>
      </c>
      <c r="B745" t="s">
        <v>1794</v>
      </c>
      <c r="C745" t="s">
        <v>61</v>
      </c>
      <c r="D745">
        <v>3048.7519116599901</v>
      </c>
      <c r="E745">
        <v>19.350000000000001</v>
      </c>
      <c r="F745">
        <v>0.91076844049747596</v>
      </c>
      <c r="G745">
        <v>0.98505055339918701</v>
      </c>
      <c r="H745">
        <v>0.76685947646683705</v>
      </c>
      <c r="I745">
        <v>96.962785927400006</v>
      </c>
      <c r="L745">
        <v>116.45533002441</v>
      </c>
      <c r="N745">
        <v>6.5090666487816398</v>
      </c>
      <c r="O745">
        <v>0</v>
      </c>
      <c r="R745">
        <v>1.0259078797235199</v>
      </c>
      <c r="S745">
        <v>-436.027009917692</v>
      </c>
      <c r="T745">
        <v>-109.509766941813</v>
      </c>
      <c r="X745">
        <v>3523.8019116599999</v>
      </c>
      <c r="Y745">
        <v>0.34106831928847797</v>
      </c>
      <c r="Z745">
        <v>5.3114901521788198</v>
      </c>
      <c r="AA745">
        <v>3.8219938736848902</v>
      </c>
      <c r="AB745">
        <v>3.3543086933833299</v>
      </c>
      <c r="AC745">
        <v>0.65825410220760605</v>
      </c>
      <c r="AD745">
        <v>5.2388982217390199</v>
      </c>
      <c r="AE745">
        <v>42.782695998974198</v>
      </c>
      <c r="AF745">
        <v>4.5954387224876703</v>
      </c>
      <c r="AG745">
        <v>-221.04943270232499</v>
      </c>
      <c r="AH745">
        <v>-174.16716525710899</v>
      </c>
      <c r="AI745">
        <v>-3.8855423017689499</v>
      </c>
      <c r="AJ745">
        <v>-469.74468914223598</v>
      </c>
      <c r="AK745">
        <v>-355.96742885123098</v>
      </c>
      <c r="AM745">
        <v>0.29508829284548599</v>
      </c>
      <c r="AN745">
        <v>4.0505286598022998</v>
      </c>
      <c r="AO745">
        <v>0.29508829284548599</v>
      </c>
      <c r="AP745">
        <v>-82.548746627816797</v>
      </c>
      <c r="AR745">
        <v>-89.077928513295205</v>
      </c>
      <c r="AS745">
        <v>-109.509766941807</v>
      </c>
    </row>
    <row r="746" spans="1:45" x14ac:dyDescent="0.25">
      <c r="A746" t="s">
        <v>1786</v>
      </c>
      <c r="B746" t="s">
        <v>1787</v>
      </c>
      <c r="C746" t="s">
        <v>55</v>
      </c>
      <c r="D746">
        <v>3047.5293896200001</v>
      </c>
      <c r="E746">
        <v>2817.5</v>
      </c>
      <c r="F746">
        <v>4.8647908366533796</v>
      </c>
      <c r="G746">
        <v>1.3793419765166299</v>
      </c>
      <c r="H746">
        <v>0.78930803231214697</v>
      </c>
      <c r="I746">
        <v>-1.1618880563</v>
      </c>
      <c r="L746">
        <v>5.8781728828941899</v>
      </c>
      <c r="M746">
        <v>90.297221447210703</v>
      </c>
      <c r="N746">
        <v>14.5454410089564</v>
      </c>
      <c r="O746">
        <v>0</v>
      </c>
      <c r="P746">
        <v>85.439267368006398</v>
      </c>
      <c r="Q746">
        <v>15.7741258550677</v>
      </c>
      <c r="R746">
        <v>1.45933219178082</v>
      </c>
      <c r="S746">
        <v>16.631553592934502</v>
      </c>
      <c r="T746">
        <v>26.3262732344505</v>
      </c>
      <c r="U746">
        <v>0.179526767441025</v>
      </c>
      <c r="V746">
        <v>-0.60737275792853396</v>
      </c>
      <c r="W746">
        <v>-4.4713939134344002E-2</v>
      </c>
      <c r="X746">
        <v>3399.4893896200001</v>
      </c>
      <c r="Y746">
        <v>3.2822158184275798</v>
      </c>
      <c r="Z746">
        <v>20.823824744992301</v>
      </c>
      <c r="AA746">
        <v>17.400263037416099</v>
      </c>
      <c r="AB746">
        <v>11.948996097082601</v>
      </c>
      <c r="AC746">
        <v>0.78689952536955998</v>
      </c>
      <c r="AD746">
        <v>4.7716566356616603</v>
      </c>
      <c r="AE746">
        <v>39.059428353160598</v>
      </c>
      <c r="AF746">
        <v>18.667867624012199</v>
      </c>
      <c r="AG746">
        <v>-37.217362085533303</v>
      </c>
      <c r="AH746">
        <v>4.8190965282804203</v>
      </c>
      <c r="AI746">
        <v>5.0016073749323002</v>
      </c>
      <c r="AJ746">
        <v>-53.296988323571099</v>
      </c>
      <c r="AK746">
        <v>-32.5994405334907</v>
      </c>
      <c r="AM746">
        <v>2.9423975260154598</v>
      </c>
      <c r="AN746">
        <v>11.609193514989901</v>
      </c>
      <c r="AO746">
        <v>2.9423975260154598</v>
      </c>
      <c r="AP746">
        <v>-40.158013853239098</v>
      </c>
      <c r="AR746">
        <v>-32.649352833680297</v>
      </c>
      <c r="AS746">
        <v>26.328547642505399</v>
      </c>
    </row>
    <row r="747" spans="1:45" x14ac:dyDescent="0.25">
      <c r="A747" t="s">
        <v>1782</v>
      </c>
      <c r="B747" t="s">
        <v>1783</v>
      </c>
      <c r="C747" t="s">
        <v>352</v>
      </c>
      <c r="D747">
        <v>3040.6761000000001</v>
      </c>
      <c r="E747">
        <v>836.3</v>
      </c>
      <c r="F747">
        <v>4.0340034217279701</v>
      </c>
      <c r="G747">
        <v>0.79387565728425602</v>
      </c>
      <c r="H747">
        <v>1.1437081293196401</v>
      </c>
      <c r="I747">
        <v>51.120585206400001</v>
      </c>
      <c r="L747">
        <v>23.740823454862898</v>
      </c>
      <c r="M747">
        <v>226.76364572605499</v>
      </c>
      <c r="N747">
        <v>27.666065326117199</v>
      </c>
      <c r="O747">
        <v>0</v>
      </c>
      <c r="P747">
        <v>209.790164778578</v>
      </c>
      <c r="Q747">
        <v>20.824389780605902</v>
      </c>
      <c r="R747">
        <v>1.3021961026909901</v>
      </c>
      <c r="S747">
        <v>11.507870164517501</v>
      </c>
      <c r="T747">
        <v>27.7358031560704</v>
      </c>
      <c r="U747">
        <v>0.67734830659536505</v>
      </c>
      <c r="V747">
        <v>-6.6076238294357896</v>
      </c>
      <c r="W747">
        <v>-0.67807534485229204</v>
      </c>
      <c r="X747">
        <v>3374.2860999999998</v>
      </c>
      <c r="Y747">
        <v>5.2150380971516004</v>
      </c>
      <c r="Z747">
        <v>841.46785536159405</v>
      </c>
      <c r="AA747">
        <v>17.888385198536799</v>
      </c>
      <c r="AB747">
        <v>15.972951952662701</v>
      </c>
      <c r="AC747">
        <v>7.2849721360311497</v>
      </c>
      <c r="AD747">
        <v>2.22491448298506</v>
      </c>
      <c r="AE747">
        <v>18.010235302902</v>
      </c>
      <c r="AF747">
        <v>758.27334164588399</v>
      </c>
      <c r="AG747">
        <v>476.36334662830802</v>
      </c>
      <c r="AH747">
        <v>779.66563247158103</v>
      </c>
      <c r="AI747">
        <v>19.571808058702299</v>
      </c>
      <c r="AJ747">
        <v>-25.375208831128099</v>
      </c>
      <c r="AK747">
        <v>54.000226480112701</v>
      </c>
      <c r="AM747">
        <v>4.69943603851444</v>
      </c>
      <c r="AN747">
        <v>24.985013147082899</v>
      </c>
      <c r="AO747">
        <v>4.69943603851444</v>
      </c>
      <c r="AP747">
        <v>-41.2253576903884</v>
      </c>
      <c r="AR747">
        <v>172.465403872987</v>
      </c>
      <c r="AS747">
        <v>27.743395072992602</v>
      </c>
    </row>
    <row r="748" spans="1:45" x14ac:dyDescent="0.25">
      <c r="A748" t="s">
        <v>1774</v>
      </c>
      <c r="B748" t="s">
        <v>1775</v>
      </c>
      <c r="C748" t="s">
        <v>323</v>
      </c>
      <c r="D748">
        <v>3039.1187079000001</v>
      </c>
      <c r="E748">
        <v>322.85000000000002</v>
      </c>
      <c r="F748">
        <v>8.7027566919696309</v>
      </c>
      <c r="G748">
        <v>1.09000611966294</v>
      </c>
      <c r="H748">
        <v>1.19304997251119</v>
      </c>
      <c r="I748">
        <v>211.4142605319</v>
      </c>
      <c r="L748">
        <v>58.002004847541798</v>
      </c>
      <c r="M748">
        <v>28.372612309869101</v>
      </c>
      <c r="N748">
        <v>14.6579278509377</v>
      </c>
      <c r="O748">
        <v>0</v>
      </c>
      <c r="P748">
        <v>11.811328263176501</v>
      </c>
      <c r="Q748">
        <v>24.464700318170099</v>
      </c>
      <c r="R748">
        <v>1.82088217295109</v>
      </c>
      <c r="S748">
        <v>5.9215748812814502</v>
      </c>
      <c r="T748">
        <v>21.364630635500799</v>
      </c>
      <c r="U748">
        <v>0.68223165554881704</v>
      </c>
      <c r="V748">
        <v>-0.104667869820742</v>
      </c>
      <c r="W748">
        <v>-0.26415020951725698</v>
      </c>
      <c r="X748">
        <v>3276.0187079000002</v>
      </c>
      <c r="Y748">
        <v>1.96057255327807</v>
      </c>
      <c r="Z748">
        <v>67.532853182848797</v>
      </c>
      <c r="AA748">
        <v>15.039336674929899</v>
      </c>
      <c r="AB748">
        <v>11.357712896616199</v>
      </c>
      <c r="AC748">
        <v>0.78689952536955998</v>
      </c>
      <c r="AD748">
        <v>4.7716566356616603</v>
      </c>
      <c r="AE748">
        <v>39.059428353160598</v>
      </c>
      <c r="AF748">
        <v>62.649324013605401</v>
      </c>
      <c r="AG748">
        <v>-23.795828765327101</v>
      </c>
      <c r="AH748">
        <v>-29.595131369286801</v>
      </c>
      <c r="AI748">
        <v>3.3594785858463001</v>
      </c>
      <c r="AJ748">
        <v>-38.646008485531297</v>
      </c>
      <c r="AK748">
        <v>-45.302244461106902</v>
      </c>
      <c r="AL748">
        <v>16.142499999999998</v>
      </c>
      <c r="AM748">
        <v>1.81879691666417</v>
      </c>
      <c r="AN748">
        <v>17.483280837024601</v>
      </c>
      <c r="AO748">
        <v>1.81879691666417</v>
      </c>
      <c r="AP748">
        <v>-54.9258905228738</v>
      </c>
      <c r="AQ748">
        <v>1.5836656079926501</v>
      </c>
      <c r="AR748">
        <v>-58.368252991524898</v>
      </c>
      <c r="AS748">
        <v>23.730137486530701</v>
      </c>
    </row>
    <row r="749" spans="1:45" x14ac:dyDescent="0.25">
      <c r="A749" t="s">
        <v>1780</v>
      </c>
      <c r="B749" t="s">
        <v>1781</v>
      </c>
      <c r="C749" t="s">
        <v>381</v>
      </c>
      <c r="D749">
        <v>3030.9749999999999</v>
      </c>
      <c r="E749">
        <v>104.8</v>
      </c>
      <c r="F749">
        <v>-0.19730941704035801</v>
      </c>
      <c r="G749">
        <v>0.22696767234922199</v>
      </c>
      <c r="H749">
        <v>7.8243600856735297E-3</v>
      </c>
      <c r="I749">
        <v>188.29255744439999</v>
      </c>
      <c r="L749">
        <v>0</v>
      </c>
      <c r="M749">
        <v>18.270935166783001</v>
      </c>
      <c r="P749">
        <v>16.629961862813499</v>
      </c>
      <c r="R749">
        <v>0.22696767234922199</v>
      </c>
      <c r="S749">
        <v>-1.6428647092245001E-2</v>
      </c>
      <c r="T749">
        <v>-468.46599690880902</v>
      </c>
      <c r="X749">
        <v>2950.6849999999999</v>
      </c>
      <c r="Y749">
        <v>345.91852286049198</v>
      </c>
      <c r="AC749">
        <v>1.18459867420429</v>
      </c>
      <c r="AD749">
        <v>2.9463562780446302</v>
      </c>
      <c r="AE749">
        <v>53.803998573400001</v>
      </c>
      <c r="AG749">
        <v>176.28505829557699</v>
      </c>
      <c r="AH749">
        <v>176.28505829557699</v>
      </c>
      <c r="AI749">
        <v>8.1403421603910395</v>
      </c>
      <c r="AJ749">
        <v>-970.68992887159197</v>
      </c>
      <c r="AK749">
        <v>-970.68992887159197</v>
      </c>
      <c r="AM749">
        <v>355.33118405627198</v>
      </c>
      <c r="AO749">
        <v>355.33118405627198</v>
      </c>
      <c r="AP749">
        <v>4024.2948974156898</v>
      </c>
      <c r="AR749">
        <v>4024.2948974156898</v>
      </c>
      <c r="AS749">
        <v>-469.191176470588</v>
      </c>
    </row>
    <row r="750" spans="1:45" x14ac:dyDescent="0.25">
      <c r="A750" t="s">
        <v>1778</v>
      </c>
      <c r="B750" t="s">
        <v>1779</v>
      </c>
      <c r="C750" t="s">
        <v>61</v>
      </c>
      <c r="D750">
        <v>3023.4614784</v>
      </c>
      <c r="E750">
        <v>177.8</v>
      </c>
      <c r="F750">
        <v>2.11173589697079</v>
      </c>
      <c r="G750">
        <v>0.95460389674611801</v>
      </c>
      <c r="H750">
        <v>1.5138710809735001</v>
      </c>
      <c r="I750">
        <v>58.4733461752</v>
      </c>
      <c r="L750">
        <v>40.819405099150103</v>
      </c>
      <c r="M750">
        <v>49.394978275621902</v>
      </c>
      <c r="N750">
        <v>9.6575637920164503</v>
      </c>
      <c r="O750">
        <v>0</v>
      </c>
      <c r="P750">
        <v>10.496443899988501</v>
      </c>
      <c r="Q750">
        <v>5.0065074523424702</v>
      </c>
      <c r="R750">
        <v>1.1267066002158601</v>
      </c>
      <c r="S750">
        <v>19.9292357069662</v>
      </c>
      <c r="T750">
        <v>24.333693991146902</v>
      </c>
      <c r="U750">
        <v>0.42613739556616398</v>
      </c>
      <c r="V750">
        <v>-0.23211670664144199</v>
      </c>
      <c r="W750">
        <v>-0.52495916493614503</v>
      </c>
      <c r="X750">
        <v>3095.9414784000001</v>
      </c>
      <c r="Y750">
        <v>0.60071044246963401</v>
      </c>
      <c r="Z750">
        <v>13.5971780859941</v>
      </c>
      <c r="AA750">
        <v>8.8642887201511797</v>
      </c>
      <c r="AB750">
        <v>6.6898774329054804</v>
      </c>
      <c r="AC750">
        <v>0.65825410220760605</v>
      </c>
      <c r="AD750">
        <v>5.2388982217390199</v>
      </c>
      <c r="AE750">
        <v>42.782695998974198</v>
      </c>
      <c r="AF750">
        <v>13.278850535377</v>
      </c>
      <c r="AG750">
        <v>-16.987023880496199</v>
      </c>
      <c r="AH750">
        <v>-49.137827572640703</v>
      </c>
      <c r="AI750">
        <v>2.6646174468347601</v>
      </c>
      <c r="AJ750">
        <v>-17.840623976311601</v>
      </c>
      <c r="AK750">
        <v>-43.122579297643298</v>
      </c>
      <c r="AL750">
        <v>13.5725190839694</v>
      </c>
      <c r="AM750">
        <v>0.58664703294656295</v>
      </c>
      <c r="AN750">
        <v>8.92666512666076</v>
      </c>
      <c r="AO750">
        <v>0.58664703294656295</v>
      </c>
      <c r="AP750">
        <v>-65.306227796198598</v>
      </c>
      <c r="AQ750">
        <v>0.48052965404401898</v>
      </c>
      <c r="AR750">
        <v>-78.286495985590804</v>
      </c>
      <c r="AS750">
        <v>24.361143166545499</v>
      </c>
    </row>
    <row r="751" spans="1:45" x14ac:dyDescent="0.25">
      <c r="A751" t="s">
        <v>1799</v>
      </c>
      <c r="B751" t="s">
        <v>1800</v>
      </c>
      <c r="C751" t="s">
        <v>74</v>
      </c>
      <c r="D751">
        <v>2966.4842991999999</v>
      </c>
      <c r="E751">
        <v>1063.05</v>
      </c>
      <c r="F751">
        <v>168.725490196078</v>
      </c>
      <c r="G751">
        <v>2.0747178232693799</v>
      </c>
      <c r="H751">
        <v>0.82988231789065903</v>
      </c>
      <c r="I751">
        <v>-510.2345272357</v>
      </c>
      <c r="J751">
        <v>0</v>
      </c>
      <c r="K751">
        <v>1633.34448160535</v>
      </c>
      <c r="L751">
        <v>70.382561479088096</v>
      </c>
      <c r="M751">
        <v>1.0251203615759901</v>
      </c>
      <c r="N751">
        <v>19.6870209796609</v>
      </c>
      <c r="P751">
        <v>0.63374054301902805</v>
      </c>
      <c r="Q751">
        <v>48.493472981177803</v>
      </c>
      <c r="R751">
        <v>2.0747178232693799</v>
      </c>
      <c r="S751">
        <v>2.7391063855939999</v>
      </c>
      <c r="T751">
        <v>23.2137436356522</v>
      </c>
      <c r="U751">
        <v>0.90252707581227398</v>
      </c>
      <c r="V751">
        <v>-1.7271605232829701</v>
      </c>
      <c r="W751">
        <v>-0.786529581303268</v>
      </c>
      <c r="X751">
        <v>2695.3142991999998</v>
      </c>
      <c r="Y751">
        <v>4.0317631472506399</v>
      </c>
      <c r="Z751">
        <v>58.4160012830515</v>
      </c>
      <c r="AA751">
        <v>15.6613265496804</v>
      </c>
      <c r="AB751">
        <v>14.124164435361299</v>
      </c>
      <c r="AC751">
        <v>2.62968759909525</v>
      </c>
      <c r="AD751">
        <v>7.0975476432069904</v>
      </c>
      <c r="AE751">
        <v>26.454519729777701</v>
      </c>
      <c r="AF751">
        <v>64.293114416991699</v>
      </c>
      <c r="AG751">
        <v>-37.436579747643798</v>
      </c>
      <c r="AH751">
        <v>-31.5561762561805</v>
      </c>
      <c r="AI751">
        <v>4.8578329990502001</v>
      </c>
      <c r="AJ751">
        <v>-31.882233099074298</v>
      </c>
      <c r="AK751">
        <v>-12.250368281975099</v>
      </c>
      <c r="AL751">
        <v>11.944382022471901</v>
      </c>
      <c r="AM751">
        <v>4.4373905032011001</v>
      </c>
      <c r="AN751">
        <v>59.5201504654895</v>
      </c>
      <c r="AO751">
        <v>4.4373905032011001</v>
      </c>
      <c r="AP751">
        <v>-17.551199312103599</v>
      </c>
      <c r="AQ751">
        <v>3.1796874179644701</v>
      </c>
      <c r="AR751">
        <v>23.1999839364797</v>
      </c>
      <c r="AS751">
        <v>23.2137436356522</v>
      </c>
    </row>
    <row r="752" spans="1:45" x14ac:dyDescent="0.25">
      <c r="A752" t="s">
        <v>1784</v>
      </c>
      <c r="B752" t="s">
        <v>1785</v>
      </c>
      <c r="C752" t="s">
        <v>66</v>
      </c>
      <c r="D752">
        <v>2963.4224220299998</v>
      </c>
      <c r="E752">
        <v>747.25</v>
      </c>
      <c r="F752">
        <v>4.69638826185101</v>
      </c>
      <c r="G752">
        <v>1.2133417741552499</v>
      </c>
      <c r="H752">
        <v>1.76567256193888</v>
      </c>
      <c r="I752">
        <v>64.986093661300004</v>
      </c>
      <c r="L752">
        <v>26.522029700269499</v>
      </c>
      <c r="M752">
        <v>9.5527101374188899</v>
      </c>
      <c r="N752">
        <v>7.65086603169933</v>
      </c>
      <c r="O752">
        <v>0</v>
      </c>
      <c r="P752">
        <v>2.27962401006587</v>
      </c>
      <c r="Q752">
        <v>17.274236627445301</v>
      </c>
      <c r="R752">
        <v>2.2549655772730799</v>
      </c>
      <c r="S752">
        <v>6.3017155430260896</v>
      </c>
      <c r="T752">
        <v>123.837125868366</v>
      </c>
      <c r="U752">
        <v>7.9627269553544294E-2</v>
      </c>
      <c r="V752">
        <v>-0.57862683265406201</v>
      </c>
      <c r="W752">
        <v>-0.31508568087683297</v>
      </c>
      <c r="X752">
        <v>2960.16242202999</v>
      </c>
      <c r="Y752">
        <v>3.2298905847635999</v>
      </c>
      <c r="AA752">
        <v>71.140649411920194</v>
      </c>
      <c r="AB752">
        <v>42.288034600428503</v>
      </c>
      <c r="AC752">
        <v>0.65825410220760605</v>
      </c>
      <c r="AD752">
        <v>5.2388982217390199</v>
      </c>
      <c r="AE752">
        <v>42.782695998974198</v>
      </c>
      <c r="AG752">
        <v>42.3632568439496</v>
      </c>
      <c r="AH752">
        <v>39.5548237314365</v>
      </c>
      <c r="AI752">
        <v>7.3111351788172501</v>
      </c>
      <c r="AJ752">
        <v>206.81473896444399</v>
      </c>
      <c r="AK752">
        <v>189.45610597175701</v>
      </c>
      <c r="AL752">
        <v>41.745810055865903</v>
      </c>
      <c r="AM752">
        <v>3.23344763394035</v>
      </c>
      <c r="AN752">
        <v>81.569568456647403</v>
      </c>
      <c r="AO752">
        <v>3.23344763394035</v>
      </c>
      <c r="AP752">
        <v>44.572192747823102</v>
      </c>
      <c r="AQ752">
        <v>2.6361680959364899</v>
      </c>
      <c r="AR752">
        <v>19.6792521515078</v>
      </c>
      <c r="AS752">
        <v>102.186980069999</v>
      </c>
    </row>
    <row r="753" spans="1:45" x14ac:dyDescent="0.25">
      <c r="A753" t="s">
        <v>1776</v>
      </c>
      <c r="B753" t="s">
        <v>1777</v>
      </c>
      <c r="C753" t="s">
        <v>392</v>
      </c>
      <c r="D753">
        <v>2960.2026300000002</v>
      </c>
      <c r="E753">
        <v>209.15</v>
      </c>
      <c r="F753">
        <v>175.01030927835001</v>
      </c>
      <c r="G753">
        <v>5.4478090202675604</v>
      </c>
      <c r="H753">
        <v>1.0754417065850499</v>
      </c>
      <c r="I753">
        <v>20.4204835229</v>
      </c>
      <c r="J753">
        <v>45.103708180346104</v>
      </c>
      <c r="K753">
        <v>38.352927090697598</v>
      </c>
      <c r="L753">
        <v>9.0651993105797892</v>
      </c>
      <c r="M753">
        <v>1.1751744399559301</v>
      </c>
      <c r="N753">
        <v>18.3639471236018</v>
      </c>
      <c r="O753">
        <v>8.0924610131955301</v>
      </c>
      <c r="P753">
        <v>0.77247457798827301</v>
      </c>
      <c r="Q753">
        <v>103.31725417439699</v>
      </c>
      <c r="R753">
        <v>5.85860770648081</v>
      </c>
      <c r="S753">
        <v>1.61569160777456</v>
      </c>
      <c r="T753">
        <v>21.2627684959057</v>
      </c>
      <c r="U753">
        <v>2.4093283100690899</v>
      </c>
      <c r="V753">
        <v>0.88488582105066405</v>
      </c>
      <c r="W753">
        <v>1.52494000116144</v>
      </c>
      <c r="X753">
        <v>2375.3126299999999</v>
      </c>
      <c r="Y753">
        <v>2.38021587470188</v>
      </c>
      <c r="Z753">
        <v>24.9927675715488</v>
      </c>
      <c r="AA753">
        <v>13.9921809024505</v>
      </c>
      <c r="AB753">
        <v>13.3234946713035</v>
      </c>
      <c r="AC753">
        <v>1.52444248901843</v>
      </c>
      <c r="AD753">
        <v>9.7560212522244303</v>
      </c>
      <c r="AE753">
        <v>47.728135222240098</v>
      </c>
      <c r="AF753">
        <v>31.146913194444402</v>
      </c>
      <c r="AG753">
        <v>-70.472465814538793</v>
      </c>
      <c r="AH753">
        <v>-61.575956685233798</v>
      </c>
      <c r="AI753">
        <v>3.7486578317524999</v>
      </c>
      <c r="AJ753">
        <v>-62.662405146301502</v>
      </c>
      <c r="AK753">
        <v>-55.450242510212597</v>
      </c>
      <c r="AL753">
        <v>16.731999999999999</v>
      </c>
      <c r="AM753">
        <v>2.9663132352646402</v>
      </c>
      <c r="AN753">
        <v>29.178931789058598</v>
      </c>
      <c r="AO753">
        <v>2.9663132352646402</v>
      </c>
      <c r="AP753">
        <v>-63.016334362124198</v>
      </c>
      <c r="AQ753">
        <v>2.8888907039798499</v>
      </c>
      <c r="AR753">
        <v>-41.457330303589899</v>
      </c>
      <c r="AS753">
        <v>21.261241327300102</v>
      </c>
    </row>
    <row r="754" spans="1:45" x14ac:dyDescent="0.25">
      <c r="A754" t="s">
        <v>1795</v>
      </c>
      <c r="B754" t="s">
        <v>1796</v>
      </c>
      <c r="C754" t="s">
        <v>381</v>
      </c>
      <c r="D754">
        <v>2958.5411367299998</v>
      </c>
      <c r="E754">
        <v>76.150000000000006</v>
      </c>
      <c r="F754">
        <v>-0.11247932365374</v>
      </c>
      <c r="G754">
        <v>0.70270522350231301</v>
      </c>
      <c r="H754">
        <v>0.175156783607575</v>
      </c>
      <c r="I754">
        <v>1463.3095269281</v>
      </c>
      <c r="L754">
        <v>38.088925520224002</v>
      </c>
      <c r="M754">
        <v>175.57918765570199</v>
      </c>
      <c r="O754">
        <v>0</v>
      </c>
      <c r="P754">
        <v>106.161722582556</v>
      </c>
      <c r="R754">
        <v>1.3815516814884199</v>
      </c>
      <c r="S754">
        <v>1.0288271465355601</v>
      </c>
      <c r="T754">
        <v>-32.734467102566903</v>
      </c>
      <c r="X754">
        <v>5878.8911367299997</v>
      </c>
      <c r="Y754">
        <v>4.1680960946719097</v>
      </c>
      <c r="AC754">
        <v>1.18459867420429</v>
      </c>
      <c r="AD754">
        <v>2.9463562780446302</v>
      </c>
      <c r="AE754">
        <v>53.803998573400001</v>
      </c>
      <c r="AG754">
        <v>-44.899770154400599</v>
      </c>
      <c r="AH754">
        <v>-44.899770154400599</v>
      </c>
      <c r="AI754">
        <v>1.6234490812728399</v>
      </c>
      <c r="AJ754">
        <v>-160.840212568792</v>
      </c>
      <c r="AK754">
        <v>-160.840212568792</v>
      </c>
      <c r="AM754">
        <v>2.0975866827820902</v>
      </c>
      <c r="AO754">
        <v>2.0975866827820902</v>
      </c>
      <c r="AP754">
        <v>-75.653513001787999</v>
      </c>
      <c r="AR754">
        <v>-75.653513001787999</v>
      </c>
      <c r="AS754">
        <v>-32.730845632592001</v>
      </c>
    </row>
    <row r="755" spans="1:45" x14ac:dyDescent="0.25">
      <c r="A755" t="s">
        <v>1788</v>
      </c>
      <c r="B755" t="s">
        <v>1789</v>
      </c>
      <c r="C755" t="s">
        <v>1790</v>
      </c>
      <c r="D755">
        <v>2957.6576069600001</v>
      </c>
      <c r="E755">
        <v>729.65</v>
      </c>
      <c r="F755">
        <v>3.0371819960861002</v>
      </c>
      <c r="G755">
        <v>0.359425107876223</v>
      </c>
      <c r="H755">
        <v>3.4429061181434499</v>
      </c>
      <c r="I755">
        <v>43.6099974794</v>
      </c>
      <c r="L755">
        <v>6.4485200755355097</v>
      </c>
      <c r="M755">
        <v>191.64149043303101</v>
      </c>
      <c r="N755">
        <v>14.3066527779057</v>
      </c>
      <c r="O755">
        <v>0</v>
      </c>
      <c r="P755">
        <v>93.341389728096601</v>
      </c>
      <c r="Q755">
        <v>10.098498613368999</v>
      </c>
      <c r="R755">
        <v>0.91336321966453404</v>
      </c>
      <c r="S755">
        <v>-92.782014486811406</v>
      </c>
      <c r="T755">
        <v>35.010151597537899</v>
      </c>
      <c r="U755">
        <v>0.27862469545520402</v>
      </c>
      <c r="V755">
        <v>-0.35068797802269502</v>
      </c>
      <c r="X755">
        <v>3404.71760696</v>
      </c>
      <c r="Y755">
        <v>1.00303073180475</v>
      </c>
      <c r="AA755">
        <v>21.9376134469072</v>
      </c>
      <c r="AB755">
        <v>14.039493657828499</v>
      </c>
      <c r="AC755">
        <v>0.62931267347789999</v>
      </c>
      <c r="AD755">
        <v>6.1358697761908498</v>
      </c>
      <c r="AE755">
        <v>61.743949067285399</v>
      </c>
      <c r="AH755">
        <v>94.170167601469004</v>
      </c>
      <c r="AI755">
        <v>11.914028628237601</v>
      </c>
      <c r="AK755">
        <v>-43.297841932031801</v>
      </c>
      <c r="AL755">
        <v>22.347626339969299</v>
      </c>
      <c r="AM755">
        <v>0.87132673437366503</v>
      </c>
      <c r="AO755">
        <v>0.87132673437366503</v>
      </c>
      <c r="AQ755">
        <v>0.62204261101218505</v>
      </c>
      <c r="AR755">
        <v>-44.639115459352901</v>
      </c>
      <c r="AS755">
        <v>35.0101515975377</v>
      </c>
    </row>
    <row r="756" spans="1:45" x14ac:dyDescent="0.25">
      <c r="A756" t="s">
        <v>1801</v>
      </c>
      <c r="B756" t="s">
        <v>1802</v>
      </c>
      <c r="C756" t="s">
        <v>331</v>
      </c>
      <c r="D756">
        <v>2936.7936746</v>
      </c>
      <c r="E756">
        <v>145.94999999999999</v>
      </c>
      <c r="F756">
        <v>6.0804658549497201</v>
      </c>
      <c r="G756">
        <v>0.396020754787412</v>
      </c>
      <c r="H756">
        <v>1.1425055823160899</v>
      </c>
      <c r="I756">
        <v>41.431793706000001</v>
      </c>
      <c r="J756">
        <v>73.672403046051201</v>
      </c>
      <c r="K756">
        <v>64.663627624740897</v>
      </c>
      <c r="L756">
        <v>17.125850501748499</v>
      </c>
      <c r="M756">
        <v>24.8369395772276</v>
      </c>
      <c r="N756">
        <v>7.9854279496930696</v>
      </c>
      <c r="O756">
        <v>4.9543653377485901</v>
      </c>
      <c r="P756">
        <v>6.35218557086736</v>
      </c>
      <c r="Q756">
        <v>9.6462012191290505</v>
      </c>
      <c r="R756">
        <v>0.83265519429616597</v>
      </c>
      <c r="S756">
        <v>-16.868157409633699</v>
      </c>
      <c r="T756">
        <v>23.915257936482</v>
      </c>
      <c r="U756">
        <v>1.0463911804831001</v>
      </c>
      <c r="V756">
        <v>-2.23611783966544</v>
      </c>
      <c r="W756">
        <v>0.72165950378664401</v>
      </c>
      <c r="X756">
        <v>3264.9836746000001</v>
      </c>
      <c r="Y756">
        <v>1.03421762537377</v>
      </c>
      <c r="AA756">
        <v>14.212883835103501</v>
      </c>
      <c r="AB756">
        <v>8.6710141674191199</v>
      </c>
      <c r="AC756">
        <v>3.2825090201485398</v>
      </c>
      <c r="AD756">
        <v>2.8706864244104899</v>
      </c>
      <c r="AE756">
        <v>20.672044043061</v>
      </c>
      <c r="AG756">
        <v>-22.127437909467702</v>
      </c>
      <c r="AH756">
        <v>-36.208244850395602</v>
      </c>
      <c r="AI756">
        <v>1.83126125497287</v>
      </c>
      <c r="AJ756">
        <v>-37.185619127635803</v>
      </c>
      <c r="AK756">
        <v>15.6888882718379</v>
      </c>
      <c r="AL756">
        <v>13.834123222748801</v>
      </c>
      <c r="AM756">
        <v>0.93026002058942703</v>
      </c>
      <c r="AN756">
        <v>26.457600672072001</v>
      </c>
      <c r="AO756">
        <v>0.93026002058942703</v>
      </c>
      <c r="AP756">
        <v>-54.447329073179297</v>
      </c>
      <c r="AQ756">
        <v>0.92477130331240498</v>
      </c>
      <c r="AR756">
        <v>-39.107727008967103</v>
      </c>
      <c r="AS756">
        <v>23.9113635775932</v>
      </c>
    </row>
    <row r="757" spans="1:45" x14ac:dyDescent="0.25">
      <c r="A757" t="s">
        <v>1849</v>
      </c>
      <c r="B757" t="s">
        <v>1850</v>
      </c>
      <c r="C757" t="s">
        <v>415</v>
      </c>
      <c r="D757">
        <v>2919.1761890500002</v>
      </c>
      <c r="E757">
        <v>2642.9</v>
      </c>
      <c r="F757">
        <v>-1.03070059581462</v>
      </c>
      <c r="G757">
        <v>0.65656917060216702</v>
      </c>
      <c r="H757">
        <v>0.133921700552082</v>
      </c>
      <c r="I757">
        <v>735.41949342759995</v>
      </c>
      <c r="L757">
        <v>490.70490484275598</v>
      </c>
      <c r="M757">
        <v>89.2536980070863</v>
      </c>
      <c r="O757">
        <v>0</v>
      </c>
      <c r="P757">
        <v>22.306825450004499</v>
      </c>
      <c r="R757">
        <v>0.94756723691572597</v>
      </c>
      <c r="S757">
        <v>-21.974662397326899</v>
      </c>
      <c r="T757">
        <v>-8.0749528064230596</v>
      </c>
      <c r="X757">
        <v>4945.0661890499996</v>
      </c>
      <c r="Y757">
        <v>6.2657639049314504</v>
      </c>
      <c r="AC757">
        <v>0.65825410220760605</v>
      </c>
      <c r="AD757">
        <v>5.2388982217390199</v>
      </c>
      <c r="AE757">
        <v>42.782695998974198</v>
      </c>
      <c r="AG757">
        <v>-75.838480438614496</v>
      </c>
      <c r="AH757">
        <v>-71.714847175211801</v>
      </c>
      <c r="AI757">
        <v>1.48183036835399</v>
      </c>
      <c r="AJ757">
        <v>-108.682622693882</v>
      </c>
      <c r="AK757">
        <v>-118.87434304424499</v>
      </c>
      <c r="AM757">
        <v>3.6988117242973999</v>
      </c>
      <c r="AO757">
        <v>3.6988117242973999</v>
      </c>
      <c r="AP757">
        <v>-19.551001268490701</v>
      </c>
      <c r="AR757">
        <v>36.903723557042099</v>
      </c>
      <c r="AS757">
        <v>-8.0749528064230596</v>
      </c>
    </row>
    <row r="758" spans="1:45" x14ac:dyDescent="0.25">
      <c r="A758" t="s">
        <v>1819</v>
      </c>
      <c r="B758" t="s">
        <v>1820</v>
      </c>
      <c r="C758" t="s">
        <v>512</v>
      </c>
      <c r="D758">
        <v>2909.4204067000001</v>
      </c>
      <c r="E758">
        <v>667.2</v>
      </c>
      <c r="F758">
        <v>45.929648241206003</v>
      </c>
      <c r="G758">
        <v>0.82249392102469199</v>
      </c>
      <c r="H758">
        <v>1.41822024768373</v>
      </c>
      <c r="I758">
        <v>324.88519602100001</v>
      </c>
      <c r="L758">
        <v>47.763919435119803</v>
      </c>
      <c r="M758">
        <v>23.047399451287099</v>
      </c>
      <c r="N758">
        <v>26.163123544902799</v>
      </c>
      <c r="O758">
        <v>0</v>
      </c>
      <c r="P758">
        <v>4.1255618469441302</v>
      </c>
      <c r="Q758">
        <v>56.477398015435497</v>
      </c>
      <c r="R758">
        <v>2.3937806089249598</v>
      </c>
      <c r="S758">
        <v>3.9423299060222701</v>
      </c>
      <c r="T758">
        <v>14.199221116154201</v>
      </c>
      <c r="U758">
        <v>2.1854352796033099</v>
      </c>
      <c r="V758">
        <v>1.5271811773957</v>
      </c>
      <c r="W758">
        <v>1.58644109507207</v>
      </c>
      <c r="X758">
        <v>3053.3504066999999</v>
      </c>
      <c r="Y758">
        <v>2.20898715613786</v>
      </c>
      <c r="Z758">
        <v>61.336890451988701</v>
      </c>
      <c r="AA758">
        <v>11.1354865306345</v>
      </c>
      <c r="AB758">
        <v>9.7479500900296898</v>
      </c>
      <c r="AC758">
        <v>0.65825410220760605</v>
      </c>
      <c r="AD758">
        <v>5.2388982217390199</v>
      </c>
      <c r="AE758">
        <v>42.782695998974198</v>
      </c>
      <c r="AF758">
        <v>58.445568635998299</v>
      </c>
      <c r="AG758">
        <v>-54.052970712591602</v>
      </c>
      <c r="AH758">
        <v>-18.955450419573602</v>
      </c>
      <c r="AI758">
        <v>4.2458414667853601</v>
      </c>
      <c r="AJ758">
        <v>-67.477892448255005</v>
      </c>
      <c r="AK758">
        <v>-66.810831377960199</v>
      </c>
      <c r="AL758">
        <v>13.672131147540901</v>
      </c>
      <c r="AM758">
        <v>2.1048590741839299</v>
      </c>
      <c r="AN758">
        <v>34.280904992341199</v>
      </c>
      <c r="AO758">
        <v>2.1048590741839299</v>
      </c>
      <c r="AP758">
        <v>-53.591838389359097</v>
      </c>
      <c r="AQ758">
        <v>2.0094812014849799</v>
      </c>
      <c r="AR758">
        <v>-22.093075750335501</v>
      </c>
      <c r="AS758">
        <v>14.2006072173955</v>
      </c>
    </row>
    <row r="759" spans="1:45" x14ac:dyDescent="0.25">
      <c r="A759" t="s">
        <v>1797</v>
      </c>
      <c r="B759" t="s">
        <v>1798</v>
      </c>
      <c r="C759" t="s">
        <v>61</v>
      </c>
      <c r="D759">
        <v>2897.3115091700001</v>
      </c>
      <c r="E759">
        <v>409.7</v>
      </c>
      <c r="F759">
        <v>4.82765271539966</v>
      </c>
      <c r="G759">
        <v>0.58713591623387296</v>
      </c>
      <c r="H759">
        <v>0.70800043900614396</v>
      </c>
      <c r="I759">
        <v>33.7832877998</v>
      </c>
      <c r="L759">
        <v>44.722592187183601</v>
      </c>
      <c r="M759">
        <v>530.23795850083604</v>
      </c>
      <c r="N759">
        <v>38.486799473692301</v>
      </c>
      <c r="O759">
        <v>0</v>
      </c>
      <c r="P759">
        <v>96.6316262578341</v>
      </c>
      <c r="Q759">
        <v>27.470026348874502</v>
      </c>
      <c r="R759">
        <v>0.63437436336794695</v>
      </c>
      <c r="S759">
        <v>-4.1334327148143704</v>
      </c>
      <c r="T759">
        <v>2.5402757521985002</v>
      </c>
      <c r="X759">
        <v>4821.5715091700004</v>
      </c>
      <c r="Y759">
        <v>1.5253503711435701</v>
      </c>
      <c r="Z759">
        <v>26.753809284041701</v>
      </c>
      <c r="AA759">
        <v>2.7518814617715801</v>
      </c>
      <c r="AB759">
        <v>2.68778932212299</v>
      </c>
      <c r="AC759">
        <v>0.65825410220760605</v>
      </c>
      <c r="AD759">
        <v>5.2388982217390199</v>
      </c>
      <c r="AE759">
        <v>42.782695998974198</v>
      </c>
      <c r="AF759">
        <v>16.076525963655499</v>
      </c>
      <c r="AG759">
        <v>125.37961470288199</v>
      </c>
      <c r="AH759">
        <v>38.090421046072002</v>
      </c>
      <c r="AI759">
        <v>7.2344166125746003</v>
      </c>
      <c r="AJ759">
        <v>-91.423107777854597</v>
      </c>
      <c r="AK759">
        <v>-94.062375703813899</v>
      </c>
      <c r="AM759">
        <v>0.91659227233814999</v>
      </c>
      <c r="AN759">
        <v>10.4347457652164</v>
      </c>
      <c r="AO759">
        <v>0.91659227233814999</v>
      </c>
      <c r="AP759">
        <v>-45.793566293957397</v>
      </c>
      <c r="AR759">
        <v>-66.074268056847501</v>
      </c>
      <c r="AS759">
        <v>2.5402534800185799</v>
      </c>
    </row>
    <row r="760" spans="1:45" x14ac:dyDescent="0.25">
      <c r="A760" t="s">
        <v>1811</v>
      </c>
      <c r="B760" t="s">
        <v>1812</v>
      </c>
      <c r="C760" t="s">
        <v>317</v>
      </c>
      <c r="D760">
        <v>2890.2719999999999</v>
      </c>
      <c r="E760">
        <v>412.65</v>
      </c>
      <c r="F760">
        <v>3658.5555555555502</v>
      </c>
      <c r="G760">
        <v>1.17355272447211</v>
      </c>
      <c r="H760">
        <v>0.41255636945514601</v>
      </c>
      <c r="I760">
        <v>-863.13249432750001</v>
      </c>
      <c r="L760">
        <v>298.480299600759</v>
      </c>
      <c r="M760">
        <v>22.8580601761252</v>
      </c>
      <c r="N760">
        <v>16.3549034411507</v>
      </c>
      <c r="O760">
        <v>0</v>
      </c>
      <c r="P760">
        <v>1.52886497064576E-3</v>
      </c>
      <c r="Q760">
        <v>17.80238375515</v>
      </c>
      <c r="R760">
        <v>1.1791043578717599</v>
      </c>
      <c r="S760">
        <v>5.2825211800757099</v>
      </c>
      <c r="T760">
        <v>11.9447534818365</v>
      </c>
      <c r="U760">
        <v>3.6536353671903501</v>
      </c>
      <c r="V760">
        <v>2.9953812649827398</v>
      </c>
      <c r="W760">
        <v>3.6010243524446</v>
      </c>
      <c r="X760">
        <v>2218.6019999999999</v>
      </c>
      <c r="Y760">
        <v>2.5235187733885298</v>
      </c>
      <c r="Z760">
        <v>23.1780401170079</v>
      </c>
      <c r="AA760">
        <v>6.7379415069699604</v>
      </c>
      <c r="AB760">
        <v>6.3188231608327801</v>
      </c>
      <c r="AC760">
        <v>0.65825410220760605</v>
      </c>
      <c r="AD760">
        <v>5.2388982217390199</v>
      </c>
      <c r="AE760">
        <v>42.782695998974198</v>
      </c>
      <c r="AF760">
        <v>30.195068951107402</v>
      </c>
      <c r="AG760">
        <v>-39.460558208415698</v>
      </c>
      <c r="AH760">
        <v>-15.6533410383462</v>
      </c>
      <c r="AI760">
        <v>4.4188356164383498</v>
      </c>
      <c r="AJ760">
        <v>-82.834416253150806</v>
      </c>
      <c r="AK760">
        <v>-72.080409607372601</v>
      </c>
      <c r="AM760">
        <v>3.2875007108977701</v>
      </c>
      <c r="AN760">
        <v>17.158040961709698</v>
      </c>
      <c r="AO760">
        <v>3.2875007108977701</v>
      </c>
      <c r="AP760">
        <v>66.703753921504003</v>
      </c>
      <c r="AR760">
        <v>21.679912919552699</v>
      </c>
      <c r="AS760">
        <v>11.9452471482889</v>
      </c>
    </row>
    <row r="761" spans="1:45" x14ac:dyDescent="0.25">
      <c r="A761" t="s">
        <v>1805</v>
      </c>
      <c r="B761" t="s">
        <v>1806</v>
      </c>
      <c r="C761" t="s">
        <v>320</v>
      </c>
      <c r="D761">
        <v>2885.1862454000002</v>
      </c>
      <c r="E761">
        <v>377.55</v>
      </c>
      <c r="F761">
        <v>3.2011201629327899</v>
      </c>
      <c r="G761">
        <v>0.352904753441386</v>
      </c>
      <c r="H761">
        <v>1.64160694914204</v>
      </c>
      <c r="J761">
        <v>156.32422791984001</v>
      </c>
      <c r="K761">
        <v>11.2733244801823</v>
      </c>
      <c r="L761">
        <v>3.7676765955789602</v>
      </c>
      <c r="M761">
        <v>146.684364159404</v>
      </c>
      <c r="N761">
        <v>10.8198064240772</v>
      </c>
      <c r="O761">
        <v>2.3348907898471301</v>
      </c>
      <c r="P761">
        <v>20.076783145782201</v>
      </c>
      <c r="Q761">
        <v>8.0860291866516896</v>
      </c>
      <c r="R761">
        <v>1.43388697461888</v>
      </c>
      <c r="S761">
        <v>6.1765373542698603</v>
      </c>
      <c r="T761">
        <v>18.2065138221745</v>
      </c>
      <c r="X761">
        <v>3834.5462453999999</v>
      </c>
      <c r="Y761">
        <v>0.93331116294352701</v>
      </c>
      <c r="AA761">
        <v>12.198333848894499</v>
      </c>
      <c r="AB761">
        <v>10.654476925257001</v>
      </c>
      <c r="AC761">
        <v>0.62931267347789999</v>
      </c>
      <c r="AD761">
        <v>6.1358697761908498</v>
      </c>
      <c r="AE761">
        <v>61.743949067285399</v>
      </c>
      <c r="AG761">
        <v>-71.394437185626202</v>
      </c>
      <c r="AH761">
        <v>-50.269022052115197</v>
      </c>
      <c r="AI761">
        <v>3.0514280453084002</v>
      </c>
      <c r="AJ761">
        <v>-68.692684049775096</v>
      </c>
      <c r="AK761">
        <v>-70.512877622495395</v>
      </c>
      <c r="AM761">
        <v>0.70224124516251496</v>
      </c>
      <c r="AO761">
        <v>0.70224124516251496</v>
      </c>
      <c r="AP761">
        <v>-7.7220754823043896</v>
      </c>
      <c r="AR761">
        <v>-55.382183330954497</v>
      </c>
    </row>
    <row r="762" spans="1:45" x14ac:dyDescent="0.25">
      <c r="A762" t="s">
        <v>1809</v>
      </c>
      <c r="B762" t="s">
        <v>1810</v>
      </c>
      <c r="C762" t="s">
        <v>1226</v>
      </c>
      <c r="D762">
        <v>2882.3657169599901</v>
      </c>
      <c r="E762">
        <v>193</v>
      </c>
      <c r="G762">
        <v>9.42682020802377</v>
      </c>
      <c r="H762">
        <v>7.3984530199923904E-2</v>
      </c>
      <c r="I762">
        <v>2988.6236280771</v>
      </c>
      <c r="L762">
        <v>192.66205819622101</v>
      </c>
      <c r="M762">
        <v>25.610909473037498</v>
      </c>
      <c r="N762">
        <v>1.3318126410562701</v>
      </c>
      <c r="P762">
        <v>25.091141307423001</v>
      </c>
      <c r="Q762">
        <v>4.1709320319009597</v>
      </c>
      <c r="R762">
        <v>9.6853640416047497</v>
      </c>
      <c r="S762">
        <v>0.42612308491300899</v>
      </c>
      <c r="T762">
        <v>164.51859115068399</v>
      </c>
      <c r="X762">
        <v>2769.0857169599899</v>
      </c>
      <c r="Y762">
        <v>21.092974687385698</v>
      </c>
      <c r="AA762">
        <v>125.468315222473</v>
      </c>
      <c r="AB762">
        <v>74.880630528934503</v>
      </c>
      <c r="AC762">
        <v>1.0297240291248999</v>
      </c>
      <c r="AD762">
        <v>2.4599273873659002</v>
      </c>
      <c r="AE762">
        <v>16.580293446915601</v>
      </c>
      <c r="AG762">
        <v>-30.670588692825099</v>
      </c>
      <c r="AH762">
        <v>-5.2835309346756398</v>
      </c>
      <c r="AI762">
        <v>2.32995636288386</v>
      </c>
      <c r="AJ762">
        <v>606.24410482500105</v>
      </c>
      <c r="AK762">
        <v>892.25379621546699</v>
      </c>
      <c r="AM762">
        <v>21.955863170018201</v>
      </c>
      <c r="AN762">
        <v>84.850330201942796</v>
      </c>
      <c r="AO762">
        <v>21.955863170018201</v>
      </c>
      <c r="AP762">
        <v>1069.2527059737699</v>
      </c>
      <c r="AR762">
        <v>1028.7320486958899</v>
      </c>
      <c r="AS762">
        <v>164.42474141243599</v>
      </c>
    </row>
    <row r="763" spans="1:45" x14ac:dyDescent="0.25">
      <c r="A763" t="s">
        <v>1791</v>
      </c>
      <c r="B763" t="s">
        <v>1792</v>
      </c>
      <c r="C763" t="s">
        <v>85</v>
      </c>
      <c r="D763">
        <v>2867.3989905549902</v>
      </c>
      <c r="E763">
        <v>376.45</v>
      </c>
      <c r="F763">
        <v>1.66976924568548</v>
      </c>
      <c r="G763">
        <v>0.98397058823529404</v>
      </c>
      <c r="H763">
        <v>2.2719559754260898</v>
      </c>
      <c r="I763">
        <v>-13.269320196000001</v>
      </c>
      <c r="J763">
        <v>11.067897165458101</v>
      </c>
      <c r="K763">
        <v>11596.088497033599</v>
      </c>
      <c r="L763">
        <v>40.493391509562301</v>
      </c>
      <c r="M763">
        <v>148.857754774228</v>
      </c>
      <c r="N763">
        <v>3.3729739045962899</v>
      </c>
      <c r="O763">
        <v>32.978260869565197</v>
      </c>
      <c r="P763">
        <v>94.936641085132905</v>
      </c>
      <c r="Q763">
        <v>1.31885338044004</v>
      </c>
      <c r="R763">
        <v>0.98425770308123195</v>
      </c>
      <c r="S763">
        <v>103.295983935743</v>
      </c>
      <c r="T763">
        <v>109.109550629944</v>
      </c>
      <c r="U763">
        <v>0.62754634284491795</v>
      </c>
      <c r="V763">
        <v>-3.07077593626882E-2</v>
      </c>
      <c r="W763">
        <v>-0.15403297479216699</v>
      </c>
      <c r="X763">
        <v>3506.6089905550002</v>
      </c>
      <c r="Y763">
        <v>0.68167059810872099</v>
      </c>
      <c r="Z763">
        <v>72.495534226896794</v>
      </c>
      <c r="AA763">
        <v>40.722436308848799</v>
      </c>
      <c r="AB763">
        <v>12.7230833081346</v>
      </c>
      <c r="AC763">
        <v>0.65825410220760605</v>
      </c>
      <c r="AD763">
        <v>5.2388982217390199</v>
      </c>
      <c r="AE763">
        <v>42.782695998974198</v>
      </c>
      <c r="AF763">
        <v>59.280524923609597</v>
      </c>
      <c r="AG763">
        <v>45.498807631683398</v>
      </c>
      <c r="AH763">
        <v>-2.3150757111439102</v>
      </c>
      <c r="AI763">
        <v>5.1176137614759902</v>
      </c>
      <c r="AJ763">
        <v>171.927346227268</v>
      </c>
      <c r="AK763">
        <v>155.03196580355799</v>
      </c>
      <c r="AL763">
        <v>57.037878787878697</v>
      </c>
      <c r="AM763">
        <v>0.55741076070149698</v>
      </c>
      <c r="AN763">
        <v>24.015066922571101</v>
      </c>
      <c r="AO763">
        <v>0.55741076070149698</v>
      </c>
      <c r="AP763">
        <v>-75.343617834542499</v>
      </c>
      <c r="AQ763">
        <v>0.44821188267745099</v>
      </c>
      <c r="AR763">
        <v>-79.368615009650398</v>
      </c>
      <c r="AS763">
        <v>681.092396806284</v>
      </c>
    </row>
    <row r="764" spans="1:45" x14ac:dyDescent="0.25">
      <c r="A764" t="s">
        <v>1825</v>
      </c>
      <c r="B764" t="s">
        <v>1826</v>
      </c>
      <c r="C764" t="s">
        <v>381</v>
      </c>
      <c r="D764">
        <v>2850.1653375000001</v>
      </c>
      <c r="E764">
        <v>383.55</v>
      </c>
      <c r="F764">
        <v>5.1330218834521704</v>
      </c>
      <c r="G764">
        <v>0.17580263602568399</v>
      </c>
      <c r="H764">
        <v>0.38646255478625402</v>
      </c>
      <c r="I764">
        <v>870.74003488790004</v>
      </c>
      <c r="L764">
        <v>7.05513405477903</v>
      </c>
      <c r="M764">
        <v>55.889286378957301</v>
      </c>
      <c r="N764">
        <v>5.2581866359040701</v>
      </c>
      <c r="O764">
        <v>0</v>
      </c>
      <c r="P764">
        <v>27.186252817469299</v>
      </c>
      <c r="Q764">
        <v>3.4115770510254602</v>
      </c>
      <c r="R764">
        <v>1.24105365926927</v>
      </c>
      <c r="S764">
        <v>2.35098999953629</v>
      </c>
      <c r="T764">
        <v>27.820061859443602</v>
      </c>
      <c r="U764">
        <v>1.06666666666666</v>
      </c>
      <c r="V764">
        <v>-0.11793200753762401</v>
      </c>
      <c r="W764">
        <v>-0.11793200753762401</v>
      </c>
      <c r="X764">
        <v>3108.53533749999</v>
      </c>
      <c r="Y764">
        <v>2.0437175957581002</v>
      </c>
      <c r="Z764">
        <v>9.9763642527038705</v>
      </c>
      <c r="AA764">
        <v>14.8904739293926</v>
      </c>
      <c r="AB764">
        <v>14.109183630628101</v>
      </c>
      <c r="AC764">
        <v>1.18459867420429</v>
      </c>
      <c r="AD764">
        <v>2.9463562780446302</v>
      </c>
      <c r="AE764">
        <v>53.803998573400001</v>
      </c>
      <c r="AF764">
        <v>9.1471656263037904</v>
      </c>
      <c r="AG764">
        <v>1.78432886792106E-2</v>
      </c>
      <c r="AH764">
        <v>1.78432886792106E-2</v>
      </c>
      <c r="AI764">
        <v>2.9468820049008402</v>
      </c>
      <c r="AJ764">
        <v>-48.293690809074</v>
      </c>
      <c r="AK764">
        <v>-48.293690809074</v>
      </c>
      <c r="AL764">
        <v>19.669230769230701</v>
      </c>
      <c r="AM764">
        <v>1.8738513218103601</v>
      </c>
      <c r="AN764">
        <v>8.1517141559890103</v>
      </c>
      <c r="AO764">
        <v>1.8738513218103601</v>
      </c>
      <c r="AP764">
        <v>-78.250387830204502</v>
      </c>
      <c r="AQ764">
        <v>1.8492445490960401</v>
      </c>
      <c r="AR764">
        <v>-78.250387830204502</v>
      </c>
      <c r="AS764">
        <v>27.820061859443602</v>
      </c>
    </row>
    <row r="765" spans="1:45" x14ac:dyDescent="0.25">
      <c r="A765" t="s">
        <v>1823</v>
      </c>
      <c r="B765" t="s">
        <v>1824</v>
      </c>
      <c r="C765" t="s">
        <v>323</v>
      </c>
      <c r="D765">
        <v>2847.87774575</v>
      </c>
      <c r="E765">
        <v>561.4</v>
      </c>
      <c r="F765">
        <v>2.4732522796352501</v>
      </c>
      <c r="G765">
        <v>0.73210540467867602</v>
      </c>
      <c r="H765">
        <v>0.620383769019342</v>
      </c>
      <c r="I765">
        <v>141.4466387089</v>
      </c>
      <c r="J765">
        <v>156.743195823348</v>
      </c>
      <c r="K765">
        <v>136.46498416638099</v>
      </c>
      <c r="L765">
        <v>97.166754078449699</v>
      </c>
      <c r="M765">
        <v>48.114426777027496</v>
      </c>
      <c r="N765">
        <v>6.6413646751550699</v>
      </c>
      <c r="O765">
        <v>2.3286497259591399</v>
      </c>
      <c r="P765">
        <v>21.611849270311399</v>
      </c>
      <c r="Q765">
        <v>8.6329326251048197</v>
      </c>
      <c r="R765">
        <v>1.3471632159182501</v>
      </c>
      <c r="S765">
        <v>5.0668904507150598</v>
      </c>
      <c r="T765">
        <v>61.482680175949902</v>
      </c>
      <c r="X765">
        <v>3148.5877457500001</v>
      </c>
      <c r="Y765">
        <v>4.3456368809865502</v>
      </c>
      <c r="AA765">
        <v>38.694700082954398</v>
      </c>
      <c r="AB765">
        <v>23.1241755710194</v>
      </c>
      <c r="AC765">
        <v>0.78689952536955998</v>
      </c>
      <c r="AD765">
        <v>4.7716566356616603</v>
      </c>
      <c r="AE765">
        <v>39.059428353160598</v>
      </c>
      <c r="AG765">
        <v>-6.1942074328152401</v>
      </c>
      <c r="AH765">
        <v>-13.3330315717996</v>
      </c>
      <c r="AI765">
        <v>4.1354501499310201</v>
      </c>
      <c r="AJ765">
        <v>76.563213385672995</v>
      </c>
      <c r="AK765">
        <v>57.408038899204399</v>
      </c>
      <c r="AM765">
        <v>3.9306011341678802</v>
      </c>
      <c r="AN765">
        <v>155.28231983369599</v>
      </c>
      <c r="AO765">
        <v>3.9306011341678802</v>
      </c>
      <c r="AP765">
        <v>-2.59036387782026</v>
      </c>
      <c r="AR765">
        <v>-10.029651738673399</v>
      </c>
      <c r="AS765">
        <v>61.469409578027303</v>
      </c>
    </row>
    <row r="766" spans="1:45" x14ac:dyDescent="0.25">
      <c r="A766" t="s">
        <v>1813</v>
      </c>
      <c r="B766" t="s">
        <v>1814</v>
      </c>
      <c r="C766" t="s">
        <v>82</v>
      </c>
      <c r="D766">
        <v>2837.9409819399998</v>
      </c>
      <c r="E766">
        <v>230.05</v>
      </c>
      <c r="F766">
        <v>6.2096646421969899</v>
      </c>
      <c r="G766">
        <v>0.38956088053198801</v>
      </c>
      <c r="H766">
        <v>0.41869502060920599</v>
      </c>
      <c r="I766">
        <v>24.1177901163</v>
      </c>
      <c r="L766">
        <v>15.192531215328501</v>
      </c>
      <c r="M766">
        <v>47.447949861907702</v>
      </c>
      <c r="N766">
        <v>15.3977109033288</v>
      </c>
      <c r="O766">
        <v>0</v>
      </c>
      <c r="P766">
        <v>27.169640960271899</v>
      </c>
      <c r="Q766">
        <v>25.067173048106199</v>
      </c>
      <c r="R766">
        <v>0.47835932125659197</v>
      </c>
      <c r="S766">
        <v>-8.4744422058055306</v>
      </c>
      <c r="T766">
        <v>14.624792486163299</v>
      </c>
      <c r="X766">
        <v>3129.5709819399999</v>
      </c>
      <c r="Y766">
        <v>5.5114576227744196</v>
      </c>
      <c r="AA766">
        <v>13.3082623828031</v>
      </c>
      <c r="AB766">
        <v>10.132652275917801</v>
      </c>
      <c r="AC766">
        <v>0.93237588893969703</v>
      </c>
      <c r="AD766">
        <v>1.5438579271519599</v>
      </c>
      <c r="AE766">
        <v>17.711269198383999</v>
      </c>
      <c r="AG766">
        <v>390.41985900031398</v>
      </c>
      <c r="AH766">
        <v>144.079804370733</v>
      </c>
      <c r="AI766">
        <v>3.76824540835457</v>
      </c>
      <c r="AJ766">
        <v>165.61806380435499</v>
      </c>
      <c r="AK766">
        <v>-17.4266263905144</v>
      </c>
      <c r="AM766">
        <v>4.9978708098198403</v>
      </c>
      <c r="AN766">
        <v>26.284532573307398</v>
      </c>
      <c r="AO766">
        <v>4.9978708098198403</v>
      </c>
      <c r="AP766">
        <v>1399.7323366713199</v>
      </c>
      <c r="AR766">
        <v>702.27652224043595</v>
      </c>
      <c r="AS766">
        <v>14.624792486163299</v>
      </c>
    </row>
    <row r="767" spans="1:45" x14ac:dyDescent="0.25">
      <c r="A767" t="s">
        <v>1817</v>
      </c>
      <c r="B767" t="s">
        <v>1818</v>
      </c>
      <c r="C767" t="s">
        <v>1212</v>
      </c>
      <c r="D767">
        <v>2834.6786699999998</v>
      </c>
      <c r="E767">
        <v>331.4</v>
      </c>
      <c r="F767">
        <v>95.808988764044898</v>
      </c>
      <c r="G767">
        <v>1.83180355227083</v>
      </c>
      <c r="H767">
        <v>0.83748409696927395</v>
      </c>
      <c r="I767">
        <v>65.696749305699996</v>
      </c>
      <c r="L767">
        <v>51.965445124235202</v>
      </c>
      <c r="M767">
        <v>0.22788106778557399</v>
      </c>
      <c r="N767">
        <v>14.5842954145073</v>
      </c>
      <c r="O767">
        <v>0</v>
      </c>
      <c r="P767">
        <v>0</v>
      </c>
      <c r="Q767">
        <v>19.191460367930901</v>
      </c>
      <c r="R767">
        <v>1.8718162673342</v>
      </c>
      <c r="S767">
        <v>2.16596051564049</v>
      </c>
      <c r="T767">
        <v>47.923561622992302</v>
      </c>
      <c r="U767">
        <v>0.66565809379727603</v>
      </c>
      <c r="V767">
        <v>3.6345420319376702E-2</v>
      </c>
      <c r="W767">
        <v>0.50680735174860003</v>
      </c>
      <c r="X767">
        <v>2606.8286699999999</v>
      </c>
      <c r="Y767">
        <v>5.4247901735547499</v>
      </c>
      <c r="Z767">
        <v>257.84655489614198</v>
      </c>
      <c r="AA767">
        <v>30.5714632344317</v>
      </c>
      <c r="AB767">
        <v>28.2491186605981</v>
      </c>
      <c r="AC767">
        <v>0.62931267347789999</v>
      </c>
      <c r="AD767">
        <v>6.1358697761908498</v>
      </c>
      <c r="AE767">
        <v>61.743949067285399</v>
      </c>
      <c r="AF767">
        <v>280.38364688427299</v>
      </c>
      <c r="AG767">
        <v>75.592740581730098</v>
      </c>
      <c r="AH767">
        <v>67.107290773627298</v>
      </c>
      <c r="AI767">
        <v>10.2534857483903</v>
      </c>
      <c r="AJ767">
        <v>-36.563757685483701</v>
      </c>
      <c r="AK767">
        <v>-22.383387608123801</v>
      </c>
      <c r="AM767">
        <v>5.8989442502185003</v>
      </c>
      <c r="AN767">
        <v>181.24543925831199</v>
      </c>
      <c r="AO767">
        <v>5.8989442502185003</v>
      </c>
      <c r="AP767">
        <v>199.06817245374501</v>
      </c>
      <c r="AR767">
        <v>274.79714401602598</v>
      </c>
      <c r="AS767">
        <v>48.110635947046802</v>
      </c>
    </row>
    <row r="768" spans="1:45" x14ac:dyDescent="0.25">
      <c r="A768" t="s">
        <v>1815</v>
      </c>
      <c r="B768" t="s">
        <v>1816</v>
      </c>
      <c r="C768" t="s">
        <v>88</v>
      </c>
      <c r="D768">
        <v>2832.2901648000002</v>
      </c>
      <c r="E768">
        <v>532.25</v>
      </c>
      <c r="F768">
        <v>29.756916996047401</v>
      </c>
      <c r="G768">
        <v>1.2081458020781199</v>
      </c>
      <c r="H768">
        <v>1.5439956827993599</v>
      </c>
      <c r="I768">
        <v>61.8043129243</v>
      </c>
      <c r="J768">
        <v>46.343503937007803</v>
      </c>
      <c r="K768">
        <v>52.525531099719899</v>
      </c>
      <c r="L768">
        <v>50.159719284045501</v>
      </c>
      <c r="M768">
        <v>31.887985546522099</v>
      </c>
      <c r="N768">
        <v>18.740431887485201</v>
      </c>
      <c r="O768">
        <v>7.87596899224806</v>
      </c>
      <c r="P768">
        <v>26.209533413163498</v>
      </c>
      <c r="Q768">
        <v>32.961763987295299</v>
      </c>
      <c r="R768">
        <v>1.7920764571873</v>
      </c>
      <c r="S768">
        <v>7.7340921216432497</v>
      </c>
      <c r="T768">
        <v>26.241917583618999</v>
      </c>
      <c r="U768">
        <v>1.0067728354384</v>
      </c>
      <c r="V768">
        <v>-2.2757361847101398</v>
      </c>
      <c r="W768">
        <v>0.51917125165072198</v>
      </c>
      <c r="X768">
        <v>2946.9301648000001</v>
      </c>
      <c r="Y768">
        <v>2.71051872187781</v>
      </c>
      <c r="AA768">
        <v>19.571828151690202</v>
      </c>
      <c r="AB768">
        <v>17.774005819059099</v>
      </c>
      <c r="AC768">
        <v>3.2825090201485398</v>
      </c>
      <c r="AD768">
        <v>2.8706864244104899</v>
      </c>
      <c r="AE768">
        <v>20.672044043061</v>
      </c>
      <c r="AG768">
        <v>-8.9468310617709097</v>
      </c>
      <c r="AH768">
        <v>107.26974461229101</v>
      </c>
      <c r="AI768">
        <v>5.9500644204953597</v>
      </c>
      <c r="AJ768">
        <v>-21.356938613151598</v>
      </c>
      <c r="AK768">
        <v>26.943990294117</v>
      </c>
      <c r="AL768">
        <v>26.612500000000001</v>
      </c>
      <c r="AM768">
        <v>2.6050754813193202</v>
      </c>
      <c r="AN768">
        <v>23.3379215952537</v>
      </c>
      <c r="AO768">
        <v>2.6050754813193202</v>
      </c>
      <c r="AP768">
        <v>-36.669229251814798</v>
      </c>
      <c r="AQ768">
        <v>2.0981204349148399</v>
      </c>
      <c r="AR768">
        <v>70.521105776676194</v>
      </c>
      <c r="AS768">
        <v>26.241917583618999</v>
      </c>
    </row>
    <row r="769" spans="1:45" x14ac:dyDescent="0.25">
      <c r="A769" t="s">
        <v>1879</v>
      </c>
      <c r="B769" t="s">
        <v>1880</v>
      </c>
      <c r="C769" t="s">
        <v>1881</v>
      </c>
      <c r="D769">
        <v>2829.7282675249999</v>
      </c>
      <c r="E769">
        <v>45.55</v>
      </c>
      <c r="F769">
        <v>2.8403384628500699</v>
      </c>
      <c r="G769">
        <v>0.84190696504903195</v>
      </c>
      <c r="H769">
        <v>0.53247555020707704</v>
      </c>
      <c r="I769">
        <v>294.2332729899</v>
      </c>
      <c r="L769">
        <v>131.55379453215599</v>
      </c>
      <c r="M769">
        <v>179.29638334574301</v>
      </c>
      <c r="N769">
        <v>10.6197419475145</v>
      </c>
      <c r="O769">
        <v>0</v>
      </c>
      <c r="P769">
        <v>97.356336763003</v>
      </c>
      <c r="Q769">
        <v>9.4328226214517095</v>
      </c>
      <c r="R769">
        <v>1.2913552929343699</v>
      </c>
      <c r="S769">
        <v>13.16936021653</v>
      </c>
      <c r="T769">
        <v>3.4187849070013301</v>
      </c>
      <c r="X769">
        <v>9323.1482675250008</v>
      </c>
      <c r="Y769">
        <v>1.3885034793983999</v>
      </c>
      <c r="Z769">
        <v>30.749169747773699</v>
      </c>
      <c r="AA769">
        <v>6.9960516178721797</v>
      </c>
      <c r="AB769">
        <v>5.9440657627288802</v>
      </c>
      <c r="AC769">
        <v>0.65825410220760605</v>
      </c>
      <c r="AD769">
        <v>5.2388982217390199</v>
      </c>
      <c r="AE769">
        <v>42.782695998974198</v>
      </c>
      <c r="AF769">
        <v>9.3328768717843005</v>
      </c>
      <c r="AH769">
        <v>-85.687650550048303</v>
      </c>
      <c r="AI769">
        <v>0.74980942082258994</v>
      </c>
      <c r="AK769">
        <v>-92.008954024114502</v>
      </c>
      <c r="AM769">
        <v>0.42143355789980802</v>
      </c>
      <c r="AN769">
        <v>5.9445575133922901</v>
      </c>
      <c r="AO769">
        <v>0.42143355789980802</v>
      </c>
      <c r="AR769">
        <v>-84.401524703359797</v>
      </c>
      <c r="AS769">
        <v>3.4188262121386002</v>
      </c>
    </row>
    <row r="770" spans="1:45" x14ac:dyDescent="0.25">
      <c r="A770" t="s">
        <v>1807</v>
      </c>
      <c r="B770" t="s">
        <v>1808</v>
      </c>
      <c r="C770" t="s">
        <v>115</v>
      </c>
      <c r="D770">
        <v>2822.1186621249999</v>
      </c>
      <c r="E770">
        <v>49.75</v>
      </c>
      <c r="F770">
        <v>-8.6461538461538403</v>
      </c>
      <c r="G770">
        <v>1.9620853080568701</v>
      </c>
      <c r="H770">
        <v>1.0686175580221999</v>
      </c>
      <c r="I770">
        <v>29.973852303400001</v>
      </c>
      <c r="L770">
        <v>19.592867000799</v>
      </c>
      <c r="M770">
        <v>0</v>
      </c>
      <c r="O770">
        <v>0</v>
      </c>
      <c r="P770">
        <v>0</v>
      </c>
      <c r="R770">
        <v>1.9620853080568701</v>
      </c>
      <c r="S770">
        <v>-0.384655145918609</v>
      </c>
      <c r="T770">
        <v>-227.95788870153399</v>
      </c>
      <c r="X770">
        <v>2822.018662125</v>
      </c>
      <c r="Y770">
        <v>20.4984285764872</v>
      </c>
      <c r="AB770">
        <v>1271.17957753378</v>
      </c>
      <c r="AC770">
        <v>0.62931267347789999</v>
      </c>
      <c r="AD770">
        <v>6.1358697761908498</v>
      </c>
      <c r="AE770">
        <v>61.743949067285399</v>
      </c>
      <c r="AG770">
        <v>121.17464463272501</v>
      </c>
      <c r="AH770">
        <v>358.92819320667098</v>
      </c>
      <c r="AI770">
        <v>28.159236301386901</v>
      </c>
      <c r="AJ770">
        <v>-564.855140147925</v>
      </c>
      <c r="AK770">
        <v>-469.198750881835</v>
      </c>
      <c r="AM770">
        <v>20.499154951151301</v>
      </c>
      <c r="AO770">
        <v>20.499154951151301</v>
      </c>
      <c r="AP770">
        <v>897.04003498122404</v>
      </c>
      <c r="AR770">
        <v>1202.44064099247</v>
      </c>
      <c r="AS770">
        <v>-227.95788870153501</v>
      </c>
    </row>
    <row r="771" spans="1:45" x14ac:dyDescent="0.25">
      <c r="A771" t="s">
        <v>1827</v>
      </c>
      <c r="B771" t="s">
        <v>1828</v>
      </c>
      <c r="C771" t="s">
        <v>714</v>
      </c>
      <c r="D771">
        <v>2814.1205395799998</v>
      </c>
      <c r="E771">
        <v>1042.4000000000001</v>
      </c>
      <c r="F771">
        <v>-12.9694555112881</v>
      </c>
      <c r="G771">
        <v>0.52947179580831205</v>
      </c>
      <c r="H771">
        <v>1.3946742789965401</v>
      </c>
      <c r="I771">
        <v>85.818126195900007</v>
      </c>
      <c r="L771">
        <v>51.433742833059299</v>
      </c>
      <c r="M771">
        <v>15.199967561868901</v>
      </c>
      <c r="O771">
        <v>0</v>
      </c>
      <c r="P771">
        <v>5.7226269479773402</v>
      </c>
      <c r="R771">
        <v>1.4123258387134801</v>
      </c>
      <c r="S771">
        <v>6.4329968860732301</v>
      </c>
      <c r="T771">
        <v>-34.260050396639798</v>
      </c>
      <c r="X771">
        <v>2895.9105395799902</v>
      </c>
      <c r="Y771">
        <v>1.20843196917902</v>
      </c>
      <c r="AC771">
        <v>0.62931267347789999</v>
      </c>
      <c r="AD771">
        <v>6.1358697761908498</v>
      </c>
      <c r="AE771">
        <v>61.743949067285399</v>
      </c>
      <c r="AG771">
        <v>-43.015333322687098</v>
      </c>
      <c r="AH771">
        <v>-38.011497617613401</v>
      </c>
      <c r="AI771">
        <v>3.8035337823941999</v>
      </c>
      <c r="AJ771">
        <v>-155.61057395912599</v>
      </c>
      <c r="AK771">
        <v>-155.487300236181</v>
      </c>
      <c r="AL771">
        <v>60.150028851702203</v>
      </c>
      <c r="AM771">
        <v>1.1743018918136201</v>
      </c>
      <c r="AO771">
        <v>1.1743018918136201</v>
      </c>
      <c r="AP771">
        <v>-45.967576547863302</v>
      </c>
      <c r="AQ771">
        <v>1.0336522184311201</v>
      </c>
      <c r="AR771">
        <v>-25.3891922697761</v>
      </c>
      <c r="AS771">
        <v>-34.260050396639897</v>
      </c>
    </row>
    <row r="772" spans="1:45" x14ac:dyDescent="0.25">
      <c r="A772" t="s">
        <v>1803</v>
      </c>
      <c r="B772" t="s">
        <v>1804</v>
      </c>
      <c r="C772" t="s">
        <v>344</v>
      </c>
      <c r="D772">
        <v>2801.32993394</v>
      </c>
      <c r="E772">
        <v>28.45</v>
      </c>
      <c r="F772">
        <v>1.07527261489558</v>
      </c>
      <c r="G772">
        <v>1.23575856112183</v>
      </c>
      <c r="H772">
        <v>1.0414566481744001</v>
      </c>
      <c r="I772">
        <v>130.1151976152</v>
      </c>
      <c r="L772">
        <v>22.507816268207101</v>
      </c>
      <c r="M772">
        <v>209.71746481946099</v>
      </c>
      <c r="N772">
        <v>7.7046203680857301</v>
      </c>
      <c r="O772">
        <v>0</v>
      </c>
      <c r="P772">
        <v>187.67862986800401</v>
      </c>
      <c r="Q772">
        <v>5.0538645233724804</v>
      </c>
      <c r="R772">
        <v>2.4628696270704098</v>
      </c>
      <c r="S772">
        <v>-5.8375108909983</v>
      </c>
      <c r="T772">
        <v>12.3477318902455</v>
      </c>
      <c r="X772">
        <v>6160.8199339399998</v>
      </c>
      <c r="Y772">
        <v>0.967932079997737</v>
      </c>
      <c r="Z772">
        <v>7.4224063394576101</v>
      </c>
      <c r="AA772">
        <v>12.647437867342701</v>
      </c>
      <c r="AB772">
        <v>8.1835473266740095</v>
      </c>
      <c r="AC772">
        <v>3.2825090201485398</v>
      </c>
      <c r="AD772">
        <v>2.8706864244104899</v>
      </c>
      <c r="AE772">
        <v>20.672044043061</v>
      </c>
      <c r="AF772">
        <v>3.37497431892823</v>
      </c>
      <c r="AG772">
        <v>-20.292852413351401</v>
      </c>
      <c r="AH772">
        <v>-46.774312539179299</v>
      </c>
      <c r="AI772">
        <v>1.5279425842369301</v>
      </c>
      <c r="AJ772">
        <v>-44.421471451041803</v>
      </c>
      <c r="AK772">
        <v>-40.268452096345698</v>
      </c>
      <c r="AM772">
        <v>0.44011951960822798</v>
      </c>
      <c r="AN772">
        <v>3.2561109503795</v>
      </c>
      <c r="AO772">
        <v>0.44011951960822798</v>
      </c>
      <c r="AP772">
        <v>-49.3794240018699</v>
      </c>
      <c r="AR772">
        <v>-71.190981721770996</v>
      </c>
      <c r="AS772">
        <v>12.3477318902455</v>
      </c>
    </row>
    <row r="773" spans="1:45" x14ac:dyDescent="0.25">
      <c r="A773" t="s">
        <v>1841</v>
      </c>
      <c r="B773" t="s">
        <v>1842</v>
      </c>
      <c r="C773" t="s">
        <v>512</v>
      </c>
      <c r="D773">
        <v>2796.961588785</v>
      </c>
      <c r="E773">
        <v>924.25</v>
      </c>
      <c r="F773">
        <v>168.829268292683</v>
      </c>
      <c r="G773">
        <v>4.4218872138470102</v>
      </c>
      <c r="H773">
        <v>0.52835554881401503</v>
      </c>
      <c r="I773">
        <v>50.372839345700001</v>
      </c>
      <c r="J773">
        <v>109.95961788970899</v>
      </c>
      <c r="K773">
        <v>154.95462440295199</v>
      </c>
      <c r="L773">
        <v>82.434777147778604</v>
      </c>
      <c r="M773">
        <v>0.46074590044986202</v>
      </c>
      <c r="N773">
        <v>10.708870942789</v>
      </c>
      <c r="O773">
        <v>3.3194004035745102</v>
      </c>
      <c r="P773">
        <v>0.32651284283848497</v>
      </c>
      <c r="Q773">
        <v>53.774973711882197</v>
      </c>
      <c r="R773">
        <v>4.82668900055834</v>
      </c>
      <c r="S773">
        <v>1.0200600336774199</v>
      </c>
      <c r="T773">
        <v>54.692248509679203</v>
      </c>
      <c r="X773">
        <v>2488.1515887850001</v>
      </c>
      <c r="Y773">
        <v>8.9289872561006192</v>
      </c>
      <c r="AA773">
        <v>35.945558924949403</v>
      </c>
      <c r="AB773">
        <v>30.265802077423601</v>
      </c>
      <c r="AC773">
        <v>0.65825410220760605</v>
      </c>
      <c r="AD773">
        <v>5.2388982217390199</v>
      </c>
      <c r="AE773">
        <v>42.782695998974198</v>
      </c>
      <c r="AG773">
        <v>-45.0955015974871</v>
      </c>
      <c r="AH773">
        <v>-3.15564657865011</v>
      </c>
      <c r="AI773">
        <v>5.0735771092457496</v>
      </c>
      <c r="AJ773">
        <v>25.267940665769899</v>
      </c>
      <c r="AK773">
        <v>27.8373118678414</v>
      </c>
      <c r="AM773">
        <v>10.0371836244347</v>
      </c>
      <c r="AN773">
        <v>68.519392179936304</v>
      </c>
      <c r="AO773">
        <v>10.0371836244347</v>
      </c>
      <c r="AP773">
        <v>121.30091533042101</v>
      </c>
      <c r="AR773">
        <v>271.50520616777499</v>
      </c>
    </row>
    <row r="774" spans="1:45" x14ac:dyDescent="0.25">
      <c r="A774" t="s">
        <v>1875</v>
      </c>
      <c r="B774" t="s">
        <v>1876</v>
      </c>
      <c r="C774" t="s">
        <v>373</v>
      </c>
      <c r="D774">
        <v>2771.9910939000001</v>
      </c>
      <c r="E774">
        <v>1154.8</v>
      </c>
      <c r="F774">
        <v>7.50797735460627</v>
      </c>
      <c r="G774">
        <v>0.58498888698922802</v>
      </c>
      <c r="H774">
        <v>2.5795542571321</v>
      </c>
      <c r="I774">
        <v>147.84760928540001</v>
      </c>
      <c r="L774">
        <v>40.404540462626102</v>
      </c>
      <c r="M774">
        <v>81.763350912286995</v>
      </c>
      <c r="N774">
        <v>29.6564342346005</v>
      </c>
      <c r="O774">
        <v>0</v>
      </c>
      <c r="P774">
        <v>15.8210583742498</v>
      </c>
      <c r="Q774">
        <v>29.3870247453583</v>
      </c>
      <c r="R774">
        <v>1.36216447255941</v>
      </c>
      <c r="S774">
        <v>10.7345347373591</v>
      </c>
      <c r="T774">
        <v>14.4261831584699</v>
      </c>
      <c r="U774">
        <v>0.25589627670917298</v>
      </c>
      <c r="V774">
        <v>-3.0266127434393701</v>
      </c>
      <c r="W774">
        <v>-0.25304246972552802</v>
      </c>
      <c r="X774">
        <v>3001.4810938999999</v>
      </c>
      <c r="Y774">
        <v>1.71681944190861</v>
      </c>
      <c r="AA774">
        <v>10.287500321839801</v>
      </c>
      <c r="AB774">
        <v>9.4905492123569193</v>
      </c>
      <c r="AC774">
        <v>3.2825090201485398</v>
      </c>
      <c r="AD774">
        <v>2.8706864244104899</v>
      </c>
      <c r="AE774">
        <v>20.672044043061</v>
      </c>
      <c r="AG774">
        <v>78.932406615933104</v>
      </c>
      <c r="AH774">
        <v>192.66521365527899</v>
      </c>
      <c r="AI774">
        <v>8.4015005573740602</v>
      </c>
      <c r="AJ774">
        <v>-58.505655469033101</v>
      </c>
      <c r="AK774">
        <v>-30.2140459433068</v>
      </c>
      <c r="AM774">
        <v>1.5855532831697401</v>
      </c>
      <c r="AO774">
        <v>1.5855532831697401</v>
      </c>
      <c r="AP774">
        <v>-53.379746527187201</v>
      </c>
      <c r="AR774">
        <v>3.7859751292183002</v>
      </c>
      <c r="AS774">
        <v>14.4269339747059</v>
      </c>
    </row>
    <row r="775" spans="1:45" x14ac:dyDescent="0.25">
      <c r="A775" t="s">
        <v>1833</v>
      </c>
      <c r="B775" t="s">
        <v>1834</v>
      </c>
      <c r="C775" t="s">
        <v>1226</v>
      </c>
      <c r="D775">
        <v>2756.79256248</v>
      </c>
      <c r="E775">
        <v>620.45000000000005</v>
      </c>
      <c r="F775">
        <v>4.0712840571891</v>
      </c>
      <c r="G775">
        <v>1.2970633615354601</v>
      </c>
      <c r="H775">
        <v>0.92856992369789504</v>
      </c>
      <c r="I775">
        <v>149.96154340679999</v>
      </c>
      <c r="L775">
        <v>10.789001745154501</v>
      </c>
      <c r="M775">
        <v>31.3934650753277</v>
      </c>
      <c r="N775">
        <v>9.18313329986767</v>
      </c>
      <c r="O775">
        <v>0</v>
      </c>
      <c r="P775">
        <v>17.5068153655514</v>
      </c>
      <c r="Q775">
        <v>11.6370204148651</v>
      </c>
      <c r="R775">
        <v>2.06617609657674</v>
      </c>
      <c r="S775">
        <v>4.6659344343284603</v>
      </c>
      <c r="T775">
        <v>8.6438797305991706</v>
      </c>
      <c r="U775">
        <v>0.68297331639135905</v>
      </c>
      <c r="V775">
        <v>-2.59953570375718</v>
      </c>
      <c r="W775">
        <v>-0.80466999186474697</v>
      </c>
      <c r="X775">
        <v>3406.4525624799999</v>
      </c>
      <c r="Y775">
        <v>0.644072158731539</v>
      </c>
      <c r="Z775">
        <v>10.0916977113909</v>
      </c>
      <c r="AA775">
        <v>5.6427182204111297</v>
      </c>
      <c r="AB775">
        <v>4.3785300100001203</v>
      </c>
      <c r="AC775">
        <v>3.2825090201485398</v>
      </c>
      <c r="AD775">
        <v>2.8706864244104899</v>
      </c>
      <c r="AE775">
        <v>20.672044043061</v>
      </c>
      <c r="AF775">
        <v>8.1670643237446292</v>
      </c>
      <c r="AG775">
        <v>-78.600350052641701</v>
      </c>
      <c r="AH775">
        <v>-74.947493206592696</v>
      </c>
      <c r="AI775">
        <v>0.71917891149285795</v>
      </c>
      <c r="AJ775">
        <v>-62.893621566691998</v>
      </c>
      <c r="AK775">
        <v>-58.185655406918201</v>
      </c>
      <c r="AM775">
        <v>0.52123823958343096</v>
      </c>
      <c r="AN775">
        <v>3.80967146536213</v>
      </c>
      <c r="AO775">
        <v>0.52123823958343096</v>
      </c>
      <c r="AP775">
        <v>-72.241618679689296</v>
      </c>
      <c r="AR775">
        <v>-65.881172494149396</v>
      </c>
      <c r="AS775">
        <v>8.6427957565915303</v>
      </c>
    </row>
    <row r="776" spans="1:45" x14ac:dyDescent="0.25">
      <c r="A776" t="s">
        <v>1821</v>
      </c>
      <c r="B776" t="s">
        <v>1822</v>
      </c>
      <c r="C776" t="s">
        <v>465</v>
      </c>
      <c r="D776">
        <v>2755.2319012500002</v>
      </c>
      <c r="E776">
        <v>415.6</v>
      </c>
      <c r="F776">
        <v>11.449852507374599</v>
      </c>
      <c r="G776">
        <v>0.59345198226645002</v>
      </c>
      <c r="H776">
        <v>1.9137790957468399</v>
      </c>
      <c r="I776">
        <v>2.5320343278999999</v>
      </c>
      <c r="L776">
        <v>27.802827688922299</v>
      </c>
      <c r="M776">
        <v>4.0290861415946297</v>
      </c>
      <c r="N776">
        <v>5.15916794045323</v>
      </c>
      <c r="O776">
        <v>0</v>
      </c>
      <c r="P776">
        <v>2.4096824317762402</v>
      </c>
      <c r="Q776">
        <v>7.0373307486709296</v>
      </c>
      <c r="R776">
        <v>1.0997990622906899</v>
      </c>
      <c r="S776">
        <v>55.6983251231525</v>
      </c>
      <c r="T776">
        <v>57.496492096202097</v>
      </c>
      <c r="U776">
        <v>0.236770451047709</v>
      </c>
      <c r="V776">
        <v>-0.39254222243019099</v>
      </c>
      <c r="W776">
        <v>-0.562745356891725</v>
      </c>
      <c r="X776">
        <v>2669.8419012499999</v>
      </c>
      <c r="Y776">
        <v>0.94451174385942505</v>
      </c>
      <c r="Z776">
        <v>59.514977736290597</v>
      </c>
      <c r="AA776">
        <v>34.3918833086436</v>
      </c>
      <c r="AB776">
        <v>14.2080884532489</v>
      </c>
      <c r="AC776">
        <v>0.62931267347789999</v>
      </c>
      <c r="AD776">
        <v>6.1358697761908498</v>
      </c>
      <c r="AE776">
        <v>61.743949067285399</v>
      </c>
      <c r="AF776">
        <v>61.418455221801104</v>
      </c>
      <c r="AG776">
        <v>-37.573388196662499</v>
      </c>
      <c r="AH776">
        <v>-45.489354523316401</v>
      </c>
      <c r="AI776">
        <v>3.3447022206103698</v>
      </c>
      <c r="AJ776">
        <v>8.5268471367047596</v>
      </c>
      <c r="AK776">
        <v>-6.87914692086607</v>
      </c>
      <c r="AM776">
        <v>0.97472022091209098</v>
      </c>
      <c r="AN776">
        <v>18.2671345305973</v>
      </c>
      <c r="AO776">
        <v>0.97472022091209098</v>
      </c>
      <c r="AP776">
        <v>-49.1248995824063</v>
      </c>
      <c r="AR776">
        <v>-38.069874961271204</v>
      </c>
      <c r="AS776">
        <v>57.4964920962016</v>
      </c>
    </row>
    <row r="777" spans="1:45" x14ac:dyDescent="0.25">
      <c r="A777" t="s">
        <v>1942</v>
      </c>
      <c r="B777" t="s">
        <v>1943</v>
      </c>
      <c r="C777" t="s">
        <v>320</v>
      </c>
      <c r="D777">
        <v>2753.10851994</v>
      </c>
      <c r="E777">
        <v>1039.8</v>
      </c>
      <c r="F777">
        <v>4.0910652920962196</v>
      </c>
      <c r="G777">
        <v>0.18097833028225899</v>
      </c>
      <c r="H777">
        <v>2.9334287626412801</v>
      </c>
      <c r="I777">
        <v>114.147398909</v>
      </c>
      <c r="J777">
        <v>104.047528936308</v>
      </c>
      <c r="K777">
        <v>1.6378674837176601</v>
      </c>
      <c r="L777">
        <v>0.334825247948287</v>
      </c>
      <c r="M777">
        <v>146.18688752282699</v>
      </c>
      <c r="N777">
        <v>11.460338852522099</v>
      </c>
      <c r="O777">
        <v>3.5080121914613498</v>
      </c>
      <c r="P777">
        <v>39.378584840145002</v>
      </c>
      <c r="Q777">
        <v>9.2961982815906303</v>
      </c>
      <c r="R777">
        <v>1.5750209317836701</v>
      </c>
      <c r="S777">
        <v>8.5393836079768306</v>
      </c>
      <c r="T777">
        <v>34.526066214446899</v>
      </c>
      <c r="U777">
        <v>0.59801493042340403</v>
      </c>
      <c r="V777">
        <v>-3.1297743054496001E-2</v>
      </c>
      <c r="W777">
        <v>0.27539934408427802</v>
      </c>
      <c r="X777">
        <v>3245.0785199400002</v>
      </c>
      <c r="Y777">
        <v>1.0282577141037399</v>
      </c>
      <c r="AA777">
        <v>22.715095337673201</v>
      </c>
      <c r="AB777">
        <v>20.768502527616</v>
      </c>
      <c r="AC777">
        <v>0.62931267347789999</v>
      </c>
      <c r="AD777">
        <v>6.1358697761908498</v>
      </c>
      <c r="AE777">
        <v>61.743949067285399</v>
      </c>
      <c r="AG777">
        <v>-33.617193721572697</v>
      </c>
      <c r="AH777">
        <v>15.406989073200201</v>
      </c>
      <c r="AI777">
        <v>7.0812225621543696</v>
      </c>
      <c r="AJ777">
        <v>-40.630124248302003</v>
      </c>
      <c r="AK777">
        <v>-44.081862699092703</v>
      </c>
      <c r="AM777">
        <v>0.87236874423777599</v>
      </c>
      <c r="AN777">
        <v>263.70771263793102</v>
      </c>
      <c r="AO777">
        <v>0.87236874423777599</v>
      </c>
      <c r="AP777">
        <v>14.6335076256319</v>
      </c>
      <c r="AR777">
        <v>-44.572909998758597</v>
      </c>
      <c r="AS777">
        <v>23.0655874659852</v>
      </c>
    </row>
    <row r="778" spans="1:45" x14ac:dyDescent="0.25">
      <c r="A778" t="s">
        <v>1859</v>
      </c>
      <c r="B778" t="s">
        <v>1860</v>
      </c>
      <c r="C778" t="s">
        <v>341</v>
      </c>
      <c r="D778">
        <v>2738.7539886</v>
      </c>
      <c r="E778">
        <v>5.15</v>
      </c>
      <c r="F778">
        <v>0.26351628484846001</v>
      </c>
      <c r="G778">
        <v>0.24221913953610599</v>
      </c>
      <c r="H778">
        <v>0.19624936421140801</v>
      </c>
      <c r="I778">
        <v>287.02456814819999</v>
      </c>
      <c r="L778">
        <v>213.48904718825801</v>
      </c>
      <c r="N778">
        <v>3.7475125124728299</v>
      </c>
      <c r="O778">
        <v>0</v>
      </c>
      <c r="R778">
        <v>0.25344829853258199</v>
      </c>
      <c r="S778">
        <v>-0.47266295196562202</v>
      </c>
      <c r="T778">
        <v>-1.4646918141027301</v>
      </c>
      <c r="X778">
        <v>13432.1039886</v>
      </c>
      <c r="Y778">
        <v>3.7737413435561402</v>
      </c>
      <c r="Z778">
        <v>14.6115481557305</v>
      </c>
      <c r="AA778">
        <v>20.297852646165399</v>
      </c>
      <c r="AB778">
        <v>12.5990545047461</v>
      </c>
      <c r="AC778">
        <v>7.2849721360311497</v>
      </c>
      <c r="AD778">
        <v>2.22491448298506</v>
      </c>
      <c r="AE778">
        <v>18.010235302902</v>
      </c>
      <c r="AF778">
        <v>2.9792380869811099</v>
      </c>
      <c r="AG778">
        <v>-181.17489348588501</v>
      </c>
      <c r="AH778">
        <v>-159.12277403884201</v>
      </c>
      <c r="AI778">
        <v>-1.3154311623327299</v>
      </c>
      <c r="AJ778">
        <v>-112.750313068802</v>
      </c>
      <c r="AK778">
        <v>-108.13255234853401</v>
      </c>
      <c r="AM778">
        <v>0.76945124646003704</v>
      </c>
      <c r="AN778">
        <v>2.9320022573841902</v>
      </c>
      <c r="AO778">
        <v>0.76945124646003704</v>
      </c>
      <c r="AP778">
        <v>-42.474155690311797</v>
      </c>
      <c r="AR778">
        <v>-55.388509832005198</v>
      </c>
      <c r="AS778">
        <v>-1.4646918141027301</v>
      </c>
    </row>
    <row r="779" spans="1:45" x14ac:dyDescent="0.25">
      <c r="A779" t="s">
        <v>1839</v>
      </c>
      <c r="B779" t="s">
        <v>1840</v>
      </c>
      <c r="C779" t="s">
        <v>323</v>
      </c>
      <c r="D779">
        <v>2735.1278059799902</v>
      </c>
      <c r="E779">
        <v>323.55</v>
      </c>
      <c r="F779">
        <v>0.347314578005115</v>
      </c>
      <c r="G779">
        <v>0.86986950976223898</v>
      </c>
      <c r="H779">
        <v>0.38763008634901203</v>
      </c>
      <c r="I779">
        <v>312.62219972470001</v>
      </c>
      <c r="L779">
        <v>103.229922904703</v>
      </c>
      <c r="M779">
        <v>37.713263469417001</v>
      </c>
      <c r="N779">
        <v>0.70839853938445496</v>
      </c>
      <c r="O779">
        <v>0</v>
      </c>
      <c r="P779">
        <v>19.586006603575601</v>
      </c>
      <c r="R779">
        <v>1.4507636458776201</v>
      </c>
      <c r="S779">
        <v>3.71353034282434</v>
      </c>
      <c r="T779">
        <v>-84.209599937807795</v>
      </c>
      <c r="X779">
        <v>3373.0078059799898</v>
      </c>
      <c r="Y779">
        <v>3.15969668291631</v>
      </c>
      <c r="AA779">
        <v>165.58703023956701</v>
      </c>
      <c r="AB779">
        <v>29.110277086217302</v>
      </c>
      <c r="AC779">
        <v>0.78689952536955998</v>
      </c>
      <c r="AD779">
        <v>4.7716566356616603</v>
      </c>
      <c r="AE779">
        <v>39.059428353160598</v>
      </c>
      <c r="AG779">
        <v>-65.744329742743503</v>
      </c>
      <c r="AH779">
        <v>-68.351260498692795</v>
      </c>
      <c r="AI779">
        <v>1.5101691785173901</v>
      </c>
      <c r="AJ779">
        <v>-341.829365935113</v>
      </c>
      <c r="AK779">
        <v>-315.59352885663401</v>
      </c>
      <c r="AM779">
        <v>2.5621566130340598</v>
      </c>
      <c r="AN779">
        <v>26.0166251876724</v>
      </c>
      <c r="AO779">
        <v>2.5621566130340598</v>
      </c>
      <c r="AP779">
        <v>-36.503670852239402</v>
      </c>
      <c r="AR779">
        <v>-41.352959787526899</v>
      </c>
      <c r="AS779">
        <v>-84.2614850887242</v>
      </c>
    </row>
    <row r="780" spans="1:45" x14ac:dyDescent="0.25">
      <c r="A780" t="s">
        <v>1845</v>
      </c>
      <c r="B780" t="s">
        <v>1846</v>
      </c>
      <c r="C780" t="s">
        <v>1654</v>
      </c>
      <c r="D780">
        <v>2725.9609300000002</v>
      </c>
      <c r="E780">
        <v>15.35</v>
      </c>
      <c r="F780">
        <v>476.99999999999898</v>
      </c>
      <c r="G780">
        <v>2.3242847750938398</v>
      </c>
      <c r="H780">
        <v>0.43743899716815499</v>
      </c>
      <c r="I780">
        <v>-64.548871899600002</v>
      </c>
      <c r="L780">
        <v>5.2900403229841002</v>
      </c>
      <c r="M780">
        <v>0</v>
      </c>
      <c r="N780">
        <v>1.9617562512987401</v>
      </c>
      <c r="O780">
        <v>0</v>
      </c>
      <c r="P780">
        <v>0</v>
      </c>
      <c r="Q780">
        <v>13.237500506873101</v>
      </c>
      <c r="R780">
        <v>2.3320467414586501</v>
      </c>
      <c r="S780">
        <v>2.3845061853579299</v>
      </c>
      <c r="T780">
        <v>41.751584162965301</v>
      </c>
      <c r="X780">
        <v>1822.0309299999999</v>
      </c>
      <c r="Y780">
        <v>0.91153503997278396</v>
      </c>
      <c r="AA780">
        <v>20.1040596932583</v>
      </c>
      <c r="AB780">
        <v>4.0697586106767902</v>
      </c>
      <c r="AC780">
        <v>0.43426426204577301</v>
      </c>
      <c r="AD780">
        <v>8.3585632010388498</v>
      </c>
      <c r="AE780">
        <v>-65.353466221501705</v>
      </c>
      <c r="AG780">
        <v>-83.068965786384695</v>
      </c>
      <c r="AH780">
        <v>-92.0969720533773</v>
      </c>
      <c r="AI780">
        <v>0.66057958571421604</v>
      </c>
      <c r="AJ780">
        <v>2157.9663651698502</v>
      </c>
      <c r="AK780">
        <v>163.885799142553</v>
      </c>
      <c r="AM780">
        <v>1.3637578069499601</v>
      </c>
      <c r="AN780">
        <v>8.1917268083060293</v>
      </c>
      <c r="AO780">
        <v>1.3637578069499601</v>
      </c>
      <c r="AP780">
        <v>-8.3629128414814797</v>
      </c>
      <c r="AR780">
        <v>-59.553015833602899</v>
      </c>
      <c r="AS780">
        <v>40.868979460269998</v>
      </c>
    </row>
    <row r="781" spans="1:45" x14ac:dyDescent="0.25">
      <c r="A781" t="s">
        <v>1831</v>
      </c>
      <c r="B781" t="s">
        <v>1832</v>
      </c>
      <c r="C781" t="s">
        <v>512</v>
      </c>
      <c r="D781">
        <v>2719.6922614</v>
      </c>
      <c r="E781">
        <v>2810.5</v>
      </c>
      <c r="F781">
        <v>12.9529411764705</v>
      </c>
      <c r="G781">
        <v>1.0967319679430001</v>
      </c>
      <c r="H781">
        <v>0.91073569318278702</v>
      </c>
      <c r="I781">
        <v>129.22822991979999</v>
      </c>
      <c r="J781">
        <v>294.61427413635897</v>
      </c>
      <c r="K781">
        <v>396.52289535001501</v>
      </c>
      <c r="L781">
        <v>95.027813424245593</v>
      </c>
      <c r="M781">
        <v>28.240913173980601</v>
      </c>
      <c r="N781">
        <v>14.6371988117504</v>
      </c>
      <c r="O781">
        <v>1.2389080640100401</v>
      </c>
      <c r="P781">
        <v>12.2099774335604</v>
      </c>
      <c r="Q781">
        <v>14.913677571935301</v>
      </c>
      <c r="R781">
        <v>1.40118432769367</v>
      </c>
      <c r="S781">
        <v>4.6943223537928498</v>
      </c>
      <c r="T781">
        <v>14.3762145121048</v>
      </c>
      <c r="U781">
        <v>0.71824890915946904</v>
      </c>
      <c r="V781">
        <v>5.9994806951862899E-2</v>
      </c>
      <c r="W781">
        <v>0.119254724628228</v>
      </c>
      <c r="X781">
        <v>2821.6322614000001</v>
      </c>
      <c r="Y781">
        <v>1.5540446564629</v>
      </c>
      <c r="Z781">
        <v>19.1206360466219</v>
      </c>
      <c r="AA781">
        <v>8.83720837295248</v>
      </c>
      <c r="AB781">
        <v>7.9464691376591103</v>
      </c>
      <c r="AC781">
        <v>0.65825410220760605</v>
      </c>
      <c r="AD781">
        <v>5.2388982217390199</v>
      </c>
      <c r="AE781">
        <v>42.782695998974198</v>
      </c>
      <c r="AF781">
        <v>18.429845235481402</v>
      </c>
      <c r="AG781">
        <v>-67.758944507090504</v>
      </c>
      <c r="AH781">
        <v>-43.130995388716997</v>
      </c>
      <c r="AI781">
        <v>2.97930927130118</v>
      </c>
      <c r="AJ781">
        <v>-67.072504137729496</v>
      </c>
      <c r="AK781">
        <v>-66.397128146273104</v>
      </c>
      <c r="AM781">
        <v>1.4979000927481301</v>
      </c>
      <c r="AN781">
        <v>14.5251669589831</v>
      </c>
      <c r="AO781">
        <v>1.4979000927481301</v>
      </c>
      <c r="AP781">
        <v>-66.974135972594397</v>
      </c>
      <c r="AR781">
        <v>-44.5583837461716</v>
      </c>
      <c r="AS781">
        <v>14.3754546297373</v>
      </c>
    </row>
    <row r="782" spans="1:45" x14ac:dyDescent="0.25">
      <c r="A782" t="s">
        <v>1835</v>
      </c>
      <c r="B782" t="s">
        <v>1836</v>
      </c>
      <c r="D782">
        <v>2712.2769443699999</v>
      </c>
      <c r="E782">
        <v>1273.7</v>
      </c>
      <c r="F782">
        <v>15.5320754716981</v>
      </c>
      <c r="G782">
        <v>1.01004858657243</v>
      </c>
      <c r="H782">
        <v>1.9073593073593</v>
      </c>
      <c r="I782">
        <v>75.758008349700006</v>
      </c>
      <c r="L782">
        <v>27.285945301860998</v>
      </c>
      <c r="M782">
        <v>140.16750418760401</v>
      </c>
      <c r="N782">
        <v>49.061326658322898</v>
      </c>
      <c r="O782">
        <v>0</v>
      </c>
      <c r="P782">
        <v>110.519262981574</v>
      </c>
      <c r="Q782">
        <v>40.184138031027999</v>
      </c>
      <c r="R782">
        <v>1.02871024734982</v>
      </c>
      <c r="S782">
        <v>31.415329768270901</v>
      </c>
      <c r="T782">
        <v>48.931570347645597</v>
      </c>
      <c r="U782">
        <v>7.6743025977514298E-2</v>
      </c>
      <c r="V782">
        <v>-1.70822852246008E-3</v>
      </c>
      <c r="W782">
        <v>-4.88017962324509E-2</v>
      </c>
      <c r="X782">
        <v>2711.3169443699999</v>
      </c>
      <c r="Y782">
        <v>7.6921157069053496</v>
      </c>
      <c r="Z782">
        <v>75.209901369486801</v>
      </c>
      <c r="AA782">
        <v>32.936308848031999</v>
      </c>
      <c r="AB782">
        <v>31.796844662483799</v>
      </c>
      <c r="AC782">
        <v>7.8451254499974393E-2</v>
      </c>
      <c r="AD782">
        <v>0.24761500707693099</v>
      </c>
      <c r="AE782">
        <v>-10.7278597859809</v>
      </c>
      <c r="AF782">
        <v>75.236531050485397</v>
      </c>
      <c r="AG782">
        <v>52844.377080210303</v>
      </c>
      <c r="AH782">
        <v>36595.493660808403</v>
      </c>
      <c r="AI782">
        <v>90.863549225125595</v>
      </c>
      <c r="AJ782">
        <v>1091.78138192543</v>
      </c>
      <c r="AK782">
        <v>556.11679611611498</v>
      </c>
      <c r="AM782">
        <v>7.69483926568883</v>
      </c>
      <c r="AN782">
        <v>63.743288939365399</v>
      </c>
      <c r="AO782">
        <v>7.69483926568883</v>
      </c>
      <c r="AP782">
        <v>1520.2796171707</v>
      </c>
      <c r="AR782">
        <v>1038.2654188658701</v>
      </c>
      <c r="AS782">
        <v>47.937026234888599</v>
      </c>
    </row>
    <row r="783" spans="1:45" x14ac:dyDescent="0.25">
      <c r="A783" t="s">
        <v>1851</v>
      </c>
      <c r="B783" t="s">
        <v>1852</v>
      </c>
      <c r="C783" t="s">
        <v>538</v>
      </c>
      <c r="D783">
        <v>2712.2348000799998</v>
      </c>
      <c r="E783">
        <v>1910.4</v>
      </c>
      <c r="F783">
        <v>6.1569264069263898</v>
      </c>
      <c r="G783">
        <v>1.7010508590850899</v>
      </c>
      <c r="H783">
        <v>2.28647900668863</v>
      </c>
      <c r="I783">
        <v>43.055258890200001</v>
      </c>
      <c r="L783">
        <v>43.953114464713799</v>
      </c>
      <c r="M783">
        <v>15.896479104441701</v>
      </c>
      <c r="N783">
        <v>5.8452433548758096</v>
      </c>
      <c r="O783">
        <v>0</v>
      </c>
      <c r="P783">
        <v>0.73989253941689503</v>
      </c>
      <c r="Q783">
        <v>10.1016181508076</v>
      </c>
      <c r="R783">
        <v>1.98893011942997</v>
      </c>
      <c r="S783">
        <v>7.7647679037257102</v>
      </c>
      <c r="T783">
        <v>38.482332577752601</v>
      </c>
      <c r="U783">
        <v>0.31163974445540898</v>
      </c>
      <c r="V783">
        <v>-1.2128027445630201</v>
      </c>
      <c r="W783">
        <v>3.7076649911670603E-2</v>
      </c>
      <c r="X783">
        <v>2685.0248000799902</v>
      </c>
      <c r="Y783">
        <v>0.62861121518204899</v>
      </c>
      <c r="AA783">
        <v>23.598389875900899</v>
      </c>
      <c r="AB783">
        <v>17.991321362101299</v>
      </c>
      <c r="AC783">
        <v>1.52444248901843</v>
      </c>
      <c r="AD783">
        <v>9.7560212522244303</v>
      </c>
      <c r="AE783">
        <v>47.728135222240098</v>
      </c>
      <c r="AG783">
        <v>-53.179114359673001</v>
      </c>
      <c r="AH783">
        <v>-77.738664071580303</v>
      </c>
      <c r="AI783">
        <v>2.1718206642056899</v>
      </c>
      <c r="AJ783">
        <v>25.564171120731</v>
      </c>
      <c r="AK783">
        <v>-19.371807847584002</v>
      </c>
      <c r="AL783">
        <v>12.838709677419301</v>
      </c>
      <c r="AM783">
        <v>0.63498155156203095</v>
      </c>
      <c r="AN783">
        <v>539.211689876739</v>
      </c>
      <c r="AO783">
        <v>0.63498155156203095</v>
      </c>
      <c r="AP783">
        <v>-54.981598186302797</v>
      </c>
      <c r="AQ783">
        <v>0.55933589721292698</v>
      </c>
      <c r="AR783">
        <v>-87.468108629096406</v>
      </c>
      <c r="AS783">
        <v>38.482332577752601</v>
      </c>
    </row>
    <row r="784" spans="1:45" x14ac:dyDescent="0.25">
      <c r="A784" t="s">
        <v>1843</v>
      </c>
      <c r="B784" t="s">
        <v>1844</v>
      </c>
      <c r="C784" t="s">
        <v>541</v>
      </c>
      <c r="D784">
        <v>2703.51016635</v>
      </c>
      <c r="E784">
        <v>614.1</v>
      </c>
      <c r="F784">
        <v>11.722458916615899</v>
      </c>
      <c r="G784">
        <v>0.66473087057052205</v>
      </c>
      <c r="H784">
        <v>2.8067721438014401</v>
      </c>
      <c r="I784">
        <v>156.4117550899</v>
      </c>
      <c r="L784">
        <v>18.6910730926623</v>
      </c>
      <c r="M784">
        <v>79.768166764075502</v>
      </c>
      <c r="N784">
        <v>43.8684402332361</v>
      </c>
      <c r="O784">
        <v>0</v>
      </c>
      <c r="P784">
        <v>15.819209039547999</v>
      </c>
      <c r="Q784">
        <v>53.144788635974599</v>
      </c>
      <c r="R784">
        <v>1.5116416626337501</v>
      </c>
      <c r="S784">
        <v>15.262271005642701</v>
      </c>
      <c r="T784">
        <v>21.765640176716801</v>
      </c>
      <c r="U784">
        <v>8.1030710639332301E-2</v>
      </c>
      <c r="V784">
        <v>-3.2014783095092101</v>
      </c>
      <c r="W784">
        <v>-1.76740383643751</v>
      </c>
      <c r="X784">
        <v>2859.0501663499999</v>
      </c>
      <c r="Y784">
        <v>2.8960031667578301</v>
      </c>
      <c r="AA784">
        <v>14.8444972292315</v>
      </c>
      <c r="AB784">
        <v>13.2991448802214</v>
      </c>
      <c r="AC784">
        <v>3.2825090201485398</v>
      </c>
      <c r="AD784">
        <v>2.8706864244104899</v>
      </c>
      <c r="AE784">
        <v>20.672044043061</v>
      </c>
      <c r="AG784">
        <v>474.331967751761</v>
      </c>
      <c r="AH784">
        <v>358.68125904996998</v>
      </c>
      <c r="AI784">
        <v>13.167300634862601</v>
      </c>
      <c r="AJ784">
        <v>62.834450002908397</v>
      </c>
      <c r="AK784">
        <v>5.2902177035700602</v>
      </c>
      <c r="AM784">
        <v>2.7384528243892001</v>
      </c>
      <c r="AO784">
        <v>2.7384528243892001</v>
      </c>
      <c r="AP784">
        <v>228.959350342048</v>
      </c>
      <c r="AR784">
        <v>79.251621337136001</v>
      </c>
      <c r="AS784">
        <v>21.763887991869201</v>
      </c>
    </row>
    <row r="785" spans="1:45" x14ac:dyDescent="0.25">
      <c r="A785" t="s">
        <v>1853</v>
      </c>
      <c r="B785" t="s">
        <v>1854</v>
      </c>
      <c r="C785" t="s">
        <v>465</v>
      </c>
      <c r="D785">
        <v>2698.6477904799999</v>
      </c>
      <c r="E785">
        <v>3928.35</v>
      </c>
      <c r="F785">
        <v>1.8446007953502599</v>
      </c>
      <c r="G785">
        <v>0.71627329192546496</v>
      </c>
      <c r="H785">
        <v>0.94165494508617098</v>
      </c>
      <c r="I785">
        <v>110.5800559634</v>
      </c>
      <c r="L785">
        <v>56.288031957028501</v>
      </c>
      <c r="M785">
        <v>180.04247397813299</v>
      </c>
      <c r="N785">
        <v>8.6979099052317199</v>
      </c>
      <c r="O785">
        <v>0</v>
      </c>
      <c r="P785">
        <v>105.705146692535</v>
      </c>
      <c r="Q785">
        <v>4.2571607652741399</v>
      </c>
      <c r="R785">
        <v>1.16947648624667</v>
      </c>
      <c r="S785">
        <v>10.9002919287858</v>
      </c>
      <c r="T785">
        <v>63.067253808833797</v>
      </c>
      <c r="U785">
        <v>0.234985944530096</v>
      </c>
      <c r="V785">
        <v>-0.39432672894780402</v>
      </c>
      <c r="W785">
        <v>-0.56452986340933797</v>
      </c>
      <c r="X785">
        <v>3345.6477904799999</v>
      </c>
      <c r="Y785">
        <v>2.52400759732333</v>
      </c>
      <c r="Z785">
        <v>67.890580163961005</v>
      </c>
      <c r="AA785">
        <v>27.741689804975099</v>
      </c>
      <c r="AB785">
        <v>17.5146465840226</v>
      </c>
      <c r="AC785">
        <v>0.62931267347789999</v>
      </c>
      <c r="AD785">
        <v>6.1358697761908498</v>
      </c>
      <c r="AE785">
        <v>61.743949067285399</v>
      </c>
      <c r="AF785">
        <v>54.761521722402499</v>
      </c>
      <c r="AG785">
        <v>32.058523539169599</v>
      </c>
      <c r="AH785">
        <v>15.3129274658646</v>
      </c>
      <c r="AI785">
        <v>7.0754510644188597</v>
      </c>
      <c r="AJ785">
        <v>19.041874798048202</v>
      </c>
      <c r="AK785">
        <v>2.1432136452858201</v>
      </c>
      <c r="AM785">
        <v>2.0359009531885301</v>
      </c>
      <c r="AN785">
        <v>25.1434621306251</v>
      </c>
      <c r="AO785">
        <v>2.0359009531885301</v>
      </c>
      <c r="AP785">
        <v>6.2629698364315303</v>
      </c>
      <c r="AR785">
        <v>29.353631834426</v>
      </c>
      <c r="AS785">
        <v>63.067253808833797</v>
      </c>
    </row>
    <row r="786" spans="1:45" x14ac:dyDescent="0.25">
      <c r="A786" t="s">
        <v>1829</v>
      </c>
      <c r="B786" t="s">
        <v>1830</v>
      </c>
      <c r="C786" t="s">
        <v>61</v>
      </c>
      <c r="D786">
        <v>2696.2668653999999</v>
      </c>
      <c r="E786">
        <v>1589.9</v>
      </c>
      <c r="F786">
        <v>16.6373626373626</v>
      </c>
      <c r="G786">
        <v>1.15516090265723</v>
      </c>
      <c r="H786">
        <v>2.1284080129456999</v>
      </c>
      <c r="I786">
        <v>119.3303707331</v>
      </c>
      <c r="L786">
        <v>41.6088057635437</v>
      </c>
      <c r="M786">
        <v>25.125755322850999</v>
      </c>
      <c r="N786">
        <v>27.870160152175199</v>
      </c>
      <c r="O786">
        <v>0</v>
      </c>
      <c r="P786">
        <v>2.8884178556740099</v>
      </c>
      <c r="Q786">
        <v>55.537553523897699</v>
      </c>
      <c r="R786">
        <v>2.0424622780077399</v>
      </c>
      <c r="S786">
        <v>7.2014499867839703</v>
      </c>
      <c r="T786">
        <v>28.091965674098699</v>
      </c>
      <c r="X786">
        <v>2767.0268654000001</v>
      </c>
      <c r="Y786">
        <v>2.9017249369743401</v>
      </c>
      <c r="AA786">
        <v>20.306963638631998</v>
      </c>
      <c r="AB786">
        <v>17.708971938560001</v>
      </c>
      <c r="AC786">
        <v>0.65825410220760605</v>
      </c>
      <c r="AD786">
        <v>5.2388982217390199</v>
      </c>
      <c r="AE786">
        <v>42.782695998974198</v>
      </c>
      <c r="AG786">
        <v>165.74385769483499</v>
      </c>
      <c r="AH786">
        <v>62.821652028576203</v>
      </c>
      <c r="AI786">
        <v>8.5300606327311801</v>
      </c>
      <c r="AJ786">
        <v>-5.1513357609194497</v>
      </c>
      <c r="AK786">
        <v>-34.3380191029282</v>
      </c>
      <c r="AL786">
        <v>21.555043383947901</v>
      </c>
      <c r="AM786">
        <v>2.8275203605360799</v>
      </c>
      <c r="AN786">
        <v>217.79215390953101</v>
      </c>
      <c r="AO786">
        <v>2.8275203605360799</v>
      </c>
      <c r="AP786">
        <v>67.216983604832706</v>
      </c>
      <c r="AQ786">
        <v>2.3259887043590801</v>
      </c>
      <c r="AR786">
        <v>4.6547093078304798</v>
      </c>
      <c r="AS786">
        <v>28.0948928352609</v>
      </c>
    </row>
    <row r="787" spans="1:45" x14ac:dyDescent="0.25">
      <c r="A787" t="s">
        <v>1847</v>
      </c>
      <c r="B787" t="s">
        <v>1848</v>
      </c>
      <c r="C787" t="s">
        <v>331</v>
      </c>
      <c r="D787">
        <v>2687.3471868799902</v>
      </c>
      <c r="E787">
        <v>204.85</v>
      </c>
      <c r="F787">
        <v>1.0915988891093</v>
      </c>
      <c r="G787">
        <v>0.620189834345097</v>
      </c>
      <c r="H787">
        <v>0.69250699993363596</v>
      </c>
      <c r="I787">
        <v>30.413024781499999</v>
      </c>
      <c r="J787">
        <v>68.505854034276894</v>
      </c>
      <c r="K787">
        <v>80.524918159060206</v>
      </c>
      <c r="L787">
        <v>18.867402864319899</v>
      </c>
      <c r="M787">
        <v>87.486751967221807</v>
      </c>
      <c r="N787">
        <v>5.8958877983971103</v>
      </c>
      <c r="O787">
        <v>5.3280118195062798</v>
      </c>
      <c r="P787">
        <v>68.423202856246206</v>
      </c>
      <c r="Q787">
        <v>1.4205004035512501</v>
      </c>
      <c r="R787">
        <v>0.97871437390677996</v>
      </c>
      <c r="S787">
        <v>-100.563461144146</v>
      </c>
      <c r="T787">
        <v>92.539503680440703</v>
      </c>
      <c r="U787">
        <v>0.34046692607003798</v>
      </c>
      <c r="V787">
        <v>-2.9420420940784999</v>
      </c>
      <c r="W787">
        <v>1.57352493735817E-2</v>
      </c>
      <c r="X787">
        <v>4005.8971868799899</v>
      </c>
      <c r="Y787">
        <v>1.63356652973607</v>
      </c>
      <c r="Z787">
        <v>69.764841290142797</v>
      </c>
      <c r="AA787">
        <v>18.199523814819798</v>
      </c>
      <c r="AB787">
        <v>10.657383172501801</v>
      </c>
      <c r="AC787">
        <v>3.2825090201485398</v>
      </c>
      <c r="AD787">
        <v>2.8706864244104899</v>
      </c>
      <c r="AE787">
        <v>20.672044043061</v>
      </c>
      <c r="AF787">
        <v>46.801588068268799</v>
      </c>
      <c r="AG787">
        <v>-32.3377734866935</v>
      </c>
      <c r="AH787">
        <v>-44.572361936725201</v>
      </c>
      <c r="AI787">
        <v>1.5911536812538101</v>
      </c>
      <c r="AJ787">
        <v>143.058705256759</v>
      </c>
      <c r="AK787">
        <v>347.65531404478298</v>
      </c>
      <c r="AL787">
        <v>55.364864864864799</v>
      </c>
      <c r="AM787">
        <v>1.09587446044432</v>
      </c>
      <c r="AN787">
        <v>15.342242446220499</v>
      </c>
      <c r="AO787">
        <v>1.09587446044432</v>
      </c>
      <c r="AP787">
        <v>-46.337574905027601</v>
      </c>
      <c r="AQ787">
        <v>0.92127380418050098</v>
      </c>
      <c r="AR787">
        <v>-28.267059389486</v>
      </c>
      <c r="AS787">
        <v>92.539503680440205</v>
      </c>
    </row>
    <row r="788" spans="1:45" x14ac:dyDescent="0.25">
      <c r="A788" t="s">
        <v>1865</v>
      </c>
      <c r="B788" t="s">
        <v>1866</v>
      </c>
      <c r="C788" t="s">
        <v>61</v>
      </c>
      <c r="D788">
        <v>2674.98</v>
      </c>
      <c r="E788">
        <v>741.25</v>
      </c>
      <c r="F788">
        <v>6.7290362953692098</v>
      </c>
      <c r="G788">
        <v>1.30908446962989</v>
      </c>
      <c r="H788">
        <v>1.7356943891762799</v>
      </c>
      <c r="I788">
        <v>48.008666729300003</v>
      </c>
      <c r="L788">
        <v>49.9808310534386</v>
      </c>
      <c r="M788">
        <v>14.5073948992663</v>
      </c>
      <c r="N788">
        <v>16.928926218345801</v>
      </c>
      <c r="O788">
        <v>0</v>
      </c>
      <c r="P788">
        <v>2.50232910213112</v>
      </c>
      <c r="Q788">
        <v>22.617027476388799</v>
      </c>
      <c r="R788">
        <v>1.45402868779883</v>
      </c>
      <c r="S788">
        <v>7.8951369615059699</v>
      </c>
      <c r="T788">
        <v>20.272679045092801</v>
      </c>
      <c r="U788">
        <v>0.33645111365318597</v>
      </c>
      <c r="V788">
        <v>-0.32180298855442002</v>
      </c>
      <c r="W788">
        <v>-0.61464544684912303</v>
      </c>
      <c r="X788">
        <v>2578.29</v>
      </c>
      <c r="Y788">
        <v>1.3135708499549099</v>
      </c>
      <c r="Z788">
        <v>36.483514928541098</v>
      </c>
      <c r="AA788">
        <v>11.988700827676</v>
      </c>
      <c r="AB788">
        <v>10.108166385698</v>
      </c>
      <c r="AC788">
        <v>0.65825410220760605</v>
      </c>
      <c r="AD788">
        <v>5.2388982217390199</v>
      </c>
      <c r="AE788">
        <v>42.782695998974198</v>
      </c>
      <c r="AF788">
        <v>37.851705108249597</v>
      </c>
      <c r="AG788">
        <v>21.311006601287701</v>
      </c>
      <c r="AH788">
        <v>-25.6725680307038</v>
      </c>
      <c r="AI788">
        <v>3.89393851170373</v>
      </c>
      <c r="AJ788">
        <v>-31.5520832439454</v>
      </c>
      <c r="AK788">
        <v>-52.614769659259203</v>
      </c>
      <c r="AL788">
        <v>14.393203883495101</v>
      </c>
      <c r="AM788">
        <v>1.36283185840707</v>
      </c>
      <c r="AN788">
        <v>18.1637808107557</v>
      </c>
      <c r="AO788">
        <v>1.36283185840707</v>
      </c>
      <c r="AP788">
        <v>-19.403362853170101</v>
      </c>
      <c r="AQ788">
        <v>1.1025948268738099</v>
      </c>
      <c r="AR788">
        <v>-49.557649887266599</v>
      </c>
      <c r="AS788">
        <v>20.275752292882501</v>
      </c>
    </row>
    <row r="789" spans="1:45" x14ac:dyDescent="0.25">
      <c r="A789" t="s">
        <v>1855</v>
      </c>
      <c r="B789" t="s">
        <v>1856</v>
      </c>
      <c r="C789" t="s">
        <v>323</v>
      </c>
      <c r="D789">
        <v>2673.65835625</v>
      </c>
      <c r="E789">
        <v>382.05</v>
      </c>
      <c r="F789">
        <v>-9.1877527440785691</v>
      </c>
      <c r="G789">
        <v>1.8984116059623599</v>
      </c>
      <c r="H789">
        <v>0.42966483070482803</v>
      </c>
      <c r="I789">
        <v>417.88316486690002</v>
      </c>
      <c r="L789">
        <v>98.506195984191507</v>
      </c>
      <c r="M789">
        <v>13.3344281453248</v>
      </c>
      <c r="O789">
        <v>0</v>
      </c>
      <c r="P789">
        <v>3.95583579347772</v>
      </c>
      <c r="R789">
        <v>2.9855106587216702</v>
      </c>
      <c r="S789">
        <v>1.4041467628824</v>
      </c>
      <c r="T789">
        <v>-13.2221866191088</v>
      </c>
      <c r="X789">
        <v>2645.1283562499998</v>
      </c>
      <c r="Y789">
        <v>1.9146230700884499</v>
      </c>
      <c r="AC789">
        <v>0.78689952536955998</v>
      </c>
      <c r="AD789">
        <v>4.7716566356616603</v>
      </c>
      <c r="AE789">
        <v>39.059428353160598</v>
      </c>
      <c r="AG789">
        <v>-76.838049565780395</v>
      </c>
      <c r="AH789">
        <v>-78.6007241974919</v>
      </c>
      <c r="AI789">
        <v>1.02109996381391</v>
      </c>
      <c r="AJ789">
        <v>-137.970884658475</v>
      </c>
      <c r="AK789">
        <v>-133.85145962598</v>
      </c>
      <c r="AM789">
        <v>1.9352739379605299</v>
      </c>
      <c r="AO789">
        <v>1.9352739379605299</v>
      </c>
      <c r="AP789">
        <v>-52.039313158804497</v>
      </c>
      <c r="AR789">
        <v>-55.702126917479902</v>
      </c>
      <c r="AS789">
        <v>-14.8933731965797</v>
      </c>
    </row>
    <row r="790" spans="1:45" x14ac:dyDescent="0.25">
      <c r="A790" t="s">
        <v>1861</v>
      </c>
      <c r="B790" t="s">
        <v>1862</v>
      </c>
      <c r="C790" t="s">
        <v>118</v>
      </c>
      <c r="D790">
        <v>2667.0191714849998</v>
      </c>
      <c r="E790">
        <v>680.65</v>
      </c>
      <c r="F790">
        <v>7.9717261904761898</v>
      </c>
      <c r="G790">
        <v>4.0869488223835599</v>
      </c>
      <c r="H790">
        <v>0.56225927551070098</v>
      </c>
      <c r="I790">
        <v>462.6999670619</v>
      </c>
      <c r="L790">
        <v>172.35627574246601</v>
      </c>
      <c r="M790">
        <v>8.2107098512667402</v>
      </c>
      <c r="N790">
        <v>11.7044287618256</v>
      </c>
      <c r="O790">
        <v>0</v>
      </c>
      <c r="P790">
        <v>0</v>
      </c>
      <c r="Q790">
        <v>45.565942395149001</v>
      </c>
      <c r="R790">
        <v>5.2668673632017002</v>
      </c>
      <c r="S790">
        <v>1.3693303253383899</v>
      </c>
      <c r="T790">
        <v>73.940093470612595</v>
      </c>
      <c r="X790">
        <v>2622.52917148499</v>
      </c>
      <c r="Y790">
        <v>11.370167663060901</v>
      </c>
      <c r="Z790">
        <v>901.21277370618498</v>
      </c>
      <c r="AA790">
        <v>48.955183339275699</v>
      </c>
      <c r="AB790">
        <v>40.446162422655703</v>
      </c>
      <c r="AC790">
        <v>0.65825410220760605</v>
      </c>
      <c r="AD790">
        <v>5.2388982217390199</v>
      </c>
      <c r="AE790">
        <v>42.782695998974198</v>
      </c>
      <c r="AF790">
        <v>916.50143349999905</v>
      </c>
      <c r="AG790">
        <v>0.169694408771942</v>
      </c>
      <c r="AH790">
        <v>34.488723500288401</v>
      </c>
      <c r="AI790">
        <v>7.0457273438961199</v>
      </c>
      <c r="AJ790">
        <v>179.38614576283101</v>
      </c>
      <c r="AK790">
        <v>72.827101574864201</v>
      </c>
      <c r="AM790">
        <v>11.5630573227184</v>
      </c>
      <c r="AN790">
        <v>231.71322080668901</v>
      </c>
      <c r="AO790">
        <v>11.5630573227184</v>
      </c>
      <c r="AP790">
        <v>120.008823796104</v>
      </c>
      <c r="AR790">
        <v>327.98220649751198</v>
      </c>
      <c r="AS790">
        <v>73.940093470612595</v>
      </c>
    </row>
    <row r="791" spans="1:45" x14ac:dyDescent="0.25">
      <c r="A791" t="s">
        <v>1867</v>
      </c>
      <c r="B791" t="s">
        <v>1868</v>
      </c>
      <c r="C791" t="s">
        <v>1790</v>
      </c>
      <c r="D791">
        <v>2654.0885250000001</v>
      </c>
      <c r="E791">
        <v>2248.35</v>
      </c>
      <c r="F791">
        <v>3.91491525423729</v>
      </c>
      <c r="G791">
        <v>0.29008798707128702</v>
      </c>
      <c r="H791">
        <v>3.2152371709329102</v>
      </c>
      <c r="I791">
        <v>67.291199610999996</v>
      </c>
      <c r="L791">
        <v>0.10466660629659801</v>
      </c>
      <c r="M791">
        <v>305.04511373744998</v>
      </c>
      <c r="N791">
        <v>26.680065608612299</v>
      </c>
      <c r="O791">
        <v>0</v>
      </c>
      <c r="P791">
        <v>167.02249332824999</v>
      </c>
      <c r="Q791">
        <v>18.109435880061</v>
      </c>
      <c r="R791">
        <v>1.2333453043634399</v>
      </c>
      <c r="S791">
        <v>31.390737889375799</v>
      </c>
      <c r="T791">
        <v>41.379615294667801</v>
      </c>
      <c r="U791">
        <v>0.33990482664853799</v>
      </c>
      <c r="V791">
        <v>-0.28940784682936099</v>
      </c>
      <c r="X791">
        <v>2865.418525</v>
      </c>
      <c r="Y791">
        <v>2.16231890866008</v>
      </c>
      <c r="Z791">
        <v>134.58987905119699</v>
      </c>
      <c r="AA791">
        <v>24.810966533898998</v>
      </c>
      <c r="AB791">
        <v>21.083205981899699</v>
      </c>
      <c r="AC791">
        <v>0.62931267347789999</v>
      </c>
      <c r="AD791">
        <v>6.1358697761908498</v>
      </c>
      <c r="AE791">
        <v>61.743949067285399</v>
      </c>
      <c r="AF791">
        <v>124.663622592766</v>
      </c>
      <c r="AH791">
        <v>449.69239071986698</v>
      </c>
      <c r="AI791">
        <v>33.728409264201296</v>
      </c>
      <c r="AK791">
        <v>-32.9819100984706</v>
      </c>
      <c r="AM791">
        <v>2.0028438264058601</v>
      </c>
      <c r="AN791">
        <v>46.045949427480899</v>
      </c>
      <c r="AO791">
        <v>2.0028438264058601</v>
      </c>
      <c r="AR791">
        <v>27.253304016094699</v>
      </c>
      <c r="AS791">
        <v>35.354849140801797</v>
      </c>
    </row>
    <row r="792" spans="1:45" x14ac:dyDescent="0.25">
      <c r="A792" t="s">
        <v>1882</v>
      </c>
      <c r="B792" t="s">
        <v>1883</v>
      </c>
      <c r="C792" t="s">
        <v>61</v>
      </c>
      <c r="D792">
        <v>2652.8344006500001</v>
      </c>
      <c r="E792">
        <v>97.4</v>
      </c>
      <c r="F792">
        <v>1.5328628502577299</v>
      </c>
      <c r="G792">
        <v>1.2572107394422101</v>
      </c>
      <c r="H792">
        <v>0.55613076986180099</v>
      </c>
      <c r="I792">
        <v>119.6340945733</v>
      </c>
      <c r="L792">
        <v>36.778952384421103</v>
      </c>
      <c r="M792">
        <v>226.65926235594301</v>
      </c>
      <c r="N792">
        <v>10.983640930067001</v>
      </c>
      <c r="O792">
        <v>0</v>
      </c>
      <c r="P792">
        <v>183.47195617313599</v>
      </c>
      <c r="Q792">
        <v>2.6907951173142801</v>
      </c>
      <c r="R792">
        <v>1.38724539492509</v>
      </c>
      <c r="S792">
        <v>19.2964824120603</v>
      </c>
      <c r="T792">
        <v>7.1429882351436502</v>
      </c>
      <c r="X792">
        <v>5740.6144006499999</v>
      </c>
      <c r="Y792">
        <v>0.69694716402607804</v>
      </c>
      <c r="Z792">
        <v>27.627000340006699</v>
      </c>
      <c r="AA792">
        <v>3.3927580056086799</v>
      </c>
      <c r="AB792">
        <v>2.8235770009591201</v>
      </c>
      <c r="AC792">
        <v>0.65825410220760605</v>
      </c>
      <c r="AD792">
        <v>5.2388982217390199</v>
      </c>
      <c r="AE792">
        <v>42.782695998974198</v>
      </c>
      <c r="AF792">
        <v>12.766901201453299</v>
      </c>
      <c r="AG792">
        <v>-48.432372615924002</v>
      </c>
      <c r="AH792">
        <v>-68.404438940932494</v>
      </c>
      <c r="AI792">
        <v>1.65525928647195</v>
      </c>
      <c r="AJ792">
        <v>-75.882681168035404</v>
      </c>
      <c r="AK792">
        <v>-83.304024984038094</v>
      </c>
      <c r="AL792">
        <v>6.36601307189542</v>
      </c>
      <c r="AM792">
        <v>0.322070998524912</v>
      </c>
      <c r="AN792">
        <v>7.5202245170937703</v>
      </c>
      <c r="AO792">
        <v>0.322070998524912</v>
      </c>
      <c r="AP792">
        <v>-80.953013944090003</v>
      </c>
      <c r="AQ792">
        <v>0.39660639294179001</v>
      </c>
      <c r="AR792">
        <v>-88.079220507994194</v>
      </c>
      <c r="AS792">
        <v>7.1427959091276199</v>
      </c>
    </row>
    <row r="793" spans="1:45" x14ac:dyDescent="0.25">
      <c r="A793" t="s">
        <v>1863</v>
      </c>
      <c r="B793" t="s">
        <v>1864</v>
      </c>
      <c r="C793" t="s">
        <v>1441</v>
      </c>
      <c r="D793">
        <v>2644.090741</v>
      </c>
      <c r="E793">
        <v>52</v>
      </c>
      <c r="U793">
        <v>0</v>
      </c>
      <c r="V793">
        <v>0</v>
      </c>
      <c r="W793">
        <v>0</v>
      </c>
      <c r="X793">
        <v>2644.090741</v>
      </c>
      <c r="AC793">
        <v>0</v>
      </c>
    </row>
    <row r="794" spans="1:45" x14ac:dyDescent="0.25">
      <c r="A794" t="s">
        <v>1871</v>
      </c>
      <c r="B794" t="s">
        <v>1872</v>
      </c>
      <c r="C794" t="s">
        <v>656</v>
      </c>
      <c r="D794">
        <v>2642.178025785</v>
      </c>
      <c r="E794">
        <v>673.15</v>
      </c>
      <c r="F794">
        <v>1.3589958158995801</v>
      </c>
      <c r="G794">
        <v>0.59313367421475505</v>
      </c>
      <c r="H794">
        <v>1.0930814188181099</v>
      </c>
      <c r="I794">
        <v>-59.752954539100003</v>
      </c>
      <c r="L794">
        <v>1.22632685993208</v>
      </c>
      <c r="M794">
        <v>154.402650949839</v>
      </c>
      <c r="N794">
        <v>8.5377821393523003</v>
      </c>
      <c r="O794">
        <v>0</v>
      </c>
      <c r="P794">
        <v>137.57367262793099</v>
      </c>
      <c r="Q794">
        <v>2.2829948387961498</v>
      </c>
      <c r="R794">
        <v>0.77971407701137396</v>
      </c>
      <c r="S794">
        <v>-22.498148649869002</v>
      </c>
      <c r="T794">
        <v>155.14844543658299</v>
      </c>
      <c r="X794">
        <v>3176.5680257849999</v>
      </c>
      <c r="Y794">
        <v>2.5502107608200002</v>
      </c>
      <c r="AA794">
        <v>32.600246570043097</v>
      </c>
      <c r="AB794">
        <v>13.102491444419201</v>
      </c>
      <c r="AC794">
        <v>0.62931267347789999</v>
      </c>
      <c r="AD794">
        <v>6.1358697761908498</v>
      </c>
      <c r="AE794">
        <v>61.743949067285399</v>
      </c>
      <c r="AG794">
        <v>-55.695624788710198</v>
      </c>
      <c r="AH794">
        <v>8.9246492275773104</v>
      </c>
      <c r="AI794">
        <v>6.6834746307768196</v>
      </c>
      <c r="AJ794">
        <v>39.1954006992381</v>
      </c>
      <c r="AK794">
        <v>151.27716607097801</v>
      </c>
      <c r="AL794">
        <v>60.102678571428498</v>
      </c>
      <c r="AM794">
        <v>2.1211920470973999</v>
      </c>
      <c r="AN794">
        <v>44.176191703477599</v>
      </c>
      <c r="AO794">
        <v>2.1211920470973999</v>
      </c>
      <c r="AP794">
        <v>-61.715213686916499</v>
      </c>
      <c r="AQ794">
        <v>1.7732443108154701</v>
      </c>
      <c r="AR794">
        <v>34.7727131227198</v>
      </c>
      <c r="AS794">
        <v>155.422236810881</v>
      </c>
    </row>
    <row r="795" spans="1:45" x14ac:dyDescent="0.25">
      <c r="A795" t="s">
        <v>1857</v>
      </c>
      <c r="B795" t="s">
        <v>1858</v>
      </c>
      <c r="C795" t="s">
        <v>344</v>
      </c>
      <c r="D795">
        <v>2635.4581499999999</v>
      </c>
      <c r="E795">
        <v>862.25</v>
      </c>
      <c r="F795">
        <v>3.9713779876069699</v>
      </c>
      <c r="G795">
        <v>0.77938190525534501</v>
      </c>
      <c r="H795">
        <v>1.34835390268417</v>
      </c>
      <c r="I795">
        <v>46.783219635599998</v>
      </c>
      <c r="J795">
        <v>82.124057967273998</v>
      </c>
      <c r="K795">
        <v>82.9852328842547</v>
      </c>
      <c r="L795">
        <v>28.724761014416998</v>
      </c>
      <c r="M795">
        <v>9.2056196065768798</v>
      </c>
      <c r="N795">
        <v>5.3708603193225697</v>
      </c>
      <c r="O795">
        <v>4.4444954259986797</v>
      </c>
      <c r="P795">
        <v>8.4528354448010994</v>
      </c>
      <c r="Q795">
        <v>8.6943850786866399</v>
      </c>
      <c r="R795">
        <v>1.5757915225519099</v>
      </c>
      <c r="S795">
        <v>7.4026053327905501</v>
      </c>
      <c r="T795">
        <v>32.718288640595802</v>
      </c>
      <c r="U795">
        <v>0.59908938413611301</v>
      </c>
      <c r="V795">
        <v>-2.6834196360124301</v>
      </c>
      <c r="W795">
        <v>-0.61777913573328902</v>
      </c>
      <c r="X795">
        <v>2574.3181500000001</v>
      </c>
      <c r="Y795">
        <v>0.78648120652203801</v>
      </c>
      <c r="AA795">
        <v>19.127113084181499</v>
      </c>
      <c r="AB795">
        <v>12.149887436284599</v>
      </c>
      <c r="AC795">
        <v>3.2825090201485398</v>
      </c>
      <c r="AD795">
        <v>2.8706864244104899</v>
      </c>
      <c r="AE795">
        <v>20.672044043061</v>
      </c>
      <c r="AG795">
        <v>-12.9567746166753</v>
      </c>
      <c r="AH795">
        <v>-41.875532494771498</v>
      </c>
      <c r="AI795">
        <v>1.6685711979334801</v>
      </c>
      <c r="AJ795">
        <v>47.2686931857451</v>
      </c>
      <c r="AK795">
        <v>58.2731178999123</v>
      </c>
      <c r="AM795">
        <v>0.80516011804925403</v>
      </c>
      <c r="AN795">
        <v>28.649398304163402</v>
      </c>
      <c r="AO795">
        <v>0.80516011804925403</v>
      </c>
      <c r="AP795">
        <v>-7.39408926317107</v>
      </c>
      <c r="AR795">
        <v>-47.296423984035599</v>
      </c>
      <c r="AS795">
        <v>31.415641316009101</v>
      </c>
    </row>
    <row r="796" spans="1:45" x14ac:dyDescent="0.25">
      <c r="A796" t="s">
        <v>1873</v>
      </c>
      <c r="B796" t="s">
        <v>1874</v>
      </c>
      <c r="C796" t="s">
        <v>88</v>
      </c>
      <c r="D796">
        <v>2629.9442546299902</v>
      </c>
      <c r="E796">
        <v>155.94999999999999</v>
      </c>
      <c r="F796">
        <v>2.25241508258024</v>
      </c>
      <c r="G796">
        <v>0.65534243811397297</v>
      </c>
      <c r="H796">
        <v>0.88002962360291803</v>
      </c>
      <c r="I796">
        <v>142.4247724098</v>
      </c>
      <c r="J796">
        <v>152.88657126543399</v>
      </c>
      <c r="K796">
        <v>91.915927663978295</v>
      </c>
      <c r="L796">
        <v>65.356103617485303</v>
      </c>
      <c r="M796">
        <v>97.143481215415903</v>
      </c>
      <c r="N796">
        <v>7.0689832224118403</v>
      </c>
      <c r="O796">
        <v>2.38739084132055</v>
      </c>
      <c r="P796">
        <v>51.259586447917599</v>
      </c>
      <c r="Q796">
        <v>4.2681278718332996</v>
      </c>
      <c r="R796">
        <v>1.3717953568140799</v>
      </c>
      <c r="S796">
        <v>5.6896801712946496</v>
      </c>
      <c r="T796">
        <v>50.469089515064198</v>
      </c>
      <c r="X796">
        <v>3335.9642546299901</v>
      </c>
      <c r="Y796">
        <v>1.9770317268573301</v>
      </c>
      <c r="AA796">
        <v>23.076675806792998</v>
      </c>
      <c r="AB796">
        <v>16.110321411261801</v>
      </c>
      <c r="AC796">
        <v>3.2825090201485398</v>
      </c>
      <c r="AD796">
        <v>2.8706864244104899</v>
      </c>
      <c r="AE796">
        <v>20.672044043061</v>
      </c>
      <c r="AG796">
        <v>-51.162821374056001</v>
      </c>
      <c r="AH796">
        <v>11.1709747109561</v>
      </c>
      <c r="AI796">
        <v>3.1913700789122399</v>
      </c>
      <c r="AJ796">
        <v>51.248234517325898</v>
      </c>
      <c r="AK796">
        <v>144.14174723087001</v>
      </c>
      <c r="AL796">
        <v>18.347058823529402</v>
      </c>
      <c r="AM796">
        <v>1.5586147915263999</v>
      </c>
      <c r="AN796">
        <v>51.668845866994097</v>
      </c>
      <c r="AO796">
        <v>1.5586147915263999</v>
      </c>
      <c r="AP796">
        <v>-62.1092452964552</v>
      </c>
      <c r="AQ796">
        <v>1.1724966235707901</v>
      </c>
      <c r="AR796">
        <v>2.0226552500373001</v>
      </c>
      <c r="AS796">
        <v>50.469089515064098</v>
      </c>
    </row>
    <row r="797" spans="1:45" x14ac:dyDescent="0.25">
      <c r="A797" t="s">
        <v>1886</v>
      </c>
      <c r="B797" t="s">
        <v>1887</v>
      </c>
      <c r="C797" t="s">
        <v>709</v>
      </c>
      <c r="D797">
        <v>2628.6016017749998</v>
      </c>
      <c r="E797">
        <v>3043.45</v>
      </c>
      <c r="F797">
        <v>98.5984251968504</v>
      </c>
      <c r="G797">
        <v>2.8643638457109901</v>
      </c>
      <c r="H797">
        <v>1.1141622555903601</v>
      </c>
      <c r="I797">
        <v>54.143599546499999</v>
      </c>
      <c r="L797">
        <v>26.432401248812202</v>
      </c>
      <c r="M797">
        <v>0</v>
      </c>
      <c r="N797">
        <v>12.9620620050722</v>
      </c>
      <c r="O797">
        <v>0</v>
      </c>
      <c r="P797">
        <v>0</v>
      </c>
      <c r="Q797">
        <v>42.663156436192303</v>
      </c>
      <c r="R797">
        <v>3.44369602763385</v>
      </c>
      <c r="S797">
        <v>2.5765819780658998</v>
      </c>
      <c r="T797">
        <v>28.4573086692107</v>
      </c>
      <c r="U797">
        <v>0.82168480706300595</v>
      </c>
      <c r="V797">
        <v>0.16343070485540001</v>
      </c>
      <c r="W797">
        <v>0.460267622856318</v>
      </c>
      <c r="X797">
        <v>2267.441601775</v>
      </c>
      <c r="Y797">
        <v>2.1984541117483301</v>
      </c>
      <c r="Z797">
        <v>23.755281317705599</v>
      </c>
      <c r="AA797">
        <v>18.107663326744898</v>
      </c>
      <c r="AB797">
        <v>14.9016929664497</v>
      </c>
      <c r="AC797">
        <v>0.65825410220760605</v>
      </c>
      <c r="AD797">
        <v>5.2388982217390199</v>
      </c>
      <c r="AE797">
        <v>42.782695998974198</v>
      </c>
      <c r="AF797">
        <v>27.539042449187999</v>
      </c>
      <c r="AG797">
        <v>12.2963841697392</v>
      </c>
      <c r="AH797">
        <v>-33.0593396076654</v>
      </c>
      <c r="AI797">
        <v>3.5069530669143698</v>
      </c>
      <c r="AJ797">
        <v>-29.088686603471398</v>
      </c>
      <c r="AK797">
        <v>-33.484068722800799</v>
      </c>
      <c r="AL797">
        <v>22.477474150664602</v>
      </c>
      <c r="AM797">
        <v>2.54862572647811</v>
      </c>
      <c r="AN797">
        <v>21.150640503500099</v>
      </c>
      <c r="AO797">
        <v>2.54862572647811</v>
      </c>
      <c r="AP797">
        <v>-13.1364528923972</v>
      </c>
      <c r="AQ797">
        <v>2.2663309335976498</v>
      </c>
      <c r="AR797">
        <v>-5.6679880146095201</v>
      </c>
      <c r="AS797">
        <v>28.4573086692108</v>
      </c>
    </row>
    <row r="798" spans="1:45" x14ac:dyDescent="0.25">
      <c r="A798" t="s">
        <v>1869</v>
      </c>
      <c r="B798" t="s">
        <v>1870</v>
      </c>
      <c r="C798" t="s">
        <v>583</v>
      </c>
      <c r="D798">
        <v>2621.3567694599901</v>
      </c>
      <c r="E798">
        <v>417</v>
      </c>
      <c r="F798">
        <v>0.400038446751247</v>
      </c>
      <c r="G798">
        <v>1.34573017777293</v>
      </c>
      <c r="H798">
        <v>1.04297027243486</v>
      </c>
      <c r="I798">
        <v>260.62239174730001</v>
      </c>
      <c r="L798">
        <v>50.758561925098498</v>
      </c>
      <c r="M798">
        <v>66.682799341786804</v>
      </c>
      <c r="N798">
        <v>1.6506440764007699</v>
      </c>
      <c r="O798">
        <v>0</v>
      </c>
      <c r="P798">
        <v>54.755912625431499</v>
      </c>
      <c r="R798">
        <v>2.6577234885665399</v>
      </c>
      <c r="S798">
        <v>2.6054394111227599</v>
      </c>
      <c r="T798">
        <v>-149.45021490649799</v>
      </c>
      <c r="X798">
        <v>2878.4067694599999</v>
      </c>
      <c r="Y798">
        <v>2.36400030343298</v>
      </c>
      <c r="Z798">
        <v>40.296888834663299</v>
      </c>
      <c r="AA798">
        <v>138.31844158865999</v>
      </c>
      <c r="AB798">
        <v>20.323425612228998</v>
      </c>
      <c r="AC798">
        <v>0.62931267347789999</v>
      </c>
      <c r="AD798">
        <v>6.1358697761908498</v>
      </c>
      <c r="AE798">
        <v>61.743949067285399</v>
      </c>
      <c r="AF798">
        <v>36.698260807223797</v>
      </c>
      <c r="AG798">
        <v>-47.837945489752698</v>
      </c>
      <c r="AH798">
        <v>-31.0782355585483</v>
      </c>
      <c r="AI798">
        <v>4.2289497135804801</v>
      </c>
      <c r="AJ798">
        <v>-441.38718574675499</v>
      </c>
      <c r="AK798">
        <v>-342.04835804012902</v>
      </c>
      <c r="AL798">
        <v>41.7</v>
      </c>
      <c r="AM798">
        <v>2.1528882797798898</v>
      </c>
      <c r="AN798">
        <v>25.285586664029999</v>
      </c>
      <c r="AO798">
        <v>2.1528882797798898</v>
      </c>
      <c r="AP798">
        <v>-30.605551948554201</v>
      </c>
      <c r="AQ798">
        <v>1.7267615470125599</v>
      </c>
      <c r="AR798">
        <v>36.786574753133401</v>
      </c>
      <c r="AS798">
        <v>-149.19503525668799</v>
      </c>
    </row>
    <row r="799" spans="1:45" x14ac:dyDescent="0.25">
      <c r="A799" t="s">
        <v>1906</v>
      </c>
      <c r="B799" t="s">
        <v>1907</v>
      </c>
      <c r="C799" t="s">
        <v>336</v>
      </c>
      <c r="D799">
        <v>2600.14392</v>
      </c>
      <c r="E799">
        <v>265.64999999999998</v>
      </c>
      <c r="F799">
        <v>21.958974358974299</v>
      </c>
      <c r="G799">
        <v>0.46505641362690298</v>
      </c>
      <c r="H799">
        <v>3.6525347122796901</v>
      </c>
      <c r="I799">
        <v>38.274999318799999</v>
      </c>
      <c r="L799">
        <v>1.89080797242914</v>
      </c>
      <c r="M799">
        <v>2.9609915595772098</v>
      </c>
      <c r="N799">
        <v>9.4884607288077305</v>
      </c>
      <c r="O799">
        <v>0</v>
      </c>
      <c r="P799">
        <v>1.9268496692266699</v>
      </c>
      <c r="Q799">
        <v>23.663374418414801</v>
      </c>
      <c r="R799">
        <v>1.5924526235075001</v>
      </c>
      <c r="S799">
        <v>40.737804496211403</v>
      </c>
      <c r="T799">
        <v>44.845531562607803</v>
      </c>
      <c r="U799">
        <v>0.87972876516773701</v>
      </c>
      <c r="V799">
        <v>-0.64471372385069603</v>
      </c>
      <c r="W799">
        <v>-1.9617975663813E-2</v>
      </c>
      <c r="X799">
        <v>2584.0039199999901</v>
      </c>
      <c r="Y799">
        <v>0.79441570874747502</v>
      </c>
      <c r="Z799">
        <v>25.470713849186701</v>
      </c>
      <c r="AA799">
        <v>30.172862213918702</v>
      </c>
      <c r="AB799">
        <v>18.224161929614201</v>
      </c>
      <c r="AC799">
        <v>1.52444248901843</v>
      </c>
      <c r="AD799">
        <v>9.7560212522244303</v>
      </c>
      <c r="AE799">
        <v>47.728135222240098</v>
      </c>
      <c r="AF799">
        <v>25.629806998521399</v>
      </c>
      <c r="AG799">
        <v>-80.734625538426101</v>
      </c>
      <c r="AH799">
        <v>-59.468202205062298</v>
      </c>
      <c r="AI799">
        <v>3.9542908067827498</v>
      </c>
      <c r="AJ799">
        <v>-38.622515345242597</v>
      </c>
      <c r="AK799">
        <v>-6.0396318569954204</v>
      </c>
      <c r="AL799">
        <v>18.2577319587628</v>
      </c>
      <c r="AM799">
        <v>0.79937772503543203</v>
      </c>
      <c r="AN799">
        <v>17.578041644131901</v>
      </c>
      <c r="AO799">
        <v>0.79937772503543203</v>
      </c>
      <c r="AP799">
        <v>-80.326348406953798</v>
      </c>
      <c r="AQ799">
        <v>0.669332483240623</v>
      </c>
      <c r="AR799">
        <v>-84.223612812339397</v>
      </c>
      <c r="AS799">
        <v>44.861006211180097</v>
      </c>
    </row>
    <row r="800" spans="1:45" x14ac:dyDescent="0.25">
      <c r="A800" t="s">
        <v>1892</v>
      </c>
      <c r="B800" t="s">
        <v>1893</v>
      </c>
      <c r="C800" t="s">
        <v>443</v>
      </c>
      <c r="D800">
        <v>2589.3864953749999</v>
      </c>
      <c r="E800">
        <v>325.45</v>
      </c>
      <c r="F800">
        <v>5.4113963681903501</v>
      </c>
      <c r="G800">
        <v>0.628043574770344</v>
      </c>
      <c r="H800">
        <v>1.1453823800411</v>
      </c>
      <c r="I800">
        <v>44.012849127400003</v>
      </c>
      <c r="L800">
        <v>55.853795126297896</v>
      </c>
      <c r="M800">
        <v>68.142418068170002</v>
      </c>
      <c r="N800">
        <v>12.356482077238701</v>
      </c>
      <c r="O800">
        <v>0</v>
      </c>
      <c r="P800">
        <v>38.398314742549204</v>
      </c>
      <c r="Q800">
        <v>14.713776780049701</v>
      </c>
      <c r="R800">
        <v>0.91667520404330105</v>
      </c>
      <c r="S800">
        <v>-31.4339622641509</v>
      </c>
      <c r="T800">
        <v>42.941732924958501</v>
      </c>
      <c r="U800">
        <v>6.7885708250727095E-2</v>
      </c>
      <c r="V800">
        <v>-1.4565567807677</v>
      </c>
      <c r="W800">
        <v>-0.167642176129353</v>
      </c>
      <c r="X800">
        <v>2777.2164953749998</v>
      </c>
      <c r="Y800">
        <v>3.4371065894914601</v>
      </c>
      <c r="Z800">
        <v>798.05071706178103</v>
      </c>
      <c r="AA800">
        <v>32.136270485709296</v>
      </c>
      <c r="AB800">
        <v>26.851169828627999</v>
      </c>
      <c r="AC800">
        <v>1.52444248901843</v>
      </c>
      <c r="AD800">
        <v>9.7560212522244303</v>
      </c>
      <c r="AE800">
        <v>47.728135222240098</v>
      </c>
      <c r="AF800">
        <v>744.07657913074695</v>
      </c>
      <c r="AG800">
        <v>-13.535654708073199</v>
      </c>
      <c r="AH800">
        <v>-8.3419581613935208</v>
      </c>
      <c r="AI800">
        <v>8.9421780411472103</v>
      </c>
      <c r="AJ800">
        <v>-38.190480563881401</v>
      </c>
      <c r="AK800">
        <v>-10.0284712046557</v>
      </c>
      <c r="AM800">
        <v>3.2046465951844598</v>
      </c>
      <c r="AN800">
        <v>251.88584585359899</v>
      </c>
      <c r="AO800">
        <v>3.2046465951844598</v>
      </c>
      <c r="AP800">
        <v>-41.316274165399498</v>
      </c>
      <c r="AR800">
        <v>-36.753622346673097</v>
      </c>
      <c r="AS800">
        <v>42.934612757005397</v>
      </c>
    </row>
    <row r="801" spans="1:45" x14ac:dyDescent="0.25">
      <c r="A801" t="s">
        <v>1877</v>
      </c>
      <c r="B801" t="s">
        <v>1878</v>
      </c>
      <c r="C801" t="s">
        <v>115</v>
      </c>
      <c r="D801">
        <v>2588.6345184000002</v>
      </c>
      <c r="E801">
        <v>551.65</v>
      </c>
      <c r="F801">
        <v>17.755825734549099</v>
      </c>
      <c r="G801">
        <v>1.6385393773999499</v>
      </c>
      <c r="H801">
        <v>1.4432026720683699</v>
      </c>
      <c r="I801">
        <v>140.99892073129999</v>
      </c>
      <c r="J801">
        <v>125.72380552879</v>
      </c>
      <c r="K801">
        <v>62.351791706814602</v>
      </c>
      <c r="L801">
        <v>65.326836855467107</v>
      </c>
      <c r="M801">
        <v>14.3144895284504</v>
      </c>
      <c r="N801">
        <v>21.414780781074299</v>
      </c>
      <c r="O801">
        <v>2.9031892445891301</v>
      </c>
      <c r="P801">
        <v>1.6527544441414701</v>
      </c>
      <c r="Q801">
        <v>50.2150731248624</v>
      </c>
      <c r="R801">
        <v>2.6633902480256899</v>
      </c>
      <c r="S801">
        <v>3.7893710141302899</v>
      </c>
      <c r="T801">
        <v>10.313695838081101</v>
      </c>
      <c r="U801">
        <v>1.9916711931921001</v>
      </c>
      <c r="V801">
        <v>1.3623585197142001</v>
      </c>
      <c r="W801">
        <v>1.4338471317521799</v>
      </c>
      <c r="X801">
        <v>2639.2145184000001</v>
      </c>
      <c r="Y801">
        <v>1.1612325569239199</v>
      </c>
      <c r="Z801">
        <v>14.845396098548701</v>
      </c>
      <c r="AA801">
        <v>7.5298559726105401</v>
      </c>
      <c r="AB801">
        <v>6.4577418542171197</v>
      </c>
      <c r="AC801">
        <v>0.62931267347789999</v>
      </c>
      <c r="AD801">
        <v>6.1358697761908498</v>
      </c>
      <c r="AE801">
        <v>61.743949067285399</v>
      </c>
      <c r="AF801">
        <v>14.5608871549105</v>
      </c>
      <c r="AG801">
        <v>-82.115913677728997</v>
      </c>
      <c r="AH801">
        <v>-62.891264337008103</v>
      </c>
      <c r="AI801">
        <v>2.2769436958720699</v>
      </c>
      <c r="AJ801">
        <v>-78.968157006702299</v>
      </c>
      <c r="AK801">
        <v>-83.296021725397196</v>
      </c>
      <c r="AM801">
        <v>1.1389777753138199</v>
      </c>
      <c r="AN801">
        <v>11.0000192002719</v>
      </c>
      <c r="AO801">
        <v>1.1389777753138199</v>
      </c>
      <c r="AP801">
        <v>-44.602280257511197</v>
      </c>
      <c r="AR801">
        <v>-27.633556247029102</v>
      </c>
      <c r="AS801">
        <v>10.313695838081101</v>
      </c>
    </row>
    <row r="802" spans="1:45" x14ac:dyDescent="0.25">
      <c r="A802" t="s">
        <v>1890</v>
      </c>
      <c r="B802" t="s">
        <v>1891</v>
      </c>
      <c r="C802" t="s">
        <v>1148</v>
      </c>
      <c r="D802">
        <v>2580.8388</v>
      </c>
      <c r="E802">
        <v>999.99</v>
      </c>
      <c r="U802">
        <v>0</v>
      </c>
      <c r="V802">
        <v>0</v>
      </c>
      <c r="W802">
        <v>0</v>
      </c>
      <c r="X802">
        <v>2580.8388</v>
      </c>
      <c r="AC802">
        <v>0</v>
      </c>
    </row>
    <row r="803" spans="1:45" x14ac:dyDescent="0.25">
      <c r="A803" t="s">
        <v>1894</v>
      </c>
      <c r="B803" t="s">
        <v>1895</v>
      </c>
      <c r="C803" t="s">
        <v>541</v>
      </c>
      <c r="D803">
        <v>2577.35930904</v>
      </c>
      <c r="E803">
        <v>219.65</v>
      </c>
      <c r="F803">
        <v>27.802797202797102</v>
      </c>
      <c r="G803">
        <v>3.0774996252435902</v>
      </c>
      <c r="H803">
        <v>1.3722051195868801</v>
      </c>
      <c r="I803">
        <v>170.44403750070001</v>
      </c>
      <c r="L803">
        <v>93.904689535388599</v>
      </c>
      <c r="M803">
        <v>3.6618437759628701</v>
      </c>
      <c r="N803">
        <v>25.0991136587459</v>
      </c>
      <c r="O803">
        <v>0</v>
      </c>
      <c r="P803">
        <v>1.79330020535168</v>
      </c>
      <c r="Q803">
        <v>92.958660523070904</v>
      </c>
      <c r="R803">
        <v>4.1244940788487403</v>
      </c>
      <c r="S803">
        <v>2.6682015328857398</v>
      </c>
      <c r="T803">
        <v>17.993293137670999</v>
      </c>
      <c r="U803">
        <v>0.335120643431635</v>
      </c>
      <c r="V803">
        <v>-2.9473883767169098</v>
      </c>
      <c r="W803">
        <v>-1.5133139036452099</v>
      </c>
      <c r="X803">
        <v>2493.9193090399999</v>
      </c>
      <c r="Y803">
        <v>2.77666734475656</v>
      </c>
      <c r="AA803">
        <v>12.5454968008451</v>
      </c>
      <c r="AB803">
        <v>11.866200261883201</v>
      </c>
      <c r="AC803">
        <v>3.2825090201485398</v>
      </c>
      <c r="AD803">
        <v>2.8706864244104899</v>
      </c>
      <c r="AE803">
        <v>20.672044043061</v>
      </c>
      <c r="AG803">
        <v>76.225268148665805</v>
      </c>
      <c r="AH803">
        <v>40.739559017174003</v>
      </c>
      <c r="AI803">
        <v>4.0401914144812103</v>
      </c>
      <c r="AJ803">
        <v>34.612534619954602</v>
      </c>
      <c r="AK803">
        <v>-12.9583262294236</v>
      </c>
      <c r="AL803">
        <v>15.802158273381201</v>
      </c>
      <c r="AM803">
        <v>2.8695673525501801</v>
      </c>
      <c r="AN803">
        <v>33.993132538116598</v>
      </c>
      <c r="AO803">
        <v>2.8695673525501801</v>
      </c>
      <c r="AP803">
        <v>244.70961254123799</v>
      </c>
      <c r="AQ803">
        <v>2.4838633672623698</v>
      </c>
      <c r="AR803">
        <v>87.8340192314474</v>
      </c>
      <c r="AS803">
        <v>18.0108966389937</v>
      </c>
    </row>
    <row r="804" spans="1:45" x14ac:dyDescent="0.25">
      <c r="A804" t="s">
        <v>1902</v>
      </c>
      <c r="B804" t="s">
        <v>1903</v>
      </c>
      <c r="C804" t="s">
        <v>910</v>
      </c>
      <c r="D804">
        <v>2562.0380719700001</v>
      </c>
      <c r="E804">
        <v>2102.5500000000002</v>
      </c>
      <c r="F804">
        <v>4.37199124726477</v>
      </c>
      <c r="G804">
        <v>1.0948521983572701</v>
      </c>
      <c r="H804">
        <v>0.58811209882485305</v>
      </c>
      <c r="I804">
        <v>163.09911888889999</v>
      </c>
      <c r="L804">
        <v>114.95248498457801</v>
      </c>
      <c r="M804">
        <v>17.7068851527116</v>
      </c>
      <c r="N804">
        <v>6.3499126013030303</v>
      </c>
      <c r="O804">
        <v>0</v>
      </c>
      <c r="P804">
        <v>5.4989156023504497</v>
      </c>
      <c r="Q804">
        <v>10.3088596891376</v>
      </c>
      <c r="R804">
        <v>1.9296240172179</v>
      </c>
      <c r="S804">
        <v>3.5594717898715502</v>
      </c>
      <c r="T804">
        <v>13.825687075549</v>
      </c>
      <c r="U804">
        <v>0.69383412738794503</v>
      </c>
      <c r="V804">
        <v>0.25956986534217202</v>
      </c>
      <c r="W804">
        <v>0.51914478968890698</v>
      </c>
      <c r="X804">
        <v>3122.2280719700002</v>
      </c>
      <c r="Y804">
        <v>1.05589120988109</v>
      </c>
      <c r="Z804">
        <v>18.4408958240505</v>
      </c>
      <c r="AA804">
        <v>9.7667294543606094</v>
      </c>
      <c r="AB804">
        <v>9.2537880022821497</v>
      </c>
      <c r="AC804">
        <v>0.43426426204577301</v>
      </c>
      <c r="AD804">
        <v>8.3585632010388498</v>
      </c>
      <c r="AE804">
        <v>-65.353466221501705</v>
      </c>
      <c r="AF804">
        <v>15.132231244285601</v>
      </c>
      <c r="AG804">
        <v>-78.428456913167693</v>
      </c>
      <c r="AH804">
        <v>-90.530317906048793</v>
      </c>
      <c r="AI804">
        <v>0.79152936276036301</v>
      </c>
      <c r="AJ804">
        <v>-98.360763327096194</v>
      </c>
      <c r="AK804">
        <v>121.155246806175</v>
      </c>
      <c r="AM804">
        <v>0.86644326334140398</v>
      </c>
      <c r="AN804">
        <v>13.9742449654739</v>
      </c>
      <c r="AO804">
        <v>0.86644326334140398</v>
      </c>
      <c r="AP804">
        <v>-68.065764022715697</v>
      </c>
      <c r="AR804">
        <v>-74.302609470057405</v>
      </c>
      <c r="AS804">
        <v>13.8264332000539</v>
      </c>
    </row>
    <row r="805" spans="1:45" x14ac:dyDescent="0.25">
      <c r="A805" t="s">
        <v>1896</v>
      </c>
      <c r="B805" t="s">
        <v>1897</v>
      </c>
      <c r="C805" t="s">
        <v>61</v>
      </c>
      <c r="D805">
        <v>2560.1423955099999</v>
      </c>
      <c r="E805">
        <v>339.35</v>
      </c>
      <c r="F805">
        <v>4.7658266129032203</v>
      </c>
      <c r="G805">
        <v>1.2440883791533099</v>
      </c>
      <c r="H805">
        <v>1.1157501357270401</v>
      </c>
      <c r="I805">
        <v>91.200331155100002</v>
      </c>
      <c r="L805">
        <v>64.999120130008095</v>
      </c>
      <c r="M805">
        <v>22.598902547144899</v>
      </c>
      <c r="N805">
        <v>11.987828843106101</v>
      </c>
      <c r="O805">
        <v>0</v>
      </c>
      <c r="P805">
        <v>2.52462080368054</v>
      </c>
      <c r="Q805">
        <v>14.7751871197027</v>
      </c>
      <c r="R805">
        <v>1.4497104626974699</v>
      </c>
      <c r="S805">
        <v>5.9858045725112001</v>
      </c>
      <c r="T805">
        <v>9.3303050239075809</v>
      </c>
      <c r="U805">
        <v>1.0344318013890901</v>
      </c>
      <c r="V805">
        <v>0.37617769918148802</v>
      </c>
      <c r="W805">
        <v>8.33352408867849E-2</v>
      </c>
      <c r="X805">
        <v>2658.1923955100001</v>
      </c>
      <c r="Y805">
        <v>0.62788287820473399</v>
      </c>
      <c r="Z805">
        <v>9.9479525298828602</v>
      </c>
      <c r="AA805">
        <v>5.6225911024599702</v>
      </c>
      <c r="AB805">
        <v>4.2360956725948604</v>
      </c>
      <c r="AC805">
        <v>0.65825410220760605</v>
      </c>
      <c r="AD805">
        <v>5.2388982217390199</v>
      </c>
      <c r="AE805">
        <v>42.782695998974198</v>
      </c>
      <c r="AF805">
        <v>9.5810126698476807</v>
      </c>
      <c r="AG805">
        <v>-61.776924450716599</v>
      </c>
      <c r="AH805">
        <v>-76.580665455326695</v>
      </c>
      <c r="AI805">
        <v>1.226915101004</v>
      </c>
      <c r="AJ805">
        <v>-68.497506414199705</v>
      </c>
      <c r="AK805">
        <v>-78.191404711542006</v>
      </c>
      <c r="AM805">
        <v>0.60472281036616704</v>
      </c>
      <c r="AN805">
        <v>6.7281868952458499</v>
      </c>
      <c r="AO805">
        <v>0.60472281036616704</v>
      </c>
      <c r="AP805">
        <v>-64.237242752410793</v>
      </c>
      <c r="AR805">
        <v>-77.617459165285496</v>
      </c>
      <c r="AS805">
        <v>9.3316653745580496</v>
      </c>
    </row>
    <row r="806" spans="1:45" x14ac:dyDescent="0.25">
      <c r="A806" t="s">
        <v>1888</v>
      </c>
      <c r="B806" t="s">
        <v>1889</v>
      </c>
      <c r="C806" t="s">
        <v>52</v>
      </c>
      <c r="D806">
        <v>2545.2834023649998</v>
      </c>
      <c r="E806">
        <v>273.8</v>
      </c>
      <c r="F806">
        <v>4.3728946337641998</v>
      </c>
      <c r="G806">
        <v>1.4796512983077701</v>
      </c>
      <c r="H806">
        <v>1.1911810438859101</v>
      </c>
      <c r="I806">
        <v>60.857132237599998</v>
      </c>
      <c r="J806">
        <v>36.944910558809497</v>
      </c>
      <c r="K806">
        <v>33.313400348266498</v>
      </c>
      <c r="L806">
        <v>55.328717161404903</v>
      </c>
      <c r="M806">
        <v>88.8283426797869</v>
      </c>
      <c r="N806">
        <v>9.2124372854502301</v>
      </c>
      <c r="O806">
        <v>9.8795746011886099</v>
      </c>
      <c r="P806">
        <v>0</v>
      </c>
      <c r="Q806">
        <v>11.169701293464399</v>
      </c>
      <c r="R806">
        <v>1.83473963917766</v>
      </c>
      <c r="S806">
        <v>3.8170838725030798</v>
      </c>
      <c r="T806">
        <v>35.341341326923001</v>
      </c>
      <c r="X806">
        <v>2457.5734023650002</v>
      </c>
      <c r="Y806">
        <v>1.91523601889461</v>
      </c>
      <c r="AA806">
        <v>22.0133769470171</v>
      </c>
      <c r="AB806">
        <v>21.660262668473401</v>
      </c>
      <c r="AC806">
        <v>0.65825410220760605</v>
      </c>
      <c r="AD806">
        <v>5.2388982217390199</v>
      </c>
      <c r="AE806">
        <v>42.782695998974198</v>
      </c>
      <c r="AG806">
        <v>-50.444068994152502</v>
      </c>
      <c r="AH806">
        <v>-14.322424047459601</v>
      </c>
      <c r="AI806">
        <v>4.4885610030067298</v>
      </c>
      <c r="AJ806">
        <v>-20.100948754472299</v>
      </c>
      <c r="AK806">
        <v>-17.393374817308501</v>
      </c>
      <c r="AM806">
        <v>1.9835901730596801</v>
      </c>
      <c r="AO806">
        <v>1.9835901730596801</v>
      </c>
      <c r="AP806">
        <v>-42.935954381394701</v>
      </c>
      <c r="AR806">
        <v>-26.581588643955001</v>
      </c>
      <c r="AS806">
        <v>32.732554042759702</v>
      </c>
    </row>
    <row r="807" spans="1:45" x14ac:dyDescent="0.25">
      <c r="A807" t="s">
        <v>1904</v>
      </c>
      <c r="B807" t="s">
        <v>1905</v>
      </c>
      <c r="C807" t="s">
        <v>344</v>
      </c>
      <c r="D807">
        <v>2533.22665869</v>
      </c>
      <c r="E807">
        <v>82.8</v>
      </c>
      <c r="F807">
        <v>7.8537822878228702</v>
      </c>
      <c r="G807">
        <v>0.97823602484472005</v>
      </c>
      <c r="H807">
        <v>1.33363104404065</v>
      </c>
      <c r="I807">
        <v>87.215625416999998</v>
      </c>
      <c r="J807">
        <v>92.204938921359499</v>
      </c>
      <c r="K807">
        <v>37.738539098639897</v>
      </c>
      <c r="L807">
        <v>41.752938595478298</v>
      </c>
      <c r="M807">
        <v>5.7003863407241004</v>
      </c>
      <c r="N807">
        <v>8.7689391988628707</v>
      </c>
      <c r="O807">
        <v>3.9585731986797801</v>
      </c>
      <c r="P807">
        <v>0.38498751666136599</v>
      </c>
      <c r="Q807">
        <v>18.9167044008883</v>
      </c>
      <c r="R807">
        <v>2.1631304347825999</v>
      </c>
      <c r="S807">
        <v>6.8635961378435804</v>
      </c>
      <c r="T807">
        <v>28.8752611272085</v>
      </c>
      <c r="X807">
        <v>2588.8066586899999</v>
      </c>
      <c r="Y807">
        <v>0.99639234336728</v>
      </c>
      <c r="Z807">
        <v>45.666019733462598</v>
      </c>
      <c r="AA807">
        <v>15.20412673219</v>
      </c>
      <c r="AB807">
        <v>11.3122423364212</v>
      </c>
      <c r="AC807">
        <v>3.2825090201485398</v>
      </c>
      <c r="AD807">
        <v>2.8706864244104899</v>
      </c>
      <c r="AE807">
        <v>20.672044043061</v>
      </c>
      <c r="AF807">
        <v>44.685599906332598</v>
      </c>
      <c r="AG807">
        <v>-10.5874123841041</v>
      </c>
      <c r="AH807">
        <v>-40.293354014037199</v>
      </c>
      <c r="AI807">
        <v>1.7139905807898601</v>
      </c>
      <c r="AJ807">
        <v>29.970794570376</v>
      </c>
      <c r="AK807">
        <v>39.682660636073102</v>
      </c>
      <c r="AM807">
        <v>0.97500044596217295</v>
      </c>
      <c r="AN807">
        <v>27.5290877927624</v>
      </c>
      <c r="AO807">
        <v>0.97500044596217295</v>
      </c>
      <c r="AP807">
        <v>12.140184595702999</v>
      </c>
      <c r="AR807">
        <v>-36.179141306868502</v>
      </c>
      <c r="AS807">
        <v>28.875261127208301</v>
      </c>
    </row>
    <row r="808" spans="1:45" x14ac:dyDescent="0.25">
      <c r="A808" t="s">
        <v>1964</v>
      </c>
      <c r="B808" t="s">
        <v>1965</v>
      </c>
      <c r="C808" t="s">
        <v>1455</v>
      </c>
      <c r="D808">
        <v>2531.8302971899998</v>
      </c>
      <c r="E808">
        <v>53.7</v>
      </c>
      <c r="F808">
        <v>4.0627495721619997</v>
      </c>
      <c r="G808">
        <v>1.4325275486066999E-2</v>
      </c>
      <c r="H808">
        <v>0.36930601585711997</v>
      </c>
      <c r="I808">
        <v>545.04772749630001</v>
      </c>
      <c r="L808">
        <v>2.9310241505363401</v>
      </c>
      <c r="N808">
        <v>24.479835013748801</v>
      </c>
      <c r="O808">
        <v>0</v>
      </c>
      <c r="Q808">
        <v>20.598209754071799</v>
      </c>
      <c r="R808">
        <v>8.0124617781111102E-2</v>
      </c>
      <c r="S808">
        <v>-0.219828281797014</v>
      </c>
      <c r="T808">
        <v>7.0891815455843599</v>
      </c>
      <c r="X808">
        <v>3603.4202971899999</v>
      </c>
      <c r="Y808">
        <v>10.7970884436687</v>
      </c>
      <c r="Z808">
        <v>919.23987173214198</v>
      </c>
      <c r="AA808">
        <v>16.8652077936441</v>
      </c>
      <c r="AB808">
        <v>22.117728315676398</v>
      </c>
      <c r="AC808">
        <v>0.62931267347789999</v>
      </c>
      <c r="AD808">
        <v>6.1358697761908498</v>
      </c>
      <c r="AE808">
        <v>61.743949067285399</v>
      </c>
      <c r="AF808">
        <v>645.87507581377497</v>
      </c>
      <c r="AG808">
        <v>-207.475290662026</v>
      </c>
      <c r="AH808">
        <v>-147.92202169600199</v>
      </c>
      <c r="AI808">
        <v>-2.9404328453846502</v>
      </c>
      <c r="AJ808">
        <v>-77.208095844290497</v>
      </c>
      <c r="AK808">
        <v>-88.518418966271597</v>
      </c>
      <c r="AM808">
        <v>7.5862356840354703</v>
      </c>
      <c r="AN808">
        <v>565.140691337053</v>
      </c>
      <c r="AO808">
        <v>7.5862356840354703</v>
      </c>
      <c r="AP808">
        <v>79.089365360212398</v>
      </c>
      <c r="AR808">
        <v>382.00141374511901</v>
      </c>
      <c r="AS808">
        <v>7.0889830524709501</v>
      </c>
    </row>
    <row r="809" spans="1:45" x14ac:dyDescent="0.25">
      <c r="A809" t="s">
        <v>1898</v>
      </c>
      <c r="B809" t="s">
        <v>1899</v>
      </c>
      <c r="C809" t="s">
        <v>541</v>
      </c>
      <c r="D809">
        <v>2518.40367345</v>
      </c>
      <c r="E809">
        <v>1262.45</v>
      </c>
      <c r="F809">
        <v>2.6880733944954001</v>
      </c>
      <c r="G809">
        <v>0.38770429494488701</v>
      </c>
      <c r="H809">
        <v>0.68354848681896097</v>
      </c>
      <c r="I809">
        <v>195.9352911281</v>
      </c>
      <c r="J809">
        <v>173.59677005389801</v>
      </c>
      <c r="K809">
        <v>132.23692523346</v>
      </c>
      <c r="L809">
        <v>121.96360900145</v>
      </c>
      <c r="M809">
        <v>81.318524168176097</v>
      </c>
      <c r="N809">
        <v>5.6839181973188397</v>
      </c>
      <c r="O809">
        <v>2.1025736820257301</v>
      </c>
      <c r="P809">
        <v>2.5884259700638799</v>
      </c>
      <c r="Q809">
        <v>4.5671316555628803</v>
      </c>
      <c r="R809">
        <v>0.94804256936525999</v>
      </c>
      <c r="S809">
        <v>-569.98222222222205</v>
      </c>
      <c r="T809">
        <v>98.490562121627207</v>
      </c>
      <c r="U809">
        <v>0.116774329350119</v>
      </c>
      <c r="V809">
        <v>-3.1657346907984198</v>
      </c>
      <c r="W809">
        <v>-1.73166021772673</v>
      </c>
      <c r="X809">
        <v>2857.6136734500001</v>
      </c>
      <c r="Y809">
        <v>4.4564566122140201</v>
      </c>
      <c r="AA809">
        <v>51.331303636608602</v>
      </c>
      <c r="AB809">
        <v>31.992987835311201</v>
      </c>
      <c r="AC809">
        <v>3.2825090201485398</v>
      </c>
      <c r="AD809">
        <v>2.8706864244104899</v>
      </c>
      <c r="AE809">
        <v>20.672044043061</v>
      </c>
      <c r="AG809">
        <v>161.81679734146201</v>
      </c>
      <c r="AH809">
        <v>109.095897473913</v>
      </c>
      <c r="AI809">
        <v>6.0024875427829096</v>
      </c>
      <c r="AJ809">
        <v>636.83366918416004</v>
      </c>
      <c r="AK809">
        <v>376.44326761526702</v>
      </c>
      <c r="AL809">
        <v>31.640350877192901</v>
      </c>
      <c r="AM809">
        <v>3.9274576570809199</v>
      </c>
      <c r="AN809">
        <v>33.731632379453501</v>
      </c>
      <c r="AO809">
        <v>3.9274576570809199</v>
      </c>
      <c r="AP809">
        <v>371.78973026764203</v>
      </c>
      <c r="AQ809">
        <v>2.8790468148191199</v>
      </c>
      <c r="AR809">
        <v>157.08062103342101</v>
      </c>
      <c r="AS809">
        <v>98.529095205398804</v>
      </c>
    </row>
    <row r="810" spans="1:45" x14ac:dyDescent="0.25">
      <c r="A810" t="s">
        <v>1900</v>
      </c>
      <c r="B810" t="s">
        <v>1901</v>
      </c>
      <c r="C810" t="s">
        <v>465</v>
      </c>
      <c r="D810">
        <v>2516.2910943000002</v>
      </c>
      <c r="E810">
        <v>1874.4</v>
      </c>
      <c r="F810">
        <v>26.386271870794001</v>
      </c>
      <c r="G810">
        <v>1.52671723014954</v>
      </c>
      <c r="H810">
        <v>1.76904555706767</v>
      </c>
      <c r="I810">
        <v>26.734065194599999</v>
      </c>
      <c r="J810">
        <v>55.479901489465703</v>
      </c>
      <c r="K810">
        <v>66.037460148777896</v>
      </c>
      <c r="L810">
        <v>30.965484221512099</v>
      </c>
      <c r="M810">
        <v>3.13070667524994</v>
      </c>
      <c r="N810">
        <v>18.617703199339001</v>
      </c>
      <c r="O810">
        <v>6.5789590500499298</v>
      </c>
      <c r="P810">
        <v>3.0374292208048099</v>
      </c>
      <c r="Q810">
        <v>47.909956828616401</v>
      </c>
      <c r="R810">
        <v>2.27959892016968</v>
      </c>
      <c r="S810">
        <v>7.7217629709633098</v>
      </c>
      <c r="T810">
        <v>17.995359324179301</v>
      </c>
      <c r="U810">
        <v>1.56895559855656</v>
      </c>
      <c r="V810">
        <v>0.93964292507865999</v>
      </c>
      <c r="W810">
        <v>0.76943979061712597</v>
      </c>
      <c r="X810">
        <v>2357.0010943000002</v>
      </c>
      <c r="Y810">
        <v>1.26798203969099</v>
      </c>
      <c r="Z810">
        <v>31.127853860274701</v>
      </c>
      <c r="AA810">
        <v>12.022448836011201</v>
      </c>
      <c r="AB810">
        <v>9.0849564226796193</v>
      </c>
      <c r="AC810">
        <v>0.62931267347789999</v>
      </c>
      <c r="AD810">
        <v>6.1358697761908498</v>
      </c>
      <c r="AE810">
        <v>61.743949067285399</v>
      </c>
      <c r="AF810">
        <v>33.231525281299497</v>
      </c>
      <c r="AG810">
        <v>-38.299096546466501</v>
      </c>
      <c r="AH810">
        <v>-46.123039892951098</v>
      </c>
      <c r="AI810">
        <v>3.3058201115388099</v>
      </c>
      <c r="AJ810">
        <v>-66.033064986336896</v>
      </c>
      <c r="AK810">
        <v>-70.854861737837794</v>
      </c>
      <c r="AM810">
        <v>1.35367434572802</v>
      </c>
      <c r="AN810">
        <v>19.224471650240599</v>
      </c>
      <c r="AO810">
        <v>1.35367434572802</v>
      </c>
      <c r="AP810">
        <v>-29.3455529144655</v>
      </c>
      <c r="AR810">
        <v>-13.992528631231799</v>
      </c>
      <c r="AS810">
        <v>17.994072470680798</v>
      </c>
    </row>
    <row r="811" spans="1:45" x14ac:dyDescent="0.25">
      <c r="A811" t="s">
        <v>1916</v>
      </c>
      <c r="B811" t="s">
        <v>1917</v>
      </c>
      <c r="C811" t="s">
        <v>74</v>
      </c>
      <c r="D811">
        <v>2492.3924847049998</v>
      </c>
      <c r="E811">
        <v>1602.2</v>
      </c>
      <c r="F811">
        <v>83.349557522123902</v>
      </c>
      <c r="G811">
        <v>3.2957133488344299</v>
      </c>
      <c r="H811">
        <v>1.3885641792397201</v>
      </c>
      <c r="I811">
        <v>-592.90945418340004</v>
      </c>
      <c r="J811">
        <v>129.86677115987399</v>
      </c>
      <c r="K811">
        <v>7819.4670846394902</v>
      </c>
      <c r="L811">
        <v>82.003023678228402</v>
      </c>
      <c r="M811">
        <v>4.9525677536163499</v>
      </c>
      <c r="N811">
        <v>25.795628834355799</v>
      </c>
      <c r="O811">
        <v>2.8105726872246599</v>
      </c>
      <c r="P811">
        <v>4.2000641231163804</v>
      </c>
      <c r="Q811">
        <v>66.941652917354105</v>
      </c>
      <c r="R811">
        <v>3.2957133488344299</v>
      </c>
      <c r="S811">
        <v>2.7903610069955498</v>
      </c>
      <c r="T811">
        <v>18.615225070617601</v>
      </c>
      <c r="U811">
        <v>0.31134219620785197</v>
      </c>
      <c r="V811">
        <v>-2.31834540288739</v>
      </c>
      <c r="W811">
        <v>-1.3777144609076899</v>
      </c>
      <c r="X811">
        <v>2362.942484705</v>
      </c>
      <c r="Y811">
        <v>2.5700639374218199</v>
      </c>
      <c r="AA811">
        <v>12.5441550390454</v>
      </c>
      <c r="AB811">
        <v>10.9269016633757</v>
      </c>
      <c r="AC811">
        <v>2.62968759909525</v>
      </c>
      <c r="AD811">
        <v>7.0975476432069904</v>
      </c>
      <c r="AE811">
        <v>26.454519729777701</v>
      </c>
      <c r="AG811">
        <v>-39.461725371459003</v>
      </c>
      <c r="AH811">
        <v>-33.771667506065498</v>
      </c>
      <c r="AI811">
        <v>4.7005874520585298</v>
      </c>
      <c r="AJ811">
        <v>-45.375998715643</v>
      </c>
      <c r="AK811">
        <v>-29.633101410402901</v>
      </c>
      <c r="AM811">
        <v>2.71086075277079</v>
      </c>
      <c r="AN811">
        <v>107.98927576711399</v>
      </c>
      <c r="AO811">
        <v>2.71086075277079</v>
      </c>
      <c r="AP811">
        <v>-49.630933374783197</v>
      </c>
      <c r="AR811">
        <v>-24.7354946664111</v>
      </c>
      <c r="AS811">
        <v>20.9128417914498</v>
      </c>
    </row>
    <row r="812" spans="1:45" x14ac:dyDescent="0.25">
      <c r="A812" t="s">
        <v>1924</v>
      </c>
      <c r="B812" t="s">
        <v>1925</v>
      </c>
      <c r="C812" t="s">
        <v>709</v>
      </c>
      <c r="D812">
        <v>2487.5489280000002</v>
      </c>
      <c r="E812">
        <v>2017.4</v>
      </c>
      <c r="F812">
        <v>2247.75</v>
      </c>
      <c r="G812">
        <v>1.7122773127280499</v>
      </c>
      <c r="H812">
        <v>2.87464036169338</v>
      </c>
      <c r="I812">
        <v>12.152003924600001</v>
      </c>
      <c r="J812">
        <v>21.002053746995799</v>
      </c>
      <c r="K812">
        <v>48.233908673803697</v>
      </c>
      <c r="L812">
        <v>29.492352329871501</v>
      </c>
      <c r="M812">
        <v>0.35941791829816999</v>
      </c>
      <c r="N812">
        <v>33.539747080986302</v>
      </c>
      <c r="O812">
        <v>17.379252733900302</v>
      </c>
      <c r="P812">
        <v>0.260066623809245</v>
      </c>
      <c r="Q812">
        <v>68.899546204620407</v>
      </c>
      <c r="R812">
        <v>2.0858016741790002</v>
      </c>
      <c r="S812">
        <v>7.5314913064033204</v>
      </c>
      <c r="T812">
        <v>18.617984641868102</v>
      </c>
      <c r="U812">
        <v>4.4920695204110501</v>
      </c>
      <c r="V812">
        <v>3.8338154182034501</v>
      </c>
      <c r="W812">
        <v>4.1306523362043599</v>
      </c>
      <c r="X812">
        <v>2353.5789279999999</v>
      </c>
      <c r="Y812">
        <v>1.64153171568661</v>
      </c>
      <c r="Z812">
        <v>19.619697632544099</v>
      </c>
      <c r="AA812">
        <v>13.088527015904701</v>
      </c>
      <c r="AB812">
        <v>11.8651891913692</v>
      </c>
      <c r="AC812">
        <v>0.65825410220760605</v>
      </c>
      <c r="AD812">
        <v>5.2388982217390199</v>
      </c>
      <c r="AE812">
        <v>42.782695998974198</v>
      </c>
      <c r="AF812">
        <v>20.736486562187299</v>
      </c>
      <c r="AG812">
        <v>132.756631611431</v>
      </c>
      <c r="AH812">
        <v>38.747856807336099</v>
      </c>
      <c r="AI812">
        <v>7.2688590029805402</v>
      </c>
      <c r="AJ812">
        <v>-53.606795389625901</v>
      </c>
      <c r="AK812">
        <v>-56.482441774322702</v>
      </c>
      <c r="AL812">
        <v>18.0851636037651</v>
      </c>
      <c r="AM812">
        <v>1.73497069125452</v>
      </c>
      <c r="AN812">
        <v>18.7273125649326</v>
      </c>
      <c r="AO812">
        <v>1.73497069125452</v>
      </c>
      <c r="AP812">
        <v>-40.867854073515097</v>
      </c>
      <c r="AQ812">
        <v>1.69619070596705</v>
      </c>
      <c r="AR812">
        <v>-35.783714987494299</v>
      </c>
      <c r="AS812">
        <v>18.617984641868102</v>
      </c>
    </row>
    <row r="813" spans="1:45" x14ac:dyDescent="0.25">
      <c r="A813" t="s">
        <v>1910</v>
      </c>
      <c r="B813" t="s">
        <v>1911</v>
      </c>
      <c r="C813" t="s">
        <v>505</v>
      </c>
      <c r="D813">
        <v>2476.50648</v>
      </c>
      <c r="E813">
        <v>588.85</v>
      </c>
      <c r="F813">
        <v>9.9435435435435409</v>
      </c>
      <c r="G813">
        <v>1.8611081341764</v>
      </c>
      <c r="H813">
        <v>0.50531278294081505</v>
      </c>
      <c r="I813">
        <v>106.0913172408</v>
      </c>
      <c r="L813">
        <v>51.060910307898197</v>
      </c>
      <c r="M813">
        <v>22.706525145449799</v>
      </c>
      <c r="N813">
        <v>17.1708895549632</v>
      </c>
      <c r="O813">
        <v>0</v>
      </c>
      <c r="P813">
        <v>16.290381916531501</v>
      </c>
      <c r="Q813">
        <v>48.666724572222599</v>
      </c>
      <c r="R813">
        <v>1.91276390526202</v>
      </c>
      <c r="S813">
        <v>9.1986359761295802</v>
      </c>
      <c r="T813">
        <v>22.099825807603001</v>
      </c>
      <c r="U813">
        <v>0.69917846530326799</v>
      </c>
      <c r="V813">
        <v>4.0924363095662303E-2</v>
      </c>
      <c r="W813">
        <v>4.3115798655684899E-2</v>
      </c>
      <c r="X813">
        <v>2603.1364800000001</v>
      </c>
      <c r="Y813">
        <v>5.3612119864071603</v>
      </c>
      <c r="Z813">
        <v>36.139615160349798</v>
      </c>
      <c r="AA813">
        <v>15.7232210678907</v>
      </c>
      <c r="AB813">
        <v>9.0818702857342206</v>
      </c>
      <c r="AC813">
        <v>0.65825410220760605</v>
      </c>
      <c r="AD813">
        <v>5.2388982217390199</v>
      </c>
      <c r="AE813">
        <v>42.782695998974198</v>
      </c>
      <c r="AF813">
        <v>34.381597667638403</v>
      </c>
      <c r="AG813">
        <v>-10.9059427706247</v>
      </c>
      <c r="AH813">
        <v>-35.591250531636803</v>
      </c>
      <c r="AI813">
        <v>3.3743088305424198</v>
      </c>
      <c r="AJ813">
        <v>120.363863951989</v>
      </c>
      <c r="AK813">
        <v>-48.344008502566297</v>
      </c>
      <c r="AM813">
        <v>5.1004149521161501</v>
      </c>
      <c r="AN813">
        <v>19.0632474790239</v>
      </c>
      <c r="AO813">
        <v>5.1004149521161501</v>
      </c>
      <c r="AP813">
        <v>57.983451916065498</v>
      </c>
      <c r="AR813">
        <v>88.781114227529699</v>
      </c>
      <c r="AS813">
        <v>22.097853841349099</v>
      </c>
    </row>
    <row r="814" spans="1:45" x14ac:dyDescent="0.25">
      <c r="A814" t="s">
        <v>1884</v>
      </c>
      <c r="B814" t="s">
        <v>1885</v>
      </c>
      <c r="D814">
        <v>2474.8968</v>
      </c>
      <c r="E814">
        <v>560.5</v>
      </c>
      <c r="G814">
        <v>11.7272727272727</v>
      </c>
      <c r="H814">
        <v>4.86774941995359</v>
      </c>
      <c r="I814">
        <v>100.8386140849</v>
      </c>
      <c r="L814">
        <v>0</v>
      </c>
      <c r="M814">
        <v>0</v>
      </c>
      <c r="N814">
        <v>276.15894039735099</v>
      </c>
      <c r="O814">
        <v>0</v>
      </c>
      <c r="P814">
        <v>0</v>
      </c>
      <c r="Q814">
        <v>9689.4736842105303</v>
      </c>
      <c r="R814">
        <v>53.909090909090899</v>
      </c>
      <c r="S814">
        <v>7.4595555555555499</v>
      </c>
      <c r="T814">
        <v>134.43219989136301</v>
      </c>
      <c r="X814">
        <v>2474.7867999999999</v>
      </c>
      <c r="Y814">
        <v>58.979666348903699</v>
      </c>
      <c r="Z814">
        <v>5624.5154545454498</v>
      </c>
      <c r="AA814">
        <v>98.912342126298896</v>
      </c>
      <c r="AB814">
        <v>98.793884231536893</v>
      </c>
      <c r="AC814">
        <v>7.8451254499974393E-2</v>
      </c>
      <c r="AD814">
        <v>0.24761500707693099</v>
      </c>
      <c r="AE814">
        <v>-10.7278597859809</v>
      </c>
      <c r="AF814">
        <v>5624.7654545454498</v>
      </c>
      <c r="AG814">
        <v>162478.69022593301</v>
      </c>
      <c r="AH814">
        <v>112582.509939251</v>
      </c>
      <c r="AI814">
        <v>279.01880496054099</v>
      </c>
      <c r="AJ814">
        <v>2824.7715950311299</v>
      </c>
      <c r="AK814">
        <v>1353.1129467877399</v>
      </c>
      <c r="AM814">
        <v>58.9822878932316</v>
      </c>
      <c r="AN814">
        <v>5499.77066666666</v>
      </c>
      <c r="AO814">
        <v>58.9822878932316</v>
      </c>
      <c r="AP814">
        <v>12319.726461816101</v>
      </c>
      <c r="AR814">
        <v>8625.0033842580997</v>
      </c>
      <c r="AS814">
        <v>70.995318416523205</v>
      </c>
    </row>
    <row r="815" spans="1:45" x14ac:dyDescent="0.25">
      <c r="A815" t="s">
        <v>1908</v>
      </c>
      <c r="B815" t="s">
        <v>1909</v>
      </c>
      <c r="C815" t="s">
        <v>465</v>
      </c>
      <c r="D815">
        <v>2474.8062685499999</v>
      </c>
      <c r="E815">
        <v>368.85</v>
      </c>
      <c r="F815">
        <v>10.0221266133988</v>
      </c>
      <c r="G815">
        <v>1.1023032057558799</v>
      </c>
      <c r="H815">
        <v>1.7584134784794401</v>
      </c>
      <c r="I815">
        <v>26.639628675600001</v>
      </c>
      <c r="L815">
        <v>47.725427904217803</v>
      </c>
      <c r="M815">
        <v>27.288362632092401</v>
      </c>
      <c r="N815">
        <v>14.3180780443257</v>
      </c>
      <c r="O815">
        <v>0</v>
      </c>
      <c r="P815">
        <v>7.1673088690072602</v>
      </c>
      <c r="Q815">
        <v>17.3883740522324</v>
      </c>
      <c r="R815">
        <v>1.3402017965856301</v>
      </c>
      <c r="S815">
        <v>13.7315086586439</v>
      </c>
      <c r="T815">
        <v>26.645200996446999</v>
      </c>
      <c r="U815">
        <v>1.23933337286923</v>
      </c>
      <c r="V815">
        <v>0.61002069939133596</v>
      </c>
      <c r="W815">
        <v>0.43981756492980101</v>
      </c>
      <c r="X815">
        <v>2493.2162685500002</v>
      </c>
      <c r="Y815">
        <v>1.3323231437266501</v>
      </c>
      <c r="Z815">
        <v>69.333044175472693</v>
      </c>
      <c r="AA815">
        <v>15.2901770424997</v>
      </c>
      <c r="AB815">
        <v>11.577507631994401</v>
      </c>
      <c r="AC815">
        <v>0.62931267347789999</v>
      </c>
      <c r="AD815">
        <v>6.1358697761908498</v>
      </c>
      <c r="AE815">
        <v>61.743949067285399</v>
      </c>
      <c r="AF815">
        <v>68.821086444660693</v>
      </c>
      <c r="AG815">
        <v>-23.612776166326299</v>
      </c>
      <c r="AH815">
        <v>-33.299008915251598</v>
      </c>
      <c r="AI815">
        <v>4.0926859523888197</v>
      </c>
      <c r="AJ815">
        <v>-49.7061551054313</v>
      </c>
      <c r="AK815">
        <v>-56.845648198804902</v>
      </c>
      <c r="AL815">
        <v>20.4916666666666</v>
      </c>
      <c r="AM815">
        <v>1.32248522096583</v>
      </c>
      <c r="AN815">
        <v>28.299671452830101</v>
      </c>
      <c r="AO815">
        <v>1.32248522096583</v>
      </c>
      <c r="AP815">
        <v>-30.973455793846099</v>
      </c>
      <c r="AQ815">
        <v>0.91431765711376201</v>
      </c>
      <c r="AR815">
        <v>-15.974170496179999</v>
      </c>
      <c r="AS815">
        <v>26.6423325282592</v>
      </c>
    </row>
    <row r="816" spans="1:45" x14ac:dyDescent="0.25">
      <c r="A816" t="s">
        <v>1918</v>
      </c>
      <c r="B816" t="s">
        <v>1919</v>
      </c>
      <c r="C816" t="s">
        <v>38</v>
      </c>
      <c r="D816">
        <v>2462.2809324999998</v>
      </c>
      <c r="E816">
        <v>335.65</v>
      </c>
      <c r="F816">
        <v>1.6117584745762701</v>
      </c>
      <c r="G816">
        <v>0.47368175672525498</v>
      </c>
      <c r="H816">
        <v>1.3906053258686499</v>
      </c>
      <c r="I816">
        <v>72.774158856499994</v>
      </c>
      <c r="J816">
        <v>106.466667055298</v>
      </c>
      <c r="K816">
        <v>70.173485210618907</v>
      </c>
      <c r="L816">
        <v>18.842295690435702</v>
      </c>
      <c r="M816">
        <v>124.609460601696</v>
      </c>
      <c r="N816">
        <v>9.2875382784124998</v>
      </c>
      <c r="O816">
        <v>3.4283030557387502</v>
      </c>
      <c r="P816">
        <v>70.923206962401693</v>
      </c>
      <c r="Q816">
        <v>4.1627731725697101</v>
      </c>
      <c r="R816">
        <v>1.0789547298242299</v>
      </c>
      <c r="S816">
        <v>307.20229885057302</v>
      </c>
      <c r="T816">
        <v>89.148476918899206</v>
      </c>
      <c r="X816">
        <v>2853.2509324999901</v>
      </c>
      <c r="Y816">
        <v>2.1351394734085098</v>
      </c>
      <c r="Z816">
        <v>234.25705521346401</v>
      </c>
      <c r="AA816">
        <v>31.254802634461502</v>
      </c>
      <c r="AB816">
        <v>24.041548133636599</v>
      </c>
      <c r="AC816">
        <v>0.65825410220760605</v>
      </c>
      <c r="AD816">
        <v>5.2388982217390199</v>
      </c>
      <c r="AE816">
        <v>42.782695998974198</v>
      </c>
      <c r="AF816">
        <v>202.15771202791399</v>
      </c>
      <c r="AG816">
        <v>262.99012605553798</v>
      </c>
      <c r="AH816">
        <v>47.137014334910198</v>
      </c>
      <c r="AI816">
        <v>7.7083584275114996</v>
      </c>
      <c r="AJ816">
        <v>291.96634396725898</v>
      </c>
      <c r="AK816">
        <v>108.375079777666</v>
      </c>
      <c r="AM816">
        <v>1.8425695243689799</v>
      </c>
      <c r="AN816">
        <v>67.2938216042634</v>
      </c>
      <c r="AO816">
        <v>1.8425695243689799</v>
      </c>
      <c r="AP816">
        <v>35.724540402482901</v>
      </c>
      <c r="AR816">
        <v>-31.801170862040099</v>
      </c>
      <c r="AS816">
        <v>122.19756488833799</v>
      </c>
    </row>
    <row r="817" spans="1:45" x14ac:dyDescent="0.25">
      <c r="A817" t="s">
        <v>1920</v>
      </c>
      <c r="B817" t="s">
        <v>1921</v>
      </c>
      <c r="C817" t="s">
        <v>102</v>
      </c>
      <c r="D817">
        <v>2459.4669095700001</v>
      </c>
      <c r="E817">
        <v>93.45</v>
      </c>
      <c r="F817">
        <v>1.5778688524590101</v>
      </c>
      <c r="G817">
        <v>0.69414782556821497</v>
      </c>
      <c r="H817">
        <v>0.42310888231263699</v>
      </c>
      <c r="I817">
        <v>614.6371628096</v>
      </c>
      <c r="L817">
        <v>123.670410694597</v>
      </c>
      <c r="M817">
        <v>64.270059661512207</v>
      </c>
      <c r="N817">
        <v>4.0557267388270004</v>
      </c>
      <c r="O817">
        <v>0</v>
      </c>
      <c r="P817">
        <v>21.0641665652015</v>
      </c>
      <c r="Q817">
        <v>1.4666976096542099</v>
      </c>
      <c r="R817">
        <v>1.2561593986756501</v>
      </c>
      <c r="S817">
        <v>3.2123962368566601</v>
      </c>
      <c r="T817">
        <v>778.31231315506102</v>
      </c>
      <c r="U817">
        <v>0.14581481641417901</v>
      </c>
      <c r="V817">
        <v>-3.1366942037343599</v>
      </c>
      <c r="W817">
        <v>-0.95353910208543202</v>
      </c>
      <c r="X817">
        <v>2550.3669095700002</v>
      </c>
      <c r="Y817">
        <v>17.574193147532998</v>
      </c>
      <c r="AA817">
        <v>165.608240881168</v>
      </c>
      <c r="AB817">
        <v>110.837327664928</v>
      </c>
      <c r="AC817">
        <v>3.2825090201485398</v>
      </c>
      <c r="AD817">
        <v>2.8706864244104899</v>
      </c>
      <c r="AE817">
        <v>20.672044043061</v>
      </c>
      <c r="AG817">
        <v>295.13301898481802</v>
      </c>
      <c r="AH817">
        <v>421.582978193869</v>
      </c>
      <c r="AI817">
        <v>14.9730117470473</v>
      </c>
      <c r="AJ817">
        <v>3447.6874072871601</v>
      </c>
      <c r="AK817">
        <v>3665.04767275937</v>
      </c>
      <c r="AM817">
        <v>16.9478149777425</v>
      </c>
      <c r="AO817">
        <v>16.9478149777425</v>
      </c>
      <c r="AP817">
        <v>653.93235106451402</v>
      </c>
      <c r="AR817">
        <v>1009.35754884137</v>
      </c>
      <c r="AS817">
        <v>775.85706926499302</v>
      </c>
    </row>
    <row r="818" spans="1:45" x14ac:dyDescent="0.25">
      <c r="A818" t="s">
        <v>1912</v>
      </c>
      <c r="B818" t="s">
        <v>1913</v>
      </c>
      <c r="C818" t="s">
        <v>88</v>
      </c>
      <c r="D818">
        <v>2455.2232724999999</v>
      </c>
      <c r="E818">
        <v>107.65</v>
      </c>
      <c r="F818">
        <v>61.0671936758893</v>
      </c>
      <c r="G818">
        <v>2.29871823701371</v>
      </c>
      <c r="H818">
        <v>1.2389275029804001</v>
      </c>
      <c r="I818">
        <v>79.625980663299998</v>
      </c>
      <c r="J818">
        <v>87.751063148342496</v>
      </c>
      <c r="K818">
        <v>73.310439316026404</v>
      </c>
      <c r="L818">
        <v>51.961092249314603</v>
      </c>
      <c r="M818">
        <v>3.5982980227028398</v>
      </c>
      <c r="N818">
        <v>16.1903863686378</v>
      </c>
      <c r="O818">
        <v>4.1594937645709198</v>
      </c>
      <c r="P818">
        <v>0.50205385668644398</v>
      </c>
      <c r="Q818">
        <v>41.067403475605303</v>
      </c>
      <c r="R818">
        <v>2.8700247357769202</v>
      </c>
      <c r="S818">
        <v>2.8373686379559002</v>
      </c>
      <c r="T818">
        <v>21.735333503009901</v>
      </c>
      <c r="U818">
        <v>0.738688827331486</v>
      </c>
      <c r="V818">
        <v>-2.5438201928170598</v>
      </c>
      <c r="W818">
        <v>0.25108724354380502</v>
      </c>
      <c r="X818">
        <v>2179.2132725000001</v>
      </c>
      <c r="Y818">
        <v>1.9782614721581699</v>
      </c>
      <c r="Z818">
        <v>22.0167030965851</v>
      </c>
      <c r="AA818">
        <v>14.104940275080899</v>
      </c>
      <c r="AB818">
        <v>12.5019406373702</v>
      </c>
      <c r="AC818">
        <v>3.2825090201485398</v>
      </c>
      <c r="AD818">
        <v>2.8706864244104899</v>
      </c>
      <c r="AE818">
        <v>20.672044043061</v>
      </c>
      <c r="AF818">
        <v>24.805246236613399</v>
      </c>
      <c r="AG818">
        <v>-44.6827835935594</v>
      </c>
      <c r="AH818">
        <v>25.921870165816198</v>
      </c>
      <c r="AI818">
        <v>3.61482203221389</v>
      </c>
      <c r="AJ818">
        <v>-34.862490079313098</v>
      </c>
      <c r="AK818">
        <v>5.1436106547276301</v>
      </c>
      <c r="AM818">
        <v>2.2288197611612399</v>
      </c>
      <c r="AN818">
        <v>21.631923105726798</v>
      </c>
      <c r="AO818">
        <v>2.2288197611612399</v>
      </c>
      <c r="AP818">
        <v>-45.8162059620471</v>
      </c>
      <c r="AR818">
        <v>45.892436889253602</v>
      </c>
      <c r="AS818">
        <v>21.735333503009802</v>
      </c>
    </row>
    <row r="819" spans="1:45" x14ac:dyDescent="0.25">
      <c r="A819" t="s">
        <v>1932</v>
      </c>
      <c r="B819" t="s">
        <v>1933</v>
      </c>
      <c r="C819" t="s">
        <v>27</v>
      </c>
      <c r="D819">
        <v>2453.5736944700002</v>
      </c>
      <c r="E819">
        <v>294.75</v>
      </c>
      <c r="H819">
        <v>0.91432585835833002</v>
      </c>
      <c r="N819">
        <v>3.8737864655567602</v>
      </c>
      <c r="Q819">
        <v>5.4225199553400403</v>
      </c>
      <c r="S819">
        <v>8.3821304436720503</v>
      </c>
      <c r="T819">
        <v>37.700886516133899</v>
      </c>
      <c r="X819">
        <v>1687.4036944699999</v>
      </c>
      <c r="Y819">
        <v>1.3719733106243499</v>
      </c>
      <c r="Z819">
        <v>11.792603916905399</v>
      </c>
      <c r="AA819">
        <v>25.928145274584999</v>
      </c>
      <c r="AB819">
        <v>25.928145274584999</v>
      </c>
      <c r="AC819">
        <v>1.0297240291248999</v>
      </c>
      <c r="AD819">
        <v>2.4599273873659002</v>
      </c>
      <c r="AE819">
        <v>16.580293446915601</v>
      </c>
      <c r="AF819">
        <v>17.147066143476099</v>
      </c>
      <c r="AG819">
        <v>60.389315852029299</v>
      </c>
      <c r="AH819">
        <v>107.868853921206</v>
      </c>
      <c r="AI819">
        <v>5.1134228674113702</v>
      </c>
      <c r="AJ819">
        <v>65.244333007075099</v>
      </c>
      <c r="AK819">
        <v>127.383710890516</v>
      </c>
      <c r="AL819">
        <v>22.8488372093023</v>
      </c>
      <c r="AM819">
        <v>1.99492133121122</v>
      </c>
      <c r="AN819">
        <v>11.827871647078601</v>
      </c>
      <c r="AO819">
        <v>1.99492133121122</v>
      </c>
      <c r="AP819">
        <v>-48.420378576316303</v>
      </c>
      <c r="AQ819">
        <v>1.9515766641072501</v>
      </c>
      <c r="AR819">
        <v>2.55719047475342</v>
      </c>
      <c r="AS819">
        <v>37.700886516133899</v>
      </c>
    </row>
    <row r="820" spans="1:45" x14ac:dyDescent="0.25">
      <c r="A820" t="s">
        <v>1930</v>
      </c>
      <c r="B820" t="s">
        <v>1931</v>
      </c>
      <c r="C820" t="s">
        <v>1063</v>
      </c>
      <c r="D820">
        <v>2449.11348864</v>
      </c>
      <c r="E820">
        <v>18.75</v>
      </c>
      <c r="F820">
        <v>0.34247096897011398</v>
      </c>
      <c r="G820">
        <v>0.13960737732547801</v>
      </c>
      <c r="H820">
        <v>0.43880937235676298</v>
      </c>
      <c r="I820">
        <v>-49.979875056899999</v>
      </c>
      <c r="J820">
        <v>191.78260929253699</v>
      </c>
      <c r="K820">
        <v>309.63613444389301</v>
      </c>
      <c r="L820">
        <v>10.1904733080307</v>
      </c>
      <c r="M820">
        <v>96.551499201475494</v>
      </c>
      <c r="N820">
        <v>0.45146160380542999</v>
      </c>
      <c r="O820">
        <v>1.90319654814604</v>
      </c>
      <c r="P820">
        <v>86.381897114065197</v>
      </c>
      <c r="R820">
        <v>0.55899131607248898</v>
      </c>
      <c r="S820">
        <v>-2.82139443070542</v>
      </c>
      <c r="T820">
        <v>-18.177937271877099</v>
      </c>
      <c r="X820">
        <v>6728.5034886399899</v>
      </c>
      <c r="Y820">
        <v>1.05788424654027</v>
      </c>
      <c r="Z820">
        <v>8.5598924860250598</v>
      </c>
      <c r="AA820">
        <v>93.503383666480801</v>
      </c>
      <c r="AB820">
        <v>23.5955375530929</v>
      </c>
      <c r="AC820">
        <v>1.52444248901843</v>
      </c>
      <c r="AD820">
        <v>9.7560212522244303</v>
      </c>
      <c r="AE820">
        <v>47.728135222240098</v>
      </c>
      <c r="AF820">
        <v>3.1157222678455501</v>
      </c>
      <c r="AG820">
        <v>-77.6260128911603</v>
      </c>
      <c r="AH820">
        <v>-94.353283035262606</v>
      </c>
      <c r="AI820">
        <v>0.55089490713273404</v>
      </c>
      <c r="AJ820">
        <v>-245.80690816289899</v>
      </c>
      <c r="AK820">
        <v>-138.08641839291101</v>
      </c>
      <c r="AM820">
        <v>0.38506015223085499</v>
      </c>
      <c r="AN820">
        <v>3.0911051086569601</v>
      </c>
      <c r="AO820">
        <v>0.38506015223085499</v>
      </c>
      <c r="AP820">
        <v>-38.634617664189904</v>
      </c>
      <c r="AR820">
        <v>-92.400516224211501</v>
      </c>
      <c r="AS820">
        <v>-18.177937271876999</v>
      </c>
    </row>
    <row r="821" spans="1:45" x14ac:dyDescent="0.25">
      <c r="A821" t="s">
        <v>1926</v>
      </c>
      <c r="B821" t="s">
        <v>1927</v>
      </c>
      <c r="C821" t="s">
        <v>344</v>
      </c>
      <c r="D821">
        <v>2440.70870805</v>
      </c>
      <c r="E821">
        <v>1230.8499999999999</v>
      </c>
      <c r="F821">
        <v>7.0660569105690998</v>
      </c>
      <c r="G821">
        <v>1.1952018498891901</v>
      </c>
      <c r="H821">
        <v>2.8787359900373599</v>
      </c>
      <c r="I821">
        <v>122.5872057792</v>
      </c>
      <c r="L821">
        <v>39.010571567620097</v>
      </c>
      <c r="M821">
        <v>53.660623978837599</v>
      </c>
      <c r="N821">
        <v>28.047599838644501</v>
      </c>
      <c r="O821">
        <v>0</v>
      </c>
      <c r="P821">
        <v>11.2814128997121</v>
      </c>
      <c r="Q821">
        <v>37.036106224344401</v>
      </c>
      <c r="R821">
        <v>2.0956739570286098</v>
      </c>
      <c r="S821">
        <v>7.2912340649231098</v>
      </c>
      <c r="T821">
        <v>55.207163719746703</v>
      </c>
      <c r="U821">
        <v>3.1183586041616501E-2</v>
      </c>
      <c r="V821">
        <v>-3.25132543410693</v>
      </c>
      <c r="W821">
        <v>-1.18568493382778</v>
      </c>
      <c r="X821">
        <v>2500.9387080500001</v>
      </c>
      <c r="Y821">
        <v>4.5079015628435899</v>
      </c>
      <c r="AA821">
        <v>35.969203337408302</v>
      </c>
      <c r="AB821">
        <v>34.978163748950998</v>
      </c>
      <c r="AC821">
        <v>3.2825090201485398</v>
      </c>
      <c r="AD821">
        <v>2.8706864244104899</v>
      </c>
      <c r="AE821">
        <v>20.672044043061</v>
      </c>
      <c r="AG821">
        <v>890.60764606629198</v>
      </c>
      <c r="AH821">
        <v>561.49366226543395</v>
      </c>
      <c r="AI821">
        <v>18.989408760989601</v>
      </c>
      <c r="AJ821">
        <v>148.493646620954</v>
      </c>
      <c r="AK821">
        <v>167.06194900101301</v>
      </c>
      <c r="AL821">
        <v>27.9738636363636</v>
      </c>
      <c r="AM821">
        <v>4.3993379622019102</v>
      </c>
      <c r="AO821">
        <v>4.3993379622019102</v>
      </c>
      <c r="AP821">
        <v>405.99214925830501</v>
      </c>
      <c r="AQ821">
        <v>2.33267069328934</v>
      </c>
      <c r="AR821">
        <v>187.96861333939299</v>
      </c>
      <c r="AS821">
        <v>55.207163719746603</v>
      </c>
    </row>
    <row r="822" spans="1:45" x14ac:dyDescent="0.25">
      <c r="A822" t="s">
        <v>1948</v>
      </c>
      <c r="B822" t="s">
        <v>1949</v>
      </c>
      <c r="C822" t="s">
        <v>465</v>
      </c>
      <c r="D822">
        <v>2438.785965</v>
      </c>
      <c r="E822">
        <v>335</v>
      </c>
      <c r="F822">
        <v>25.708267090620001</v>
      </c>
      <c r="G822">
        <v>1.20401410954034</v>
      </c>
      <c r="H822">
        <v>1.7464568686530499</v>
      </c>
      <c r="I822">
        <v>203.52129722820001</v>
      </c>
      <c r="L822">
        <v>46.220894568689999</v>
      </c>
      <c r="M822">
        <v>11.736544024772799</v>
      </c>
      <c r="N822">
        <v>21.5374062678973</v>
      </c>
      <c r="O822">
        <v>0</v>
      </c>
      <c r="P822">
        <v>8.5187222425946292</v>
      </c>
      <c r="Q822">
        <v>45.312560107712997</v>
      </c>
      <c r="R822">
        <v>3.1741270405512498</v>
      </c>
      <c r="S822">
        <v>3.1894730406309599</v>
      </c>
      <c r="T822">
        <v>10.352262352491699</v>
      </c>
      <c r="U822">
        <v>6.4516129032257998</v>
      </c>
      <c r="V822">
        <v>5.8223002297479001</v>
      </c>
      <c r="W822">
        <v>5.6520970952863703</v>
      </c>
      <c r="X822">
        <v>2472.4359649999901</v>
      </c>
      <c r="Y822">
        <v>1.0532208583599501</v>
      </c>
      <c r="AA822">
        <v>7.64489646269441</v>
      </c>
      <c r="AB822">
        <v>6.5105223430587698</v>
      </c>
      <c r="AC822">
        <v>0.62931267347789999</v>
      </c>
      <c r="AD822">
        <v>6.1358697761908498</v>
      </c>
      <c r="AE822">
        <v>61.743949067285399</v>
      </c>
      <c r="AG822">
        <v>-53.634136311080901</v>
      </c>
      <c r="AH822">
        <v>-59.513529811147301</v>
      </c>
      <c r="AI822">
        <v>2.48419708776433</v>
      </c>
      <c r="AJ822">
        <v>-80.4597054031033</v>
      </c>
      <c r="AK822">
        <v>-83.233559710911294</v>
      </c>
      <c r="AL822">
        <v>7.4977618621306998</v>
      </c>
      <c r="AM822">
        <v>1.0388864600638901</v>
      </c>
      <c r="AN822">
        <v>42.6063236373165</v>
      </c>
      <c r="AO822">
        <v>1.0388864600638901</v>
      </c>
      <c r="AP822">
        <v>-45.775770478248802</v>
      </c>
      <c r="AQ822">
        <v>0.82307010718334495</v>
      </c>
      <c r="AR822">
        <v>-33.992988970111803</v>
      </c>
      <c r="AS822">
        <v>10.352262352491699</v>
      </c>
    </row>
    <row r="823" spans="1:45" x14ac:dyDescent="0.25">
      <c r="A823" t="s">
        <v>2039</v>
      </c>
      <c r="B823" t="s">
        <v>2040</v>
      </c>
      <c r="C823" t="s">
        <v>512</v>
      </c>
      <c r="D823">
        <v>2437.6</v>
      </c>
      <c r="E823">
        <v>11684.4</v>
      </c>
      <c r="F823">
        <v>111.458333333333</v>
      </c>
      <c r="G823">
        <v>3.5092907615807301</v>
      </c>
      <c r="H823">
        <v>0.99535227877078103</v>
      </c>
      <c r="I823">
        <v>98.695500863999996</v>
      </c>
      <c r="J823">
        <v>152.36440337484899</v>
      </c>
      <c r="K823">
        <v>116.118588455872</v>
      </c>
      <c r="L823">
        <v>63.314942154904003</v>
      </c>
      <c r="M823">
        <v>0</v>
      </c>
      <c r="N823">
        <v>23.403324584426901</v>
      </c>
      <c r="O823">
        <v>2.3955726660250201</v>
      </c>
      <c r="P823">
        <v>0</v>
      </c>
      <c r="Q823">
        <v>100.526447731261</v>
      </c>
      <c r="R823">
        <v>4.4030358544883503</v>
      </c>
      <c r="S823">
        <v>1.8428014897898</v>
      </c>
      <c r="T823">
        <v>60.788029925186898</v>
      </c>
      <c r="U823">
        <v>0.65638332786347198</v>
      </c>
      <c r="V823">
        <v>-1.87077434413396E-3</v>
      </c>
      <c r="W823">
        <v>5.7389143332231801E-2</v>
      </c>
      <c r="X823">
        <v>2353.23</v>
      </c>
      <c r="Y823">
        <v>10.9335594480323</v>
      </c>
      <c r="Z823">
        <v>101.69533275713</v>
      </c>
      <c r="AA823">
        <v>43.985607476635401</v>
      </c>
      <c r="AB823">
        <v>38.195585132283703</v>
      </c>
      <c r="AC823">
        <v>0.65825410220760605</v>
      </c>
      <c r="AD823">
        <v>5.2388982217390199</v>
      </c>
      <c r="AE823">
        <v>42.782695998974198</v>
      </c>
      <c r="AF823">
        <v>105.34140017286001</v>
      </c>
      <c r="AG823">
        <v>39.785199172071003</v>
      </c>
      <c r="AH823">
        <v>146.56280679315401</v>
      </c>
      <c r="AI823">
        <v>12.917174500556399</v>
      </c>
      <c r="AJ823">
        <v>39.229809220765901</v>
      </c>
      <c r="AK823">
        <v>42.085552361273201</v>
      </c>
      <c r="AM823">
        <v>11.3255587046415</v>
      </c>
      <c r="AN823">
        <v>73.866666666666603</v>
      </c>
      <c r="AO823">
        <v>11.3255587046415</v>
      </c>
      <c r="AP823">
        <v>149.707149111435</v>
      </c>
      <c r="AR823">
        <v>319.19169549615799</v>
      </c>
      <c r="AS823">
        <v>58.204393505253002</v>
      </c>
    </row>
    <row r="824" spans="1:45" x14ac:dyDescent="0.25">
      <c r="A824" t="s">
        <v>1914</v>
      </c>
      <c r="B824" t="s">
        <v>1915</v>
      </c>
      <c r="C824" t="s">
        <v>465</v>
      </c>
      <c r="D824">
        <v>2427.4389313500001</v>
      </c>
      <c r="E824">
        <v>824.45</v>
      </c>
      <c r="F824">
        <v>146.66492146596801</v>
      </c>
      <c r="G824">
        <v>1.5658195196211</v>
      </c>
      <c r="H824">
        <v>2.6927710843373398</v>
      </c>
      <c r="I824">
        <v>-9.4346882945000008</v>
      </c>
      <c r="L824">
        <v>39.922082795910399</v>
      </c>
      <c r="M824">
        <v>2.1748996334438799</v>
      </c>
      <c r="N824">
        <v>26.285022613395402</v>
      </c>
      <c r="O824">
        <v>0</v>
      </c>
      <c r="P824">
        <v>2.0684238086926099</v>
      </c>
      <c r="Q824">
        <v>42.271325379433499</v>
      </c>
      <c r="R824">
        <v>1.8436654262516901</v>
      </c>
      <c r="S824">
        <v>8.7331912050147906</v>
      </c>
      <c r="T824">
        <v>11.6518933007728</v>
      </c>
      <c r="U824">
        <v>2.11525506767101</v>
      </c>
      <c r="V824">
        <v>1.48594239419311</v>
      </c>
      <c r="W824">
        <v>1.31573925973158</v>
      </c>
      <c r="X824">
        <v>1985.8789313499999</v>
      </c>
      <c r="Y824">
        <v>0.72356387183102699</v>
      </c>
      <c r="Z824">
        <v>12.723468294144</v>
      </c>
      <c r="AA824">
        <v>7.0891333714703801</v>
      </c>
      <c r="AB824">
        <v>6.0841879024203402</v>
      </c>
      <c r="AC824">
        <v>0.62931267347789999</v>
      </c>
      <c r="AD824">
        <v>6.1358697761908498</v>
      </c>
      <c r="AE824">
        <v>61.743949067285399</v>
      </c>
      <c r="AF824">
        <v>15.552530313621199</v>
      </c>
      <c r="AG824">
        <v>-20.917243902471299</v>
      </c>
      <c r="AH824">
        <v>-30.9452818850413</v>
      </c>
      <c r="AI824">
        <v>4.23710757784953</v>
      </c>
      <c r="AJ824">
        <v>-78.006601846416103</v>
      </c>
      <c r="AK824">
        <v>-81.128687949526594</v>
      </c>
      <c r="AM824">
        <v>0.88444823300832898</v>
      </c>
      <c r="AN824">
        <v>12.6574143881009</v>
      </c>
      <c r="AO824">
        <v>0.88444823300832898</v>
      </c>
      <c r="AP824">
        <v>-53.836606953370797</v>
      </c>
      <c r="AR824">
        <v>-43.805423868980597</v>
      </c>
      <c r="AS824">
        <v>11.653012007824801</v>
      </c>
    </row>
    <row r="825" spans="1:45" x14ac:dyDescent="0.25">
      <c r="A825" t="s">
        <v>1962</v>
      </c>
      <c r="B825" t="s">
        <v>1963</v>
      </c>
      <c r="C825" t="s">
        <v>331</v>
      </c>
      <c r="D825">
        <v>2421.8062500000001</v>
      </c>
      <c r="E825">
        <v>95.1</v>
      </c>
      <c r="F825">
        <v>-0.36751060167107502</v>
      </c>
      <c r="G825">
        <v>0.30393660855784399</v>
      </c>
      <c r="H825">
        <v>0.25547852525916798</v>
      </c>
      <c r="I825">
        <v>35.121756596700003</v>
      </c>
      <c r="L825">
        <v>27.268809149513</v>
      </c>
      <c r="M825">
        <v>76.14748423044</v>
      </c>
      <c r="O825">
        <v>0</v>
      </c>
      <c r="P825">
        <v>55.917742049797397</v>
      </c>
      <c r="R825">
        <v>0.71444690966719404</v>
      </c>
      <c r="S825">
        <v>-6.1564093403916598</v>
      </c>
      <c r="T825">
        <v>-7.4356961928154703</v>
      </c>
      <c r="X825">
        <v>3772.7962499999999</v>
      </c>
      <c r="Y825">
        <v>3.9805406674333401</v>
      </c>
      <c r="Z825">
        <v>34.730702844517999</v>
      </c>
      <c r="AB825">
        <v>644.92243589744498</v>
      </c>
      <c r="AC825">
        <v>3.2825090201485398</v>
      </c>
      <c r="AD825">
        <v>2.8706864244104899</v>
      </c>
      <c r="AE825">
        <v>20.672044043061</v>
      </c>
      <c r="AF825">
        <v>22.2940831262082</v>
      </c>
      <c r="AG825">
        <v>-43.853878632992199</v>
      </c>
      <c r="AH825">
        <v>-54.006141178709299</v>
      </c>
      <c r="AI825">
        <v>1.3203394612453101</v>
      </c>
      <c r="AJ825">
        <v>-119.530153258108</v>
      </c>
      <c r="AK825">
        <v>-135.969815937536</v>
      </c>
      <c r="AL825">
        <v>-24.384615384615302</v>
      </c>
      <c r="AM825">
        <v>2.5551600531752099</v>
      </c>
      <c r="AN825">
        <v>6.0228954240238703</v>
      </c>
      <c r="AO825">
        <v>2.5551600531752099</v>
      </c>
      <c r="AP825">
        <v>25.120248631021099</v>
      </c>
      <c r="AQ825">
        <v>1.44667272727272</v>
      </c>
      <c r="AR825">
        <v>67.2537785673549</v>
      </c>
      <c r="AS825">
        <v>-7.4356961928154703</v>
      </c>
    </row>
    <row r="826" spans="1:45" x14ac:dyDescent="0.25">
      <c r="A826" t="s">
        <v>1946</v>
      </c>
      <c r="B826" t="s">
        <v>1947</v>
      </c>
      <c r="C826" t="s">
        <v>1576</v>
      </c>
      <c r="D826">
        <v>2421.4037760000001</v>
      </c>
      <c r="E826">
        <v>103.85</v>
      </c>
      <c r="F826">
        <v>7.5610261725835697</v>
      </c>
      <c r="G826">
        <v>2.1761401631670401</v>
      </c>
      <c r="H826">
        <v>0.65566566389429604</v>
      </c>
      <c r="I826">
        <v>49.156012056599998</v>
      </c>
      <c r="L826">
        <v>78.773297047666105</v>
      </c>
      <c r="M826">
        <v>14.950568725417201</v>
      </c>
      <c r="N826">
        <v>9.28638264555922</v>
      </c>
      <c r="O826">
        <v>0</v>
      </c>
      <c r="P826">
        <v>13.489529074093699</v>
      </c>
      <c r="Q826">
        <v>25.2862945575562</v>
      </c>
      <c r="R826">
        <v>2.3957469573358199</v>
      </c>
      <c r="S826">
        <v>3.51499872631606</v>
      </c>
      <c r="T826">
        <v>12.1173186008106</v>
      </c>
      <c r="U826">
        <v>4.3553954051486503</v>
      </c>
      <c r="V826">
        <v>3.9211311431028801</v>
      </c>
      <c r="W826">
        <v>2.9067904030454601</v>
      </c>
      <c r="X826">
        <v>2684.4437760000001</v>
      </c>
      <c r="Y826">
        <v>1.3416919196917201</v>
      </c>
      <c r="Z826">
        <v>8.6327623359917602</v>
      </c>
      <c r="AA826">
        <v>9.2002322845979805</v>
      </c>
      <c r="AB826">
        <v>6.7358637392417098</v>
      </c>
      <c r="AC826">
        <v>0.43426426204577301</v>
      </c>
      <c r="AD826">
        <v>8.3585632010388498</v>
      </c>
      <c r="AE826">
        <v>-65.353466221501705</v>
      </c>
      <c r="AF826">
        <v>7.7868657576537101</v>
      </c>
      <c r="AG826">
        <v>-54.581795612036601</v>
      </c>
      <c r="AH826">
        <v>-87.681879958651194</v>
      </c>
      <c r="AI826">
        <v>1.02961784883597</v>
      </c>
      <c r="AJ826">
        <v>-29.290489966583198</v>
      </c>
      <c r="AK826">
        <v>118.541202634519</v>
      </c>
      <c r="AL826">
        <v>9.6627122586648007</v>
      </c>
      <c r="AM826">
        <v>1.21022384957941</v>
      </c>
      <c r="AN826">
        <v>7.5189534716184303</v>
      </c>
      <c r="AO826">
        <v>1.21022384957941</v>
      </c>
      <c r="AP826">
        <v>-36.574308168358002</v>
      </c>
      <c r="AQ826">
        <v>1.3523817217018701</v>
      </c>
      <c r="AR826">
        <v>-64.106599696605201</v>
      </c>
      <c r="AS826">
        <v>12.1161059594696</v>
      </c>
    </row>
    <row r="827" spans="1:45" x14ac:dyDescent="0.25">
      <c r="A827" t="s">
        <v>1976</v>
      </c>
      <c r="B827" t="s">
        <v>1977</v>
      </c>
      <c r="C827" t="s">
        <v>512</v>
      </c>
      <c r="D827">
        <v>2418.7034829999998</v>
      </c>
      <c r="E827">
        <v>249.05</v>
      </c>
      <c r="F827">
        <v>7.4979633401221903</v>
      </c>
      <c r="G827">
        <v>0.89467284158236504</v>
      </c>
      <c r="H827">
        <v>1.06456775108449</v>
      </c>
      <c r="I827">
        <v>271.8407554515</v>
      </c>
      <c r="L827">
        <v>71.577829992321995</v>
      </c>
      <c r="M827">
        <v>50.269246110889497</v>
      </c>
      <c r="N827">
        <v>13.7063822261934</v>
      </c>
      <c r="O827">
        <v>0</v>
      </c>
      <c r="P827">
        <v>11.182023667065501</v>
      </c>
      <c r="Q827">
        <v>19.620909225529299</v>
      </c>
      <c r="R827">
        <v>1.642001500608</v>
      </c>
      <c r="S827">
        <v>4.6984092489568798</v>
      </c>
      <c r="T827">
        <v>26.077665584905599</v>
      </c>
      <c r="U827">
        <v>2.0436786215187301</v>
      </c>
      <c r="V827">
        <v>1.3854245193111201</v>
      </c>
      <c r="W827">
        <v>1.4446844369874901</v>
      </c>
      <c r="X827">
        <v>2652.1134829999901</v>
      </c>
      <c r="Y827">
        <v>2.4533662806079399</v>
      </c>
      <c r="AA827">
        <v>18.009734367784802</v>
      </c>
      <c r="AB827">
        <v>14.102485818355801</v>
      </c>
      <c r="AC827">
        <v>0.65825410220760605</v>
      </c>
      <c r="AD827">
        <v>5.2388982217390199</v>
      </c>
      <c r="AE827">
        <v>42.782695998974198</v>
      </c>
      <c r="AG827">
        <v>-56.497850421979301</v>
      </c>
      <c r="AH827">
        <v>-23.267898425433099</v>
      </c>
      <c r="AI827">
        <v>4.0199167048929603</v>
      </c>
      <c r="AJ827">
        <v>-40.271326299308598</v>
      </c>
      <c r="AK827">
        <v>-39.0462312484213</v>
      </c>
      <c r="AM827">
        <v>2.2374478339700801</v>
      </c>
      <c r="AN827">
        <v>155.24412599486499</v>
      </c>
      <c r="AO827">
        <v>2.2374478339700801</v>
      </c>
      <c r="AP827">
        <v>-50.668507004669699</v>
      </c>
      <c r="AR827">
        <v>-17.185582136293199</v>
      </c>
      <c r="AS827">
        <v>26.077665584905599</v>
      </c>
    </row>
    <row r="828" spans="1:45" x14ac:dyDescent="0.25">
      <c r="A828" t="s">
        <v>1928</v>
      </c>
      <c r="B828" t="s">
        <v>1929</v>
      </c>
      <c r="C828" t="s">
        <v>102</v>
      </c>
      <c r="D828">
        <v>2416.0308479999999</v>
      </c>
      <c r="E828">
        <v>486.85</v>
      </c>
      <c r="F828">
        <v>9.3081827842720397</v>
      </c>
      <c r="G828">
        <v>1.3651766757125301</v>
      </c>
      <c r="H828">
        <v>1.88157939436989</v>
      </c>
      <c r="I828">
        <v>78.337514572399996</v>
      </c>
      <c r="L828">
        <v>29.049817315173101</v>
      </c>
      <c r="M828">
        <v>37.363933671561</v>
      </c>
      <c r="N828">
        <v>19.546867067244602</v>
      </c>
      <c r="O828">
        <v>0</v>
      </c>
      <c r="P828">
        <v>1.9727819390231001</v>
      </c>
      <c r="Q828">
        <v>30.987568692311701</v>
      </c>
      <c r="R828">
        <v>2.03489925336407</v>
      </c>
      <c r="S828">
        <v>4.6390466763115796</v>
      </c>
      <c r="T828">
        <v>10.399581818181799</v>
      </c>
      <c r="U828">
        <v>5.2179872870563599</v>
      </c>
      <c r="V828">
        <v>1.9354782669078101</v>
      </c>
      <c r="W828">
        <v>4.1186333685567398</v>
      </c>
      <c r="X828">
        <v>2231.2308480000002</v>
      </c>
      <c r="Y828">
        <v>0.73245646192178504</v>
      </c>
      <c r="AA828">
        <v>6.36839493092819</v>
      </c>
      <c r="AB828">
        <v>5.7215448572967098</v>
      </c>
      <c r="AC828">
        <v>3.2825090201485398</v>
      </c>
      <c r="AD828">
        <v>2.8706864244104899</v>
      </c>
      <c r="AE828">
        <v>20.672044043061</v>
      </c>
      <c r="AG828">
        <v>-38.852117268673297</v>
      </c>
      <c r="AH828">
        <v>-19.283650687566801</v>
      </c>
      <c r="AI828">
        <v>2.3171132819917699</v>
      </c>
      <c r="AJ828">
        <v>-52.596836984556603</v>
      </c>
      <c r="AK828">
        <v>-49.6925325985233</v>
      </c>
      <c r="AL828">
        <v>8.9166666666666607</v>
      </c>
      <c r="AM828">
        <v>0.79312161195970099</v>
      </c>
      <c r="AO828">
        <v>0.79312161195970099</v>
      </c>
      <c r="AP828">
        <v>-64.717573187449105</v>
      </c>
      <c r="AQ828">
        <v>0.78823983368811401</v>
      </c>
      <c r="AR828">
        <v>-48.084431619518902</v>
      </c>
      <c r="AS828">
        <v>10.401372688135</v>
      </c>
    </row>
    <row r="829" spans="1:45" x14ac:dyDescent="0.25">
      <c r="A829" t="s">
        <v>1936</v>
      </c>
      <c r="B829" t="s">
        <v>1937</v>
      </c>
      <c r="C829" t="s">
        <v>71</v>
      </c>
      <c r="D829">
        <v>2412.4684582499999</v>
      </c>
      <c r="E829">
        <v>3116.2</v>
      </c>
      <c r="F829">
        <v>3.55967701236436</v>
      </c>
      <c r="G829">
        <v>0.36350494310762899</v>
      </c>
      <c r="H829">
        <v>1.5040563417072299</v>
      </c>
      <c r="I829">
        <v>108.29743314060001</v>
      </c>
      <c r="L829">
        <v>29.561301408751699</v>
      </c>
      <c r="M829">
        <v>62.822903893909199</v>
      </c>
      <c r="N829">
        <v>5.9798735100123599</v>
      </c>
      <c r="O829">
        <v>0</v>
      </c>
      <c r="P829">
        <v>37.447062823934203</v>
      </c>
      <c r="Q829">
        <v>5.6164886683614004</v>
      </c>
      <c r="R829">
        <v>1.31131085618354</v>
      </c>
      <c r="S829">
        <v>14.154682550938301</v>
      </c>
      <c r="T829">
        <v>30.933048573535199</v>
      </c>
      <c r="U829">
        <v>1.0172504086458301</v>
      </c>
      <c r="V829">
        <v>0.38793773516793401</v>
      </c>
      <c r="W829">
        <v>0.40342945247309803</v>
      </c>
      <c r="X829">
        <v>3008.9484582499999</v>
      </c>
      <c r="Y829">
        <v>1.00494581357251</v>
      </c>
      <c r="AA829">
        <v>21.329470888566</v>
      </c>
      <c r="AB829">
        <v>12.935593733072499</v>
      </c>
      <c r="AC829">
        <v>0.62931267347789999</v>
      </c>
      <c r="AD829">
        <v>6.1358697761908498</v>
      </c>
      <c r="AE829">
        <v>61.743949067285399</v>
      </c>
      <c r="AG829">
        <v>-21.3318282325457</v>
      </c>
      <c r="AH829">
        <v>-59.486996149616303</v>
      </c>
      <c r="AI829">
        <v>2.48582515868272</v>
      </c>
      <c r="AJ829">
        <v>-19.704952869797101</v>
      </c>
      <c r="AK829">
        <v>-49.901084979475598</v>
      </c>
      <c r="AM829">
        <v>0.80573001204018502</v>
      </c>
      <c r="AO829">
        <v>0.80573001204018502</v>
      </c>
      <c r="AP829">
        <v>-48.069825203838199</v>
      </c>
      <c r="AR829">
        <v>-48.806889071807397</v>
      </c>
      <c r="AS829">
        <v>30.940983176221302</v>
      </c>
    </row>
    <row r="830" spans="1:45" x14ac:dyDescent="0.25">
      <c r="A830" t="s">
        <v>1922</v>
      </c>
      <c r="B830" t="s">
        <v>1923</v>
      </c>
      <c r="C830" t="s">
        <v>96</v>
      </c>
      <c r="D830">
        <v>2411.3240010999998</v>
      </c>
      <c r="E830">
        <v>147.9</v>
      </c>
      <c r="F830">
        <v>0.36293616524682099</v>
      </c>
      <c r="G830">
        <v>0.84068770733700005</v>
      </c>
      <c r="H830">
        <v>0.28730799067219298</v>
      </c>
      <c r="I830">
        <v>468.19112096819998</v>
      </c>
      <c r="L830">
        <v>66.857620181178206</v>
      </c>
      <c r="M830">
        <v>32.977289356165301</v>
      </c>
      <c r="N830">
        <v>0.36019550160987801</v>
      </c>
      <c r="O830">
        <v>0</v>
      </c>
      <c r="P830">
        <v>20.006703983103002</v>
      </c>
      <c r="R830">
        <v>1.29506476309876</v>
      </c>
      <c r="S830">
        <v>5.8616184540749501</v>
      </c>
      <c r="T830">
        <v>-80.916912788590906</v>
      </c>
      <c r="X830">
        <v>3776.5940010999998</v>
      </c>
      <c r="Y830">
        <v>1.54734685728216</v>
      </c>
      <c r="AA830">
        <v>121.43389071061</v>
      </c>
      <c r="AB830">
        <v>12.1114553303187</v>
      </c>
      <c r="AC830">
        <v>0.78689952536955998</v>
      </c>
      <c r="AD830">
        <v>4.7716566356616603</v>
      </c>
      <c r="AE830">
        <v>39.059428353160598</v>
      </c>
      <c r="AG830">
        <v>-94.820444681308999</v>
      </c>
      <c r="AH830">
        <v>-90.892978635887104</v>
      </c>
      <c r="AI830">
        <v>0.43455578923181698</v>
      </c>
      <c r="AJ830">
        <v>-243.78057355910701</v>
      </c>
      <c r="AK830">
        <v>-307.16358687323998</v>
      </c>
      <c r="AL830">
        <v>18.7215189873417</v>
      </c>
      <c r="AM830">
        <v>0.98796815699658602</v>
      </c>
      <c r="AN830">
        <v>6.7951417491405</v>
      </c>
      <c r="AO830">
        <v>0.98796815699658602</v>
      </c>
      <c r="AP830">
        <v>-91.270727859299299</v>
      </c>
      <c r="AQ830">
        <v>0.86156720481905302</v>
      </c>
      <c r="AR830">
        <v>-77.385688315357001</v>
      </c>
      <c r="AS830">
        <v>-80.916912788589897</v>
      </c>
    </row>
    <row r="831" spans="1:45" x14ac:dyDescent="0.25">
      <c r="A831" t="s">
        <v>1970</v>
      </c>
      <c r="B831" t="s">
        <v>1971</v>
      </c>
      <c r="C831" t="s">
        <v>298</v>
      </c>
      <c r="D831">
        <v>2411.2480863000001</v>
      </c>
      <c r="E831">
        <v>53.2</v>
      </c>
      <c r="G831">
        <v>9.8778435005031001E-2</v>
      </c>
      <c r="H831">
        <v>0.18822382879702401</v>
      </c>
      <c r="I831">
        <v>14.310131543700001</v>
      </c>
      <c r="L831">
        <v>23.048247004374499</v>
      </c>
      <c r="M831">
        <v>163.752723577632</v>
      </c>
      <c r="N831">
        <v>4.5776282200046401</v>
      </c>
      <c r="P831">
        <v>65.284766529551405</v>
      </c>
      <c r="Q831">
        <v>5.3981744690911002</v>
      </c>
      <c r="R831">
        <v>9.8778435005031001E-2</v>
      </c>
      <c r="S831">
        <v>-0.53146216958404202</v>
      </c>
      <c r="T831">
        <v>25.755694149754301</v>
      </c>
      <c r="U831">
        <v>0.18221766250282601</v>
      </c>
      <c r="V831">
        <v>-0.84750636662207601</v>
      </c>
      <c r="W831">
        <v>-0.43325532752699297</v>
      </c>
      <c r="X831">
        <v>4076.8680863</v>
      </c>
      <c r="Y831">
        <v>8.6157105735539599</v>
      </c>
      <c r="AA831">
        <v>32.294582432667902</v>
      </c>
      <c r="AB831">
        <v>31.474315496796098</v>
      </c>
      <c r="AC831">
        <v>1.0297240291248999</v>
      </c>
      <c r="AD831">
        <v>2.4599273873659002</v>
      </c>
      <c r="AE831">
        <v>16.580293446915601</v>
      </c>
      <c r="AG831">
        <v>-45.877587271500602</v>
      </c>
      <c r="AH831">
        <v>-4.2266913424589001</v>
      </c>
      <c r="AI831">
        <v>2.3559538494533299</v>
      </c>
      <c r="AJ831">
        <v>-3.2015151865498499</v>
      </c>
      <c r="AK831">
        <v>55.339193677211597</v>
      </c>
      <c r="AM831">
        <v>5.0957291707348</v>
      </c>
      <c r="AO831">
        <v>5.0957291707348</v>
      </c>
      <c r="AP831">
        <v>-16.4067314659844</v>
      </c>
      <c r="AR831">
        <v>161.96705553973101</v>
      </c>
      <c r="AS831">
        <v>21.6916884337891</v>
      </c>
    </row>
    <row r="832" spans="1:45" x14ac:dyDescent="0.25">
      <c r="A832" t="s">
        <v>1940</v>
      </c>
      <c r="B832" t="s">
        <v>1941</v>
      </c>
      <c r="C832" t="s">
        <v>538</v>
      </c>
      <c r="D832">
        <v>2405.7930033099901</v>
      </c>
      <c r="E832">
        <v>1076.0999999999999</v>
      </c>
      <c r="F832">
        <v>29.4754716981132</v>
      </c>
      <c r="G832">
        <v>6.19095127610208</v>
      </c>
      <c r="H832">
        <v>0.93389725895720899</v>
      </c>
      <c r="I832">
        <v>137.82317658170001</v>
      </c>
      <c r="J832">
        <v>148.20612577956501</v>
      </c>
      <c r="K832">
        <v>59.429241708923399</v>
      </c>
      <c r="L832">
        <v>65.333647532990895</v>
      </c>
      <c r="M832">
        <v>13.1045278812172</v>
      </c>
      <c r="N832">
        <v>15.0081660101834</v>
      </c>
      <c r="O832">
        <v>2.4627861910572002</v>
      </c>
      <c r="P832">
        <v>11.7525675387206</v>
      </c>
      <c r="Q832">
        <v>56.758397409955499</v>
      </c>
      <c r="R832">
        <v>7.6554524361948904</v>
      </c>
      <c r="S832">
        <v>1.74005995136021</v>
      </c>
      <c r="T832">
        <v>42.8840107541889</v>
      </c>
      <c r="U832">
        <v>0.47238725378135099</v>
      </c>
      <c r="V832">
        <v>-1.05205523523708</v>
      </c>
      <c r="W832">
        <v>0.19782415923761201</v>
      </c>
      <c r="X832">
        <v>2319.93300330999</v>
      </c>
      <c r="Y832">
        <v>5.0270493473531301</v>
      </c>
      <c r="Z832">
        <v>97.517150202185704</v>
      </c>
      <c r="AA832">
        <v>29.700845004608802</v>
      </c>
      <c r="AB832">
        <v>25.257844347414199</v>
      </c>
      <c r="AC832">
        <v>1.52444248901843</v>
      </c>
      <c r="AD832">
        <v>9.7560212522244303</v>
      </c>
      <c r="AE832">
        <v>47.728135222240098</v>
      </c>
      <c r="AF832">
        <v>101.12622964733001</v>
      </c>
      <c r="AG832">
        <v>23.016401177060999</v>
      </c>
      <c r="AH832">
        <v>-41.510943378031399</v>
      </c>
      <c r="AI832">
        <v>5.7062047942648402</v>
      </c>
      <c r="AJ832">
        <v>39.926426076241498</v>
      </c>
      <c r="AK832">
        <v>-10.1494107102552</v>
      </c>
      <c r="AM832">
        <v>5.2130988825543296</v>
      </c>
      <c r="AN832">
        <v>47.620605766231101</v>
      </c>
      <c r="AO832">
        <v>5.2130988825543296</v>
      </c>
      <c r="AP832">
        <v>269.59401357732099</v>
      </c>
      <c r="AR832">
        <v>2.88486136524791</v>
      </c>
      <c r="AS832">
        <v>42.8840107541889</v>
      </c>
    </row>
    <row r="833" spans="1:45" x14ac:dyDescent="0.25">
      <c r="A833" t="s">
        <v>1956</v>
      </c>
      <c r="B833" t="s">
        <v>1957</v>
      </c>
      <c r="C833" t="s">
        <v>381</v>
      </c>
      <c r="D833">
        <v>2388.0973380199998</v>
      </c>
      <c r="E833">
        <v>100.4</v>
      </c>
      <c r="F833">
        <v>1.1541327254024201</v>
      </c>
      <c r="G833">
        <v>0.15951233523760799</v>
      </c>
      <c r="H833">
        <v>0.168694962725954</v>
      </c>
      <c r="I833">
        <v>5518.5789135867999</v>
      </c>
      <c r="L833">
        <v>69.655287492178203</v>
      </c>
      <c r="M833">
        <v>128.22639299050499</v>
      </c>
      <c r="N833">
        <v>4.81394423835361</v>
      </c>
      <c r="O833">
        <v>0</v>
      </c>
      <c r="P833">
        <v>28.259585580748201</v>
      </c>
      <c r="Q833">
        <v>1.01112726697531</v>
      </c>
      <c r="R833">
        <v>1.30503236036665</v>
      </c>
      <c r="S833">
        <v>0.88051277028185204</v>
      </c>
      <c r="T833">
        <v>35.922041787304401</v>
      </c>
      <c r="U833">
        <v>4.9662967296941298</v>
      </c>
      <c r="V833">
        <v>3.7816980554898398</v>
      </c>
      <c r="W833">
        <v>3.7816980554898398</v>
      </c>
      <c r="X833">
        <v>4721.41733802</v>
      </c>
      <c r="Y833">
        <v>3.28263737608287</v>
      </c>
      <c r="Z833">
        <v>38.036069749617297</v>
      </c>
      <c r="AA833">
        <v>11.373346513188601</v>
      </c>
      <c r="AB833">
        <v>10.922632994077601</v>
      </c>
      <c r="AC833">
        <v>1.18459867420429</v>
      </c>
      <c r="AD833">
        <v>2.9463562780446302</v>
      </c>
      <c r="AE833">
        <v>53.803998573400001</v>
      </c>
      <c r="AF833">
        <v>19.238679916377901</v>
      </c>
      <c r="AG833">
        <v>-60.4361091346709</v>
      </c>
      <c r="AH833">
        <v>-60.4361091346709</v>
      </c>
      <c r="AI833">
        <v>1.1656931823493499</v>
      </c>
      <c r="AJ833">
        <v>-33.235367742605298</v>
      </c>
      <c r="AK833">
        <v>-33.235367742605298</v>
      </c>
      <c r="AM833">
        <v>1.6603610776750299</v>
      </c>
      <c r="AN833">
        <v>17.868292839655801</v>
      </c>
      <c r="AO833">
        <v>1.6603610776750299</v>
      </c>
      <c r="AP833">
        <v>-80.728348572304498</v>
      </c>
      <c r="AR833">
        <v>-80.728348572304498</v>
      </c>
      <c r="AS833">
        <v>35.922041787304401</v>
      </c>
    </row>
    <row r="834" spans="1:45" x14ac:dyDescent="0.25">
      <c r="A834" t="s">
        <v>1966</v>
      </c>
      <c r="B834" t="s">
        <v>1967</v>
      </c>
      <c r="C834" t="s">
        <v>378</v>
      </c>
      <c r="D834">
        <v>2371.8233440200001</v>
      </c>
      <c r="E834">
        <v>146.75</v>
      </c>
      <c r="F834">
        <v>10.159420289854999</v>
      </c>
      <c r="G834">
        <v>1.9269390779050499</v>
      </c>
      <c r="H834">
        <v>0.977363863001946</v>
      </c>
      <c r="I834">
        <v>53.556829877200002</v>
      </c>
      <c r="L834">
        <v>46.617941410954401</v>
      </c>
      <c r="M834">
        <v>7.5134895409860203</v>
      </c>
      <c r="N834">
        <v>7.4505571770784602</v>
      </c>
      <c r="O834">
        <v>0</v>
      </c>
      <c r="P834">
        <v>6.6573040628772704</v>
      </c>
      <c r="Q834">
        <v>20.886506721116099</v>
      </c>
      <c r="R834">
        <v>2.3086757470412702</v>
      </c>
      <c r="S834">
        <v>3.5024618469421802</v>
      </c>
      <c r="T834">
        <v>13.8017069771312</v>
      </c>
      <c r="U834">
        <v>5.4073540014419601</v>
      </c>
      <c r="V834">
        <v>4.7490998992343503</v>
      </c>
      <c r="W834">
        <v>5.0841936432304697</v>
      </c>
      <c r="X834">
        <v>2113.3833440200001</v>
      </c>
      <c r="Y834">
        <v>0.89621535122046303</v>
      </c>
      <c r="AA834">
        <v>11.5954314935806</v>
      </c>
      <c r="AB834">
        <v>8.8407586028864298</v>
      </c>
      <c r="AC834">
        <v>0.65825410220760605</v>
      </c>
      <c r="AD834">
        <v>5.2388982217390199</v>
      </c>
      <c r="AE834">
        <v>42.782695998974198</v>
      </c>
      <c r="AG834">
        <v>-75.417902009163797</v>
      </c>
      <c r="AH834">
        <v>-72.113408492100206</v>
      </c>
      <c r="AI834">
        <v>1.46095014661098</v>
      </c>
      <c r="AJ834">
        <v>-73.073448943722994</v>
      </c>
      <c r="AK834">
        <v>-67.739978384106195</v>
      </c>
      <c r="AM834">
        <v>1.00581113090936</v>
      </c>
      <c r="AN834">
        <v>1031.22754087826</v>
      </c>
      <c r="AO834">
        <v>1.00581113090936</v>
      </c>
      <c r="AP834">
        <v>-76.734112071344697</v>
      </c>
      <c r="AR834">
        <v>-62.7720199673671</v>
      </c>
      <c r="AS834">
        <v>13.8049202259472</v>
      </c>
    </row>
    <row r="835" spans="1:45" x14ac:dyDescent="0.25">
      <c r="A835" t="s">
        <v>1954</v>
      </c>
      <c r="B835" t="s">
        <v>1955</v>
      </c>
      <c r="C835" t="s">
        <v>323</v>
      </c>
      <c r="D835">
        <v>2355.2667732700002</v>
      </c>
      <c r="E835">
        <v>236.75</v>
      </c>
      <c r="F835">
        <v>13.982968369829599</v>
      </c>
      <c r="G835">
        <v>1.09727792930103</v>
      </c>
      <c r="H835">
        <v>1.5177404346160099</v>
      </c>
      <c r="I835">
        <v>116.9377153115</v>
      </c>
      <c r="L835">
        <v>72.677224137682302</v>
      </c>
      <c r="M835">
        <v>23.9270186912415</v>
      </c>
      <c r="N835">
        <v>22.044918391223401</v>
      </c>
      <c r="O835">
        <v>0</v>
      </c>
      <c r="P835">
        <v>17.732525732971599</v>
      </c>
      <c r="Q835">
        <v>31.591882035833201</v>
      </c>
      <c r="R835">
        <v>1.7153323707150101</v>
      </c>
      <c r="S835">
        <v>6.0099705219351396</v>
      </c>
      <c r="T835">
        <v>29.551653365997399</v>
      </c>
      <c r="U835">
        <v>4.1160732661041297E-2</v>
      </c>
      <c r="V835">
        <v>-0.74573879270851795</v>
      </c>
      <c r="W835">
        <v>-0.90522113240503299</v>
      </c>
      <c r="X835">
        <v>2393.0867732699999</v>
      </c>
      <c r="Y835">
        <v>3.4522811541857199</v>
      </c>
      <c r="Z835">
        <v>153.01066325255701</v>
      </c>
      <c r="AA835">
        <v>20.820312974334399</v>
      </c>
      <c r="AB835">
        <v>17.439781178181001</v>
      </c>
      <c r="AC835">
        <v>0.78689952536955998</v>
      </c>
      <c r="AD835">
        <v>4.7716566356616603</v>
      </c>
      <c r="AE835">
        <v>39.059428353160598</v>
      </c>
      <c r="AF835">
        <v>150.592504684782</v>
      </c>
      <c r="AG835">
        <v>98.525882938396606</v>
      </c>
      <c r="AH835">
        <v>83.417632940735004</v>
      </c>
      <c r="AI835">
        <v>8.7520596531901393</v>
      </c>
      <c r="AJ835">
        <v>-15.1348824705097</v>
      </c>
      <c r="AK835">
        <v>-24.3418180655319</v>
      </c>
      <c r="AM835">
        <v>3.3977217981650001</v>
      </c>
      <c r="AN835">
        <v>22.551386186039799</v>
      </c>
      <c r="AO835">
        <v>3.3977217981650001</v>
      </c>
      <c r="AP835">
        <v>-15.7963800685366</v>
      </c>
      <c r="AR835">
        <v>-22.227109024451501</v>
      </c>
      <c r="AS835">
        <v>29.5590709496737</v>
      </c>
    </row>
    <row r="836" spans="1:45" x14ac:dyDescent="0.25">
      <c r="A836" t="s">
        <v>1944</v>
      </c>
      <c r="B836" t="s">
        <v>1945</v>
      </c>
      <c r="C836" t="s">
        <v>762</v>
      </c>
      <c r="D836">
        <v>2351.9216805799902</v>
      </c>
      <c r="E836">
        <v>256.5</v>
      </c>
      <c r="G836">
        <v>0.956181961929088</v>
      </c>
      <c r="H836">
        <v>0.19098107674045101</v>
      </c>
      <c r="I836">
        <v>-483552.98990216502</v>
      </c>
      <c r="L836">
        <v>0</v>
      </c>
      <c r="M836">
        <v>320.00020324376999</v>
      </c>
      <c r="N836">
        <v>1.94700377880847</v>
      </c>
      <c r="P836">
        <v>304.12178366733002</v>
      </c>
      <c r="Q836">
        <v>1.1976336348993699</v>
      </c>
      <c r="R836">
        <v>0.956181961929088</v>
      </c>
      <c r="S836">
        <v>-116.483816013628</v>
      </c>
      <c r="T836">
        <v>59.123219722976302</v>
      </c>
      <c r="X836">
        <v>5289.0416805799896</v>
      </c>
      <c r="Y836">
        <v>7.7352311930794402</v>
      </c>
      <c r="AA836">
        <v>63.092469051413502</v>
      </c>
      <c r="AB836">
        <v>52.124191195229997</v>
      </c>
      <c r="AC836">
        <v>1.0297240291248999</v>
      </c>
      <c r="AD836">
        <v>2.4599273873659002</v>
      </c>
      <c r="AE836">
        <v>16.580293446915601</v>
      </c>
      <c r="AG836">
        <v>-25.015525691247198</v>
      </c>
      <c r="AH836">
        <v>-2.8399307798065001</v>
      </c>
      <c r="AI836">
        <v>2.3900671523311998</v>
      </c>
      <c r="AJ836">
        <v>417.86147663528999</v>
      </c>
      <c r="AK836">
        <v>256.58729389964202</v>
      </c>
      <c r="AM836">
        <v>3.43968889753714</v>
      </c>
      <c r="AO836">
        <v>3.43968889753714</v>
      </c>
      <c r="AP836">
        <v>9.6280861474421293</v>
      </c>
      <c r="AR836">
        <v>76.831448899505602</v>
      </c>
      <c r="AS836">
        <v>59.167841020880502</v>
      </c>
    </row>
    <row r="837" spans="1:45" x14ac:dyDescent="0.25">
      <c r="A837" t="s">
        <v>1934</v>
      </c>
      <c r="B837" t="s">
        <v>1935</v>
      </c>
      <c r="C837" t="s">
        <v>24</v>
      </c>
      <c r="D837">
        <v>2349.9617407199999</v>
      </c>
      <c r="E837">
        <v>501.6</v>
      </c>
      <c r="F837">
        <v>8.8970013037809608</v>
      </c>
      <c r="G837">
        <v>7.9701834862385299</v>
      </c>
      <c r="H837">
        <v>0.20368104002476201</v>
      </c>
      <c r="I837">
        <v>-1089.7864488785999</v>
      </c>
      <c r="L837">
        <v>37.8722061161507</v>
      </c>
      <c r="M837">
        <v>3.7177911152891201</v>
      </c>
      <c r="N837">
        <v>2.9982161843920498</v>
      </c>
      <c r="O837">
        <v>0</v>
      </c>
      <c r="P837">
        <v>3.1397787258659302</v>
      </c>
      <c r="Q837">
        <v>16.859225467347599</v>
      </c>
      <c r="R837">
        <v>7.9795107033639097</v>
      </c>
      <c r="S837">
        <v>0.53837488120936705</v>
      </c>
      <c r="T837">
        <v>69.116521785882298</v>
      </c>
      <c r="X837">
        <v>1592.9617407199901</v>
      </c>
      <c r="Y837">
        <v>3.7243096902646502</v>
      </c>
      <c r="Z837">
        <v>27.7567823788116</v>
      </c>
      <c r="AA837">
        <v>23.343519060961299</v>
      </c>
      <c r="AB837">
        <v>16.425672723448098</v>
      </c>
      <c r="AC837">
        <v>0.43426426204577301</v>
      </c>
      <c r="AD837">
        <v>8.3585632010388498</v>
      </c>
      <c r="AE837">
        <v>-65.353466221501705</v>
      </c>
      <c r="AF837">
        <v>40.947233676947199</v>
      </c>
      <c r="AG837">
        <v>-77.568883257252693</v>
      </c>
      <c r="AH837">
        <v>-86.446635278239398</v>
      </c>
      <c r="AI837">
        <v>1.1328665561356499</v>
      </c>
      <c r="AJ837">
        <v>101.78724189678699</v>
      </c>
      <c r="AK837">
        <v>205.75800455881901</v>
      </c>
      <c r="AL837">
        <v>29.8429319371727</v>
      </c>
      <c r="AM837">
        <v>5.4941591244739501</v>
      </c>
      <c r="AN837">
        <v>37.206487345155097</v>
      </c>
      <c r="AO837">
        <v>5.4941591244739501</v>
      </c>
      <c r="AP837">
        <v>-47.037696524540998</v>
      </c>
      <c r="AQ837">
        <v>5.5914441348112502</v>
      </c>
      <c r="AR837">
        <v>62.948410621576997</v>
      </c>
      <c r="AS837">
        <v>69.096199374301605</v>
      </c>
    </row>
    <row r="838" spans="1:45" x14ac:dyDescent="0.25">
      <c r="A838" t="s">
        <v>1938</v>
      </c>
      <c r="B838" t="s">
        <v>1939</v>
      </c>
      <c r="C838" t="s">
        <v>115</v>
      </c>
      <c r="D838">
        <v>2339.0077424999999</v>
      </c>
      <c r="E838">
        <v>113.25</v>
      </c>
      <c r="F838">
        <v>6.5627689071612705E-2</v>
      </c>
      <c r="G838">
        <v>0.44392103711784298</v>
      </c>
      <c r="H838">
        <v>0.62599168657461801</v>
      </c>
      <c r="I838">
        <v>235.88923646980001</v>
      </c>
      <c r="L838">
        <v>62.387763077798603</v>
      </c>
      <c r="N838">
        <v>0.811203687289485</v>
      </c>
      <c r="O838">
        <v>0</v>
      </c>
      <c r="R838">
        <v>1.4436455595775199</v>
      </c>
      <c r="S838">
        <v>3.75669129387567</v>
      </c>
      <c r="T838">
        <v>-4.5268197067931002</v>
      </c>
      <c r="X838">
        <v>6285.9877425000004</v>
      </c>
      <c r="Y838">
        <v>2.2641845866936499</v>
      </c>
      <c r="Z838">
        <v>12.2972548124889</v>
      </c>
      <c r="AA838">
        <v>183.158151005245</v>
      </c>
      <c r="AB838">
        <v>92.987984356509003</v>
      </c>
      <c r="AC838">
        <v>0.62931267347789999</v>
      </c>
      <c r="AD838">
        <v>6.1358697761908498</v>
      </c>
      <c r="AE838">
        <v>61.743949067285399</v>
      </c>
      <c r="AF838">
        <v>4.5757922853453801</v>
      </c>
      <c r="AG838">
        <v>-124.26249841382599</v>
      </c>
      <c r="AH838">
        <v>-150.343675597296</v>
      </c>
      <c r="AI838">
        <v>-3.0890223751981001</v>
      </c>
      <c r="AJ838">
        <v>-109.231158532007</v>
      </c>
      <c r="AK838">
        <v>-107.331600545763</v>
      </c>
      <c r="AM838">
        <v>0.84250009635230005</v>
      </c>
      <c r="AN838">
        <v>4.4776839070007801</v>
      </c>
      <c r="AO838">
        <v>0.84250009635230005</v>
      </c>
      <c r="AP838">
        <v>-59.0223925063991</v>
      </c>
      <c r="AR838">
        <v>-46.470653636983798</v>
      </c>
      <c r="AS838">
        <v>-4.52681970679311</v>
      </c>
    </row>
    <row r="839" spans="1:45" x14ac:dyDescent="0.25">
      <c r="A839" t="s">
        <v>1952</v>
      </c>
      <c r="B839" t="s">
        <v>1953</v>
      </c>
      <c r="C839" t="s">
        <v>91</v>
      </c>
      <c r="D839">
        <v>2326.823131225</v>
      </c>
      <c r="E839">
        <v>1026.5</v>
      </c>
      <c r="F839">
        <v>12.357474466109499</v>
      </c>
      <c r="G839">
        <v>2.0617360358966401</v>
      </c>
      <c r="H839">
        <v>1.05322795657969</v>
      </c>
      <c r="I839">
        <v>-12.4124943519</v>
      </c>
      <c r="L839">
        <v>66.561379320736506</v>
      </c>
      <c r="M839">
        <v>14.077561640440999</v>
      </c>
      <c r="N839">
        <v>20.6273926318562</v>
      </c>
      <c r="O839">
        <v>0</v>
      </c>
      <c r="P839">
        <v>8.1476892578366904</v>
      </c>
      <c r="Q839">
        <v>40.271455764296903</v>
      </c>
      <c r="R839">
        <v>2.1841250193408599</v>
      </c>
      <c r="S839">
        <v>3.1964358819987901</v>
      </c>
      <c r="T839">
        <v>23.908992306052198</v>
      </c>
      <c r="U839">
        <v>0.24497097237464299</v>
      </c>
      <c r="V839">
        <v>-2.3847166267205999</v>
      </c>
      <c r="W839">
        <v>-2.5888771874620802</v>
      </c>
      <c r="X839">
        <v>2332.613131225</v>
      </c>
      <c r="Y839">
        <v>3.51477131547027</v>
      </c>
      <c r="Z839">
        <v>47.584927197572398</v>
      </c>
      <c r="AA839">
        <v>17.526584500901599</v>
      </c>
      <c r="AB839">
        <v>15.6614283014972</v>
      </c>
      <c r="AC839">
        <v>2.62968759909525</v>
      </c>
      <c r="AD839">
        <v>7.0975476432069904</v>
      </c>
      <c r="AE839">
        <v>26.454519729777701</v>
      </c>
      <c r="AF839">
        <v>47.466812142492799</v>
      </c>
      <c r="AG839">
        <v>-20.425660988874199</v>
      </c>
      <c r="AH839">
        <v>-18.762284055403601</v>
      </c>
      <c r="AI839">
        <v>5.7658855934208804</v>
      </c>
      <c r="AJ839">
        <v>-7.1467404283607499</v>
      </c>
      <c r="AK839">
        <v>-9.6222779688578903</v>
      </c>
      <c r="AM839">
        <v>3.5060469686661802</v>
      </c>
      <c r="AN839">
        <v>37.505208433671797</v>
      </c>
      <c r="AO839">
        <v>3.5060469686661802</v>
      </c>
      <c r="AP839">
        <v>-8.6644857258131491</v>
      </c>
      <c r="AR839">
        <v>-2.6578954661268299</v>
      </c>
      <c r="AS839">
        <v>22.040571480771</v>
      </c>
    </row>
    <row r="840" spans="1:45" x14ac:dyDescent="0.25">
      <c r="A840" t="s">
        <v>1972</v>
      </c>
      <c r="B840" t="s">
        <v>1973</v>
      </c>
      <c r="C840" t="s">
        <v>298</v>
      </c>
      <c r="D840">
        <v>2313.348015</v>
      </c>
      <c r="E840">
        <v>172.8</v>
      </c>
      <c r="G840">
        <v>0.57574692155483898</v>
      </c>
      <c r="H840">
        <v>0.11950518279587299</v>
      </c>
      <c r="L840">
        <v>0</v>
      </c>
      <c r="M840">
        <v>212.47080994715</v>
      </c>
      <c r="N840">
        <v>2.4701185321514898</v>
      </c>
      <c r="P840">
        <v>188.06485312794399</v>
      </c>
      <c r="Q840">
        <v>3.3446778547118901</v>
      </c>
      <c r="R840">
        <v>0.57574692155483898</v>
      </c>
      <c r="S840">
        <v>-6.6196234673550096</v>
      </c>
      <c r="T840">
        <v>10.274696935376401</v>
      </c>
      <c r="X840">
        <v>8047.1280150000002</v>
      </c>
      <c r="Y840">
        <v>6.8216233755775004</v>
      </c>
      <c r="AA840">
        <v>33.722197607174202</v>
      </c>
      <c r="AB840">
        <v>28.926733581365198</v>
      </c>
      <c r="AC840">
        <v>1.0297240291248999</v>
      </c>
      <c r="AD840">
        <v>2.4599273873659002</v>
      </c>
      <c r="AE840">
        <v>16.580293446915601</v>
      </c>
      <c r="AG840">
        <v>-81.856540128041999</v>
      </c>
      <c r="AH840">
        <v>-67.893907628442804</v>
      </c>
      <c r="AI840">
        <v>0.789786559260928</v>
      </c>
      <c r="AJ840">
        <v>-61.384263631996703</v>
      </c>
      <c r="AK840">
        <v>-38.030668948818999</v>
      </c>
      <c r="AL840">
        <v>14.3283582089552</v>
      </c>
      <c r="AM840">
        <v>1.96104608570338</v>
      </c>
      <c r="AO840">
        <v>1.96104608570338</v>
      </c>
      <c r="AP840">
        <v>-67.829873496564801</v>
      </c>
      <c r="AQ840">
        <v>3.6533817648032998</v>
      </c>
      <c r="AR840">
        <v>0.81569322793353005</v>
      </c>
      <c r="AS840">
        <v>10.274696935376401</v>
      </c>
    </row>
    <row r="841" spans="1:45" x14ac:dyDescent="0.25">
      <c r="A841" t="s">
        <v>1968</v>
      </c>
      <c r="B841" t="s">
        <v>1969</v>
      </c>
      <c r="C841" t="s">
        <v>115</v>
      </c>
      <c r="D841">
        <v>2290.0413842849998</v>
      </c>
      <c r="E841">
        <v>1046</v>
      </c>
      <c r="F841">
        <v>6.6062573789846404</v>
      </c>
      <c r="G841">
        <v>1.08625336927223</v>
      </c>
      <c r="H841">
        <v>1.29539507258651</v>
      </c>
      <c r="I841">
        <v>115.049365444</v>
      </c>
      <c r="L841">
        <v>33.914142260817002</v>
      </c>
      <c r="M841">
        <v>62.380362964383401</v>
      </c>
      <c r="N841">
        <v>10.222985502745001</v>
      </c>
      <c r="O841">
        <v>0</v>
      </c>
      <c r="P841">
        <v>41.228360732902097</v>
      </c>
      <c r="Q841">
        <v>13.3280878176095</v>
      </c>
      <c r="R841">
        <v>1.88863023768684</v>
      </c>
      <c r="S841">
        <v>5.4198618935126204</v>
      </c>
      <c r="T841">
        <v>32.9739580170626</v>
      </c>
      <c r="U841">
        <v>0.19064631014793301</v>
      </c>
      <c r="V841">
        <v>-0.438666363329967</v>
      </c>
      <c r="W841">
        <v>-0.36717775129198599</v>
      </c>
      <c r="X841">
        <v>2555.9513842850001</v>
      </c>
      <c r="Y841">
        <v>2.1424212370999598</v>
      </c>
      <c r="AA841">
        <v>22.839347549682699</v>
      </c>
      <c r="AB841">
        <v>18.119604312242998</v>
      </c>
      <c r="AC841">
        <v>0.62931267347789999</v>
      </c>
      <c r="AD841">
        <v>6.1358697761908498</v>
      </c>
      <c r="AE841">
        <v>61.743949067285399</v>
      </c>
      <c r="AG841">
        <v>-68.642525147949499</v>
      </c>
      <c r="AH841">
        <v>-34.934543237213802</v>
      </c>
      <c r="AI841">
        <v>3.99233169624832</v>
      </c>
      <c r="AJ841">
        <v>-32.759011049963803</v>
      </c>
      <c r="AK841">
        <v>-46.595644568944998</v>
      </c>
      <c r="AL841">
        <v>27.028423772609798</v>
      </c>
      <c r="AM841">
        <v>1.91953310446178</v>
      </c>
      <c r="AN841">
        <v>35.329240732567101</v>
      </c>
      <c r="AO841">
        <v>1.91953310446178</v>
      </c>
      <c r="AP841">
        <v>-6.6375488072151798</v>
      </c>
      <c r="AQ841">
        <v>1.75413300007682</v>
      </c>
      <c r="AR841">
        <v>21.9600482526759</v>
      </c>
      <c r="AS841">
        <v>32.983456492654398</v>
      </c>
    </row>
    <row r="842" spans="1:45" x14ac:dyDescent="0.25">
      <c r="A842" t="s">
        <v>1960</v>
      </c>
      <c r="B842" t="s">
        <v>1961</v>
      </c>
      <c r="C842" t="s">
        <v>102</v>
      </c>
      <c r="D842">
        <v>2272.3463497349999</v>
      </c>
      <c r="E842">
        <v>1906.45</v>
      </c>
      <c r="F842">
        <v>17.7825421133231</v>
      </c>
      <c r="G842">
        <v>0.74415073356430905</v>
      </c>
      <c r="H842">
        <v>1.81680267230072</v>
      </c>
      <c r="I842">
        <v>27.596871130499999</v>
      </c>
      <c r="L842">
        <v>64.222097356966003</v>
      </c>
      <c r="M842">
        <v>11.9763904417691</v>
      </c>
      <c r="N842">
        <v>13.245274840593501</v>
      </c>
      <c r="O842">
        <v>0</v>
      </c>
      <c r="P842">
        <v>5.4681608986193</v>
      </c>
      <c r="Q842">
        <v>16.543385490753899</v>
      </c>
      <c r="R842">
        <v>1.30234398391719</v>
      </c>
      <c r="S842">
        <v>10.6580752757457</v>
      </c>
      <c r="T842">
        <v>27.912373783748901</v>
      </c>
      <c r="X842">
        <v>2288.9863497349902</v>
      </c>
      <c r="Y842">
        <v>1.6280593684991</v>
      </c>
      <c r="Z842">
        <v>118.416262272891</v>
      </c>
      <c r="AA842">
        <v>19.712248964304099</v>
      </c>
      <c r="AB842">
        <v>17.572442420812202</v>
      </c>
      <c r="AC842">
        <v>3.2825090201485398</v>
      </c>
      <c r="AD842">
        <v>2.8706864244104899</v>
      </c>
      <c r="AE842">
        <v>20.672044043061</v>
      </c>
      <c r="AF842">
        <v>117.55542419736101</v>
      </c>
      <c r="AG842">
        <v>55.923184751982703</v>
      </c>
      <c r="AH842">
        <v>105.821521272401</v>
      </c>
      <c r="AI842">
        <v>5.9084904696819898</v>
      </c>
      <c r="AJ842">
        <v>27.229616320318801</v>
      </c>
      <c r="AK842">
        <v>35.024740299536298</v>
      </c>
      <c r="AM842">
        <v>1.61622403890224</v>
      </c>
      <c r="AN842">
        <v>59.423283204367102</v>
      </c>
      <c r="AO842">
        <v>1.61622403890224</v>
      </c>
      <c r="AP842">
        <v>-28.101434249970701</v>
      </c>
      <c r="AR842">
        <v>5.7935987931067698</v>
      </c>
      <c r="AS842">
        <v>27.905518233267799</v>
      </c>
    </row>
    <row r="843" spans="1:45" x14ac:dyDescent="0.25">
      <c r="A843" t="s">
        <v>2043</v>
      </c>
      <c r="B843" t="s">
        <v>2044</v>
      </c>
      <c r="C843" t="s">
        <v>762</v>
      </c>
      <c r="D843">
        <v>2248.3527931200001</v>
      </c>
      <c r="E843">
        <v>40.15</v>
      </c>
      <c r="G843">
        <v>2.9661865998747601</v>
      </c>
      <c r="H843">
        <v>7.8924274925301297E-2</v>
      </c>
      <c r="I843">
        <v>268.47624948959998</v>
      </c>
      <c r="L843">
        <v>66.212469414516093</v>
      </c>
      <c r="M843">
        <v>47.084725376254703</v>
      </c>
      <c r="P843">
        <v>44.222476441985698</v>
      </c>
      <c r="R843">
        <v>3.07059134314339</v>
      </c>
      <c r="S843">
        <v>0.30650440864492101</v>
      </c>
      <c r="T843">
        <v>-4.6881704681596297</v>
      </c>
      <c r="X843">
        <v>3581.6627931200001</v>
      </c>
      <c r="Y843">
        <v>4.8418514770524297</v>
      </c>
      <c r="AC843">
        <v>1.0297240291248999</v>
      </c>
      <c r="AD843">
        <v>2.4599273873659002</v>
      </c>
      <c r="AE843">
        <v>16.580293446915601</v>
      </c>
      <c r="AG843">
        <v>-86.617716746173102</v>
      </c>
      <c r="AH843">
        <v>-82.660096249894096</v>
      </c>
      <c r="AI843">
        <v>0.42654904129173898</v>
      </c>
      <c r="AJ843">
        <v>-141.06377989451099</v>
      </c>
      <c r="AK843">
        <v>-128.275557867353</v>
      </c>
      <c r="AM843">
        <v>3.0394235641653</v>
      </c>
      <c r="AO843">
        <v>3.0394235641653</v>
      </c>
      <c r="AP843">
        <v>-3.1289752484712698</v>
      </c>
      <c r="AR843">
        <v>56.254152244838501</v>
      </c>
      <c r="AS843">
        <v>-4.68777947775322</v>
      </c>
    </row>
    <row r="844" spans="1:45" x14ac:dyDescent="0.25">
      <c r="A844" t="s">
        <v>1986</v>
      </c>
      <c r="B844" t="s">
        <v>1987</v>
      </c>
      <c r="C844" t="s">
        <v>678</v>
      </c>
      <c r="D844">
        <v>2238.8334640500002</v>
      </c>
      <c r="E844">
        <v>748.75</v>
      </c>
      <c r="F844">
        <v>126.75</v>
      </c>
      <c r="G844">
        <v>10.1855791962174</v>
      </c>
      <c r="H844">
        <v>0.42367771992326603</v>
      </c>
      <c r="I844">
        <v>-1192.4448422429</v>
      </c>
      <c r="L844">
        <v>21.968179093175099</v>
      </c>
      <c r="M844">
        <v>2.5742224316682298</v>
      </c>
      <c r="N844">
        <v>16.439262275946099</v>
      </c>
      <c r="P844">
        <v>2.2502356267671999</v>
      </c>
      <c r="Q844">
        <v>90.813220265275007</v>
      </c>
      <c r="R844">
        <v>10.1855791962174</v>
      </c>
      <c r="S844">
        <v>0.59983723219017304</v>
      </c>
      <c r="T844">
        <v>26.802747085478199</v>
      </c>
      <c r="U844">
        <v>3.3165276110211699</v>
      </c>
      <c r="V844">
        <v>2.28680358189626</v>
      </c>
      <c r="W844">
        <v>1.90541859970135</v>
      </c>
      <c r="X844">
        <v>2206.6934640499999</v>
      </c>
      <c r="Y844">
        <v>6.96271562821443</v>
      </c>
      <c r="Z844">
        <v>31.198833084264098</v>
      </c>
      <c r="AA844">
        <v>17.409810367258299</v>
      </c>
      <c r="AB844">
        <v>16.074398776587898</v>
      </c>
      <c r="AC844">
        <v>1.0297240291248999</v>
      </c>
      <c r="AD844">
        <v>2.4599273873659002</v>
      </c>
      <c r="AE844">
        <v>16.580293446915601</v>
      </c>
      <c r="AF844">
        <v>31.653237156086501</v>
      </c>
      <c r="AG844">
        <v>-58.315111767904703</v>
      </c>
      <c r="AH844">
        <v>34.030656286933898</v>
      </c>
      <c r="AI844">
        <v>3.2970568214685398</v>
      </c>
      <c r="AJ844">
        <v>-43.659876647300699</v>
      </c>
      <c r="AK844">
        <v>61.654238335958098</v>
      </c>
      <c r="AM844">
        <v>7.0641260342977903</v>
      </c>
      <c r="AN844">
        <v>27.223169553137101</v>
      </c>
      <c r="AO844">
        <v>7.0641260342977903</v>
      </c>
      <c r="AP844">
        <v>-38.745058719375798</v>
      </c>
      <c r="AR844">
        <v>263.16064593748803</v>
      </c>
      <c r="AS844">
        <v>26.805956226652199</v>
      </c>
    </row>
    <row r="845" spans="1:45" x14ac:dyDescent="0.25">
      <c r="A845" t="s">
        <v>1984</v>
      </c>
      <c r="B845" t="s">
        <v>1985</v>
      </c>
      <c r="C845" t="s">
        <v>344</v>
      </c>
      <c r="D845">
        <v>2233.7482239999999</v>
      </c>
      <c r="E845">
        <v>969</v>
      </c>
      <c r="F845">
        <v>6.9841055123435902</v>
      </c>
      <c r="G845">
        <v>0.700922202303083</v>
      </c>
      <c r="H845">
        <v>0.95914258298502097</v>
      </c>
      <c r="I845">
        <v>96.775171023699997</v>
      </c>
      <c r="J845">
        <v>106.592550143266</v>
      </c>
      <c r="K845">
        <v>57.812234957020003</v>
      </c>
      <c r="L845">
        <v>43.754349315300701</v>
      </c>
      <c r="M845">
        <v>112.256263272792</v>
      </c>
      <c r="N845">
        <v>12.4400645736452</v>
      </c>
      <c r="O845">
        <v>3.4242543171114499</v>
      </c>
      <c r="P845">
        <v>49.326521823069001</v>
      </c>
      <c r="Q845">
        <v>12.965796807702</v>
      </c>
      <c r="R845">
        <v>1.1948091800313301</v>
      </c>
      <c r="S845">
        <v>10.922068301355599</v>
      </c>
      <c r="T845">
        <v>17.459342066593699</v>
      </c>
      <c r="U845">
        <v>0.64843834432075997</v>
      </c>
      <c r="V845">
        <v>-2.6340706758277799</v>
      </c>
      <c r="W845">
        <v>-0.56843017554864095</v>
      </c>
      <c r="X845">
        <v>2771.4082239999998</v>
      </c>
      <c r="Y845">
        <v>1.8797236948662801</v>
      </c>
      <c r="AA845">
        <v>13.419563354638701</v>
      </c>
      <c r="AB845">
        <v>9.7129927592611995</v>
      </c>
      <c r="AC845">
        <v>3.2825090201485398</v>
      </c>
      <c r="AD845">
        <v>2.8706864244104899</v>
      </c>
      <c r="AE845">
        <v>20.672044043061</v>
      </c>
      <c r="AG845">
        <v>73.049635602359601</v>
      </c>
      <c r="AH845">
        <v>15.556585559247001</v>
      </c>
      <c r="AI845">
        <v>3.3172672141616002</v>
      </c>
      <c r="AJ845">
        <v>-21.4135397399764</v>
      </c>
      <c r="AK845">
        <v>-15.541288368847701</v>
      </c>
      <c r="AM845">
        <v>1.5150526828408</v>
      </c>
      <c r="AN845">
        <v>13.1987013944693</v>
      </c>
      <c r="AO845">
        <v>1.5150526828408</v>
      </c>
      <c r="AP845">
        <v>74.254574169266107</v>
      </c>
      <c r="AR845">
        <v>-0.82880106909804896</v>
      </c>
      <c r="AS845">
        <v>17.457977522469601</v>
      </c>
    </row>
    <row r="846" spans="1:45" x14ac:dyDescent="0.25">
      <c r="A846" t="s">
        <v>1982</v>
      </c>
      <c r="B846" t="s">
        <v>1983</v>
      </c>
      <c r="C846" t="s">
        <v>115</v>
      </c>
      <c r="D846">
        <v>2229.4956350000002</v>
      </c>
      <c r="E846">
        <v>510.6</v>
      </c>
      <c r="F846">
        <v>53.8955823293172</v>
      </c>
      <c r="G846">
        <v>3.2494577006507499</v>
      </c>
      <c r="H846">
        <v>1.00485086441643</v>
      </c>
      <c r="I846">
        <v>202.23016486649999</v>
      </c>
      <c r="L846">
        <v>54.309725478333199</v>
      </c>
      <c r="M846">
        <v>4.3271678262345104</v>
      </c>
      <c r="N846">
        <v>16.327623126338299</v>
      </c>
      <c r="O846">
        <v>0</v>
      </c>
      <c r="P846">
        <v>3.0445726568244802</v>
      </c>
      <c r="Q846">
        <v>90.806901359358505</v>
      </c>
      <c r="R846">
        <v>5.6584598698481496</v>
      </c>
      <c r="S846">
        <v>2.0002773330644001</v>
      </c>
      <c r="T846">
        <v>21.3942580846367</v>
      </c>
      <c r="U846">
        <v>0.39988954721591102</v>
      </c>
      <c r="V846">
        <v>-0.22942312626198899</v>
      </c>
      <c r="W846">
        <v>-0.157934514224008</v>
      </c>
      <c r="X846">
        <v>2132.215635</v>
      </c>
      <c r="Y846">
        <v>2.6875086780609498</v>
      </c>
      <c r="AA846">
        <v>15.8883430327868</v>
      </c>
      <c r="AB846">
        <v>13.6278642144957</v>
      </c>
      <c r="AC846">
        <v>0.62931267347789999</v>
      </c>
      <c r="AD846">
        <v>6.1358697761908498</v>
      </c>
      <c r="AE846">
        <v>61.743949067285399</v>
      </c>
      <c r="AG846">
        <v>-75.236991589310307</v>
      </c>
      <c r="AH846">
        <v>-48.6177869658124</v>
      </c>
      <c r="AI846">
        <v>3.15274567990271</v>
      </c>
      <c r="AJ846">
        <v>-56.372508549962802</v>
      </c>
      <c r="AK846">
        <v>-65.350032824556706</v>
      </c>
      <c r="AL846">
        <v>16.7409836065573</v>
      </c>
      <c r="AM846">
        <v>2.8101233141747901</v>
      </c>
      <c r="AN846">
        <v>169.54339429657699</v>
      </c>
      <c r="AO846">
        <v>2.8101233141747901</v>
      </c>
      <c r="AP846">
        <v>36.679070632081498</v>
      </c>
      <c r="AQ846">
        <v>2.5276316002220902</v>
      </c>
      <c r="AR846">
        <v>78.544862912808696</v>
      </c>
      <c r="AS846">
        <v>21.400418842388198</v>
      </c>
    </row>
    <row r="847" spans="1:45" x14ac:dyDescent="0.25">
      <c r="A847" t="s">
        <v>1950</v>
      </c>
      <c r="B847" t="s">
        <v>1951</v>
      </c>
      <c r="C847" t="s">
        <v>465</v>
      </c>
      <c r="D847">
        <v>2227.8927599250001</v>
      </c>
      <c r="E847">
        <v>233.7</v>
      </c>
      <c r="F847">
        <v>8.3244228432564</v>
      </c>
      <c r="G847">
        <v>1.3285077322496801</v>
      </c>
      <c r="H847">
        <v>1.0311540474326899</v>
      </c>
      <c r="I847">
        <v>127.1597156046</v>
      </c>
      <c r="J847">
        <v>127.415339312006</v>
      </c>
      <c r="K847">
        <v>70.800888435282999</v>
      </c>
      <c r="L847">
        <v>60.715302666918099</v>
      </c>
      <c r="M847">
        <v>13.561190738699</v>
      </c>
      <c r="N847">
        <v>6.2160887001651499</v>
      </c>
      <c r="O847">
        <v>2.8646472392638</v>
      </c>
      <c r="P847">
        <v>2.5079201149986701</v>
      </c>
      <c r="Q847">
        <v>12.001763439744799</v>
      </c>
      <c r="R847">
        <v>1.96212890845467</v>
      </c>
      <c r="S847">
        <v>3.3280121967624701</v>
      </c>
      <c r="T847">
        <v>48.139428693279797</v>
      </c>
      <c r="U847">
        <v>0.42634832658281802</v>
      </c>
      <c r="V847">
        <v>-0.202964346895082</v>
      </c>
      <c r="W847">
        <v>-0.37316748135661598</v>
      </c>
      <c r="X847">
        <v>2087.182759925</v>
      </c>
      <c r="Y847">
        <v>1.87482170535898</v>
      </c>
      <c r="Z847">
        <v>50.783035521289499</v>
      </c>
      <c r="AA847">
        <v>30.465373812946901</v>
      </c>
      <c r="AB847">
        <v>14.5205423676429</v>
      </c>
      <c r="AC847">
        <v>0.62931267347789999</v>
      </c>
      <c r="AD847">
        <v>6.1358697761908498</v>
      </c>
      <c r="AE847">
        <v>61.743949067285399</v>
      </c>
      <c r="AF847">
        <v>54.206636494525497</v>
      </c>
      <c r="AG847">
        <v>-41.967375795329097</v>
      </c>
      <c r="AH847">
        <v>-49.326165352877702</v>
      </c>
      <c r="AI847">
        <v>3.1092805045496998</v>
      </c>
      <c r="AJ847">
        <v>-9.1349710465386007</v>
      </c>
      <c r="AK847">
        <v>-22.033771048852302</v>
      </c>
      <c r="AM847">
        <v>2.0012151229486101</v>
      </c>
      <c r="AN847">
        <v>21.604856089264899</v>
      </c>
      <c r="AO847">
        <v>2.0012151229486101</v>
      </c>
      <c r="AP847">
        <v>4.4525579267734399</v>
      </c>
      <c r="AR847">
        <v>27.1498222101416</v>
      </c>
      <c r="AS847">
        <v>48.139428693280003</v>
      </c>
    </row>
    <row r="848" spans="1:45" x14ac:dyDescent="0.25">
      <c r="A848" t="s">
        <v>1958</v>
      </c>
      <c r="B848" t="s">
        <v>1959</v>
      </c>
      <c r="C848" t="s">
        <v>121</v>
      </c>
      <c r="D848">
        <v>2227.77</v>
      </c>
      <c r="E848">
        <v>3774.6</v>
      </c>
      <c r="F848">
        <v>-0.114613180515759</v>
      </c>
      <c r="G848">
        <v>0.59614802253043397</v>
      </c>
      <c r="H848">
        <v>0.105472162655865</v>
      </c>
      <c r="L848">
        <v>3.92641996557659E-2</v>
      </c>
      <c r="M848">
        <v>9443.6260623229391</v>
      </c>
      <c r="O848">
        <v>0</v>
      </c>
      <c r="P848">
        <v>3624.3626062322901</v>
      </c>
      <c r="R848">
        <v>0.66080188964932396</v>
      </c>
      <c r="S848">
        <v>-1.7227575982209</v>
      </c>
      <c r="T848">
        <v>-134.60845921450101</v>
      </c>
      <c r="X848">
        <v>2398.4899999999998</v>
      </c>
      <c r="Y848">
        <v>51.602624784853703</v>
      </c>
      <c r="Z848">
        <v>29.817130780706101</v>
      </c>
      <c r="AC848">
        <v>3.2825090201485398</v>
      </c>
      <c r="AD848">
        <v>2.8706864244104899</v>
      </c>
      <c r="AE848">
        <v>20.672044043061</v>
      </c>
      <c r="AF848">
        <v>27.694803580308299</v>
      </c>
      <c r="AG848">
        <v>17872.882370549702</v>
      </c>
      <c r="AH848">
        <v>21884.160718983901</v>
      </c>
      <c r="AI848">
        <v>631.09631728045804</v>
      </c>
      <c r="AJ848">
        <v>-1229.8405165747899</v>
      </c>
      <c r="AK848">
        <v>-751.16182480118698</v>
      </c>
      <c r="AM848">
        <v>47.929647160068797</v>
      </c>
      <c r="AN848">
        <v>21.840882352941101</v>
      </c>
      <c r="AO848">
        <v>47.929647160068797</v>
      </c>
      <c r="AP848">
        <v>1293.56566250015</v>
      </c>
      <c r="AR848">
        <v>3037.3434251055401</v>
      </c>
      <c r="AS848">
        <v>-134.60845921450101</v>
      </c>
    </row>
    <row r="849" spans="1:45" x14ac:dyDescent="0.25">
      <c r="A849" t="s">
        <v>1978</v>
      </c>
      <c r="B849" t="s">
        <v>1979</v>
      </c>
      <c r="C849" t="s">
        <v>431</v>
      </c>
      <c r="D849">
        <v>2227.6813387500001</v>
      </c>
      <c r="E849">
        <v>2003.7</v>
      </c>
      <c r="G849">
        <v>1.7956503421323999E-2</v>
      </c>
      <c r="H849">
        <v>2.35353236075431E-2</v>
      </c>
      <c r="I849">
        <v>3.115094359</v>
      </c>
      <c r="L849">
        <v>0.48952111870104698</v>
      </c>
      <c r="M849">
        <v>9.6043421750686999</v>
      </c>
      <c r="N849">
        <v>1.6329651897389701</v>
      </c>
      <c r="P849">
        <v>3.5578309660997198</v>
      </c>
      <c r="Q849">
        <v>15.2902042465881</v>
      </c>
      <c r="R849">
        <v>1.7956503421323999E-2</v>
      </c>
      <c r="S849">
        <v>-0.51926273271739598</v>
      </c>
      <c r="T849">
        <v>9.0585610716899794</v>
      </c>
      <c r="U849">
        <v>0.74554536643554703</v>
      </c>
      <c r="V849">
        <v>-0.28417866268935499</v>
      </c>
      <c r="W849">
        <v>-1.20995101588777</v>
      </c>
      <c r="X849">
        <v>3288.0813387499902</v>
      </c>
      <c r="Y849">
        <v>11.759526979542899</v>
      </c>
      <c r="AA849">
        <v>15.8415944245037</v>
      </c>
      <c r="AB849">
        <v>15.820252784593899</v>
      </c>
      <c r="AC849">
        <v>1.0297240291248999</v>
      </c>
      <c r="AD849">
        <v>2.4599273873659002</v>
      </c>
      <c r="AE849">
        <v>16.580293446915601</v>
      </c>
      <c r="AG849">
        <v>-89.434151422697198</v>
      </c>
      <c r="AH849">
        <v>-91.843215393202001</v>
      </c>
      <c r="AI849">
        <v>0.200650978471069</v>
      </c>
      <c r="AJ849">
        <v>-60.428802961841797</v>
      </c>
      <c r="AK849">
        <v>-45.365496089123098</v>
      </c>
      <c r="AM849">
        <v>7.9671018159221703</v>
      </c>
      <c r="AO849">
        <v>7.9671018159221703</v>
      </c>
      <c r="AP849">
        <v>-46.283659142779698</v>
      </c>
      <c r="AR849">
        <v>309.58185452415199</v>
      </c>
      <c r="AS849">
        <v>9.0581927326881608</v>
      </c>
    </row>
    <row r="850" spans="1:45" x14ac:dyDescent="0.25">
      <c r="A850" t="s">
        <v>1990</v>
      </c>
      <c r="B850" t="s">
        <v>1991</v>
      </c>
      <c r="C850" t="s">
        <v>535</v>
      </c>
      <c r="D850">
        <v>2205.4913298000001</v>
      </c>
      <c r="E850">
        <v>99.55</v>
      </c>
      <c r="G850">
        <v>6.3555555555555499</v>
      </c>
      <c r="H850">
        <v>2.7922402111118998E-2</v>
      </c>
      <c r="I850">
        <v>-564.48843806879995</v>
      </c>
      <c r="L850">
        <v>23.230097914005899</v>
      </c>
      <c r="M850">
        <v>0.51119875407558402</v>
      </c>
      <c r="N850">
        <v>1.2843334974976399</v>
      </c>
      <c r="P850">
        <v>0.51119875407558402</v>
      </c>
      <c r="Q850">
        <v>368.123353479</v>
      </c>
      <c r="R850">
        <v>6.3555555555555499</v>
      </c>
      <c r="S850">
        <v>3.1143520053032798</v>
      </c>
      <c r="T850">
        <v>9.2843246886971098</v>
      </c>
      <c r="U850">
        <v>4.0281973816717001</v>
      </c>
      <c r="V850">
        <v>2.9984733525467901</v>
      </c>
      <c r="W850">
        <v>2.0178979454105499</v>
      </c>
      <c r="X850">
        <v>2207.1813298000002</v>
      </c>
      <c r="Y850">
        <v>23.4906484653043</v>
      </c>
      <c r="Z850">
        <v>26.9266967158716</v>
      </c>
      <c r="AA850">
        <v>47.283233286203902</v>
      </c>
      <c r="AB850">
        <v>45.697336020703901</v>
      </c>
      <c r="AC850">
        <v>1.0297240291248999</v>
      </c>
      <c r="AD850">
        <v>2.4599273873659002</v>
      </c>
      <c r="AE850">
        <v>16.580293446915601</v>
      </c>
      <c r="AF850">
        <v>26.9060794168598</v>
      </c>
      <c r="AG850">
        <v>-59.093181223814703</v>
      </c>
      <c r="AH850">
        <v>-74.886341462286197</v>
      </c>
      <c r="AI850">
        <v>0.61777776433877496</v>
      </c>
      <c r="AJ850">
        <v>44.0559127478287</v>
      </c>
      <c r="AK850">
        <v>-44.0038578423095</v>
      </c>
      <c r="AM850">
        <v>23.4726620881226</v>
      </c>
      <c r="AN850">
        <v>21.999913514214398</v>
      </c>
      <c r="AO850">
        <v>23.4726620881226</v>
      </c>
      <c r="AP850">
        <v>1474.4691739094501</v>
      </c>
      <c r="AR850">
        <v>1106.7093769855601</v>
      </c>
      <c r="AS850">
        <v>9.2839338684963799</v>
      </c>
    </row>
    <row r="851" spans="1:45" x14ac:dyDescent="0.25">
      <c r="A851" t="s">
        <v>1980</v>
      </c>
      <c r="B851" t="s">
        <v>1981</v>
      </c>
      <c r="C851" t="s">
        <v>102</v>
      </c>
      <c r="D851">
        <v>2192.4430326000002</v>
      </c>
      <c r="E851">
        <v>87.45</v>
      </c>
      <c r="F851">
        <v>168.19658119658101</v>
      </c>
      <c r="G851">
        <v>8.7322123227506498</v>
      </c>
      <c r="H851">
        <v>1.22384937238493</v>
      </c>
      <c r="I851">
        <v>167.51399740599999</v>
      </c>
      <c r="J851">
        <v>67.939801241482499</v>
      </c>
      <c r="K851">
        <v>24.380320278221401</v>
      </c>
      <c r="L851">
        <v>68.209096459096401</v>
      </c>
      <c r="M851">
        <v>0</v>
      </c>
      <c r="N851">
        <v>16.861740411968299</v>
      </c>
      <c r="O851">
        <v>5.3724031176166998</v>
      </c>
      <c r="P851">
        <v>0</v>
      </c>
      <c r="Q851">
        <v>138.05774278215199</v>
      </c>
      <c r="R851">
        <v>10.875643117078599</v>
      </c>
      <c r="S851">
        <v>1.7461044050791601</v>
      </c>
      <c r="T851">
        <v>16.0313178751096</v>
      </c>
      <c r="U851">
        <v>12.8641695043511</v>
      </c>
      <c r="V851">
        <v>9.5816604842025601</v>
      </c>
      <c r="W851">
        <v>11.764815585851499</v>
      </c>
      <c r="X851">
        <v>1912.9430325999999</v>
      </c>
      <c r="Y851">
        <v>1.37394457559434</v>
      </c>
      <c r="Z851">
        <v>14.1825551052787</v>
      </c>
      <c r="AA851">
        <v>9.7207329264698306</v>
      </c>
      <c r="AB851">
        <v>9.2542355599632309</v>
      </c>
      <c r="AC851">
        <v>3.2825090201485398</v>
      </c>
      <c r="AD851">
        <v>2.8706864244104899</v>
      </c>
      <c r="AE851">
        <v>20.672044043061</v>
      </c>
      <c r="AF851">
        <v>16.254767442170799</v>
      </c>
      <c r="AG851">
        <v>-45.8269746898901</v>
      </c>
      <c r="AH851">
        <v>-28.4905929865998</v>
      </c>
      <c r="AI851">
        <v>2.0528108393101201</v>
      </c>
      <c r="AJ851">
        <v>-26.926371860683599</v>
      </c>
      <c r="AK851">
        <v>-22.449285413113799</v>
      </c>
      <c r="AM851">
        <v>1.57469154104718</v>
      </c>
      <c r="AN851">
        <v>15.648012508743101</v>
      </c>
      <c r="AO851">
        <v>1.57469154104718</v>
      </c>
      <c r="AP851">
        <v>-29.9490289867888</v>
      </c>
      <c r="AR851">
        <v>3.0749952398903702</v>
      </c>
      <c r="AS851">
        <v>15.7119322961157</v>
      </c>
    </row>
    <row r="852" spans="1:45" x14ac:dyDescent="0.25">
      <c r="A852" t="s">
        <v>2002</v>
      </c>
      <c r="B852" t="s">
        <v>2003</v>
      </c>
      <c r="C852" t="s">
        <v>381</v>
      </c>
      <c r="D852">
        <v>2185.1883606749998</v>
      </c>
      <c r="E852">
        <v>72.25</v>
      </c>
      <c r="F852">
        <v>1.35111376632243</v>
      </c>
      <c r="G852">
        <v>0.140500434584899</v>
      </c>
      <c r="H852">
        <v>0.115511912377927</v>
      </c>
      <c r="L852">
        <v>10.560508194095901</v>
      </c>
      <c r="M852">
        <v>88.539469239142605</v>
      </c>
      <c r="N852">
        <v>5.1393844166047096</v>
      </c>
      <c r="O852">
        <v>0</v>
      </c>
      <c r="P852">
        <v>0.41514958147217201</v>
      </c>
      <c r="Q852">
        <v>1.1628572082275099</v>
      </c>
      <c r="R852">
        <v>0.75365655705149903</v>
      </c>
      <c r="S852">
        <v>-2.71827613727055</v>
      </c>
      <c r="T852">
        <v>107.485900672651</v>
      </c>
      <c r="X852">
        <v>3337.17836067499</v>
      </c>
      <c r="Y852">
        <v>8.9072181729434607</v>
      </c>
      <c r="AA852">
        <v>21.080022491788199</v>
      </c>
      <c r="AB852">
        <v>20.164219701963699</v>
      </c>
      <c r="AC852">
        <v>1.18459867420429</v>
      </c>
      <c r="AD852">
        <v>2.9463562780446302</v>
      </c>
      <c r="AE852">
        <v>53.803998573400001</v>
      </c>
      <c r="AG852">
        <v>-44.322068742321697</v>
      </c>
      <c r="AH852">
        <v>-44.322068742321697</v>
      </c>
      <c r="AI852">
        <v>1.64047022309597</v>
      </c>
      <c r="AJ852">
        <v>99.773071746735397</v>
      </c>
      <c r="AK852">
        <v>99.773071746735397</v>
      </c>
      <c r="AM852">
        <v>5.8324570561976099</v>
      </c>
      <c r="AO852">
        <v>5.8324570561976099</v>
      </c>
      <c r="AP852">
        <v>-32.303231588977098</v>
      </c>
      <c r="AR852">
        <v>-32.303231588977098</v>
      </c>
      <c r="AS852">
        <v>107.485900672651</v>
      </c>
    </row>
    <row r="853" spans="1:45" x14ac:dyDescent="0.25">
      <c r="A853" t="s">
        <v>2027</v>
      </c>
      <c r="B853" t="s">
        <v>2028</v>
      </c>
      <c r="C853" t="s">
        <v>102</v>
      </c>
      <c r="D853">
        <v>2182.536607775</v>
      </c>
      <c r="E853">
        <v>318.2</v>
      </c>
      <c r="F853">
        <v>9.5504094888449593</v>
      </c>
      <c r="G853">
        <v>1.5554753342682099</v>
      </c>
      <c r="H853">
        <v>1.9029226307321401</v>
      </c>
      <c r="I853">
        <v>75.147666639799994</v>
      </c>
      <c r="L853">
        <v>57.612077315835798</v>
      </c>
      <c r="M853">
        <v>2.2259851971984299E-2</v>
      </c>
      <c r="N853">
        <v>17.0013171521361</v>
      </c>
      <c r="O853">
        <v>0</v>
      </c>
      <c r="P853">
        <v>8.7449418461367206E-3</v>
      </c>
      <c r="Q853">
        <v>30.865480602239899</v>
      </c>
      <c r="R853">
        <v>2.3757410827096899</v>
      </c>
      <c r="S853">
        <v>4.0428554044935101</v>
      </c>
      <c r="T853">
        <v>9.6696495847547705</v>
      </c>
      <c r="U853">
        <v>1.2664239354123701</v>
      </c>
      <c r="V853">
        <v>-2.0160850847361602</v>
      </c>
      <c r="W853">
        <v>0.16707001691276699</v>
      </c>
      <c r="X853">
        <v>1730.296607775</v>
      </c>
      <c r="Y853">
        <v>0.47345458837717702</v>
      </c>
      <c r="Z853">
        <v>4.8948954928710799</v>
      </c>
      <c r="AA853">
        <v>5.1164959718936602</v>
      </c>
      <c r="AB853">
        <v>4.8228575627142698</v>
      </c>
      <c r="AC853">
        <v>3.2825090201485398</v>
      </c>
      <c r="AD853">
        <v>2.8706864244104899</v>
      </c>
      <c r="AE853">
        <v>20.672044043061</v>
      </c>
      <c r="AF853">
        <v>6.1742527589889296</v>
      </c>
      <c r="AG853">
        <v>-54.211129059003298</v>
      </c>
      <c r="AH853">
        <v>-39.557833625497601</v>
      </c>
      <c r="AI853">
        <v>1.73510506473244</v>
      </c>
      <c r="AJ853">
        <v>-55.923999293225201</v>
      </c>
      <c r="AK853">
        <v>-53.223544006522303</v>
      </c>
      <c r="AM853">
        <v>0.59719932791234098</v>
      </c>
      <c r="AN853">
        <v>5.9200276881085996</v>
      </c>
      <c r="AO853">
        <v>0.59719932791234098</v>
      </c>
      <c r="AP853">
        <v>-73.433277744747201</v>
      </c>
      <c r="AR853">
        <v>-60.908967707482098</v>
      </c>
      <c r="AS853">
        <v>9.6717921110298501</v>
      </c>
    </row>
    <row r="854" spans="1:45" x14ac:dyDescent="0.25">
      <c r="A854" t="s">
        <v>1996</v>
      </c>
      <c r="B854" t="s">
        <v>1997</v>
      </c>
      <c r="C854" t="s">
        <v>35</v>
      </c>
      <c r="D854">
        <v>2180.653534008</v>
      </c>
      <c r="E854">
        <v>215.38</v>
      </c>
      <c r="U854">
        <v>0</v>
      </c>
      <c r="V854">
        <v>0</v>
      </c>
      <c r="W854">
        <v>0</v>
      </c>
      <c r="X854">
        <v>2180.653534008</v>
      </c>
      <c r="AC854">
        <v>0</v>
      </c>
    </row>
    <row r="855" spans="1:45" x14ac:dyDescent="0.25">
      <c r="A855" t="s">
        <v>2004</v>
      </c>
      <c r="B855" t="s">
        <v>2005</v>
      </c>
      <c r="C855" t="s">
        <v>323</v>
      </c>
      <c r="D855">
        <v>2175.3657499750002</v>
      </c>
      <c r="E855">
        <v>89.7</v>
      </c>
      <c r="F855">
        <v>-2.8755630630630602</v>
      </c>
      <c r="G855">
        <v>0.856693743653831</v>
      </c>
      <c r="H855">
        <v>1.0118532802109701</v>
      </c>
      <c r="I855">
        <v>129.01854900390001</v>
      </c>
      <c r="L855">
        <v>86.356652420654299</v>
      </c>
      <c r="M855">
        <v>49.282839469490199</v>
      </c>
      <c r="O855">
        <v>0</v>
      </c>
      <c r="P855">
        <v>22.191458901704401</v>
      </c>
      <c r="R855">
        <v>1.5361633992033099</v>
      </c>
      <c r="S855">
        <v>5.4049039098740801</v>
      </c>
      <c r="T855">
        <v>-17.954487867076502</v>
      </c>
      <c r="X855">
        <v>2527.585749975</v>
      </c>
      <c r="Y855">
        <v>1.77088611362362</v>
      </c>
      <c r="AC855">
        <v>0.78689952536955998</v>
      </c>
      <c r="AD855">
        <v>4.7716566356616603</v>
      </c>
      <c r="AE855">
        <v>39.059428353160598</v>
      </c>
      <c r="AG855">
        <v>-33.356006656133701</v>
      </c>
      <c r="AH855">
        <v>-38.427759000859801</v>
      </c>
      <c r="AI855">
        <v>2.9380159233610601</v>
      </c>
      <c r="AJ855">
        <v>-151.56089590487801</v>
      </c>
      <c r="AK855">
        <v>-145.96710352424699</v>
      </c>
      <c r="AM855">
        <v>1.52411248509423</v>
      </c>
      <c r="AN855">
        <v>71.090383986111107</v>
      </c>
      <c r="AO855">
        <v>1.52411248509423</v>
      </c>
      <c r="AP855">
        <v>-62.228870975551096</v>
      </c>
      <c r="AR855">
        <v>-65.113496283973902</v>
      </c>
      <c r="AS855">
        <v>-18.090359667151699</v>
      </c>
    </row>
    <row r="856" spans="1:45" x14ac:dyDescent="0.25">
      <c r="A856" t="s">
        <v>2000</v>
      </c>
      <c r="B856" t="s">
        <v>2001</v>
      </c>
      <c r="C856" t="s">
        <v>74</v>
      </c>
      <c r="D856">
        <v>2173.984211685</v>
      </c>
      <c r="E856">
        <v>778.6</v>
      </c>
      <c r="F856">
        <v>51.372727272727197</v>
      </c>
      <c r="G856">
        <v>3.1420620564908801</v>
      </c>
      <c r="H856">
        <v>2.1536009949862001</v>
      </c>
      <c r="I856">
        <v>-1577.4748362355001</v>
      </c>
      <c r="J856">
        <v>0</v>
      </c>
      <c r="K856">
        <v>8277.8442796610107</v>
      </c>
      <c r="L856">
        <v>52.909959092823101</v>
      </c>
      <c r="M856">
        <v>9.4629676762534896</v>
      </c>
      <c r="N856">
        <v>26.718991950259401</v>
      </c>
      <c r="P856">
        <v>2.3619241537286801</v>
      </c>
      <c r="Q856">
        <v>65.586034912718105</v>
      </c>
      <c r="R856">
        <v>3.1420620564908801</v>
      </c>
      <c r="S856">
        <v>4.0480713033313798</v>
      </c>
      <c r="T856">
        <v>12.9157807253148</v>
      </c>
      <c r="U856">
        <v>0.68957848771038599</v>
      </c>
      <c r="V856">
        <v>-1.9401091113848601</v>
      </c>
      <c r="W856">
        <v>-0.99947816940515599</v>
      </c>
      <c r="X856">
        <v>1947.3742116849901</v>
      </c>
      <c r="Y856">
        <v>1.17149384087409</v>
      </c>
      <c r="Z856">
        <v>13.526249994339</v>
      </c>
      <c r="AA856">
        <v>8.6151752419262095</v>
      </c>
      <c r="AB856">
        <v>7.7148174141708203</v>
      </c>
      <c r="AC856">
        <v>2.62968759909525</v>
      </c>
      <c r="AD856">
        <v>7.0975476432069904</v>
      </c>
      <c r="AE856">
        <v>26.454519729777701</v>
      </c>
      <c r="AF856">
        <v>15.1002584683267</v>
      </c>
      <c r="AG856">
        <v>-52.492628739306902</v>
      </c>
      <c r="AH856">
        <v>-48.027359565965902</v>
      </c>
      <c r="AI856">
        <v>3.6887829162382202</v>
      </c>
      <c r="AJ856">
        <v>-62.100290474507602</v>
      </c>
      <c r="AK856">
        <v>-51.177413700024204</v>
      </c>
      <c r="AM856">
        <v>1.30781700757083</v>
      </c>
      <c r="AN856">
        <v>13.8320558101736</v>
      </c>
      <c r="AO856">
        <v>1.30781700757083</v>
      </c>
      <c r="AP856">
        <v>-75.700145453580703</v>
      </c>
      <c r="AR856">
        <v>-63.689687845063602</v>
      </c>
      <c r="AS856">
        <v>12.9157807253148</v>
      </c>
    </row>
    <row r="857" spans="1:45" x14ac:dyDescent="0.25">
      <c r="A857" t="s">
        <v>2006</v>
      </c>
      <c r="B857" t="s">
        <v>2007</v>
      </c>
      <c r="C857" t="s">
        <v>896</v>
      </c>
      <c r="D857">
        <v>2171.874805425</v>
      </c>
      <c r="E857">
        <v>170.3</v>
      </c>
      <c r="F857">
        <v>5.2137142857142802</v>
      </c>
      <c r="G857">
        <v>0.70527072979335503</v>
      </c>
      <c r="H857">
        <v>1.8039346159409799</v>
      </c>
      <c r="I857">
        <v>53.804119042899998</v>
      </c>
      <c r="L857">
        <v>37.106060120069003</v>
      </c>
      <c r="M857">
        <v>57.507061097071499</v>
      </c>
      <c r="N857">
        <v>11.8106974576709</v>
      </c>
      <c r="O857">
        <v>0</v>
      </c>
      <c r="P857">
        <v>29.011818046677501</v>
      </c>
      <c r="Q857">
        <v>14.7320421513969</v>
      </c>
      <c r="R857">
        <v>1.1970965210567599</v>
      </c>
      <c r="S857">
        <v>15.5863017122859</v>
      </c>
      <c r="T857">
        <v>23.754509520124699</v>
      </c>
      <c r="U857">
        <v>0.28230769723396598</v>
      </c>
      <c r="V857">
        <v>-3.0002013229145801</v>
      </c>
      <c r="W857">
        <v>6.9934960161377097E-2</v>
      </c>
      <c r="X857">
        <v>2408.7748054250001</v>
      </c>
      <c r="Y857">
        <v>1.2877085868228699</v>
      </c>
      <c r="AA857">
        <v>17.600283541027299</v>
      </c>
      <c r="AB857">
        <v>13.897846788743299</v>
      </c>
      <c r="AC857">
        <v>3.2825090201485398</v>
      </c>
      <c r="AD857">
        <v>2.8706864244104899</v>
      </c>
      <c r="AE857">
        <v>20.672044043061</v>
      </c>
      <c r="AG857">
        <v>-42.199264776021003</v>
      </c>
      <c r="AH857">
        <v>40.584557149553298</v>
      </c>
      <c r="AI857">
        <v>4.0357417969098401</v>
      </c>
      <c r="AJ857">
        <v>-20.7885205740895</v>
      </c>
      <c r="AK857">
        <v>14.9112756853783</v>
      </c>
      <c r="AL857">
        <v>19.918128654970701</v>
      </c>
      <c r="AM857">
        <v>1.16106405221079</v>
      </c>
      <c r="AN857">
        <v>23.707835448368002</v>
      </c>
      <c r="AO857">
        <v>1.16106405221079</v>
      </c>
      <c r="AP857">
        <v>-66.674709140290204</v>
      </c>
      <c r="AQ857">
        <v>0.91541863711480198</v>
      </c>
      <c r="AR857">
        <v>-23.999927264961599</v>
      </c>
      <c r="AS857">
        <v>30.371623625017499</v>
      </c>
    </row>
    <row r="858" spans="1:45" x14ac:dyDescent="0.25">
      <c r="A858" t="s">
        <v>1974</v>
      </c>
      <c r="B858" t="s">
        <v>1975</v>
      </c>
      <c r="C858" t="s">
        <v>71</v>
      </c>
      <c r="D858">
        <v>2171.5390043699999</v>
      </c>
      <c r="E858">
        <v>70.099999999999994</v>
      </c>
      <c r="F858">
        <v>0.14494589249605599</v>
      </c>
      <c r="G858">
        <v>0.80843032400125803</v>
      </c>
      <c r="H858">
        <v>1.1206526518714299</v>
      </c>
      <c r="I858">
        <v>15.849454014599999</v>
      </c>
      <c r="J858">
        <v>38.615418350807303</v>
      </c>
      <c r="K858">
        <v>112.583916370873</v>
      </c>
      <c r="L858">
        <v>32.8354979198661</v>
      </c>
      <c r="M858">
        <v>372.62613600752098</v>
      </c>
      <c r="N858">
        <v>1.8989810771470199</v>
      </c>
      <c r="O858">
        <v>9.4521829773823605</v>
      </c>
      <c r="P858">
        <v>351.66679724224298</v>
      </c>
      <c r="R858">
        <v>1.0365681031770899</v>
      </c>
      <c r="S858">
        <v>-196.74386503067399</v>
      </c>
      <c r="T858">
        <v>-11.177943091419101</v>
      </c>
      <c r="X858">
        <v>3964.0490043700001</v>
      </c>
      <c r="Y858">
        <v>1.0300752809336999</v>
      </c>
      <c r="Z858">
        <v>68.145934405535399</v>
      </c>
      <c r="AA858">
        <v>60.770335802084503</v>
      </c>
      <c r="AB858">
        <v>23.6306945118926</v>
      </c>
      <c r="AC858">
        <v>0.62931267347789999</v>
      </c>
      <c r="AD858">
        <v>6.1358697761908498</v>
      </c>
      <c r="AE858">
        <v>61.743949067285399</v>
      </c>
      <c r="AF858">
        <v>37.330909478597199</v>
      </c>
      <c r="AG858">
        <v>34.601322127694999</v>
      </c>
      <c r="AH858">
        <v>-30.682209092826</v>
      </c>
      <c r="AI858">
        <v>4.2532493817964498</v>
      </c>
      <c r="AJ858">
        <v>-129.01535764283199</v>
      </c>
      <c r="AK858">
        <v>-118.103706128738</v>
      </c>
      <c r="AM858">
        <v>0.56428380363588104</v>
      </c>
      <c r="AN858">
        <v>16.598173235267101</v>
      </c>
      <c r="AO858">
        <v>0.56428380363588104</v>
      </c>
      <c r="AP858">
        <v>-63.6312956951231</v>
      </c>
      <c r="AR858">
        <v>-64.147489949681301</v>
      </c>
      <c r="AS858">
        <v>-13.1131582389492</v>
      </c>
    </row>
    <row r="859" spans="1:45" x14ac:dyDescent="0.25">
      <c r="A859" t="s">
        <v>1994</v>
      </c>
      <c r="B859" t="s">
        <v>1995</v>
      </c>
      <c r="C859" t="s">
        <v>102</v>
      </c>
      <c r="D859">
        <v>2167.9941888599901</v>
      </c>
      <c r="E859">
        <v>365.7</v>
      </c>
      <c r="F859">
        <v>12.4541590771099</v>
      </c>
      <c r="G859">
        <v>1.3037960811817799</v>
      </c>
      <c r="H859">
        <v>1.1257419505424799</v>
      </c>
      <c r="I859">
        <v>87.589917530400001</v>
      </c>
      <c r="J859">
        <v>79.0754122797197</v>
      </c>
      <c r="K859">
        <v>80.191528159927401</v>
      </c>
      <c r="L859">
        <v>79.346552400656293</v>
      </c>
      <c r="M859">
        <v>5.2934231820231803</v>
      </c>
      <c r="N859">
        <v>10.143759303308901</v>
      </c>
      <c r="O859">
        <v>4.6158469425218502</v>
      </c>
      <c r="P859">
        <v>0</v>
      </c>
      <c r="Q859">
        <v>27.0484632880388</v>
      </c>
      <c r="R859">
        <v>2.0172489370095898</v>
      </c>
      <c r="S859">
        <v>4.3482526295380701</v>
      </c>
      <c r="T859">
        <v>15.581387012074099</v>
      </c>
      <c r="U859">
        <v>1.08313024641213</v>
      </c>
      <c r="V859">
        <v>-2.1993787737364099</v>
      </c>
      <c r="W859">
        <v>-1.6223672087480798E-2</v>
      </c>
      <c r="X859">
        <v>2223.4141888599902</v>
      </c>
      <c r="Y859">
        <v>0.99139178714239795</v>
      </c>
      <c r="AA859">
        <v>10.839577753802599</v>
      </c>
      <c r="AB859">
        <v>8.8483531871219192</v>
      </c>
      <c r="AC859">
        <v>3.2825090201485398</v>
      </c>
      <c r="AD859">
        <v>2.8706864244104899</v>
      </c>
      <c r="AE859">
        <v>20.672044043061</v>
      </c>
      <c r="AG859">
        <v>-62.053513066426497</v>
      </c>
      <c r="AH859">
        <v>-49.909927250173801</v>
      </c>
      <c r="AI859">
        <v>1.4379289184066</v>
      </c>
      <c r="AJ859">
        <v>-28.977237599233199</v>
      </c>
      <c r="AK859">
        <v>-24.625803913646699</v>
      </c>
      <c r="AL859">
        <v>9.7002652519893893</v>
      </c>
      <c r="AM859">
        <v>0.96668072200720501</v>
      </c>
      <c r="AN859">
        <v>17.731202984051599</v>
      </c>
      <c r="AO859">
        <v>0.96668072200720501</v>
      </c>
      <c r="AP859">
        <v>-56.996706039759196</v>
      </c>
      <c r="AQ859">
        <v>0.83316589042010203</v>
      </c>
      <c r="AR859">
        <v>-36.723727649464401</v>
      </c>
      <c r="AS859">
        <v>15.581387012074099</v>
      </c>
    </row>
    <row r="860" spans="1:45" x14ac:dyDescent="0.25">
      <c r="A860" t="s">
        <v>1988</v>
      </c>
      <c r="B860" t="s">
        <v>1989</v>
      </c>
      <c r="C860" t="s">
        <v>331</v>
      </c>
      <c r="D860">
        <v>2166.9362990549998</v>
      </c>
      <c r="E860">
        <v>2857.4</v>
      </c>
      <c r="F860">
        <v>6.96474195196729</v>
      </c>
      <c r="G860">
        <v>0.46970445270463401</v>
      </c>
      <c r="H860">
        <v>1.52776354825841</v>
      </c>
      <c r="I860">
        <v>83.865733079400002</v>
      </c>
      <c r="J860">
        <v>117.738843378822</v>
      </c>
      <c r="K860">
        <v>61.032050809505797</v>
      </c>
      <c r="L860">
        <v>12.4025839682675</v>
      </c>
      <c r="M860">
        <v>34.731636714509698</v>
      </c>
      <c r="N860">
        <v>5.7646760277448701</v>
      </c>
      <c r="O860">
        <v>3.1000814134517798</v>
      </c>
      <c r="P860">
        <v>17.4180838660394</v>
      </c>
      <c r="Q860">
        <v>8.6647334374302805</v>
      </c>
      <c r="R860">
        <v>1.3588677185412299</v>
      </c>
      <c r="S860">
        <v>12.840496867099001</v>
      </c>
      <c r="T860">
        <v>22.3142446612604</v>
      </c>
      <c r="U860">
        <v>1.5709475869154701</v>
      </c>
      <c r="V860">
        <v>-1.71156143323307</v>
      </c>
      <c r="W860">
        <v>1.24621591021901</v>
      </c>
      <c r="X860">
        <v>2536.0362990549902</v>
      </c>
      <c r="Y860">
        <v>0.72369269156607496</v>
      </c>
      <c r="AA860">
        <v>18.606282458217098</v>
      </c>
      <c r="AB860">
        <v>10.264444485591101</v>
      </c>
      <c r="AC860">
        <v>3.2825090201485398</v>
      </c>
      <c r="AD860">
        <v>2.8706864244104899</v>
      </c>
      <c r="AE860">
        <v>20.672044043061</v>
      </c>
      <c r="AG860">
        <v>-25.906155895764599</v>
      </c>
      <c r="AH860">
        <v>-39.303700375295698</v>
      </c>
      <c r="AI860">
        <v>1.7424004334459</v>
      </c>
      <c r="AJ860">
        <v>-41.3907444881307</v>
      </c>
      <c r="AK860">
        <v>7.9440650125290597</v>
      </c>
      <c r="AL860">
        <v>13.37734082397</v>
      </c>
      <c r="AM860">
        <v>0.61836495136118397</v>
      </c>
      <c r="AN860">
        <v>16.414940527649399</v>
      </c>
      <c r="AO860">
        <v>0.61836495136118397</v>
      </c>
      <c r="AP860">
        <v>-69.720105649399301</v>
      </c>
      <c r="AQ860">
        <v>0.56363895166101696</v>
      </c>
      <c r="AR860">
        <v>-59.523523968584499</v>
      </c>
      <c r="AS860">
        <v>22.3142446612604</v>
      </c>
    </row>
    <row r="861" spans="1:45" x14ac:dyDescent="0.25">
      <c r="A861" t="s">
        <v>1998</v>
      </c>
      <c r="B861" t="s">
        <v>1999</v>
      </c>
      <c r="C861" t="s">
        <v>623</v>
      </c>
      <c r="D861">
        <v>2163.7541551849999</v>
      </c>
      <c r="E861">
        <v>76.8</v>
      </c>
      <c r="F861">
        <v>6.41670428893904</v>
      </c>
      <c r="G861">
        <v>2.1415395530329899</v>
      </c>
      <c r="H861">
        <v>2.40673506113639</v>
      </c>
      <c r="I861">
        <v>67.203641074499998</v>
      </c>
      <c r="L861">
        <v>11.058557235733399</v>
      </c>
      <c r="M861">
        <v>12.522000207060699</v>
      </c>
      <c r="N861">
        <v>13.5305205437721</v>
      </c>
      <c r="O861">
        <v>0</v>
      </c>
      <c r="P861">
        <v>5.4288746247023498</v>
      </c>
      <c r="Q861">
        <v>32.363531614575699</v>
      </c>
      <c r="R861">
        <v>3.4596192503251699</v>
      </c>
      <c r="S861">
        <v>11.9400674308833</v>
      </c>
      <c r="T861">
        <v>24.073811250389401</v>
      </c>
      <c r="U861">
        <v>0.131258868905888</v>
      </c>
      <c r="V861">
        <v>-0.80111702003380802</v>
      </c>
      <c r="W861">
        <v>-1.7143636033221299</v>
      </c>
      <c r="X861">
        <v>2318.1641551849998</v>
      </c>
      <c r="Y861">
        <v>1.04733650878742</v>
      </c>
      <c r="AA861">
        <v>16.310167840603601</v>
      </c>
      <c r="AB861">
        <v>10.204085549718201</v>
      </c>
      <c r="AC861">
        <v>0.93237588893969703</v>
      </c>
      <c r="AD861">
        <v>1.5438579271519599</v>
      </c>
      <c r="AE861">
        <v>17.711269198383999</v>
      </c>
      <c r="AG861">
        <v>36.078096413998303</v>
      </c>
      <c r="AH861">
        <v>81.375419428088804</v>
      </c>
      <c r="AI861">
        <v>2.8001787907456701</v>
      </c>
      <c r="AJ861">
        <v>165.98350326661799</v>
      </c>
      <c r="AK861">
        <v>35.923693444770002</v>
      </c>
      <c r="AM861">
        <v>0.977574740639923</v>
      </c>
      <c r="AN861">
        <v>21.025693860509101</v>
      </c>
      <c r="AO861">
        <v>0.977574740639923</v>
      </c>
      <c r="AP861">
        <v>28.2199362769164</v>
      </c>
      <c r="AR861">
        <v>56.923876785635798</v>
      </c>
      <c r="AS861">
        <v>24.076489987593298</v>
      </c>
    </row>
    <row r="862" spans="1:45" x14ac:dyDescent="0.25">
      <c r="A862" t="s">
        <v>2010</v>
      </c>
      <c r="B862" t="s">
        <v>2011</v>
      </c>
      <c r="C862" t="s">
        <v>74</v>
      </c>
      <c r="D862">
        <v>2153.9340936049998</v>
      </c>
      <c r="E862">
        <v>1430.7</v>
      </c>
      <c r="F862">
        <v>31.1020408163265</v>
      </c>
      <c r="G862">
        <v>3.1554823658569999</v>
      </c>
      <c r="H862">
        <v>1.07732394164554</v>
      </c>
      <c r="J862">
        <v>0</v>
      </c>
      <c r="K862">
        <v>5664.8489932885896</v>
      </c>
      <c r="L862">
        <v>64.065382059800598</v>
      </c>
      <c r="M862">
        <v>9.5016940119532496</v>
      </c>
      <c r="N862">
        <v>30.050704225352099</v>
      </c>
      <c r="P862">
        <v>5.3751570291979096</v>
      </c>
      <c r="Q862">
        <v>82.558769364099206</v>
      </c>
      <c r="R862">
        <v>3.1554823658569999</v>
      </c>
      <c r="S862">
        <v>2.7146464646464601</v>
      </c>
      <c r="T862">
        <v>28.2631425482876</v>
      </c>
      <c r="U862">
        <v>4.2966281315091903</v>
      </c>
      <c r="V862">
        <v>1.6669405324139399</v>
      </c>
      <c r="W862">
        <v>2.6075714743936498</v>
      </c>
      <c r="X862">
        <v>2062.3840936049901</v>
      </c>
      <c r="Y862">
        <v>5.4814195178870397</v>
      </c>
      <c r="Z862">
        <v>20.482511605968799</v>
      </c>
      <c r="AA862">
        <v>19.3324343232564</v>
      </c>
      <c r="AB862">
        <v>14.5136107924349</v>
      </c>
      <c r="AC862">
        <v>2.62968759909525</v>
      </c>
      <c r="AD862">
        <v>7.0975476432069904</v>
      </c>
      <c r="AE862">
        <v>26.454519729777701</v>
      </c>
      <c r="AF862">
        <v>21.391737944234698</v>
      </c>
      <c r="AG862">
        <v>5.6006939865545302</v>
      </c>
      <c r="AH862">
        <v>15.5262173533193</v>
      </c>
      <c r="AI862">
        <v>8.1995283170467008</v>
      </c>
      <c r="AJ862">
        <v>-17.065416668292698</v>
      </c>
      <c r="AK862">
        <v>6.8367252060675998</v>
      </c>
      <c r="AM862">
        <v>5.72474177702325</v>
      </c>
      <c r="AN862">
        <v>18.215087472346699</v>
      </c>
      <c r="AO862">
        <v>5.72474177702325</v>
      </c>
      <c r="AP862">
        <v>6.3683922843770304</v>
      </c>
      <c r="AR862">
        <v>58.942084195873697</v>
      </c>
      <c r="AS862">
        <v>17.980917385466199</v>
      </c>
    </row>
    <row r="863" spans="1:45" x14ac:dyDescent="0.25">
      <c r="A863" t="s">
        <v>2037</v>
      </c>
      <c r="B863" t="s">
        <v>2038</v>
      </c>
      <c r="C863" t="s">
        <v>583</v>
      </c>
      <c r="D863">
        <v>2146.7051419999998</v>
      </c>
      <c r="E863">
        <v>382.15</v>
      </c>
      <c r="F863">
        <v>5.3514588859416499</v>
      </c>
      <c r="G863">
        <v>1.4370269801837099</v>
      </c>
      <c r="H863">
        <v>1.2805691499832801</v>
      </c>
      <c r="I863">
        <v>207.7370038995</v>
      </c>
      <c r="J863">
        <v>231.082130965593</v>
      </c>
      <c r="K863">
        <v>88.7153163152053</v>
      </c>
      <c r="L863">
        <v>108.362392569606</v>
      </c>
      <c r="M863">
        <v>22.802883869238201</v>
      </c>
      <c r="N863">
        <v>7.5176062898237603</v>
      </c>
      <c r="O863">
        <v>1.5795249873922299</v>
      </c>
      <c r="P863">
        <v>2.11634239598185E-2</v>
      </c>
      <c r="Q863">
        <v>14.403224479723599</v>
      </c>
      <c r="R863">
        <v>2.4700444855277599</v>
      </c>
      <c r="S863">
        <v>2.73684004539939</v>
      </c>
      <c r="T863">
        <v>40.8662695983246</v>
      </c>
      <c r="U863">
        <v>0.79260237780713305</v>
      </c>
      <c r="V863">
        <v>0.16328970432923301</v>
      </c>
      <c r="W863">
        <v>0.143526443115812</v>
      </c>
      <c r="X863">
        <v>2308.465142</v>
      </c>
      <c r="Y863">
        <v>1.6505778303708001</v>
      </c>
      <c r="Z863">
        <v>28.773091636544901</v>
      </c>
      <c r="AA863">
        <v>28.605516009913199</v>
      </c>
      <c r="AB863">
        <v>23.4743252186292</v>
      </c>
      <c r="AC863">
        <v>0.62931267347789999</v>
      </c>
      <c r="AD863">
        <v>6.1358697761908498</v>
      </c>
      <c r="AE863">
        <v>61.743949067285399</v>
      </c>
      <c r="AF863">
        <v>26.7568882213635</v>
      </c>
      <c r="AG863">
        <v>-62.641516607550898</v>
      </c>
      <c r="AH863">
        <v>-50.638205944161299</v>
      </c>
      <c r="AI863">
        <v>3.0287754024577702</v>
      </c>
      <c r="AJ863">
        <v>-6.6497108828604601</v>
      </c>
      <c r="AK863">
        <v>-33.813320631968899</v>
      </c>
      <c r="AL863">
        <v>15.7913223140495</v>
      </c>
      <c r="AM863">
        <v>1.5349176607702</v>
      </c>
      <c r="AN863">
        <v>15.790401927179101</v>
      </c>
      <c r="AO863">
        <v>1.5349176607702</v>
      </c>
      <c r="AP863">
        <v>-50.524713765242403</v>
      </c>
      <c r="AQ863">
        <v>1.37613112749206</v>
      </c>
      <c r="AR863">
        <v>-2.4769973821798401</v>
      </c>
      <c r="AS863">
        <v>40.936406216628498</v>
      </c>
    </row>
    <row r="864" spans="1:45" x14ac:dyDescent="0.25">
      <c r="A864" t="s">
        <v>1992</v>
      </c>
      <c r="B864" t="s">
        <v>1993</v>
      </c>
      <c r="C864" t="s">
        <v>512</v>
      </c>
      <c r="D864">
        <v>2144.600216885</v>
      </c>
      <c r="E864">
        <v>2146.0500000000002</v>
      </c>
      <c r="F864">
        <v>178.53846153846101</v>
      </c>
      <c r="G864">
        <v>2.9883046935111501</v>
      </c>
      <c r="H864">
        <v>1.4073567436817001</v>
      </c>
      <c r="I864">
        <v>69.142301694599993</v>
      </c>
      <c r="J864">
        <v>83.788931873319797</v>
      </c>
      <c r="K864">
        <v>53.095042948003403</v>
      </c>
      <c r="L864">
        <v>22.778969702716701</v>
      </c>
      <c r="M864">
        <v>0.1099438064989</v>
      </c>
      <c r="N864">
        <v>12.42944509302</v>
      </c>
      <c r="O864">
        <v>4.3561839474435802</v>
      </c>
      <c r="P864">
        <v>0.105871813665607</v>
      </c>
      <c r="Q864">
        <v>43.2082465850809</v>
      </c>
      <c r="R864">
        <v>3.8627853295716799</v>
      </c>
      <c r="S864">
        <v>2.5507906592354401</v>
      </c>
      <c r="T864">
        <v>25.2039042999765</v>
      </c>
      <c r="U864">
        <v>0.78038167758412702</v>
      </c>
      <c r="V864">
        <v>0.122127575376521</v>
      </c>
      <c r="W864">
        <v>0.18138749305288601</v>
      </c>
      <c r="X864">
        <v>1676.9402168849999</v>
      </c>
      <c r="Y864">
        <v>1.3251625629296799</v>
      </c>
      <c r="Z864">
        <v>13.1267335959686</v>
      </c>
      <c r="AA864">
        <v>14.4501526659629</v>
      </c>
      <c r="AB864">
        <v>12.2556472768033</v>
      </c>
      <c r="AC864">
        <v>0.65825410220760605</v>
      </c>
      <c r="AD864">
        <v>5.2388982217390199</v>
      </c>
      <c r="AE864">
        <v>42.782695998974198</v>
      </c>
      <c r="AF864">
        <v>16.7874772358904</v>
      </c>
      <c r="AG864">
        <v>-68.498897137194405</v>
      </c>
      <c r="AH864">
        <v>-44.436175039016099</v>
      </c>
      <c r="AI864">
        <v>2.91093223781116</v>
      </c>
      <c r="AJ864">
        <v>-42.272602161594399</v>
      </c>
      <c r="AK864">
        <v>-41.088555287444301</v>
      </c>
      <c r="AM864">
        <v>1.6947198780562001</v>
      </c>
      <c r="AN864">
        <v>13.6312223789804</v>
      </c>
      <c r="AO864">
        <v>1.6947198780562001</v>
      </c>
      <c r="AP864">
        <v>-62.6346319569682</v>
      </c>
      <c r="AR864">
        <v>-37.2735140402147</v>
      </c>
      <c r="AS864">
        <v>25.2039042999765</v>
      </c>
    </row>
    <row r="865" spans="1:45" x14ac:dyDescent="0.25">
      <c r="A865" t="s">
        <v>2008</v>
      </c>
      <c r="B865" t="s">
        <v>2009</v>
      </c>
      <c r="C865" t="s">
        <v>381</v>
      </c>
      <c r="D865">
        <v>2143.25295306</v>
      </c>
      <c r="E865">
        <v>210.45</v>
      </c>
      <c r="F865">
        <v>12.289473684210501</v>
      </c>
      <c r="G865">
        <v>0.50190868834936597</v>
      </c>
      <c r="H865">
        <v>0.265484073390714</v>
      </c>
      <c r="I865">
        <v>1914.3365789766999</v>
      </c>
      <c r="L865">
        <v>22.2936804722594</v>
      </c>
      <c r="M865">
        <v>23.646812673224201</v>
      </c>
      <c r="N865">
        <v>2.0043563634022501</v>
      </c>
      <c r="O865">
        <v>0</v>
      </c>
      <c r="P865">
        <v>22.4702461822727</v>
      </c>
      <c r="Q865">
        <v>2.4718503413423099</v>
      </c>
      <c r="R865">
        <v>1.86198547215496</v>
      </c>
      <c r="S865">
        <v>0.56551751655893301</v>
      </c>
      <c r="T865">
        <v>76.874209220229602</v>
      </c>
      <c r="U865">
        <v>0.23877745940783099</v>
      </c>
      <c r="V865">
        <v>-0.94582121479645898</v>
      </c>
      <c r="W865">
        <v>-0.94582121479645898</v>
      </c>
      <c r="X865">
        <v>2075.1729530600001</v>
      </c>
      <c r="Y865">
        <v>4.8805779841012198</v>
      </c>
      <c r="AA865">
        <v>55.545314589400398</v>
      </c>
      <c r="AB865">
        <v>45.339151257592299</v>
      </c>
      <c r="AC865">
        <v>1.18459867420429</v>
      </c>
      <c r="AD865">
        <v>2.9463562780446302</v>
      </c>
      <c r="AE865">
        <v>53.803998573400001</v>
      </c>
      <c r="AG865">
        <v>-1.1704647970148101</v>
      </c>
      <c r="AH865">
        <v>-1.1704647970148101</v>
      </c>
      <c r="AI865">
        <v>2.91187021501548</v>
      </c>
      <c r="AJ865">
        <v>42.878245592391799</v>
      </c>
      <c r="AK865">
        <v>42.878245592391799</v>
      </c>
      <c r="AM865">
        <v>5.0406946378324902</v>
      </c>
      <c r="AO865">
        <v>5.0406946378324902</v>
      </c>
      <c r="AP865">
        <v>-41.493141871412703</v>
      </c>
      <c r="AR865">
        <v>-41.493141871412703</v>
      </c>
      <c r="AS865">
        <v>76.874209220229503</v>
      </c>
    </row>
    <row r="866" spans="1:45" x14ac:dyDescent="0.25">
      <c r="A866" t="s">
        <v>2018</v>
      </c>
      <c r="B866" t="s">
        <v>2019</v>
      </c>
      <c r="C866" t="s">
        <v>336</v>
      </c>
      <c r="D866">
        <v>2132.4854043999999</v>
      </c>
      <c r="E866">
        <v>2929.75</v>
      </c>
      <c r="F866">
        <v>9.2378548895899097</v>
      </c>
      <c r="G866">
        <v>0.63016339269322497</v>
      </c>
      <c r="H866">
        <v>1.7998186123847399</v>
      </c>
      <c r="I866">
        <v>107.8046895734</v>
      </c>
      <c r="L866">
        <v>18.859167809784999</v>
      </c>
      <c r="M866">
        <v>62.395430875189</v>
      </c>
      <c r="N866">
        <v>23.489588346648699</v>
      </c>
      <c r="O866">
        <v>0</v>
      </c>
      <c r="P866">
        <v>29.202082983369699</v>
      </c>
      <c r="Q866">
        <v>29.567994104823601</v>
      </c>
      <c r="R866">
        <v>1.3883330273545</v>
      </c>
      <c r="S866">
        <v>22.718465126139499</v>
      </c>
      <c r="T866">
        <v>22.144189038421501</v>
      </c>
      <c r="U866">
        <v>5.0559525414588101E-2</v>
      </c>
      <c r="V866">
        <v>-1.47388296360384</v>
      </c>
      <c r="W866">
        <v>-0.848787215416962</v>
      </c>
      <c r="X866">
        <v>2266.8154043999998</v>
      </c>
      <c r="Y866">
        <v>2.1152967016600801</v>
      </c>
      <c r="Z866">
        <v>213.046560563909</v>
      </c>
      <c r="AA866">
        <v>15.481596806447101</v>
      </c>
      <c r="AB866">
        <v>12.857716417470201</v>
      </c>
      <c r="AC866">
        <v>1.52444248901843</v>
      </c>
      <c r="AD866">
        <v>9.7560212522244303</v>
      </c>
      <c r="AE866">
        <v>47.728135222240098</v>
      </c>
      <c r="AF866">
        <v>200.421560563909</v>
      </c>
      <c r="AG866">
        <v>-65.094888453345504</v>
      </c>
      <c r="AH866">
        <v>-26.5642655407195</v>
      </c>
      <c r="AI866">
        <v>7.1644058605745</v>
      </c>
      <c r="AJ866">
        <v>-69.692529544436695</v>
      </c>
      <c r="AK866">
        <v>-53.603489984869597</v>
      </c>
      <c r="AM866">
        <v>1.98994560100034</v>
      </c>
      <c r="AN866">
        <v>66.577752244770494</v>
      </c>
      <c r="AO866">
        <v>1.98994560100034</v>
      </c>
      <c r="AP866">
        <v>-51.025034577413997</v>
      </c>
      <c r="AR866">
        <v>-60.726761203695297</v>
      </c>
      <c r="AS866">
        <v>22.144189038421601</v>
      </c>
    </row>
    <row r="867" spans="1:45" x14ac:dyDescent="0.25">
      <c r="A867" t="s">
        <v>2014</v>
      </c>
      <c r="B867" t="s">
        <v>2015</v>
      </c>
      <c r="C867" t="s">
        <v>415</v>
      </c>
      <c r="D867">
        <v>2125.8625517999999</v>
      </c>
      <c r="E867">
        <v>3742.3</v>
      </c>
      <c r="F867">
        <v>6.0457634798368698</v>
      </c>
      <c r="G867">
        <v>0.93926593637576195</v>
      </c>
      <c r="H867">
        <v>0.92330654420206604</v>
      </c>
      <c r="I867">
        <v>173.47752769900001</v>
      </c>
      <c r="L867">
        <v>73.4521021581143</v>
      </c>
      <c r="M867">
        <v>24.807050340499298</v>
      </c>
      <c r="N867">
        <v>8.0396469135058499</v>
      </c>
      <c r="O867">
        <v>0</v>
      </c>
      <c r="P867">
        <v>0</v>
      </c>
      <c r="Q867">
        <v>15.517434271862699</v>
      </c>
      <c r="R867">
        <v>1.3785116617486499</v>
      </c>
      <c r="S867">
        <v>5.6916604411591196</v>
      </c>
      <c r="T867">
        <v>25.5450919466474</v>
      </c>
      <c r="U867">
        <v>1.06339142108971</v>
      </c>
      <c r="V867">
        <v>0.40513731888210402</v>
      </c>
      <c r="W867">
        <v>0.82803142234550997</v>
      </c>
      <c r="X867">
        <v>2363.2125517999998</v>
      </c>
      <c r="Y867">
        <v>1.63254894567409</v>
      </c>
      <c r="AA867">
        <v>17.711253479727201</v>
      </c>
      <c r="AB867">
        <v>16.146573871276299</v>
      </c>
      <c r="AC867">
        <v>0.65825410220760605</v>
      </c>
      <c r="AD867">
        <v>5.2388982217390199</v>
      </c>
      <c r="AE867">
        <v>42.782695998974198</v>
      </c>
      <c r="AG867">
        <v>-69.143558099449805</v>
      </c>
      <c r="AH867">
        <v>-63.877306120219401</v>
      </c>
      <c r="AI867">
        <v>1.89243116731205</v>
      </c>
      <c r="AJ867">
        <v>-72.532545964003504</v>
      </c>
      <c r="AK867">
        <v>-40.291065464271</v>
      </c>
      <c r="AM867">
        <v>1.46858337602586</v>
      </c>
      <c r="AO867">
        <v>1.46858337602586</v>
      </c>
      <c r="AP867">
        <v>-68.058373617959006</v>
      </c>
      <c r="AR867">
        <v>-45.643480253079602</v>
      </c>
      <c r="AS867">
        <v>23.0520771177619</v>
      </c>
    </row>
    <row r="868" spans="1:45" x14ac:dyDescent="0.25">
      <c r="A868" t="s">
        <v>2025</v>
      </c>
      <c r="B868" t="s">
        <v>2026</v>
      </c>
      <c r="C868" t="s">
        <v>465</v>
      </c>
      <c r="D868">
        <v>2121.7224569999998</v>
      </c>
      <c r="E868">
        <v>348.7</v>
      </c>
      <c r="F868">
        <v>3.80519843487982</v>
      </c>
      <c r="G868">
        <v>0.70054580896686103</v>
      </c>
      <c r="H868">
        <v>1.6354155295619199</v>
      </c>
      <c r="I868">
        <v>26.373545127300002</v>
      </c>
      <c r="L868">
        <v>52.368017046621397</v>
      </c>
      <c r="M868">
        <v>71.184849503366905</v>
      </c>
      <c r="N868">
        <v>6.8904262802832097</v>
      </c>
      <c r="O868">
        <v>0</v>
      </c>
      <c r="P868">
        <v>38.271461851392502</v>
      </c>
      <c r="Q868">
        <v>6.5563461262038301</v>
      </c>
      <c r="R868">
        <v>1.03905133203378</v>
      </c>
      <c r="S868">
        <v>56.941818536204899</v>
      </c>
      <c r="T868">
        <v>29.0726563030967</v>
      </c>
      <c r="U868">
        <v>0.70922329875683598</v>
      </c>
      <c r="V868">
        <v>7.9910625278936304E-2</v>
      </c>
      <c r="W868">
        <v>-9.0292509182597902E-2</v>
      </c>
      <c r="X868">
        <v>2727.312457</v>
      </c>
      <c r="Y868">
        <v>0.93356351646470803</v>
      </c>
      <c r="AA868">
        <v>20.031674307748698</v>
      </c>
      <c r="AB868">
        <v>10.5845168510109</v>
      </c>
      <c r="AC868">
        <v>0.62931267347789999</v>
      </c>
      <c r="AD868">
        <v>6.1358697761908498</v>
      </c>
      <c r="AE868">
        <v>61.743949067285399</v>
      </c>
      <c r="AG868">
        <v>-54.102851031010097</v>
      </c>
      <c r="AH868">
        <v>-59.922809462720501</v>
      </c>
      <c r="AI868">
        <v>2.4590842213233501</v>
      </c>
      <c r="AJ868">
        <v>-45.124239559085296</v>
      </c>
      <c r="AK868">
        <v>-52.914161238027098</v>
      </c>
      <c r="AL868">
        <v>18.067357512953301</v>
      </c>
      <c r="AM868">
        <v>0.72626906859724705</v>
      </c>
      <c r="AN868">
        <v>43.638882291238097</v>
      </c>
      <c r="AO868">
        <v>0.72626906859724705</v>
      </c>
      <c r="AP868">
        <v>-62.092700036014101</v>
      </c>
      <c r="AQ868">
        <v>0.59186175906604199</v>
      </c>
      <c r="AR868">
        <v>-53.855544119213299</v>
      </c>
      <c r="AS868">
        <v>29.0726563030967</v>
      </c>
    </row>
    <row r="869" spans="1:45" x14ac:dyDescent="0.25">
      <c r="A869" t="s">
        <v>2012</v>
      </c>
      <c r="B869" t="s">
        <v>2013</v>
      </c>
      <c r="C869" t="s">
        <v>583</v>
      </c>
      <c r="D869">
        <v>2120.5223924000002</v>
      </c>
      <c r="E869">
        <v>267.35000000000002</v>
      </c>
      <c r="F869">
        <v>3.9870578084555599</v>
      </c>
      <c r="G869">
        <v>1.42284527991969</v>
      </c>
      <c r="H869">
        <v>0.78194971417008097</v>
      </c>
      <c r="I869">
        <v>389.30594753410003</v>
      </c>
      <c r="J869">
        <v>356.74549343668798</v>
      </c>
      <c r="K869">
        <v>117.53162821309699</v>
      </c>
      <c r="L869">
        <v>154.31881113813901</v>
      </c>
      <c r="M869">
        <v>28.3199526191102</v>
      </c>
      <c r="N869">
        <v>6.6589811946105497</v>
      </c>
      <c r="O869">
        <v>1.02313836254465</v>
      </c>
      <c r="P869">
        <v>2.4425287356321799</v>
      </c>
      <c r="Q869">
        <v>11.2844961565925</v>
      </c>
      <c r="R869">
        <v>2.5320071177624599</v>
      </c>
      <c r="S869">
        <v>1.73254024002032</v>
      </c>
      <c r="T869">
        <v>39.466264515168398</v>
      </c>
      <c r="U869">
        <v>1.1309839540461699</v>
      </c>
      <c r="V869">
        <v>0.50167128056827104</v>
      </c>
      <c r="W869">
        <v>0.48190801935485</v>
      </c>
      <c r="X869">
        <v>2264.6823924</v>
      </c>
      <c r="Y869">
        <v>1.9535586429273799</v>
      </c>
      <c r="Z869">
        <v>14.670482557491701</v>
      </c>
      <c r="AA869">
        <v>24.504245752001701</v>
      </c>
      <c r="AB869">
        <v>21.4296214269492</v>
      </c>
      <c r="AC869">
        <v>0.62931267347789999</v>
      </c>
      <c r="AD869">
        <v>6.1358697761908498</v>
      </c>
      <c r="AE869">
        <v>61.743949067285399</v>
      </c>
      <c r="AF869">
        <v>13.7366223514931</v>
      </c>
      <c r="AG869">
        <v>-71.313042150008698</v>
      </c>
      <c r="AH869">
        <v>-62.0958995951639</v>
      </c>
      <c r="AI869">
        <v>2.3257462406773701</v>
      </c>
      <c r="AJ869">
        <v>-9.84772431943437</v>
      </c>
      <c r="AK869">
        <v>-36.080757529518998</v>
      </c>
      <c r="AM869">
        <v>1.82920345082207</v>
      </c>
      <c r="AN869">
        <v>11.4715844868812</v>
      </c>
      <c r="AO869">
        <v>1.82920345082207</v>
      </c>
      <c r="AP869">
        <v>-41.038945199434302</v>
      </c>
      <c r="AR869">
        <v>16.2208354769548</v>
      </c>
      <c r="AS869">
        <v>39.458920588016397</v>
      </c>
    </row>
    <row r="870" spans="1:45" x14ac:dyDescent="0.25">
      <c r="A870" t="s">
        <v>2031</v>
      </c>
      <c r="B870" t="s">
        <v>2032</v>
      </c>
      <c r="C870" t="s">
        <v>102</v>
      </c>
      <c r="D870">
        <v>2119.0678124999999</v>
      </c>
      <c r="E870">
        <v>1181.5999999999999</v>
      </c>
      <c r="F870">
        <v>47.333958724202503</v>
      </c>
      <c r="G870">
        <v>1.2005872063967999</v>
      </c>
      <c r="H870">
        <v>1.91396892587426</v>
      </c>
      <c r="I870">
        <v>61.976625612600003</v>
      </c>
      <c r="J870">
        <v>67.227003866428504</v>
      </c>
      <c r="K870">
        <v>54.046236265062099</v>
      </c>
      <c r="L870">
        <v>47.794288275382499</v>
      </c>
      <c r="M870">
        <v>4.9080097936341298</v>
      </c>
      <c r="N870">
        <v>19.978935364829901</v>
      </c>
      <c r="O870">
        <v>5.42936586502067</v>
      </c>
      <c r="P870">
        <v>3.7635536901014301</v>
      </c>
      <c r="Q870">
        <v>33.394157254164803</v>
      </c>
      <c r="R870">
        <v>1.9201232716974801</v>
      </c>
      <c r="S870">
        <v>4.7218552215189797</v>
      </c>
      <c r="T870">
        <v>11.578972802032601</v>
      </c>
      <c r="U870">
        <v>8.6307053941908691</v>
      </c>
      <c r="V870">
        <v>5.3481963740423204</v>
      </c>
      <c r="W870">
        <v>7.5313514756912499</v>
      </c>
      <c r="X870">
        <v>1908.95781249999</v>
      </c>
      <c r="Y870">
        <v>0.79960702048697896</v>
      </c>
      <c r="Z870">
        <v>7.5608278378485396</v>
      </c>
      <c r="AA870">
        <v>7.5665219093107101</v>
      </c>
      <c r="AB870">
        <v>6.5755840739209797</v>
      </c>
      <c r="AC870">
        <v>3.2825090201485398</v>
      </c>
      <c r="AD870">
        <v>2.8706864244104899</v>
      </c>
      <c r="AE870">
        <v>20.672044043061</v>
      </c>
      <c r="AF870">
        <v>8.3930125653517091</v>
      </c>
      <c r="AG870">
        <v>-21.7607194618619</v>
      </c>
      <c r="AH870">
        <v>3.27731420591719</v>
      </c>
      <c r="AI870">
        <v>2.96476783840503</v>
      </c>
      <c r="AJ870">
        <v>-47.220960911474201</v>
      </c>
      <c r="AK870">
        <v>-43.987286511614201</v>
      </c>
      <c r="AM870">
        <v>0.88761600108068694</v>
      </c>
      <c r="AN870">
        <v>7.8457840442074804</v>
      </c>
      <c r="AO870">
        <v>0.88761600108068694</v>
      </c>
      <c r="AP870">
        <v>-60.513941212120599</v>
      </c>
      <c r="AR870">
        <v>-41.8990877252063</v>
      </c>
      <c r="AS870">
        <v>11.578340140421799</v>
      </c>
    </row>
    <row r="871" spans="1:45" x14ac:dyDescent="0.25">
      <c r="A871" t="s">
        <v>2016</v>
      </c>
      <c r="B871" t="s">
        <v>2017</v>
      </c>
      <c r="C871" t="s">
        <v>714</v>
      </c>
      <c r="D871">
        <v>2117.6540204399998</v>
      </c>
      <c r="E871">
        <v>1166.3499999999999</v>
      </c>
      <c r="F871">
        <v>12.127247579529699</v>
      </c>
      <c r="G871">
        <v>1.01791813097064</v>
      </c>
      <c r="H871">
        <v>2.0829749507734201</v>
      </c>
      <c r="I871">
        <v>61.205300633199997</v>
      </c>
      <c r="J871">
        <v>97.052324750210403</v>
      </c>
      <c r="K871">
        <v>76.863771385001499</v>
      </c>
      <c r="L871">
        <v>37.161239347592897</v>
      </c>
      <c r="M871">
        <v>1.7259487466741299</v>
      </c>
      <c r="N871">
        <v>17.442161172889801</v>
      </c>
      <c r="O871">
        <v>3.7608578768146201</v>
      </c>
      <c r="P871">
        <v>1.30583951827475</v>
      </c>
      <c r="Q871">
        <v>23.800967519004701</v>
      </c>
      <c r="R871">
        <v>1.6370836014453201</v>
      </c>
      <c r="S871">
        <v>10.7993295748895</v>
      </c>
      <c r="T871">
        <v>40.992141317073198</v>
      </c>
      <c r="X871">
        <v>2060.99402044</v>
      </c>
      <c r="Y871">
        <v>1.93859136185262</v>
      </c>
      <c r="Z871">
        <v>18.529120025532599</v>
      </c>
      <c r="AA871">
        <v>23.5058624593978</v>
      </c>
      <c r="AB871">
        <v>19.849696816334401</v>
      </c>
      <c r="AC871">
        <v>0.62931267347789999</v>
      </c>
      <c r="AD871">
        <v>6.1358697761908498</v>
      </c>
      <c r="AE871">
        <v>61.743949067285399</v>
      </c>
      <c r="AF871">
        <v>19.038514972938898</v>
      </c>
      <c r="AG871">
        <v>11.072543486889399</v>
      </c>
      <c r="AH871">
        <v>20.825847162425902</v>
      </c>
      <c r="AI871">
        <v>7.4137166378658401</v>
      </c>
      <c r="AJ871">
        <v>-33.4619628382207</v>
      </c>
      <c r="AK871">
        <v>-33.609459815403</v>
      </c>
      <c r="AM871">
        <v>1.9918863183023801</v>
      </c>
      <c r="AN871">
        <v>17.416350196891099</v>
      </c>
      <c r="AO871">
        <v>1.9918863183023801</v>
      </c>
      <c r="AP871">
        <v>-8.34857222889155</v>
      </c>
      <c r="AR871">
        <v>26.557104396550098</v>
      </c>
      <c r="AS871">
        <v>40.960425927272802</v>
      </c>
    </row>
    <row r="872" spans="1:45" x14ac:dyDescent="0.25">
      <c r="A872" t="s">
        <v>2023</v>
      </c>
      <c r="B872" t="s">
        <v>2024</v>
      </c>
      <c r="C872" t="s">
        <v>373</v>
      </c>
      <c r="D872">
        <v>2098.6170634999999</v>
      </c>
      <c r="E872">
        <v>367.45</v>
      </c>
      <c r="F872">
        <v>6.3539260969976903</v>
      </c>
      <c r="G872">
        <v>0.70906965363493002</v>
      </c>
      <c r="H872">
        <v>1.42947906659957</v>
      </c>
      <c r="I872">
        <v>63.151594538099999</v>
      </c>
      <c r="J872">
        <v>110.335761621283</v>
      </c>
      <c r="K872">
        <v>105.629843872851</v>
      </c>
      <c r="L872">
        <v>48.247902147631898</v>
      </c>
      <c r="M872">
        <v>61.658622023991299</v>
      </c>
      <c r="N872">
        <v>20.9256336635545</v>
      </c>
      <c r="O872">
        <v>3.3080842932215</v>
      </c>
      <c r="P872">
        <v>29.602248426712201</v>
      </c>
      <c r="Q872">
        <v>24.354059307073602</v>
      </c>
      <c r="R872">
        <v>1.27540644880648</v>
      </c>
      <c r="S872">
        <v>18.889112767815099</v>
      </c>
      <c r="T872">
        <v>15.3654785729975</v>
      </c>
      <c r="U872">
        <v>0.11384659171766</v>
      </c>
      <c r="V872">
        <v>-3.16866242843088</v>
      </c>
      <c r="W872">
        <v>-0.39509215471704101</v>
      </c>
      <c r="X872">
        <v>2378.9370635</v>
      </c>
      <c r="Y872">
        <v>1.6917487295548199</v>
      </c>
      <c r="Z872">
        <v>140.932290491706</v>
      </c>
      <c r="AA872">
        <v>10.808437362562399</v>
      </c>
      <c r="AB872">
        <v>9.6485117760382799</v>
      </c>
      <c r="AC872">
        <v>3.2825090201485398</v>
      </c>
      <c r="AD872">
        <v>2.8706864244104899</v>
      </c>
      <c r="AE872">
        <v>20.672044043061</v>
      </c>
      <c r="AF872">
        <v>124.325655420616</v>
      </c>
      <c r="AG872">
        <v>-8.97199908230448</v>
      </c>
      <c r="AH872">
        <v>48.8871124076082</v>
      </c>
      <c r="AI872">
        <v>4.2740821235819997</v>
      </c>
      <c r="AJ872">
        <v>-55.803939629256</v>
      </c>
      <c r="AK872">
        <v>-25.6702504068279</v>
      </c>
      <c r="AM872">
        <v>1.4924029750391099</v>
      </c>
      <c r="AN872">
        <v>15.632156897579099</v>
      </c>
      <c r="AO872">
        <v>1.4924029750391099</v>
      </c>
      <c r="AP872">
        <v>-56.118658566421203</v>
      </c>
      <c r="AR872">
        <v>-2.3113889048668002</v>
      </c>
      <c r="AS872">
        <v>15.3666036721095</v>
      </c>
    </row>
    <row r="873" spans="1:45" x14ac:dyDescent="0.25">
      <c r="A873" t="s">
        <v>2029</v>
      </c>
      <c r="B873" t="s">
        <v>2030</v>
      </c>
      <c r="C873" t="s">
        <v>465</v>
      </c>
      <c r="D873">
        <v>2098.16578295</v>
      </c>
      <c r="E873">
        <v>369.6</v>
      </c>
      <c r="F873">
        <v>37.447028423772601</v>
      </c>
      <c r="G873">
        <v>1.47661609404799</v>
      </c>
      <c r="H873">
        <v>1.2434824789329799</v>
      </c>
      <c r="I873">
        <v>-8.3054687815000001</v>
      </c>
      <c r="L873">
        <v>58.599692156957602</v>
      </c>
      <c r="M873">
        <v>0.94598459729446205</v>
      </c>
      <c r="N873">
        <v>10.8112947144615</v>
      </c>
      <c r="O873">
        <v>0</v>
      </c>
      <c r="P873">
        <v>0.88030593544423097</v>
      </c>
      <c r="Q873">
        <v>25.442667608333799</v>
      </c>
      <c r="R873">
        <v>2.0052375394950301</v>
      </c>
      <c r="S873">
        <v>4.6403884203583896</v>
      </c>
      <c r="T873">
        <v>20.8006918107464</v>
      </c>
      <c r="X873">
        <v>1988.63578294999</v>
      </c>
      <c r="Y873">
        <v>1.2027263057322899</v>
      </c>
      <c r="Z873">
        <v>124.367466100687</v>
      </c>
      <c r="AA873">
        <v>13.722300461979</v>
      </c>
      <c r="AB873">
        <v>8.6995747099610501</v>
      </c>
      <c r="AC873">
        <v>0.62931267347789999</v>
      </c>
      <c r="AD873">
        <v>6.1358697761908498</v>
      </c>
      <c r="AE873">
        <v>61.743949067285399</v>
      </c>
      <c r="AF873">
        <v>131.21737229205701</v>
      </c>
      <c r="AG873">
        <v>-58.515609631744397</v>
      </c>
      <c r="AH873">
        <v>-63.7760110495148</v>
      </c>
      <c r="AI873">
        <v>2.2226567897435299</v>
      </c>
      <c r="AJ873">
        <v>-60.737891683800598</v>
      </c>
      <c r="AK873">
        <v>-66.311367955945002</v>
      </c>
      <c r="AM873">
        <v>1.2689700158155099</v>
      </c>
      <c r="AN873">
        <v>18.873489097328399</v>
      </c>
      <c r="AO873">
        <v>1.2689700158155099</v>
      </c>
      <c r="AP873">
        <v>-33.766658784282903</v>
      </c>
      <c r="AR873">
        <v>-19.374329101006701</v>
      </c>
      <c r="AS873">
        <v>20.796568370998099</v>
      </c>
    </row>
    <row r="874" spans="1:45" x14ac:dyDescent="0.25">
      <c r="A874" t="s">
        <v>1879</v>
      </c>
      <c r="B874" t="s">
        <v>2022</v>
      </c>
      <c r="C874" t="s">
        <v>1881</v>
      </c>
      <c r="D874">
        <v>2091.9342556299998</v>
      </c>
      <c r="E874">
        <v>22.4</v>
      </c>
      <c r="F874">
        <v>-9.4709956510734897E-2</v>
      </c>
      <c r="I874">
        <v>288.7303707131</v>
      </c>
      <c r="T874">
        <v>-6.8070228284198802</v>
      </c>
      <c r="X874">
        <v>2091.9342556299998</v>
      </c>
      <c r="Y874">
        <v>0.95720984494268901</v>
      </c>
      <c r="AB874">
        <v>16.894962490954601</v>
      </c>
      <c r="AC874">
        <v>0.65825410220760605</v>
      </c>
      <c r="AD874">
        <v>5.2388982217390199</v>
      </c>
      <c r="AE874">
        <v>42.782695998974198</v>
      </c>
      <c r="AK874">
        <v>-115.91069162303999</v>
      </c>
      <c r="AM874">
        <v>0.95720984494268901</v>
      </c>
      <c r="AO874">
        <v>0.95720984494268901</v>
      </c>
      <c r="AR874">
        <v>-64.570894177371102</v>
      </c>
    </row>
    <row r="875" spans="1:45" x14ac:dyDescent="0.25">
      <c r="A875" t="s">
        <v>2020</v>
      </c>
      <c r="B875" t="s">
        <v>2021</v>
      </c>
      <c r="C875" t="s">
        <v>102</v>
      </c>
      <c r="D875">
        <v>2081.5618170349999</v>
      </c>
      <c r="E875">
        <v>81.150000000000006</v>
      </c>
      <c r="F875">
        <v>5.7631218621633904</v>
      </c>
      <c r="G875">
        <v>0.79020232223991305</v>
      </c>
      <c r="H875">
        <v>0.88974092987728604</v>
      </c>
      <c r="I875">
        <v>110.808058178</v>
      </c>
      <c r="J875">
        <v>134.566938127491</v>
      </c>
      <c r="K875">
        <v>116.2994283332</v>
      </c>
      <c r="L875">
        <v>72.950192504507996</v>
      </c>
      <c r="M875">
        <v>49.358087261791297</v>
      </c>
      <c r="N875">
        <v>11.843549219152999</v>
      </c>
      <c r="O875">
        <v>2.7124047338744601</v>
      </c>
      <c r="P875">
        <v>24.167430491903399</v>
      </c>
      <c r="Q875">
        <v>15.5438720393403</v>
      </c>
      <c r="R875">
        <v>1.42292532328841</v>
      </c>
      <c r="S875">
        <v>6.37571107605525</v>
      </c>
      <c r="T875">
        <v>8.7570964115902399</v>
      </c>
      <c r="U875">
        <v>1.71044593769089</v>
      </c>
      <c r="V875">
        <v>-1.57206308245764</v>
      </c>
      <c r="W875">
        <v>0.61109201919128597</v>
      </c>
      <c r="X875">
        <v>2842.8218170350001</v>
      </c>
      <c r="Y875">
        <v>1.0657371280782899</v>
      </c>
      <c r="AA875">
        <v>7.5046113276708599</v>
      </c>
      <c r="AB875">
        <v>6.2360361880250901</v>
      </c>
      <c r="AC875">
        <v>3.2825090201485398</v>
      </c>
      <c r="AD875">
        <v>2.8706864244104899</v>
      </c>
      <c r="AE875">
        <v>20.672044043061</v>
      </c>
      <c r="AG875">
        <v>-67.091560497820794</v>
      </c>
      <c r="AH875">
        <v>-56.560244123969603</v>
      </c>
      <c r="AI875">
        <v>1.2470191747302599</v>
      </c>
      <c r="AJ875">
        <v>-60.083580667175198</v>
      </c>
      <c r="AK875">
        <v>-57.637975260943101</v>
      </c>
      <c r="AM875">
        <v>0.78035060076964302</v>
      </c>
      <c r="AN875">
        <v>10.180279830953101</v>
      </c>
      <c r="AO875">
        <v>0.78035060076964302</v>
      </c>
      <c r="AP875">
        <v>-65.285698252812196</v>
      </c>
      <c r="AR875">
        <v>-48.920387032569799</v>
      </c>
      <c r="AS875">
        <v>8.7567280174792792</v>
      </c>
    </row>
    <row r="876" spans="1:45" x14ac:dyDescent="0.25">
      <c r="A876" t="s">
        <v>2033</v>
      </c>
      <c r="B876" t="s">
        <v>2034</v>
      </c>
      <c r="C876" t="s">
        <v>102</v>
      </c>
      <c r="D876">
        <v>2072.91035465</v>
      </c>
      <c r="E876">
        <v>890</v>
      </c>
      <c r="F876">
        <v>13.9458505002943</v>
      </c>
      <c r="G876">
        <v>1.48403541722565</v>
      </c>
      <c r="H876">
        <v>0.73980387452767904</v>
      </c>
      <c r="I876">
        <v>54.995211318199999</v>
      </c>
      <c r="L876">
        <v>9.2817716883871402</v>
      </c>
      <c r="M876">
        <v>11.029411764705801</v>
      </c>
      <c r="N876">
        <v>11.1073608415604</v>
      </c>
      <c r="O876">
        <v>0</v>
      </c>
      <c r="P876">
        <v>6.8397549798933799</v>
      </c>
      <c r="Q876">
        <v>39.3417002131186</v>
      </c>
      <c r="R876">
        <v>2.2902372647475899</v>
      </c>
      <c r="S876">
        <v>5.0159951201328399</v>
      </c>
      <c r="T876">
        <v>12.4768890974479</v>
      </c>
      <c r="U876">
        <v>1.1207621182404</v>
      </c>
      <c r="V876">
        <v>-2.1617469019081401</v>
      </c>
      <c r="W876">
        <v>2.1408199740791101E-2</v>
      </c>
      <c r="X876">
        <v>1953.75035464999</v>
      </c>
      <c r="Y876">
        <v>1.3199499751042101</v>
      </c>
      <c r="Z876">
        <v>42.408299428044202</v>
      </c>
      <c r="AA876">
        <v>8.2457599166455502</v>
      </c>
      <c r="AB876">
        <v>7.25357473417486</v>
      </c>
      <c r="AC876">
        <v>3.2825090201485398</v>
      </c>
      <c r="AD876">
        <v>2.8706864244104899</v>
      </c>
      <c r="AE876">
        <v>20.672044043061</v>
      </c>
      <c r="AF876">
        <v>44.994798234208801</v>
      </c>
      <c r="AG876">
        <v>-68.026135597576996</v>
      </c>
      <c r="AH876">
        <v>-57.793900742009299</v>
      </c>
      <c r="AI876">
        <v>1.21160476167235</v>
      </c>
      <c r="AJ876">
        <v>-43.128097056951198</v>
      </c>
      <c r="AK876">
        <v>-39.643660436007799</v>
      </c>
      <c r="AM876">
        <v>1.4004542415060399</v>
      </c>
      <c r="AN876">
        <v>12.034312653991201</v>
      </c>
      <c r="AO876">
        <v>1.4004542415060399</v>
      </c>
      <c r="AP876">
        <v>-37.700065746318302</v>
      </c>
      <c r="AR876">
        <v>-8.3301011568754202</v>
      </c>
      <c r="AS876">
        <v>12.4768890974479</v>
      </c>
    </row>
    <row r="877" spans="1:45" x14ac:dyDescent="0.25">
      <c r="A877" t="s">
        <v>2035</v>
      </c>
      <c r="B877" t="s">
        <v>2036</v>
      </c>
      <c r="C877" t="s">
        <v>88</v>
      </c>
      <c r="D877">
        <v>2049.1434929000002</v>
      </c>
      <c r="E877">
        <v>6621.75</v>
      </c>
      <c r="F877">
        <v>233.96774193548299</v>
      </c>
      <c r="G877">
        <v>5.5788530465949799</v>
      </c>
      <c r="H877">
        <v>0.57112868955277296</v>
      </c>
      <c r="I877">
        <v>99.822630177400001</v>
      </c>
      <c r="J877">
        <v>119.771904986628</v>
      </c>
      <c r="K877">
        <v>97.178307377693798</v>
      </c>
      <c r="L877">
        <v>75.429515912146996</v>
      </c>
      <c r="M877">
        <v>0</v>
      </c>
      <c r="N877">
        <v>17.487643158529199</v>
      </c>
      <c r="O877">
        <v>3.0474592521572301</v>
      </c>
      <c r="P877">
        <v>0</v>
      </c>
      <c r="Q877">
        <v>88.437602358335994</v>
      </c>
      <c r="R877">
        <v>6.5976702508960603</v>
      </c>
      <c r="S877">
        <v>2.2152715718399301</v>
      </c>
      <c r="T877">
        <v>37.947101720370398</v>
      </c>
      <c r="U877">
        <v>0.26321726705271797</v>
      </c>
      <c r="V877">
        <v>-3.0192917530958199</v>
      </c>
      <c r="W877">
        <v>-0.22438431673496201</v>
      </c>
      <c r="X877">
        <v>1978.1634928999999</v>
      </c>
      <c r="Y877">
        <v>8.86671220484088</v>
      </c>
      <c r="Z877">
        <v>77.362670821274904</v>
      </c>
      <c r="AA877">
        <v>27.273728014614601</v>
      </c>
      <c r="AB877">
        <v>23.015282058173302</v>
      </c>
      <c r="AC877">
        <v>3.2825090201485398</v>
      </c>
      <c r="AD877">
        <v>2.8706864244104899</v>
      </c>
      <c r="AE877">
        <v>20.672044043061</v>
      </c>
      <c r="AF877">
        <v>80.138580089949102</v>
      </c>
      <c r="AG877">
        <v>-11.3409675083001</v>
      </c>
      <c r="AH877">
        <v>101.81982940752</v>
      </c>
      <c r="AI877">
        <v>5.7936144445700997</v>
      </c>
      <c r="AJ877">
        <v>13.7217293872969</v>
      </c>
      <c r="AK877">
        <v>83.567244929066703</v>
      </c>
      <c r="AM877">
        <v>9.1848654993276497</v>
      </c>
      <c r="AN877">
        <v>47.978072884570302</v>
      </c>
      <c r="AO877">
        <v>9.1848654993276497</v>
      </c>
      <c r="AP877">
        <v>123.28896627449799</v>
      </c>
      <c r="AR877">
        <v>501.21613849061799</v>
      </c>
      <c r="AS877">
        <v>37.940075780411</v>
      </c>
    </row>
    <row r="878" spans="1:45" x14ac:dyDescent="0.25">
      <c r="A878" t="s">
        <v>2041</v>
      </c>
      <c r="B878" t="s">
        <v>2042</v>
      </c>
      <c r="C878" t="s">
        <v>538</v>
      </c>
      <c r="D878">
        <v>2018.2711252500001</v>
      </c>
      <c r="E878">
        <v>817.3</v>
      </c>
      <c r="F878">
        <v>7.2901234567901296</v>
      </c>
      <c r="G878">
        <v>0.83490640239106495</v>
      </c>
      <c r="H878">
        <v>1.35708697248878</v>
      </c>
      <c r="I878">
        <v>96.311864572900006</v>
      </c>
      <c r="J878">
        <v>120.855997738607</v>
      </c>
      <c r="K878">
        <v>46.4697538716255</v>
      </c>
      <c r="L878">
        <v>31.895038414928202</v>
      </c>
      <c r="M878">
        <v>12.7612738643844</v>
      </c>
      <c r="N878">
        <v>3.7109773916322299</v>
      </c>
      <c r="O878">
        <v>3.0201231782425699</v>
      </c>
      <c r="P878">
        <v>1.7486833443054599</v>
      </c>
      <c r="Q878">
        <v>10.0259291270527</v>
      </c>
      <c r="R878">
        <v>2.1413402548371798</v>
      </c>
      <c r="S878">
        <v>5.9059829059829001</v>
      </c>
      <c r="T878">
        <v>133.83760777519799</v>
      </c>
      <c r="U878">
        <v>0.36222978709534998</v>
      </c>
      <c r="V878">
        <v>-1.1622127019230799</v>
      </c>
      <c r="W878">
        <v>8.7666692551610997E-2</v>
      </c>
      <c r="X878">
        <v>2073.13112525</v>
      </c>
      <c r="Y878">
        <v>2.4391786679491201</v>
      </c>
      <c r="AA878">
        <v>87.770157715918501</v>
      </c>
      <c r="AB878">
        <v>45.533299478365798</v>
      </c>
      <c r="AC878">
        <v>1.52444248901843</v>
      </c>
      <c r="AD878">
        <v>9.7560212522244303</v>
      </c>
      <c r="AE878">
        <v>47.728135222240098</v>
      </c>
      <c r="AG878">
        <v>-10.4867309238376</v>
      </c>
      <c r="AH878">
        <v>-57.440255012195401</v>
      </c>
      <c r="AI878">
        <v>4.1521377659027303</v>
      </c>
      <c r="AJ878">
        <v>336.69931522783202</v>
      </c>
      <c r="AK878">
        <v>180.416586887378</v>
      </c>
      <c r="AM878">
        <v>2.3746321758850701</v>
      </c>
      <c r="AN878">
        <v>90.181909081769405</v>
      </c>
      <c r="AO878">
        <v>2.3746321758850701</v>
      </c>
      <c r="AP878">
        <v>68.354726512530405</v>
      </c>
      <c r="AR878">
        <v>-53.134650288911601</v>
      </c>
      <c r="AS878">
        <v>133.83760777519799</v>
      </c>
    </row>
    <row r="879" spans="1:45" x14ac:dyDescent="0.25">
      <c r="A879" t="s">
        <v>2045</v>
      </c>
      <c r="B879" t="s">
        <v>2046</v>
      </c>
      <c r="C879" t="s">
        <v>465</v>
      </c>
      <c r="D879">
        <v>2013.45452</v>
      </c>
      <c r="E879">
        <v>978.05</v>
      </c>
      <c r="F879">
        <v>16.917958067456599</v>
      </c>
      <c r="G879">
        <v>1.3184163077231199</v>
      </c>
      <c r="H879">
        <v>1.5832654631577301</v>
      </c>
      <c r="I879">
        <v>111.4826294775</v>
      </c>
      <c r="L879">
        <v>105.076734938618</v>
      </c>
      <c r="M879">
        <v>37.280959661296002</v>
      </c>
      <c r="N879">
        <v>17.814188767625499</v>
      </c>
      <c r="O879">
        <v>0</v>
      </c>
      <c r="P879">
        <v>7.9450950084843903</v>
      </c>
      <c r="Q879">
        <v>29.1558441558441</v>
      </c>
      <c r="R879">
        <v>1.7892417109085399</v>
      </c>
      <c r="S879">
        <v>5.3323572967151298</v>
      </c>
      <c r="T879">
        <v>15.463132785500299</v>
      </c>
      <c r="U879">
        <v>0.63965884861407196</v>
      </c>
      <c r="V879">
        <v>1.03461751361723E-2</v>
      </c>
      <c r="W879">
        <v>-0.15985695932536101</v>
      </c>
      <c r="X879">
        <v>2230.4745199999902</v>
      </c>
      <c r="Y879">
        <v>1.4078167829078101</v>
      </c>
      <c r="AA879">
        <v>12.0182904251306</v>
      </c>
      <c r="AB879">
        <v>9.5278706535668505</v>
      </c>
      <c r="AC879">
        <v>0.62931267347789999</v>
      </c>
      <c r="AD879">
        <v>6.1358697761908498</v>
      </c>
      <c r="AE879">
        <v>61.743949067285399</v>
      </c>
      <c r="AG879">
        <v>-36.863004558387701</v>
      </c>
      <c r="AH879">
        <v>-44.8690506250298</v>
      </c>
      <c r="AI879">
        <v>3.3827632600258699</v>
      </c>
      <c r="AJ879">
        <v>-70.812740275377294</v>
      </c>
      <c r="AK879">
        <v>-74.956035337730896</v>
      </c>
      <c r="AL879">
        <v>14.468195266272099</v>
      </c>
      <c r="AM879">
        <v>1.2708394736011599</v>
      </c>
      <c r="AN879">
        <v>48.657673272112099</v>
      </c>
      <c r="AO879">
        <v>1.2708394736011599</v>
      </c>
      <c r="AP879">
        <v>-33.669083243598699</v>
      </c>
      <c r="AQ879">
        <v>1.2333588573610601</v>
      </c>
      <c r="AR879">
        <v>-19.255550653678</v>
      </c>
      <c r="AS879">
        <v>14.7711431296309</v>
      </c>
    </row>
    <row r="880" spans="1:45" x14ac:dyDescent="0.25">
      <c r="A880" t="s">
        <v>2066</v>
      </c>
      <c r="B880" t="s">
        <v>2067</v>
      </c>
      <c r="C880" t="s">
        <v>66</v>
      </c>
      <c r="D880">
        <v>2003.0246494999999</v>
      </c>
      <c r="E880">
        <v>40</v>
      </c>
      <c r="F880">
        <v>2.72983671449777</v>
      </c>
      <c r="G880">
        <v>0.86524215088444301</v>
      </c>
      <c r="H880">
        <v>4.4398164955939103</v>
      </c>
      <c r="I880">
        <v>52.650560248399998</v>
      </c>
      <c r="L880">
        <v>21.4256590000148</v>
      </c>
      <c r="M880">
        <v>108.96889309963601</v>
      </c>
      <c r="N880">
        <v>15.3929856867833</v>
      </c>
      <c r="O880">
        <v>0</v>
      </c>
      <c r="P880">
        <v>25.082899099952598</v>
      </c>
      <c r="Q880">
        <v>11.5037756202805</v>
      </c>
      <c r="R880">
        <v>1.37499370054931</v>
      </c>
      <c r="S880">
        <v>20.7723903644224</v>
      </c>
      <c r="T880">
        <v>75.132207408101706</v>
      </c>
      <c r="X880">
        <v>2122.3346494999901</v>
      </c>
      <c r="Y880">
        <v>1.5776859171733899</v>
      </c>
      <c r="AA880">
        <v>38.4689985408735</v>
      </c>
      <c r="AB880">
        <v>35.431296318864703</v>
      </c>
      <c r="AC880">
        <v>0.65825410220760605</v>
      </c>
      <c r="AD880">
        <v>5.2388982217390199</v>
      </c>
      <c r="AE880">
        <v>42.782695998974198</v>
      </c>
      <c r="AG880">
        <v>207.93560787300399</v>
      </c>
      <c r="AH880">
        <v>201.86089044348901</v>
      </c>
      <c r="AI880">
        <v>15.8141848215695</v>
      </c>
      <c r="AJ880">
        <v>86.145054983286897</v>
      </c>
      <c r="AK880">
        <v>75.613541067872504</v>
      </c>
      <c r="AM880">
        <v>1.4889941046817601</v>
      </c>
      <c r="AO880">
        <v>1.4889941046817601</v>
      </c>
      <c r="AP880">
        <v>-33.424886661889602</v>
      </c>
      <c r="AR880">
        <v>-44.888020131887401</v>
      </c>
      <c r="AS880">
        <v>71.409078413547505</v>
      </c>
    </row>
    <row r="881" spans="1:45" x14ac:dyDescent="0.25">
      <c r="A881" t="s">
        <v>2068</v>
      </c>
      <c r="B881" t="s">
        <v>2069</v>
      </c>
      <c r="C881" t="s">
        <v>58</v>
      </c>
      <c r="D881">
        <v>2000.7952439999999</v>
      </c>
      <c r="E881">
        <v>368.65</v>
      </c>
      <c r="F881">
        <v>1553.49999999999</v>
      </c>
      <c r="G881">
        <v>3.6397632499327401</v>
      </c>
      <c r="H881">
        <v>1.05434362187669</v>
      </c>
      <c r="I881">
        <v>197.82558243259999</v>
      </c>
      <c r="L881">
        <v>59.371583697127498</v>
      </c>
      <c r="M881">
        <v>0</v>
      </c>
      <c r="N881">
        <v>23.685915761387399</v>
      </c>
      <c r="O881">
        <v>0</v>
      </c>
      <c r="P881">
        <v>0</v>
      </c>
      <c r="Q881">
        <v>123.824872414719</v>
      </c>
      <c r="R881">
        <v>5.5146623621199797</v>
      </c>
      <c r="S881">
        <v>1.68332973106493</v>
      </c>
      <c r="T881">
        <v>43.401198351409903</v>
      </c>
      <c r="U881">
        <v>0.41089661846477199</v>
      </c>
      <c r="V881">
        <v>-2.8716124016837701</v>
      </c>
      <c r="W881">
        <v>-0.25635421288464799</v>
      </c>
      <c r="X881">
        <v>1918.195244</v>
      </c>
      <c r="Y881">
        <v>7.0369244799882598</v>
      </c>
      <c r="Z881">
        <v>147.32682365591401</v>
      </c>
      <c r="AA881">
        <v>30.8689289346636</v>
      </c>
      <c r="AB881">
        <v>28.823369556724199</v>
      </c>
      <c r="AC881">
        <v>3.2825090201485398</v>
      </c>
      <c r="AD881">
        <v>2.8706864244104899</v>
      </c>
      <c r="AE881">
        <v>20.672044043061</v>
      </c>
      <c r="AF881">
        <v>153.67090967741899</v>
      </c>
      <c r="AG881">
        <v>-46.861101222935403</v>
      </c>
      <c r="AH881">
        <v>209.601325083088</v>
      </c>
      <c r="AI881">
        <v>8.8876832089552202</v>
      </c>
      <c r="AJ881">
        <v>-44.997095159818898</v>
      </c>
      <c r="AK881">
        <v>109.951170097174</v>
      </c>
      <c r="AL881">
        <v>30.4669421487603</v>
      </c>
      <c r="AM881">
        <v>7.3399436663120401</v>
      </c>
      <c r="AN881">
        <v>56.905439249146703</v>
      </c>
      <c r="AO881">
        <v>7.3399436663120401</v>
      </c>
      <c r="AP881">
        <v>-7.8070422588856401</v>
      </c>
      <c r="AQ881">
        <v>5.7205462061155101</v>
      </c>
      <c r="AR881">
        <v>380.45260849185303</v>
      </c>
      <c r="AS881">
        <v>43.391785816525697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81"/>
  <sheetViews>
    <sheetView workbookViewId="0">
      <selection sqref="A1:XFD1048576"/>
    </sheetView>
  </sheetViews>
  <sheetFormatPr defaultRowHeight="15" x14ac:dyDescent="0.25"/>
  <sheetData>
    <row r="1" spans="1:16" x14ac:dyDescent="0.25">
      <c r="A1" t="s">
        <v>1</v>
      </c>
      <c r="B1" t="s">
        <v>0</v>
      </c>
      <c r="C1" t="s">
        <v>2</v>
      </c>
      <c r="D1" t="s">
        <v>3</v>
      </c>
      <c r="E1" t="s">
        <v>123</v>
      </c>
      <c r="F1" t="s">
        <v>139</v>
      </c>
      <c r="G1" t="s">
        <v>140</v>
      </c>
      <c r="H1" t="s">
        <v>141</v>
      </c>
      <c r="I1" t="s">
        <v>142</v>
      </c>
      <c r="J1" t="s">
        <v>143</v>
      </c>
      <c r="K1" t="s">
        <v>144</v>
      </c>
      <c r="L1" t="s">
        <v>138</v>
      </c>
      <c r="M1" t="s">
        <v>137</v>
      </c>
      <c r="N1" t="s">
        <v>136</v>
      </c>
      <c r="O1" t="s">
        <v>135</v>
      </c>
      <c r="P1" t="s">
        <v>134</v>
      </c>
    </row>
    <row r="2" spans="1:16" x14ac:dyDescent="0.25">
      <c r="A2" t="s">
        <v>280</v>
      </c>
      <c r="B2" t="s">
        <v>281</v>
      </c>
      <c r="C2" t="s">
        <v>282</v>
      </c>
      <c r="D2">
        <v>1682878.77885066</v>
      </c>
      <c r="E2">
        <v>2485.8000000000002</v>
      </c>
      <c r="F2">
        <v>78.125</v>
      </c>
      <c r="G2">
        <v>25</v>
      </c>
      <c r="H2">
        <v>12.5</v>
      </c>
      <c r="I2">
        <v>9.375</v>
      </c>
      <c r="J2">
        <v>32</v>
      </c>
      <c r="K2">
        <v>14.275950791991599</v>
      </c>
      <c r="L2">
        <v>23</v>
      </c>
      <c r="M2">
        <v>7.71428571428571</v>
      </c>
      <c r="N2">
        <v>50</v>
      </c>
      <c r="O2">
        <v>55</v>
      </c>
      <c r="P2">
        <v>46</v>
      </c>
    </row>
    <row r="3" spans="1:16" x14ac:dyDescent="0.25">
      <c r="A3" t="s">
        <v>26</v>
      </c>
      <c r="B3" t="s">
        <v>25</v>
      </c>
      <c r="C3" t="s">
        <v>27</v>
      </c>
      <c r="D3">
        <v>1265659.95782271</v>
      </c>
      <c r="E3">
        <v>1696.6</v>
      </c>
      <c r="F3">
        <v>95.121951219512198</v>
      </c>
      <c r="G3">
        <v>39</v>
      </c>
      <c r="H3">
        <v>4.8780487804878003</v>
      </c>
      <c r="I3">
        <v>0</v>
      </c>
      <c r="J3">
        <v>41</v>
      </c>
      <c r="K3">
        <v>20.6506196377502</v>
      </c>
      <c r="L3">
        <v>44</v>
      </c>
      <c r="M3">
        <v>5.66612903225806</v>
      </c>
      <c r="N3">
        <v>91</v>
      </c>
      <c r="O3">
        <v>55</v>
      </c>
      <c r="P3">
        <v>70</v>
      </c>
    </row>
    <row r="4" spans="1:16" x14ac:dyDescent="0.25">
      <c r="A4" t="s">
        <v>283</v>
      </c>
      <c r="B4" t="s">
        <v>284</v>
      </c>
      <c r="C4" t="s">
        <v>91</v>
      </c>
      <c r="D4">
        <v>1242156.4648491801</v>
      </c>
      <c r="E4">
        <v>3399.15</v>
      </c>
      <c r="F4">
        <v>47.619047619047599</v>
      </c>
      <c r="G4">
        <v>20</v>
      </c>
      <c r="H4">
        <v>30.952380952380899</v>
      </c>
      <c r="I4">
        <v>21.428571428571399</v>
      </c>
      <c r="J4">
        <v>42</v>
      </c>
      <c r="K4">
        <v>2.9678179541939702</v>
      </c>
      <c r="L4">
        <v>100</v>
      </c>
      <c r="M4">
        <v>5.65</v>
      </c>
      <c r="N4">
        <v>38</v>
      </c>
      <c r="O4">
        <v>52</v>
      </c>
      <c r="P4">
        <v>28</v>
      </c>
    </row>
    <row r="5" spans="1:16" x14ac:dyDescent="0.25">
      <c r="A5" t="s">
        <v>29</v>
      </c>
      <c r="B5" t="s">
        <v>28</v>
      </c>
      <c r="C5" t="s">
        <v>27</v>
      </c>
      <c r="D5">
        <v>694141.20267519995</v>
      </c>
      <c r="E5">
        <v>994.7</v>
      </c>
      <c r="F5">
        <v>92.682926829268297</v>
      </c>
      <c r="G5">
        <v>38</v>
      </c>
      <c r="H5">
        <v>7.3170731707316996</v>
      </c>
      <c r="I5">
        <v>0</v>
      </c>
      <c r="J5">
        <v>41</v>
      </c>
      <c r="K5">
        <v>17.943548387096701</v>
      </c>
      <c r="L5">
        <v>53</v>
      </c>
      <c r="M5">
        <v>5.50322580645161</v>
      </c>
      <c r="N5">
        <v>59</v>
      </c>
      <c r="O5">
        <v>69</v>
      </c>
      <c r="P5">
        <v>74</v>
      </c>
    </row>
    <row r="6" spans="1:16" x14ac:dyDescent="0.25">
      <c r="A6" t="s">
        <v>285</v>
      </c>
      <c r="B6" t="s">
        <v>286</v>
      </c>
      <c r="C6" t="s">
        <v>287</v>
      </c>
      <c r="D6">
        <v>606253.28537755006</v>
      </c>
      <c r="E6">
        <v>2568.15</v>
      </c>
      <c r="F6">
        <v>65</v>
      </c>
      <c r="G6">
        <v>26</v>
      </c>
      <c r="H6">
        <v>30</v>
      </c>
      <c r="I6">
        <v>5</v>
      </c>
      <c r="J6">
        <v>40</v>
      </c>
      <c r="K6">
        <v>11.4233116946032</v>
      </c>
      <c r="L6">
        <v>86</v>
      </c>
      <c r="M6">
        <v>6.4555555555555602</v>
      </c>
      <c r="N6">
        <v>36</v>
      </c>
      <c r="O6">
        <v>15</v>
      </c>
      <c r="P6">
        <v>6</v>
      </c>
    </row>
    <row r="7" spans="1:16" x14ac:dyDescent="0.25">
      <c r="A7" t="s">
        <v>288</v>
      </c>
      <c r="B7" t="s">
        <v>289</v>
      </c>
      <c r="C7" t="s">
        <v>290</v>
      </c>
      <c r="D7">
        <v>587220.50229188497</v>
      </c>
      <c r="E7">
        <v>462.3</v>
      </c>
      <c r="F7">
        <v>88.8888888888888</v>
      </c>
      <c r="G7">
        <v>32</v>
      </c>
      <c r="H7">
        <v>11.1111111111111</v>
      </c>
      <c r="I7">
        <v>0</v>
      </c>
      <c r="J7">
        <v>36</v>
      </c>
      <c r="K7">
        <v>0.56221491460697504</v>
      </c>
      <c r="L7">
        <v>90</v>
      </c>
      <c r="M7">
        <v>6.6666666666666696</v>
      </c>
      <c r="N7">
        <v>96</v>
      </c>
      <c r="O7">
        <v>52</v>
      </c>
      <c r="P7">
        <v>71</v>
      </c>
    </row>
    <row r="8" spans="1:16" x14ac:dyDescent="0.25">
      <c r="A8" t="s">
        <v>90</v>
      </c>
      <c r="B8" t="s">
        <v>89</v>
      </c>
      <c r="C8" t="s">
        <v>91</v>
      </c>
      <c r="D8">
        <v>553145.76270928001</v>
      </c>
      <c r="E8">
        <v>1334.6</v>
      </c>
      <c r="F8">
        <v>44.1860465116279</v>
      </c>
      <c r="G8">
        <v>19</v>
      </c>
      <c r="H8">
        <v>30.232558139534799</v>
      </c>
      <c r="I8">
        <v>25.581395348837201</v>
      </c>
      <c r="J8">
        <v>43</v>
      </c>
      <c r="K8">
        <v>8.4842136764925993</v>
      </c>
      <c r="L8">
        <v>94</v>
      </c>
      <c r="M8">
        <v>5.6846153846153804</v>
      </c>
      <c r="N8">
        <v>11</v>
      </c>
      <c r="O8">
        <v>65</v>
      </c>
      <c r="P8">
        <v>17</v>
      </c>
    </row>
    <row r="9" spans="1:16" x14ac:dyDescent="0.25">
      <c r="A9" t="s">
        <v>291</v>
      </c>
      <c r="B9" t="s">
        <v>292</v>
      </c>
      <c r="C9" t="s">
        <v>17</v>
      </c>
      <c r="D9">
        <v>551228.65610350994</v>
      </c>
      <c r="E9">
        <v>609.6</v>
      </c>
      <c r="F9">
        <v>95.121951219512198</v>
      </c>
      <c r="G9">
        <v>39</v>
      </c>
      <c r="H9">
        <v>4.8780487804878003</v>
      </c>
      <c r="I9">
        <v>0</v>
      </c>
      <c r="J9">
        <v>41</v>
      </c>
      <c r="K9">
        <v>16.0851614992309</v>
      </c>
      <c r="L9">
        <v>20</v>
      </c>
      <c r="M9">
        <v>5.4887096774193598</v>
      </c>
      <c r="N9">
        <v>50</v>
      </c>
      <c r="O9">
        <v>87</v>
      </c>
      <c r="P9">
        <v>85</v>
      </c>
    </row>
    <row r="10" spans="1:16" x14ac:dyDescent="0.25">
      <c r="A10" t="s">
        <v>293</v>
      </c>
      <c r="B10" t="s">
        <v>294</v>
      </c>
      <c r="C10" t="s">
        <v>295</v>
      </c>
      <c r="D10">
        <v>515621.24751483998</v>
      </c>
      <c r="E10">
        <v>883.65</v>
      </c>
      <c r="F10">
        <v>76.923076923076906</v>
      </c>
      <c r="G10">
        <v>20</v>
      </c>
      <c r="H10">
        <v>11.538461538461499</v>
      </c>
      <c r="I10">
        <v>11.538461538461499</v>
      </c>
      <c r="J10">
        <v>26</v>
      </c>
      <c r="K10">
        <v>3.3046219670100698</v>
      </c>
      <c r="L10">
        <v>60</v>
      </c>
      <c r="M10">
        <v>7.06666666666667</v>
      </c>
      <c r="N10">
        <v>56</v>
      </c>
      <c r="O10">
        <v>48</v>
      </c>
      <c r="P10">
        <v>32</v>
      </c>
    </row>
    <row r="11" spans="1:16" x14ac:dyDescent="0.25">
      <c r="A11" t="s">
        <v>296</v>
      </c>
      <c r="B11" t="s">
        <v>297</v>
      </c>
      <c r="C11" t="s">
        <v>298</v>
      </c>
      <c r="D11">
        <v>458787.02268672001</v>
      </c>
      <c r="E11">
        <v>7606.45</v>
      </c>
      <c r="F11">
        <v>64.285714285714207</v>
      </c>
      <c r="G11">
        <v>18</v>
      </c>
      <c r="H11">
        <v>14.285714285714199</v>
      </c>
      <c r="I11">
        <v>21.428571428571399</v>
      </c>
      <c r="J11">
        <v>28</v>
      </c>
      <c r="K11">
        <v>0.70433681544792104</v>
      </c>
      <c r="L11">
        <v>10</v>
      </c>
      <c r="M11">
        <v>5.8956521739130396</v>
      </c>
      <c r="N11">
        <v>30</v>
      </c>
      <c r="O11">
        <v>44</v>
      </c>
      <c r="P11">
        <v>51</v>
      </c>
    </row>
    <row r="12" spans="1:16" x14ac:dyDescent="0.25">
      <c r="A12" t="s">
        <v>299</v>
      </c>
      <c r="B12" t="s">
        <v>300</v>
      </c>
      <c r="C12" t="s">
        <v>301</v>
      </c>
      <c r="D12">
        <v>396355.980933165</v>
      </c>
      <c r="E12">
        <v>623.04999999999995</v>
      </c>
      <c r="F12">
        <v>75</v>
      </c>
      <c r="G12">
        <v>12</v>
      </c>
      <c r="H12">
        <v>18.75</v>
      </c>
      <c r="I12">
        <v>6.25</v>
      </c>
      <c r="J12">
        <v>16</v>
      </c>
      <c r="K12">
        <v>23.6735019548392</v>
      </c>
      <c r="L12">
        <v>26</v>
      </c>
      <c r="M12">
        <v>5.0142857142857098</v>
      </c>
      <c r="N12">
        <v>12</v>
      </c>
      <c r="P12">
        <v>19</v>
      </c>
    </row>
    <row r="13" spans="1:16" x14ac:dyDescent="0.25">
      <c r="A13" t="s">
        <v>302</v>
      </c>
      <c r="B13" t="s">
        <v>303</v>
      </c>
      <c r="C13" t="s">
        <v>27</v>
      </c>
      <c r="D13">
        <v>377542.81054992502</v>
      </c>
      <c r="E13">
        <v>1875.5</v>
      </c>
      <c r="F13">
        <v>47.368421052631497</v>
      </c>
      <c r="G13">
        <v>18</v>
      </c>
      <c r="H13">
        <v>42.105263157894697</v>
      </c>
      <c r="I13">
        <v>10.5263157894736</v>
      </c>
      <c r="J13">
        <v>38</v>
      </c>
      <c r="K13">
        <v>14.376070628541299</v>
      </c>
      <c r="L13">
        <v>38</v>
      </c>
      <c r="M13">
        <v>6.2919354838709696</v>
      </c>
      <c r="N13">
        <v>44</v>
      </c>
      <c r="O13">
        <v>28</v>
      </c>
      <c r="P13">
        <v>22</v>
      </c>
    </row>
    <row r="14" spans="1:16" x14ac:dyDescent="0.25">
      <c r="A14" t="s">
        <v>304</v>
      </c>
      <c r="B14" t="s">
        <v>305</v>
      </c>
      <c r="C14" t="s">
        <v>61</v>
      </c>
      <c r="D14">
        <v>366186.841475325</v>
      </c>
      <c r="E14">
        <v>2560.9</v>
      </c>
      <c r="F14">
        <v>91.428571428571402</v>
      </c>
      <c r="G14">
        <v>32</v>
      </c>
      <c r="H14">
        <v>2.8571428571428501</v>
      </c>
      <c r="I14">
        <v>5.71428571428571</v>
      </c>
      <c r="J14">
        <v>35</v>
      </c>
      <c r="K14">
        <v>0.27828423375875599</v>
      </c>
      <c r="L14">
        <v>84</v>
      </c>
      <c r="M14">
        <v>4.1730158730158697</v>
      </c>
      <c r="N14">
        <v>88</v>
      </c>
      <c r="O14">
        <v>53</v>
      </c>
      <c r="P14">
        <v>53</v>
      </c>
    </row>
    <row r="15" spans="1:16" x14ac:dyDescent="0.25">
      <c r="A15" t="s">
        <v>306</v>
      </c>
      <c r="B15" t="s">
        <v>307</v>
      </c>
      <c r="C15" t="s">
        <v>58</v>
      </c>
      <c r="D15">
        <v>339784.17722247</v>
      </c>
      <c r="E15">
        <v>3400.4</v>
      </c>
      <c r="F15">
        <v>37.837837837837803</v>
      </c>
      <c r="G15">
        <v>14</v>
      </c>
      <c r="H15">
        <v>27.027027027027</v>
      </c>
      <c r="I15">
        <v>35.135135135135101</v>
      </c>
      <c r="J15">
        <v>37</v>
      </c>
      <c r="K15">
        <v>-8.2879476253633104</v>
      </c>
      <c r="L15">
        <v>88</v>
      </c>
      <c r="M15">
        <v>4.6696078431372499</v>
      </c>
      <c r="N15">
        <v>23</v>
      </c>
      <c r="O15">
        <v>9</v>
      </c>
      <c r="P15">
        <v>27</v>
      </c>
    </row>
    <row r="16" spans="1:16" x14ac:dyDescent="0.25">
      <c r="A16" t="s">
        <v>308</v>
      </c>
      <c r="B16" t="s">
        <v>309</v>
      </c>
      <c r="C16" t="s">
        <v>91</v>
      </c>
      <c r="D16">
        <v>301314.57023158</v>
      </c>
      <c r="E16">
        <v>1111.55</v>
      </c>
      <c r="F16">
        <v>53.846153846153797</v>
      </c>
      <c r="G16">
        <v>21</v>
      </c>
      <c r="H16">
        <v>33.3333333333333</v>
      </c>
      <c r="I16">
        <v>12.8205128205128</v>
      </c>
      <c r="J16">
        <v>39</v>
      </c>
      <c r="K16">
        <v>6.38871417018599</v>
      </c>
      <c r="L16">
        <v>95</v>
      </c>
      <c r="M16">
        <v>5.91410256410256</v>
      </c>
      <c r="N16">
        <v>58</v>
      </c>
      <c r="O16">
        <v>71</v>
      </c>
      <c r="P16">
        <v>47</v>
      </c>
    </row>
    <row r="17" spans="1:16" x14ac:dyDescent="0.25">
      <c r="A17" t="s">
        <v>310</v>
      </c>
      <c r="B17" t="s">
        <v>311</v>
      </c>
      <c r="C17" t="s">
        <v>27</v>
      </c>
      <c r="D17">
        <v>299225.42890925001</v>
      </c>
      <c r="E17">
        <v>962.5</v>
      </c>
      <c r="F17">
        <v>95.121951219512198</v>
      </c>
      <c r="G17">
        <v>39</v>
      </c>
      <c r="H17">
        <v>4.8780487804878003</v>
      </c>
      <c r="I17">
        <v>0</v>
      </c>
      <c r="J17">
        <v>41</v>
      </c>
      <c r="K17">
        <v>13.226968605249599</v>
      </c>
      <c r="L17">
        <v>47</v>
      </c>
      <c r="M17">
        <v>4.6725806451612897</v>
      </c>
      <c r="N17">
        <v>82</v>
      </c>
      <c r="O17">
        <v>87</v>
      </c>
      <c r="P17">
        <v>90</v>
      </c>
    </row>
    <row r="18" spans="1:16" x14ac:dyDescent="0.25">
      <c r="A18" t="s">
        <v>312</v>
      </c>
      <c r="B18" t="s">
        <v>313</v>
      </c>
      <c r="C18" t="s">
        <v>314</v>
      </c>
      <c r="D18">
        <v>292860.57656880002</v>
      </c>
      <c r="E18">
        <v>9758.6</v>
      </c>
      <c r="F18">
        <v>71.428571428571402</v>
      </c>
      <c r="G18">
        <v>30</v>
      </c>
      <c r="H18">
        <v>16.6666666666666</v>
      </c>
      <c r="I18">
        <v>11.9047619047619</v>
      </c>
      <c r="J18">
        <v>42</v>
      </c>
      <c r="K18">
        <v>9.3369641457276096</v>
      </c>
      <c r="L18">
        <v>35</v>
      </c>
      <c r="M18">
        <v>6.7</v>
      </c>
      <c r="N18">
        <v>58</v>
      </c>
      <c r="O18">
        <v>59</v>
      </c>
      <c r="P18">
        <v>54</v>
      </c>
    </row>
    <row r="19" spans="1:16" x14ac:dyDescent="0.25">
      <c r="A19" t="s">
        <v>315</v>
      </c>
      <c r="B19" t="s">
        <v>316</v>
      </c>
      <c r="C19" t="s">
        <v>317</v>
      </c>
      <c r="D19">
        <v>275675.07108021999</v>
      </c>
      <c r="E19">
        <v>2466.65</v>
      </c>
      <c r="G19">
        <v>0</v>
      </c>
      <c r="H19">
        <v>0</v>
      </c>
      <c r="I19">
        <v>0</v>
      </c>
      <c r="K19">
        <v>45.231990736911698</v>
      </c>
      <c r="L19">
        <v>57</v>
      </c>
      <c r="M19">
        <v>3.2605263157894702</v>
      </c>
      <c r="N19">
        <v>26</v>
      </c>
      <c r="O19">
        <v>3</v>
      </c>
      <c r="P19">
        <v>8</v>
      </c>
    </row>
    <row r="20" spans="1:16" x14ac:dyDescent="0.25">
      <c r="A20" t="s">
        <v>318</v>
      </c>
      <c r="B20" t="s">
        <v>319</v>
      </c>
      <c r="C20" t="s">
        <v>320</v>
      </c>
      <c r="D20">
        <v>264489.25278719998</v>
      </c>
      <c r="E20">
        <v>3029</v>
      </c>
      <c r="F20">
        <v>68.75</v>
      </c>
      <c r="G20">
        <v>22</v>
      </c>
      <c r="H20">
        <v>21.875</v>
      </c>
      <c r="I20">
        <v>9.375</v>
      </c>
      <c r="J20">
        <v>32</v>
      </c>
      <c r="K20">
        <v>6.1526584317937703</v>
      </c>
      <c r="L20">
        <v>72</v>
      </c>
      <c r="M20">
        <v>4.5529411764705898</v>
      </c>
      <c r="N20">
        <v>71</v>
      </c>
      <c r="O20">
        <v>5</v>
      </c>
      <c r="P20">
        <v>25</v>
      </c>
    </row>
    <row r="21" spans="1:16" x14ac:dyDescent="0.25">
      <c r="A21" t="s">
        <v>321</v>
      </c>
      <c r="B21" t="s">
        <v>322</v>
      </c>
      <c r="C21" t="s">
        <v>323</v>
      </c>
      <c r="D21">
        <v>264022.8200988</v>
      </c>
      <c r="E21">
        <v>1095.05</v>
      </c>
      <c r="F21">
        <v>97.2222222222222</v>
      </c>
      <c r="G21">
        <v>35</v>
      </c>
      <c r="H21">
        <v>0</v>
      </c>
      <c r="I21">
        <v>2.7777777777777701</v>
      </c>
      <c r="J21">
        <v>36</v>
      </c>
      <c r="K21">
        <v>4.5074518356961004</v>
      </c>
      <c r="L21">
        <v>94</v>
      </c>
      <c r="M21">
        <v>4.3828571428571399</v>
      </c>
      <c r="N21">
        <v>45</v>
      </c>
      <c r="O21">
        <v>63</v>
      </c>
      <c r="P21">
        <v>40</v>
      </c>
    </row>
    <row r="22" spans="1:16" x14ac:dyDescent="0.25">
      <c r="A22" t="s">
        <v>324</v>
      </c>
      <c r="B22" t="s">
        <v>325</v>
      </c>
      <c r="C22" t="s">
        <v>301</v>
      </c>
      <c r="D22">
        <v>263670.86657925003</v>
      </c>
      <c r="E22">
        <v>1648.85</v>
      </c>
      <c r="F22">
        <v>71.428571428571402</v>
      </c>
      <c r="G22">
        <v>5</v>
      </c>
      <c r="H22">
        <v>14.285714285714199</v>
      </c>
      <c r="I22">
        <v>14.285714285714199</v>
      </c>
      <c r="J22">
        <v>7</v>
      </c>
      <c r="K22">
        <v>-5.7315233785822004</v>
      </c>
      <c r="L22">
        <v>5</v>
      </c>
      <c r="N22">
        <v>42</v>
      </c>
      <c r="O22">
        <v>35</v>
      </c>
      <c r="P22">
        <v>50</v>
      </c>
    </row>
    <row r="23" spans="1:16" x14ac:dyDescent="0.25">
      <c r="A23" t="s">
        <v>326</v>
      </c>
      <c r="B23" t="s">
        <v>327</v>
      </c>
      <c r="C23" t="s">
        <v>328</v>
      </c>
      <c r="D23">
        <v>238701.90400375999</v>
      </c>
      <c r="E23">
        <v>3677.05</v>
      </c>
      <c r="F23">
        <v>28</v>
      </c>
      <c r="G23">
        <v>7</v>
      </c>
      <c r="H23">
        <v>28</v>
      </c>
      <c r="I23">
        <v>44</v>
      </c>
      <c r="J23">
        <v>25</v>
      </c>
      <c r="K23">
        <v>3.21138433018919</v>
      </c>
      <c r="L23">
        <v>58</v>
      </c>
      <c r="M23">
        <v>10</v>
      </c>
      <c r="N23">
        <v>17</v>
      </c>
      <c r="O23">
        <v>3</v>
      </c>
      <c r="P23">
        <v>1</v>
      </c>
    </row>
    <row r="24" spans="1:16" x14ac:dyDescent="0.25">
      <c r="A24" t="s">
        <v>329</v>
      </c>
      <c r="B24" t="s">
        <v>330</v>
      </c>
      <c r="C24" t="s">
        <v>331</v>
      </c>
      <c r="D24">
        <v>236953.38250626001</v>
      </c>
      <c r="E24">
        <v>8393.2999999999993</v>
      </c>
      <c r="F24">
        <v>73.170731707317003</v>
      </c>
      <c r="G24">
        <v>30</v>
      </c>
      <c r="H24">
        <v>17.0731707317073</v>
      </c>
      <c r="I24">
        <v>9.7560975609756095</v>
      </c>
      <c r="J24">
        <v>41</v>
      </c>
      <c r="K24">
        <v>9.4910491067355203</v>
      </c>
      <c r="L24">
        <v>73</v>
      </c>
      <c r="M24">
        <v>5.23378378378378</v>
      </c>
      <c r="N24">
        <v>87</v>
      </c>
      <c r="O24">
        <v>32</v>
      </c>
      <c r="P24">
        <v>62</v>
      </c>
    </row>
    <row r="25" spans="1:16" x14ac:dyDescent="0.25">
      <c r="A25" t="s">
        <v>332</v>
      </c>
      <c r="B25" t="s">
        <v>333</v>
      </c>
      <c r="C25" t="s">
        <v>314</v>
      </c>
      <c r="D25">
        <v>227227.47128018999</v>
      </c>
      <c r="E25">
        <v>639.45000000000005</v>
      </c>
      <c r="F25">
        <v>78.787878787878697</v>
      </c>
      <c r="G25">
        <v>26</v>
      </c>
      <c r="H25">
        <v>12.1212121212121</v>
      </c>
      <c r="I25">
        <v>9.0909090909090899</v>
      </c>
      <c r="J25">
        <v>33</v>
      </c>
      <c r="K25">
        <v>0.67540723083035303</v>
      </c>
      <c r="L25">
        <v>89</v>
      </c>
      <c r="M25">
        <v>3.83</v>
      </c>
      <c r="N25">
        <v>86</v>
      </c>
      <c r="O25">
        <v>70</v>
      </c>
      <c r="P25">
        <v>88</v>
      </c>
    </row>
    <row r="26" spans="1:16" x14ac:dyDescent="0.25">
      <c r="A26" t="s">
        <v>334</v>
      </c>
      <c r="B26" t="s">
        <v>335</v>
      </c>
      <c r="C26" t="s">
        <v>336</v>
      </c>
      <c r="D26">
        <v>220021.62806916001</v>
      </c>
      <c r="E26">
        <v>22772.9</v>
      </c>
      <c r="F26">
        <v>58.823529411764703</v>
      </c>
      <c r="G26">
        <v>20</v>
      </c>
      <c r="H26">
        <v>26.470588235294102</v>
      </c>
      <c r="I26">
        <v>14.705882352941099</v>
      </c>
      <c r="J26">
        <v>34</v>
      </c>
      <c r="K26">
        <v>-1.7313683989114701</v>
      </c>
      <c r="L26">
        <v>93</v>
      </c>
      <c r="M26">
        <v>6.5925373134328398</v>
      </c>
      <c r="N26">
        <v>69</v>
      </c>
      <c r="O26">
        <v>8</v>
      </c>
      <c r="P26">
        <v>51</v>
      </c>
    </row>
    <row r="27" spans="1:16" x14ac:dyDescent="0.25">
      <c r="A27" t="s">
        <v>337</v>
      </c>
      <c r="B27" t="s">
        <v>338</v>
      </c>
      <c r="C27" t="s">
        <v>82</v>
      </c>
      <c r="D27">
        <v>215122.77442259999</v>
      </c>
      <c r="E27">
        <v>173</v>
      </c>
      <c r="F27">
        <v>72</v>
      </c>
      <c r="G27">
        <v>18</v>
      </c>
      <c r="H27">
        <v>16</v>
      </c>
      <c r="I27">
        <v>12</v>
      </c>
      <c r="J27">
        <v>25</v>
      </c>
      <c r="K27">
        <v>8.1871345029239695</v>
      </c>
      <c r="L27">
        <v>72</v>
      </c>
      <c r="M27">
        <v>10</v>
      </c>
      <c r="N27">
        <v>97</v>
      </c>
      <c r="O27">
        <v>98</v>
      </c>
      <c r="P27">
        <v>94</v>
      </c>
    </row>
    <row r="28" spans="1:16" x14ac:dyDescent="0.25">
      <c r="A28" t="s">
        <v>93</v>
      </c>
      <c r="B28" t="s">
        <v>92</v>
      </c>
      <c r="C28" t="s">
        <v>91</v>
      </c>
      <c r="D28">
        <v>210560.80009417501</v>
      </c>
      <c r="E28">
        <v>400.4</v>
      </c>
      <c r="F28">
        <v>22.5</v>
      </c>
      <c r="G28">
        <v>9</v>
      </c>
      <c r="H28">
        <v>35</v>
      </c>
      <c r="I28">
        <v>42.5</v>
      </c>
      <c r="J28">
        <v>40</v>
      </c>
      <c r="K28">
        <v>-4.7147630243781702</v>
      </c>
      <c r="L28">
        <v>98</v>
      </c>
      <c r="M28">
        <v>4.6987179487179498</v>
      </c>
      <c r="N28">
        <v>9</v>
      </c>
      <c r="O28">
        <v>66</v>
      </c>
      <c r="P28">
        <v>21</v>
      </c>
    </row>
    <row r="29" spans="1:16" x14ac:dyDescent="0.25">
      <c r="A29" t="s">
        <v>339</v>
      </c>
      <c r="B29" t="s">
        <v>340</v>
      </c>
      <c r="C29" t="s">
        <v>341</v>
      </c>
      <c r="D29">
        <v>189957.68956505999</v>
      </c>
      <c r="E29">
        <v>200.65</v>
      </c>
      <c r="F29">
        <v>95.652173913043399</v>
      </c>
      <c r="G29">
        <v>22</v>
      </c>
      <c r="H29">
        <v>0</v>
      </c>
      <c r="I29">
        <v>4.3478260869565197</v>
      </c>
      <c r="J29">
        <v>23</v>
      </c>
      <c r="K29">
        <v>6.6870852475752898</v>
      </c>
      <c r="L29">
        <v>46</v>
      </c>
      <c r="M29">
        <v>5.1142857142857103</v>
      </c>
      <c r="N29">
        <v>65</v>
      </c>
      <c r="O29">
        <v>90</v>
      </c>
      <c r="P29">
        <v>93</v>
      </c>
    </row>
    <row r="30" spans="1:16" x14ac:dyDescent="0.25">
      <c r="A30" t="s">
        <v>342</v>
      </c>
      <c r="B30" t="s">
        <v>343</v>
      </c>
      <c r="C30" t="s">
        <v>344</v>
      </c>
      <c r="D30">
        <v>186533.895981915</v>
      </c>
      <c r="E30">
        <v>800.55</v>
      </c>
      <c r="F30">
        <v>28.571428571428498</v>
      </c>
      <c r="G30">
        <v>8</v>
      </c>
      <c r="H30">
        <v>28.571428571428498</v>
      </c>
      <c r="I30">
        <v>42.857142857142797</v>
      </c>
      <c r="J30">
        <v>28</v>
      </c>
      <c r="K30">
        <v>-3.9515245278153701</v>
      </c>
      <c r="L30">
        <v>59</v>
      </c>
      <c r="M30">
        <v>5.2731343283582097</v>
      </c>
      <c r="N30">
        <v>81</v>
      </c>
      <c r="O30">
        <v>81</v>
      </c>
      <c r="P30">
        <v>76</v>
      </c>
    </row>
    <row r="31" spans="1:16" x14ac:dyDescent="0.25">
      <c r="A31" t="s">
        <v>345</v>
      </c>
      <c r="B31" t="s">
        <v>346</v>
      </c>
      <c r="C31" t="s">
        <v>314</v>
      </c>
      <c r="D31">
        <v>185133.27026753899</v>
      </c>
      <c r="E31">
        <v>1565.75</v>
      </c>
      <c r="F31">
        <v>87.179487179487097</v>
      </c>
      <c r="G31">
        <v>34</v>
      </c>
      <c r="H31">
        <v>10.2564102564102</v>
      </c>
      <c r="I31">
        <v>2.5641025641025599</v>
      </c>
      <c r="J31">
        <v>39</v>
      </c>
      <c r="K31">
        <v>3.9855189578821499</v>
      </c>
      <c r="L31">
        <v>29</v>
      </c>
      <c r="M31">
        <v>7.15</v>
      </c>
      <c r="N31">
        <v>69</v>
      </c>
      <c r="O31">
        <v>55</v>
      </c>
      <c r="P31">
        <v>76</v>
      </c>
    </row>
    <row r="32" spans="1:16" x14ac:dyDescent="0.25">
      <c r="A32" t="s">
        <v>347</v>
      </c>
      <c r="B32" t="s">
        <v>348</v>
      </c>
      <c r="C32" t="s">
        <v>349</v>
      </c>
      <c r="D32">
        <v>172607.58111967999</v>
      </c>
      <c r="E32">
        <v>251.15</v>
      </c>
      <c r="F32">
        <v>71.428571428571402</v>
      </c>
      <c r="G32">
        <v>15</v>
      </c>
      <c r="H32">
        <v>19.047619047619001</v>
      </c>
      <c r="I32">
        <v>9.5238095238095202</v>
      </c>
      <c r="J32">
        <v>21</v>
      </c>
      <c r="K32">
        <v>3.4552434835320298</v>
      </c>
      <c r="L32">
        <v>67</v>
      </c>
      <c r="M32">
        <v>5.7562499999999996</v>
      </c>
      <c r="N32">
        <v>69</v>
      </c>
      <c r="O32">
        <v>84</v>
      </c>
      <c r="P32">
        <v>92</v>
      </c>
    </row>
    <row r="33" spans="1:16" x14ac:dyDescent="0.25">
      <c r="A33" t="s">
        <v>353</v>
      </c>
      <c r="B33" t="s">
        <v>354</v>
      </c>
      <c r="C33" t="s">
        <v>355</v>
      </c>
      <c r="D33">
        <v>158835.01662585</v>
      </c>
      <c r="E33">
        <v>749.25</v>
      </c>
      <c r="F33">
        <v>100</v>
      </c>
      <c r="G33">
        <v>21</v>
      </c>
      <c r="H33">
        <v>0</v>
      </c>
      <c r="I33">
        <v>0</v>
      </c>
      <c r="J33">
        <v>21</v>
      </c>
      <c r="K33">
        <v>13.5590915272677</v>
      </c>
      <c r="L33">
        <v>44</v>
      </c>
      <c r="M33">
        <v>5.8</v>
      </c>
      <c r="N33">
        <v>11</v>
      </c>
      <c r="O33">
        <v>69</v>
      </c>
      <c r="P33">
        <v>37</v>
      </c>
    </row>
    <row r="34" spans="1:16" x14ac:dyDescent="0.25">
      <c r="A34" t="s">
        <v>350</v>
      </c>
      <c r="B34" t="s">
        <v>351</v>
      </c>
      <c r="C34" t="s">
        <v>352</v>
      </c>
      <c r="D34">
        <v>156684.57256137001</v>
      </c>
      <c r="E34">
        <v>1088.05</v>
      </c>
      <c r="F34">
        <v>0</v>
      </c>
      <c r="G34">
        <v>0</v>
      </c>
      <c r="H34">
        <v>0</v>
      </c>
      <c r="I34">
        <v>100</v>
      </c>
      <c r="J34">
        <v>1</v>
      </c>
      <c r="K34">
        <v>-59.359045645250902</v>
      </c>
      <c r="L34">
        <v>45</v>
      </c>
      <c r="M34">
        <v>4.8333333333333304</v>
      </c>
      <c r="N34">
        <v>2</v>
      </c>
      <c r="O34">
        <v>1</v>
      </c>
      <c r="P34">
        <v>29</v>
      </c>
    </row>
    <row r="35" spans="1:16" x14ac:dyDescent="0.25">
      <c r="A35" t="s">
        <v>332</v>
      </c>
      <c r="B35" t="s">
        <v>356</v>
      </c>
      <c r="C35" t="s">
        <v>314</v>
      </c>
      <c r="D35">
        <v>151860.11489632499</v>
      </c>
      <c r="E35">
        <v>374.4</v>
      </c>
      <c r="F35">
        <v>100</v>
      </c>
      <c r="G35">
        <v>1</v>
      </c>
      <c r="H35">
        <v>0</v>
      </c>
      <c r="I35">
        <v>0</v>
      </c>
      <c r="J35">
        <v>1</v>
      </c>
      <c r="K35">
        <v>20.568704952336599</v>
      </c>
      <c r="N35">
        <v>25</v>
      </c>
      <c r="O35">
        <v>42</v>
      </c>
      <c r="P35">
        <v>44</v>
      </c>
    </row>
    <row r="36" spans="1:16" x14ac:dyDescent="0.25">
      <c r="A36" t="s">
        <v>357</v>
      </c>
      <c r="B36" t="s">
        <v>358</v>
      </c>
      <c r="C36" t="s">
        <v>91</v>
      </c>
      <c r="D36">
        <v>144361.49436027001</v>
      </c>
      <c r="E36">
        <v>4868.6499999999996</v>
      </c>
      <c r="F36">
        <v>42.857142857142797</v>
      </c>
      <c r="G36">
        <v>15</v>
      </c>
      <c r="H36">
        <v>22.857142857142801</v>
      </c>
      <c r="I36">
        <v>34.285714285714199</v>
      </c>
      <c r="J36">
        <v>35</v>
      </c>
      <c r="K36">
        <v>3.2475584386304601</v>
      </c>
      <c r="L36">
        <v>57</v>
      </c>
      <c r="M36">
        <v>6.8487179487179501</v>
      </c>
      <c r="N36">
        <v>29</v>
      </c>
      <c r="O36">
        <v>46</v>
      </c>
      <c r="P36">
        <v>10</v>
      </c>
    </row>
    <row r="37" spans="1:16" x14ac:dyDescent="0.25">
      <c r="A37" t="s">
        <v>361</v>
      </c>
      <c r="B37" t="s">
        <v>362</v>
      </c>
      <c r="C37" t="s">
        <v>363</v>
      </c>
      <c r="D37">
        <v>142328.21071206499</v>
      </c>
      <c r="E37">
        <v>229.95</v>
      </c>
      <c r="F37">
        <v>59.090909090909001</v>
      </c>
      <c r="G37">
        <v>13</v>
      </c>
      <c r="H37">
        <v>13.636363636363599</v>
      </c>
      <c r="I37">
        <v>27.272727272727199</v>
      </c>
      <c r="J37">
        <v>22</v>
      </c>
      <c r="K37">
        <v>10.630006494912299</v>
      </c>
      <c r="L37">
        <v>98</v>
      </c>
      <c r="M37">
        <v>8.375</v>
      </c>
      <c r="N37">
        <v>85</v>
      </c>
      <c r="O37">
        <v>98</v>
      </c>
      <c r="P37">
        <v>98</v>
      </c>
    </row>
    <row r="38" spans="1:16" x14ac:dyDescent="0.25">
      <c r="A38" t="s">
        <v>359</v>
      </c>
      <c r="B38" t="s">
        <v>360</v>
      </c>
      <c r="C38" t="s">
        <v>344</v>
      </c>
      <c r="D38">
        <v>141158.75235</v>
      </c>
      <c r="E38">
        <v>119.25</v>
      </c>
      <c r="F38">
        <v>81.481481481481396</v>
      </c>
      <c r="G38">
        <v>22</v>
      </c>
      <c r="H38">
        <v>14.814814814814801</v>
      </c>
      <c r="I38">
        <v>3.7037037037037002</v>
      </c>
      <c r="J38">
        <v>27</v>
      </c>
      <c r="K38">
        <v>12.5541125541125</v>
      </c>
      <c r="L38">
        <v>49</v>
      </c>
      <c r="N38">
        <v>68</v>
      </c>
      <c r="O38">
        <v>80</v>
      </c>
      <c r="P38">
        <v>75</v>
      </c>
    </row>
    <row r="39" spans="1:16" x14ac:dyDescent="0.25">
      <c r="A39" t="s">
        <v>364</v>
      </c>
      <c r="B39" t="s">
        <v>365</v>
      </c>
      <c r="C39" t="s">
        <v>282</v>
      </c>
      <c r="D39">
        <v>141000.56525425499</v>
      </c>
      <c r="E39">
        <v>99</v>
      </c>
      <c r="F39">
        <v>64.516129032257993</v>
      </c>
      <c r="G39">
        <v>20</v>
      </c>
      <c r="H39">
        <v>25.806451612903199</v>
      </c>
      <c r="I39">
        <v>9.67741935483871</v>
      </c>
      <c r="J39">
        <v>31</v>
      </c>
      <c r="K39">
        <v>0.15022533800701601</v>
      </c>
      <c r="L39">
        <v>35</v>
      </c>
      <c r="M39">
        <v>5.5714285714285703</v>
      </c>
      <c r="N39">
        <v>96</v>
      </c>
      <c r="O39">
        <v>94</v>
      </c>
      <c r="P39">
        <v>100</v>
      </c>
    </row>
    <row r="40" spans="1:16" x14ac:dyDescent="0.25">
      <c r="A40" t="s">
        <v>366</v>
      </c>
      <c r="B40" t="s">
        <v>367</v>
      </c>
      <c r="C40" t="s">
        <v>301</v>
      </c>
      <c r="D40">
        <v>140371.05441093</v>
      </c>
      <c r="E40">
        <v>651.79999999999995</v>
      </c>
      <c r="F40">
        <v>73.3333333333333</v>
      </c>
      <c r="G40">
        <v>22</v>
      </c>
      <c r="H40">
        <v>16.6666666666666</v>
      </c>
      <c r="I40">
        <v>10</v>
      </c>
      <c r="J40">
        <v>30</v>
      </c>
      <c r="K40">
        <v>13.2970986756487</v>
      </c>
      <c r="L40">
        <v>75</v>
      </c>
      <c r="M40">
        <v>7.5571428571428596</v>
      </c>
      <c r="N40">
        <v>48</v>
      </c>
      <c r="P40">
        <v>15</v>
      </c>
    </row>
    <row r="41" spans="1:16" x14ac:dyDescent="0.25">
      <c r="A41" t="s">
        <v>368</v>
      </c>
      <c r="B41" t="s">
        <v>369</v>
      </c>
      <c r="C41" t="s">
        <v>370</v>
      </c>
      <c r="D41">
        <v>138161.00397744999</v>
      </c>
      <c r="E41">
        <v>4848.95</v>
      </c>
      <c r="F41">
        <v>50</v>
      </c>
      <c r="G41">
        <v>21</v>
      </c>
      <c r="H41">
        <v>38.095238095238003</v>
      </c>
      <c r="I41">
        <v>11.9047619047619</v>
      </c>
      <c r="J41">
        <v>42</v>
      </c>
      <c r="K41">
        <v>-6.6816855255747196</v>
      </c>
      <c r="L41">
        <v>64</v>
      </c>
      <c r="M41">
        <v>7.85</v>
      </c>
      <c r="N41">
        <v>93</v>
      </c>
      <c r="O41">
        <v>72</v>
      </c>
      <c r="P41">
        <v>84</v>
      </c>
    </row>
    <row r="42" spans="1:16" x14ac:dyDescent="0.25">
      <c r="A42" t="s">
        <v>371</v>
      </c>
      <c r="B42" t="s">
        <v>372</v>
      </c>
      <c r="C42" t="s">
        <v>373</v>
      </c>
      <c r="D42">
        <v>134822.0033706</v>
      </c>
      <c r="E42">
        <v>2607.4</v>
      </c>
      <c r="F42">
        <v>11.1111111111111</v>
      </c>
      <c r="G42">
        <v>2</v>
      </c>
      <c r="H42">
        <v>33.3333333333333</v>
      </c>
      <c r="I42">
        <v>55.5555555555555</v>
      </c>
      <c r="J42">
        <v>18</v>
      </c>
      <c r="K42">
        <v>-11.7513953839191</v>
      </c>
      <c r="L42">
        <v>85</v>
      </c>
      <c r="M42">
        <v>5.5555555555555598</v>
      </c>
      <c r="N42">
        <v>23</v>
      </c>
      <c r="O42">
        <v>2</v>
      </c>
      <c r="P42">
        <v>14</v>
      </c>
    </row>
    <row r="43" spans="1:16" x14ac:dyDescent="0.25">
      <c r="A43" t="s">
        <v>120</v>
      </c>
      <c r="B43" t="s">
        <v>119</v>
      </c>
      <c r="C43" t="s">
        <v>121</v>
      </c>
      <c r="D43">
        <v>133752.47294499999</v>
      </c>
      <c r="E43">
        <v>318.05</v>
      </c>
      <c r="F43">
        <v>16.6666666666666</v>
      </c>
      <c r="G43">
        <v>2</v>
      </c>
      <c r="H43">
        <v>25</v>
      </c>
      <c r="I43">
        <v>58.3333333333333</v>
      </c>
      <c r="J43">
        <v>12</v>
      </c>
      <c r="K43">
        <v>-21.339440846627699</v>
      </c>
      <c r="L43">
        <v>92</v>
      </c>
      <c r="M43">
        <v>6.4375</v>
      </c>
      <c r="N43">
        <v>99</v>
      </c>
      <c r="O43">
        <v>75</v>
      </c>
      <c r="P43">
        <v>75</v>
      </c>
    </row>
    <row r="44" spans="1:16" x14ac:dyDescent="0.25">
      <c r="A44" t="s">
        <v>374</v>
      </c>
      <c r="B44" t="s">
        <v>375</v>
      </c>
      <c r="C44" t="s">
        <v>301</v>
      </c>
      <c r="D44">
        <v>131842.189931175</v>
      </c>
      <c r="E44">
        <v>1301.0999999999999</v>
      </c>
      <c r="F44">
        <v>96.6666666666666</v>
      </c>
      <c r="G44">
        <v>29</v>
      </c>
      <c r="H44">
        <v>3.3333333333333299</v>
      </c>
      <c r="I44">
        <v>0</v>
      </c>
      <c r="J44">
        <v>30</v>
      </c>
      <c r="K44">
        <v>18.817143074061399</v>
      </c>
      <c r="L44">
        <v>60</v>
      </c>
      <c r="N44">
        <v>33</v>
      </c>
      <c r="O44">
        <v>3</v>
      </c>
      <c r="P44">
        <v>26</v>
      </c>
    </row>
    <row r="45" spans="1:16" x14ac:dyDescent="0.25">
      <c r="A45" t="s">
        <v>376</v>
      </c>
      <c r="B45" t="s">
        <v>377</v>
      </c>
      <c r="C45" t="s">
        <v>378</v>
      </c>
      <c r="D45">
        <v>131582.87301995</v>
      </c>
      <c r="E45">
        <v>3692.75</v>
      </c>
      <c r="F45">
        <v>54.1666666666666</v>
      </c>
      <c r="G45">
        <v>13</v>
      </c>
      <c r="H45">
        <v>20.8333333333333</v>
      </c>
      <c r="I45">
        <v>25</v>
      </c>
      <c r="J45">
        <v>24</v>
      </c>
      <c r="K45">
        <v>-2.4195512733768099</v>
      </c>
      <c r="L45">
        <v>96</v>
      </c>
      <c r="M45">
        <v>6.0888888888888903</v>
      </c>
      <c r="N45">
        <v>86</v>
      </c>
      <c r="O45">
        <v>12</v>
      </c>
      <c r="P45">
        <v>33</v>
      </c>
    </row>
    <row r="46" spans="1:16" x14ac:dyDescent="0.25">
      <c r="A46" t="s">
        <v>117</v>
      </c>
      <c r="B46" t="s">
        <v>116</v>
      </c>
      <c r="C46" t="s">
        <v>118</v>
      </c>
      <c r="D46">
        <v>129917.9034375</v>
      </c>
      <c r="E46">
        <v>3836.35</v>
      </c>
      <c r="F46">
        <v>77.7777777777777</v>
      </c>
      <c r="G46">
        <v>7</v>
      </c>
      <c r="H46">
        <v>11.1111111111111</v>
      </c>
      <c r="I46">
        <v>11.1111111111111</v>
      </c>
      <c r="J46">
        <v>9</v>
      </c>
      <c r="K46">
        <v>-10.6621195547262</v>
      </c>
      <c r="L46">
        <v>97</v>
      </c>
      <c r="M46">
        <v>6.7</v>
      </c>
      <c r="N46">
        <v>77</v>
      </c>
      <c r="O46">
        <v>52</v>
      </c>
      <c r="P46">
        <v>70</v>
      </c>
    </row>
    <row r="47" spans="1:16" x14ac:dyDescent="0.25">
      <c r="A47" t="s">
        <v>379</v>
      </c>
      <c r="B47" t="s">
        <v>380</v>
      </c>
      <c r="C47" t="s">
        <v>381</v>
      </c>
      <c r="D47">
        <v>122230.89204228</v>
      </c>
      <c r="E47">
        <v>480</v>
      </c>
      <c r="F47">
        <v>82.352941176470495</v>
      </c>
      <c r="G47">
        <v>14</v>
      </c>
      <c r="H47">
        <v>11.764705882352899</v>
      </c>
      <c r="I47">
        <v>5.8823529411764701</v>
      </c>
      <c r="J47">
        <v>17</v>
      </c>
      <c r="K47">
        <v>3.2806804374240501</v>
      </c>
      <c r="L47">
        <v>63</v>
      </c>
      <c r="M47">
        <v>6.5</v>
      </c>
      <c r="N47">
        <v>88</v>
      </c>
      <c r="O47">
        <v>30</v>
      </c>
      <c r="P47">
        <v>35</v>
      </c>
    </row>
    <row r="48" spans="1:16" x14ac:dyDescent="0.25">
      <c r="A48" t="s">
        <v>382</v>
      </c>
      <c r="B48" t="s">
        <v>383</v>
      </c>
      <c r="C48" t="s">
        <v>336</v>
      </c>
      <c r="D48">
        <v>119685.047599439</v>
      </c>
      <c r="E48">
        <v>4885.6000000000004</v>
      </c>
      <c r="F48">
        <v>72.2222222222222</v>
      </c>
      <c r="G48">
        <v>26</v>
      </c>
      <c r="H48">
        <v>22.2222222222222</v>
      </c>
      <c r="I48">
        <v>5.55555555555555</v>
      </c>
      <c r="J48">
        <v>36</v>
      </c>
      <c r="K48">
        <v>4.0974863651914903</v>
      </c>
      <c r="L48">
        <v>92</v>
      </c>
      <c r="M48">
        <v>5.1970149253731304</v>
      </c>
      <c r="N48">
        <v>94</v>
      </c>
      <c r="O48">
        <v>16</v>
      </c>
      <c r="P48">
        <v>65</v>
      </c>
    </row>
    <row r="49" spans="1:16" x14ac:dyDescent="0.25">
      <c r="A49" t="s">
        <v>384</v>
      </c>
      <c r="B49" t="s">
        <v>385</v>
      </c>
      <c r="C49" t="s">
        <v>331</v>
      </c>
      <c r="D49">
        <v>119015.310103695</v>
      </c>
      <c r="E49">
        <v>1829.05</v>
      </c>
      <c r="F49">
        <v>70</v>
      </c>
      <c r="G49">
        <v>7</v>
      </c>
      <c r="H49">
        <v>20</v>
      </c>
      <c r="I49">
        <v>10</v>
      </c>
      <c r="J49">
        <v>10</v>
      </c>
      <c r="K49">
        <v>7.0020131822067802</v>
      </c>
      <c r="L49">
        <v>38</v>
      </c>
      <c r="M49">
        <v>4.15675675675676</v>
      </c>
      <c r="N49">
        <v>22</v>
      </c>
      <c r="O49">
        <v>19</v>
      </c>
      <c r="P49">
        <v>5</v>
      </c>
    </row>
    <row r="50" spans="1:16" x14ac:dyDescent="0.25">
      <c r="A50" t="s">
        <v>386</v>
      </c>
      <c r="B50" t="s">
        <v>387</v>
      </c>
      <c r="C50" t="s">
        <v>91</v>
      </c>
      <c r="D50">
        <v>113250.93999499</v>
      </c>
      <c r="E50">
        <v>1156.5</v>
      </c>
      <c r="F50">
        <v>47.368421052631497</v>
      </c>
      <c r="G50">
        <v>18</v>
      </c>
      <c r="H50">
        <v>31.578947368421002</v>
      </c>
      <c r="I50">
        <v>21.052631578947299</v>
      </c>
      <c r="J50">
        <v>38</v>
      </c>
      <c r="K50">
        <v>-3.6020140293497298</v>
      </c>
      <c r="L50">
        <v>80</v>
      </c>
      <c r="M50">
        <v>4.5230769230769203</v>
      </c>
      <c r="N50">
        <v>33</v>
      </c>
      <c r="O50">
        <v>72</v>
      </c>
      <c r="P50">
        <v>32</v>
      </c>
    </row>
    <row r="51" spans="1:16" x14ac:dyDescent="0.25">
      <c r="A51" t="s">
        <v>388</v>
      </c>
      <c r="B51" t="s">
        <v>389</v>
      </c>
      <c r="C51" t="s">
        <v>27</v>
      </c>
      <c r="D51">
        <v>111413.60818371001</v>
      </c>
      <c r="E51">
        <v>1415.45</v>
      </c>
      <c r="F51">
        <v>92.682926829268297</v>
      </c>
      <c r="G51">
        <v>38</v>
      </c>
      <c r="H51">
        <v>4.8780487804878003</v>
      </c>
      <c r="I51">
        <v>2.4390243902439002</v>
      </c>
      <c r="J51">
        <v>41</v>
      </c>
      <c r="K51">
        <v>12.4886814794177</v>
      </c>
      <c r="L51">
        <v>83</v>
      </c>
      <c r="M51">
        <v>5.25</v>
      </c>
      <c r="N51">
        <v>71</v>
      </c>
      <c r="O51">
        <v>91</v>
      </c>
      <c r="P51">
        <v>95</v>
      </c>
    </row>
    <row r="52" spans="1:16" x14ac:dyDescent="0.25">
      <c r="A52" t="s">
        <v>393</v>
      </c>
      <c r="B52" t="s">
        <v>394</v>
      </c>
      <c r="C52" t="s">
        <v>395</v>
      </c>
      <c r="D52">
        <v>106230.38964251999</v>
      </c>
      <c r="E52">
        <v>804.6</v>
      </c>
      <c r="F52">
        <v>86.6666666666666</v>
      </c>
      <c r="G52">
        <v>13</v>
      </c>
      <c r="H52">
        <v>13.3333333333333</v>
      </c>
      <c r="I52">
        <v>0</v>
      </c>
      <c r="J52">
        <v>15</v>
      </c>
      <c r="K52">
        <v>0.648159471688877</v>
      </c>
      <c r="L52">
        <v>53</v>
      </c>
      <c r="N52">
        <v>87</v>
      </c>
      <c r="O52">
        <v>20</v>
      </c>
      <c r="P52">
        <v>66</v>
      </c>
    </row>
    <row r="53" spans="1:16" x14ac:dyDescent="0.25">
      <c r="A53" t="s">
        <v>390</v>
      </c>
      <c r="B53" t="s">
        <v>391</v>
      </c>
      <c r="C53" t="s">
        <v>392</v>
      </c>
      <c r="D53">
        <v>105992.95166772</v>
      </c>
      <c r="E53">
        <v>1034.8499999999999</v>
      </c>
      <c r="F53">
        <v>80.5555555555555</v>
      </c>
      <c r="G53">
        <v>29</v>
      </c>
      <c r="H53">
        <v>13.8888888888888</v>
      </c>
      <c r="I53">
        <v>5.55555555555555</v>
      </c>
      <c r="J53">
        <v>36</v>
      </c>
      <c r="K53">
        <v>6.4743342338865197</v>
      </c>
      <c r="L53">
        <v>69</v>
      </c>
      <c r="M53">
        <v>4.7833333333333297</v>
      </c>
      <c r="N53">
        <v>82</v>
      </c>
      <c r="O53">
        <v>17</v>
      </c>
      <c r="P53">
        <v>49</v>
      </c>
    </row>
    <row r="54" spans="1:16" x14ac:dyDescent="0.25">
      <c r="A54" t="s">
        <v>396</v>
      </c>
      <c r="B54" t="s">
        <v>397</v>
      </c>
      <c r="C54" t="s">
        <v>398</v>
      </c>
      <c r="D54">
        <v>102966.135994435</v>
      </c>
      <c r="E54">
        <v>2584.4</v>
      </c>
      <c r="F54">
        <v>87.5</v>
      </c>
      <c r="G54">
        <v>21</v>
      </c>
      <c r="H54">
        <v>8.3333333333333304</v>
      </c>
      <c r="I54">
        <v>4.1666666666666599</v>
      </c>
      <c r="J54">
        <v>24</v>
      </c>
      <c r="K54">
        <v>8.5877969782637091</v>
      </c>
      <c r="L54">
        <v>54</v>
      </c>
      <c r="M54">
        <v>10</v>
      </c>
      <c r="N54">
        <v>70</v>
      </c>
      <c r="P54">
        <v>84</v>
      </c>
    </row>
    <row r="55" spans="1:16" x14ac:dyDescent="0.25">
      <c r="A55" t="s">
        <v>16</v>
      </c>
      <c r="B55" t="s">
        <v>15</v>
      </c>
      <c r="C55" t="s">
        <v>17</v>
      </c>
      <c r="D55">
        <v>102573.968820465</v>
      </c>
      <c r="E55">
        <v>196.15</v>
      </c>
      <c r="F55">
        <v>80</v>
      </c>
      <c r="G55">
        <v>24</v>
      </c>
      <c r="H55">
        <v>20</v>
      </c>
      <c r="I55">
        <v>0</v>
      </c>
      <c r="J55">
        <v>30</v>
      </c>
      <c r="K55">
        <v>13.4358457272498</v>
      </c>
      <c r="L55">
        <v>32</v>
      </c>
      <c r="M55">
        <v>5.6403225806451598</v>
      </c>
      <c r="N55">
        <v>99</v>
      </c>
      <c r="O55">
        <v>94</v>
      </c>
      <c r="P55">
        <v>99</v>
      </c>
    </row>
    <row r="56" spans="1:16" x14ac:dyDescent="0.25">
      <c r="A56" t="s">
        <v>98</v>
      </c>
      <c r="B56" t="s">
        <v>97</v>
      </c>
      <c r="C56" t="s">
        <v>99</v>
      </c>
      <c r="D56">
        <v>100768.55809999</v>
      </c>
      <c r="E56">
        <v>276.89999999999998</v>
      </c>
      <c r="F56">
        <v>35.714285714285701</v>
      </c>
      <c r="G56">
        <v>5</v>
      </c>
      <c r="H56">
        <v>35.714285714285701</v>
      </c>
      <c r="I56">
        <v>28.571428571428498</v>
      </c>
      <c r="J56">
        <v>14</v>
      </c>
      <c r="K56">
        <v>3.2067821599705</v>
      </c>
      <c r="L56">
        <v>97</v>
      </c>
      <c r="M56">
        <v>5.8125</v>
      </c>
      <c r="N56">
        <v>92</v>
      </c>
      <c r="O56">
        <v>90</v>
      </c>
      <c r="P56">
        <v>85</v>
      </c>
    </row>
    <row r="57" spans="1:16" x14ac:dyDescent="0.25">
      <c r="A57" t="s">
        <v>399</v>
      </c>
      <c r="B57" t="s">
        <v>400</v>
      </c>
      <c r="C57" t="s">
        <v>392</v>
      </c>
      <c r="D57">
        <v>100173.11995163</v>
      </c>
      <c r="E57">
        <v>568.35</v>
      </c>
      <c r="F57">
        <v>60.975609756097498</v>
      </c>
      <c r="G57">
        <v>25</v>
      </c>
      <c r="H57">
        <v>34.146341463414601</v>
      </c>
      <c r="I57">
        <v>4.8780487804878003</v>
      </c>
      <c r="J57">
        <v>41</v>
      </c>
      <c r="K57">
        <v>3.0426322306739801</v>
      </c>
      <c r="L57">
        <v>49</v>
      </c>
      <c r="M57">
        <v>4.6166666666666698</v>
      </c>
      <c r="N57">
        <v>27</v>
      </c>
      <c r="O57">
        <v>17</v>
      </c>
      <c r="P57">
        <v>6</v>
      </c>
    </row>
    <row r="58" spans="1:16" x14ac:dyDescent="0.25">
      <c r="A58" t="s">
        <v>401</v>
      </c>
      <c r="B58" t="s">
        <v>402</v>
      </c>
      <c r="C58" t="s">
        <v>96</v>
      </c>
      <c r="D58">
        <v>97851.718588000003</v>
      </c>
      <c r="E58">
        <v>3719.4</v>
      </c>
      <c r="F58">
        <v>23.8095238095238</v>
      </c>
      <c r="G58">
        <v>5</v>
      </c>
      <c r="H58">
        <v>33.3333333333333</v>
      </c>
      <c r="I58">
        <v>42.857142857142797</v>
      </c>
      <c r="J58">
        <v>21</v>
      </c>
      <c r="K58">
        <v>-21.3239283776451</v>
      </c>
      <c r="L58">
        <v>53</v>
      </c>
      <c r="M58">
        <v>6.59375</v>
      </c>
      <c r="N58">
        <v>5</v>
      </c>
      <c r="O58">
        <v>15</v>
      </c>
      <c r="P58">
        <v>6</v>
      </c>
    </row>
    <row r="59" spans="1:16" x14ac:dyDescent="0.25">
      <c r="A59" t="s">
        <v>48</v>
      </c>
      <c r="B59" t="s">
        <v>47</v>
      </c>
      <c r="C59" t="s">
        <v>49</v>
      </c>
      <c r="D59">
        <v>96937.821616335001</v>
      </c>
      <c r="E59">
        <v>449.5</v>
      </c>
      <c r="F59">
        <v>90.476190476190396</v>
      </c>
      <c r="G59">
        <v>19</v>
      </c>
      <c r="H59">
        <v>9.5238095238095202</v>
      </c>
      <c r="I59">
        <v>0</v>
      </c>
      <c r="J59">
        <v>21</v>
      </c>
      <c r="K59">
        <v>18.489432959925999</v>
      </c>
      <c r="L59">
        <v>92</v>
      </c>
      <c r="M59">
        <v>6.6312499999999996</v>
      </c>
      <c r="N59">
        <v>59</v>
      </c>
      <c r="O59">
        <v>76</v>
      </c>
      <c r="P59">
        <v>76</v>
      </c>
    </row>
    <row r="60" spans="1:16" x14ac:dyDescent="0.25">
      <c r="A60" t="s">
        <v>403</v>
      </c>
      <c r="B60" t="s">
        <v>404</v>
      </c>
      <c r="C60" t="s">
        <v>298</v>
      </c>
      <c r="D60">
        <v>94182.597459194905</v>
      </c>
      <c r="E60">
        <v>1127.4000000000001</v>
      </c>
      <c r="F60">
        <v>72.727272727272705</v>
      </c>
      <c r="G60">
        <v>24</v>
      </c>
      <c r="H60">
        <v>24.2424242424242</v>
      </c>
      <c r="I60">
        <v>3.0303030303030298</v>
      </c>
      <c r="J60">
        <v>33</v>
      </c>
      <c r="K60">
        <v>-10.114812066180599</v>
      </c>
      <c r="L60">
        <v>4</v>
      </c>
      <c r="M60">
        <v>3.6891304347826099</v>
      </c>
      <c r="N60">
        <v>90</v>
      </c>
      <c r="O60">
        <v>49</v>
      </c>
      <c r="P60">
        <v>68</v>
      </c>
    </row>
    <row r="61" spans="1:16" x14ac:dyDescent="0.25">
      <c r="A61" t="s">
        <v>407</v>
      </c>
      <c r="B61" t="s">
        <v>408</v>
      </c>
      <c r="C61" t="s">
        <v>409</v>
      </c>
      <c r="D61">
        <v>92103.213245399995</v>
      </c>
      <c r="E61">
        <v>127.05</v>
      </c>
      <c r="F61">
        <v>91.304347826086897</v>
      </c>
      <c r="G61">
        <v>21</v>
      </c>
      <c r="H61">
        <v>4.3478260869565197</v>
      </c>
      <c r="I61">
        <v>4.3478260869565197</v>
      </c>
      <c r="J61">
        <v>23</v>
      </c>
      <c r="K61">
        <v>4.3650793650793602</v>
      </c>
      <c r="L61">
        <v>99</v>
      </c>
      <c r="M61">
        <v>6</v>
      </c>
      <c r="N61">
        <v>49</v>
      </c>
      <c r="O61">
        <v>51</v>
      </c>
      <c r="P61">
        <v>36</v>
      </c>
    </row>
    <row r="62" spans="1:16" x14ac:dyDescent="0.25">
      <c r="A62" t="s">
        <v>405</v>
      </c>
      <c r="B62" t="s">
        <v>406</v>
      </c>
      <c r="C62" t="s">
        <v>341</v>
      </c>
      <c r="D62">
        <v>91795.146795799999</v>
      </c>
      <c r="E62">
        <v>260.14999999999998</v>
      </c>
      <c r="G62">
        <v>0</v>
      </c>
      <c r="H62">
        <v>0</v>
      </c>
      <c r="I62">
        <v>0</v>
      </c>
      <c r="L62">
        <v>73</v>
      </c>
      <c r="M62">
        <v>4.6857142857142904</v>
      </c>
      <c r="N62">
        <v>3</v>
      </c>
      <c r="O62">
        <v>96</v>
      </c>
      <c r="P62">
        <v>46</v>
      </c>
    </row>
    <row r="63" spans="1:16" x14ac:dyDescent="0.25">
      <c r="A63" t="s">
        <v>413</v>
      </c>
      <c r="B63" t="s">
        <v>414</v>
      </c>
      <c r="C63" t="s">
        <v>415</v>
      </c>
      <c r="D63">
        <v>91587.859216875004</v>
      </c>
      <c r="E63">
        <v>4333.1000000000004</v>
      </c>
      <c r="F63">
        <v>48.148148148148103</v>
      </c>
      <c r="G63">
        <v>13</v>
      </c>
      <c r="H63">
        <v>33.3333333333333</v>
      </c>
      <c r="I63">
        <v>18.518518518518501</v>
      </c>
      <c r="J63">
        <v>27</v>
      </c>
      <c r="K63">
        <v>-14.3924757927372</v>
      </c>
      <c r="L63">
        <v>69</v>
      </c>
      <c r="M63">
        <v>6.2272727272727302</v>
      </c>
      <c r="N63">
        <v>74</v>
      </c>
      <c r="O63">
        <v>6</v>
      </c>
      <c r="P63">
        <v>64</v>
      </c>
    </row>
    <row r="64" spans="1:16" x14ac:dyDescent="0.25">
      <c r="A64" t="s">
        <v>410</v>
      </c>
      <c r="B64" t="s">
        <v>411</v>
      </c>
      <c r="C64" t="s">
        <v>412</v>
      </c>
      <c r="D64">
        <v>90522.113691100007</v>
      </c>
      <c r="E64">
        <v>3326.2</v>
      </c>
      <c r="F64">
        <v>55.2631578947368</v>
      </c>
      <c r="G64">
        <v>21</v>
      </c>
      <c r="H64">
        <v>31.578947368421002</v>
      </c>
      <c r="I64">
        <v>13.157894736842101</v>
      </c>
      <c r="J64">
        <v>38</v>
      </c>
      <c r="K64">
        <v>9.6482609550009801</v>
      </c>
      <c r="L64">
        <v>40</v>
      </c>
      <c r="M64">
        <v>5.5416666666666696</v>
      </c>
      <c r="N64">
        <v>40</v>
      </c>
      <c r="O64">
        <v>64</v>
      </c>
      <c r="P64">
        <v>23</v>
      </c>
    </row>
    <row r="65" spans="1:16" x14ac:dyDescent="0.25">
      <c r="A65" t="s">
        <v>416</v>
      </c>
      <c r="B65" t="s">
        <v>417</v>
      </c>
      <c r="C65" t="s">
        <v>323</v>
      </c>
      <c r="D65">
        <v>89615.411732289998</v>
      </c>
      <c r="E65">
        <v>5425.4</v>
      </c>
      <c r="F65">
        <v>51.351351351351298</v>
      </c>
      <c r="G65">
        <v>19</v>
      </c>
      <c r="H65">
        <v>21.6216216216216</v>
      </c>
      <c r="I65">
        <v>27.027027027027</v>
      </c>
      <c r="J65">
        <v>37</v>
      </c>
      <c r="K65">
        <v>-6.3375187788638003</v>
      </c>
      <c r="L65">
        <v>95</v>
      </c>
      <c r="M65">
        <v>4.8521428571428604</v>
      </c>
      <c r="N65">
        <v>57</v>
      </c>
      <c r="O65">
        <v>66</v>
      </c>
      <c r="P65">
        <v>63</v>
      </c>
    </row>
    <row r="66" spans="1:16" x14ac:dyDescent="0.25">
      <c r="A66" t="s">
        <v>418</v>
      </c>
      <c r="B66" t="s">
        <v>419</v>
      </c>
      <c r="C66" t="s">
        <v>420</v>
      </c>
      <c r="D66">
        <v>86255.471712975006</v>
      </c>
      <c r="E66">
        <v>834.85</v>
      </c>
      <c r="F66">
        <v>100</v>
      </c>
      <c r="G66">
        <v>1</v>
      </c>
      <c r="H66">
        <v>0</v>
      </c>
      <c r="I66">
        <v>0</v>
      </c>
      <c r="J66">
        <v>1</v>
      </c>
      <c r="K66">
        <v>162.26964112512101</v>
      </c>
      <c r="L66">
        <v>22</v>
      </c>
      <c r="M66">
        <v>4.4375</v>
      </c>
      <c r="N66">
        <v>4</v>
      </c>
      <c r="O66">
        <v>1</v>
      </c>
      <c r="P66">
        <v>11</v>
      </c>
    </row>
    <row r="67" spans="1:16" x14ac:dyDescent="0.25">
      <c r="A67" t="s">
        <v>421</v>
      </c>
      <c r="B67" t="s">
        <v>422</v>
      </c>
      <c r="C67" t="s">
        <v>323</v>
      </c>
      <c r="D67">
        <v>84677.861301074998</v>
      </c>
      <c r="E67">
        <v>1054.75</v>
      </c>
      <c r="F67">
        <v>68.421052631578902</v>
      </c>
      <c r="G67">
        <v>26</v>
      </c>
      <c r="H67">
        <v>21.052631578947299</v>
      </c>
      <c r="I67">
        <v>10.5263157894736</v>
      </c>
      <c r="J67">
        <v>38</v>
      </c>
      <c r="K67">
        <v>1.5301015301015199</v>
      </c>
      <c r="L67">
        <v>82</v>
      </c>
      <c r="M67">
        <v>5.0721428571428602</v>
      </c>
      <c r="N67">
        <v>6</v>
      </c>
      <c r="O67">
        <v>54</v>
      </c>
      <c r="P67">
        <v>13</v>
      </c>
    </row>
    <row r="68" spans="1:16" x14ac:dyDescent="0.25">
      <c r="A68" t="s">
        <v>423</v>
      </c>
      <c r="B68" t="s">
        <v>424</v>
      </c>
      <c r="C68" t="s">
        <v>282</v>
      </c>
      <c r="D68">
        <v>84236.907333180003</v>
      </c>
      <c r="E68">
        <v>386.4</v>
      </c>
      <c r="F68">
        <v>67.741935483870904</v>
      </c>
      <c r="G68">
        <v>21</v>
      </c>
      <c r="H68">
        <v>22.580645161290299</v>
      </c>
      <c r="I68">
        <v>9.67741935483871</v>
      </c>
      <c r="J68">
        <v>31</v>
      </c>
      <c r="K68">
        <v>7.8167115902964897</v>
      </c>
      <c r="L68">
        <v>63</v>
      </c>
      <c r="M68">
        <v>5.65</v>
      </c>
      <c r="N68">
        <v>89</v>
      </c>
      <c r="P68">
        <v>99</v>
      </c>
    </row>
    <row r="69" spans="1:16" x14ac:dyDescent="0.25">
      <c r="A69" t="s">
        <v>427</v>
      </c>
      <c r="B69" t="s">
        <v>428</v>
      </c>
      <c r="C69" t="s">
        <v>331</v>
      </c>
      <c r="D69">
        <v>83943.152055975006</v>
      </c>
      <c r="E69">
        <v>440.1</v>
      </c>
      <c r="F69">
        <v>54.054054054053999</v>
      </c>
      <c r="G69">
        <v>20</v>
      </c>
      <c r="H69">
        <v>24.324324324324301</v>
      </c>
      <c r="I69">
        <v>21.6216216216216</v>
      </c>
      <c r="J69">
        <v>37</v>
      </c>
      <c r="K69">
        <v>3.4890597279716098</v>
      </c>
      <c r="L69">
        <v>18</v>
      </c>
      <c r="M69">
        <v>5.2648648648648697</v>
      </c>
      <c r="N69">
        <v>10</v>
      </c>
      <c r="O69">
        <v>44</v>
      </c>
      <c r="P69">
        <v>24</v>
      </c>
    </row>
    <row r="70" spans="1:16" x14ac:dyDescent="0.25">
      <c r="A70" t="s">
        <v>425</v>
      </c>
      <c r="B70" t="s">
        <v>426</v>
      </c>
      <c r="C70" t="s">
        <v>331</v>
      </c>
      <c r="D70">
        <v>83840.834127599999</v>
      </c>
      <c r="E70">
        <v>23681.8</v>
      </c>
      <c r="F70">
        <v>25.6410256410256</v>
      </c>
      <c r="G70">
        <v>10</v>
      </c>
      <c r="H70">
        <v>35.897435897435898</v>
      </c>
      <c r="I70">
        <v>38.461538461538403</v>
      </c>
      <c r="J70">
        <v>39</v>
      </c>
      <c r="K70">
        <v>4.1227352928519103</v>
      </c>
      <c r="L70">
        <v>22</v>
      </c>
      <c r="M70">
        <v>6.2540540540540501</v>
      </c>
      <c r="N70">
        <v>62</v>
      </c>
      <c r="O70">
        <v>20</v>
      </c>
      <c r="P70">
        <v>18</v>
      </c>
    </row>
    <row r="71" spans="1:16" x14ac:dyDescent="0.25">
      <c r="A71" t="s">
        <v>429</v>
      </c>
      <c r="B71" t="s">
        <v>430</v>
      </c>
      <c r="C71" t="s">
        <v>431</v>
      </c>
      <c r="D71">
        <v>82669.932163100006</v>
      </c>
      <c r="E71">
        <v>7504.1</v>
      </c>
      <c r="G71">
        <v>0</v>
      </c>
      <c r="H71">
        <v>0</v>
      </c>
      <c r="I71">
        <v>0</v>
      </c>
      <c r="L71">
        <v>55</v>
      </c>
      <c r="M71">
        <v>8.65</v>
      </c>
      <c r="N71">
        <v>81</v>
      </c>
      <c r="O71">
        <v>79</v>
      </c>
      <c r="P71">
        <v>90</v>
      </c>
    </row>
    <row r="72" spans="1:16" x14ac:dyDescent="0.25">
      <c r="A72" t="s">
        <v>434</v>
      </c>
      <c r="B72" t="s">
        <v>435</v>
      </c>
      <c r="C72" t="s">
        <v>301</v>
      </c>
      <c r="D72">
        <v>82045.495597720001</v>
      </c>
      <c r="E72">
        <v>577</v>
      </c>
      <c r="F72">
        <v>73.3333333333333</v>
      </c>
      <c r="G72">
        <v>22</v>
      </c>
      <c r="H72">
        <v>20</v>
      </c>
      <c r="I72">
        <v>6.6666666666666599</v>
      </c>
      <c r="J72">
        <v>30</v>
      </c>
      <c r="K72">
        <v>16.187302700806701</v>
      </c>
      <c r="L72">
        <v>49</v>
      </c>
      <c r="M72">
        <v>5.6571428571428601</v>
      </c>
      <c r="N72">
        <v>36</v>
      </c>
      <c r="O72">
        <v>3</v>
      </c>
      <c r="P72">
        <v>3</v>
      </c>
    </row>
    <row r="73" spans="1:16" x14ac:dyDescent="0.25">
      <c r="A73" t="s">
        <v>13</v>
      </c>
      <c r="B73" t="s">
        <v>12</v>
      </c>
      <c r="C73" t="s">
        <v>14</v>
      </c>
      <c r="D73">
        <v>81368.041312019996</v>
      </c>
      <c r="E73">
        <v>876.45</v>
      </c>
      <c r="F73">
        <v>70.8333333333333</v>
      </c>
      <c r="G73">
        <v>17</v>
      </c>
      <c r="H73">
        <v>8.3333333333333304</v>
      </c>
      <c r="I73">
        <v>20.8333333333333</v>
      </c>
      <c r="J73">
        <v>24</v>
      </c>
      <c r="K73">
        <v>11.6538729937194</v>
      </c>
      <c r="L73">
        <v>7</v>
      </c>
      <c r="M73">
        <v>5.9934782608695603</v>
      </c>
      <c r="N73">
        <v>25</v>
      </c>
      <c r="O73">
        <v>44</v>
      </c>
      <c r="P73">
        <v>16</v>
      </c>
    </row>
    <row r="74" spans="1:16" x14ac:dyDescent="0.25">
      <c r="A74" t="s">
        <v>432</v>
      </c>
      <c r="B74" t="s">
        <v>433</v>
      </c>
      <c r="C74" t="s">
        <v>41</v>
      </c>
      <c r="D74">
        <v>81234.076773259905</v>
      </c>
      <c r="E74">
        <v>1304</v>
      </c>
      <c r="F74">
        <v>54.761904761904702</v>
      </c>
      <c r="G74">
        <v>23</v>
      </c>
      <c r="H74">
        <v>33.3333333333333</v>
      </c>
      <c r="I74">
        <v>11.9047619047619</v>
      </c>
      <c r="J74">
        <v>42</v>
      </c>
      <c r="K74">
        <v>9.5087529883550506</v>
      </c>
      <c r="L74">
        <v>48</v>
      </c>
      <c r="M74">
        <v>5.8928571428571397</v>
      </c>
      <c r="N74">
        <v>29</v>
      </c>
      <c r="O74">
        <v>18</v>
      </c>
      <c r="P74">
        <v>15</v>
      </c>
    </row>
    <row r="75" spans="1:16" x14ac:dyDescent="0.25">
      <c r="A75" t="s">
        <v>436</v>
      </c>
      <c r="B75" t="s">
        <v>437</v>
      </c>
      <c r="C75" t="s">
        <v>438</v>
      </c>
      <c r="D75">
        <v>80182.995511500005</v>
      </c>
      <c r="E75">
        <v>868.55</v>
      </c>
      <c r="F75">
        <v>83.3333333333333</v>
      </c>
      <c r="G75">
        <v>20</v>
      </c>
      <c r="H75">
        <v>12.5</v>
      </c>
      <c r="I75">
        <v>4.1666666666666599</v>
      </c>
      <c r="J75">
        <v>24</v>
      </c>
      <c r="K75">
        <v>-0.93847758081334898</v>
      </c>
      <c r="L75">
        <v>47</v>
      </c>
      <c r="M75">
        <v>6.2179104477611897</v>
      </c>
      <c r="N75">
        <v>37</v>
      </c>
      <c r="O75">
        <v>14</v>
      </c>
      <c r="P75">
        <v>39</v>
      </c>
    </row>
    <row r="76" spans="1:16" x14ac:dyDescent="0.25">
      <c r="A76" t="s">
        <v>439</v>
      </c>
      <c r="B76" t="s">
        <v>440</v>
      </c>
      <c r="C76" t="s">
        <v>323</v>
      </c>
      <c r="D76">
        <v>76183.909519199995</v>
      </c>
      <c r="E76">
        <v>1918.55</v>
      </c>
      <c r="F76">
        <v>80</v>
      </c>
      <c r="G76">
        <v>8</v>
      </c>
      <c r="H76">
        <v>20</v>
      </c>
      <c r="I76">
        <v>0</v>
      </c>
      <c r="J76">
        <v>10</v>
      </c>
      <c r="K76">
        <v>-19.568303712272499</v>
      </c>
      <c r="L76">
        <v>51</v>
      </c>
      <c r="O76">
        <v>21</v>
      </c>
      <c r="P76">
        <v>25</v>
      </c>
    </row>
    <row r="77" spans="1:16" x14ac:dyDescent="0.25">
      <c r="A77" t="s">
        <v>444</v>
      </c>
      <c r="B77" t="s">
        <v>445</v>
      </c>
      <c r="C77" t="s">
        <v>55</v>
      </c>
      <c r="D77">
        <v>74491.955098559905</v>
      </c>
      <c r="E77">
        <v>5212.2</v>
      </c>
      <c r="F77">
        <v>100</v>
      </c>
      <c r="G77">
        <v>20</v>
      </c>
      <c r="H77">
        <v>0</v>
      </c>
      <c r="I77">
        <v>0</v>
      </c>
      <c r="J77">
        <v>20</v>
      </c>
      <c r="K77">
        <v>2.3008029647930699</v>
      </c>
      <c r="L77">
        <v>81</v>
      </c>
      <c r="M77">
        <v>5.37692307692308</v>
      </c>
      <c r="N77">
        <v>59</v>
      </c>
      <c r="O77">
        <v>16</v>
      </c>
      <c r="P77">
        <v>23</v>
      </c>
    </row>
    <row r="78" spans="1:16" x14ac:dyDescent="0.25">
      <c r="A78" t="s">
        <v>446</v>
      </c>
      <c r="B78" t="s">
        <v>447</v>
      </c>
      <c r="C78" t="s">
        <v>448</v>
      </c>
      <c r="D78">
        <v>73673.991499815005</v>
      </c>
      <c r="E78">
        <v>116.4</v>
      </c>
      <c r="F78">
        <v>60</v>
      </c>
      <c r="G78">
        <v>18</v>
      </c>
      <c r="H78">
        <v>26.6666666666666</v>
      </c>
      <c r="I78">
        <v>13.3333333333333</v>
      </c>
      <c r="J78">
        <v>30</v>
      </c>
      <c r="K78">
        <v>10.6648817492191</v>
      </c>
      <c r="L78">
        <v>56</v>
      </c>
      <c r="M78">
        <v>4.25</v>
      </c>
      <c r="N78">
        <v>85</v>
      </c>
      <c r="O78">
        <v>97</v>
      </c>
      <c r="P78">
        <v>96</v>
      </c>
    </row>
    <row r="79" spans="1:16" x14ac:dyDescent="0.25">
      <c r="A79" t="s">
        <v>441</v>
      </c>
      <c r="B79" t="s">
        <v>442</v>
      </c>
      <c r="C79" t="s">
        <v>443</v>
      </c>
      <c r="D79">
        <v>71109.456143545001</v>
      </c>
      <c r="E79">
        <v>983.45</v>
      </c>
      <c r="F79">
        <v>43.478260869565197</v>
      </c>
      <c r="G79">
        <v>10</v>
      </c>
      <c r="H79">
        <v>39.130434782608603</v>
      </c>
      <c r="I79">
        <v>17.391304347826001</v>
      </c>
      <c r="J79">
        <v>23</v>
      </c>
      <c r="K79">
        <v>1.7746637344653</v>
      </c>
      <c r="L79">
        <v>65</v>
      </c>
      <c r="M79">
        <v>2.9125000000000001</v>
      </c>
      <c r="N79">
        <v>17</v>
      </c>
      <c r="O79">
        <v>6</v>
      </c>
      <c r="P79">
        <v>21</v>
      </c>
    </row>
    <row r="80" spans="1:16" x14ac:dyDescent="0.25">
      <c r="A80" t="s">
        <v>457</v>
      </c>
      <c r="B80" t="s">
        <v>458</v>
      </c>
      <c r="C80" t="s">
        <v>41</v>
      </c>
      <c r="D80">
        <v>70435.731591809905</v>
      </c>
      <c r="E80">
        <v>4693.3999999999996</v>
      </c>
      <c r="F80">
        <v>62.962962962962898</v>
      </c>
      <c r="G80">
        <v>17</v>
      </c>
      <c r="H80">
        <v>22.2222222222222</v>
      </c>
      <c r="I80">
        <v>14.814814814814801</v>
      </c>
      <c r="J80">
        <v>27</v>
      </c>
      <c r="K80">
        <v>-5.3091977141397599</v>
      </c>
      <c r="L80">
        <v>81</v>
      </c>
      <c r="M80">
        <v>6.4442857142857104</v>
      </c>
      <c r="N80">
        <v>67</v>
      </c>
      <c r="O80">
        <v>13</v>
      </c>
      <c r="P80">
        <v>65</v>
      </c>
    </row>
    <row r="81" spans="1:16" x14ac:dyDescent="0.25">
      <c r="A81" t="s">
        <v>461</v>
      </c>
      <c r="B81" t="s">
        <v>462</v>
      </c>
      <c r="C81" t="s">
        <v>381</v>
      </c>
      <c r="D81">
        <v>69539.734043479999</v>
      </c>
      <c r="E81">
        <v>727.65</v>
      </c>
      <c r="F81">
        <v>80</v>
      </c>
      <c r="G81">
        <v>12</v>
      </c>
      <c r="H81">
        <v>20</v>
      </c>
      <c r="I81">
        <v>0</v>
      </c>
      <c r="J81">
        <v>15</v>
      </c>
      <c r="K81">
        <v>-12.531189354033801</v>
      </c>
      <c r="L81">
        <v>87</v>
      </c>
      <c r="M81">
        <v>5.3375000000000004</v>
      </c>
      <c r="N81">
        <v>63</v>
      </c>
      <c r="O81">
        <v>40</v>
      </c>
      <c r="P81">
        <v>45</v>
      </c>
    </row>
    <row r="82" spans="1:16" x14ac:dyDescent="0.25">
      <c r="A82" t="s">
        <v>453</v>
      </c>
      <c r="B82" t="s">
        <v>454</v>
      </c>
      <c r="C82" t="s">
        <v>349</v>
      </c>
      <c r="D82">
        <v>69450.705054045</v>
      </c>
      <c r="E82">
        <v>219.45</v>
      </c>
      <c r="F82">
        <v>45.454545454545404</v>
      </c>
      <c r="G82">
        <v>10</v>
      </c>
      <c r="H82">
        <v>18.181818181818102</v>
      </c>
      <c r="I82">
        <v>36.363636363636303</v>
      </c>
      <c r="J82">
        <v>22</v>
      </c>
      <c r="K82">
        <v>-1.0812054290315101</v>
      </c>
      <c r="L82">
        <v>45</v>
      </c>
      <c r="N82">
        <v>24</v>
      </c>
      <c r="O82">
        <v>66</v>
      </c>
      <c r="P82">
        <v>40</v>
      </c>
    </row>
    <row r="83" spans="1:16" x14ac:dyDescent="0.25">
      <c r="A83" t="s">
        <v>449</v>
      </c>
      <c r="B83" t="s">
        <v>450</v>
      </c>
      <c r="C83" t="s">
        <v>448</v>
      </c>
      <c r="D83">
        <v>69409.01433813</v>
      </c>
      <c r="E83">
        <v>662.65</v>
      </c>
      <c r="G83">
        <v>0</v>
      </c>
      <c r="H83">
        <v>0</v>
      </c>
      <c r="I83">
        <v>0</v>
      </c>
      <c r="L83">
        <v>19</v>
      </c>
      <c r="M83">
        <v>5.4166666666666696</v>
      </c>
      <c r="N83">
        <v>10</v>
      </c>
      <c r="O83">
        <v>1</v>
      </c>
      <c r="P83">
        <v>1</v>
      </c>
    </row>
    <row r="84" spans="1:16" x14ac:dyDescent="0.25">
      <c r="A84" t="s">
        <v>451</v>
      </c>
      <c r="B84" t="s">
        <v>452</v>
      </c>
      <c r="C84" t="s">
        <v>392</v>
      </c>
      <c r="D84">
        <v>69162.518730359996</v>
      </c>
      <c r="E84">
        <v>540.6</v>
      </c>
      <c r="F84">
        <v>71.052631578947299</v>
      </c>
      <c r="G84">
        <v>27</v>
      </c>
      <c r="H84">
        <v>21.052631578947299</v>
      </c>
      <c r="I84">
        <v>7.8947368421052602</v>
      </c>
      <c r="J84">
        <v>38</v>
      </c>
      <c r="K84">
        <v>6.3690698543145299</v>
      </c>
      <c r="L84">
        <v>87</v>
      </c>
      <c r="M84">
        <v>6.2917910447761196</v>
      </c>
      <c r="N84">
        <v>39</v>
      </c>
      <c r="O84">
        <v>25</v>
      </c>
      <c r="P84">
        <v>31</v>
      </c>
    </row>
    <row r="85" spans="1:16" x14ac:dyDescent="0.25">
      <c r="A85" t="s">
        <v>19</v>
      </c>
      <c r="B85" t="s">
        <v>18</v>
      </c>
      <c r="C85" t="s">
        <v>17</v>
      </c>
      <c r="D85">
        <v>68378.406615180007</v>
      </c>
      <c r="E85">
        <v>60.7</v>
      </c>
      <c r="F85">
        <v>31.25</v>
      </c>
      <c r="G85">
        <v>5</v>
      </c>
      <c r="H85">
        <v>37.5</v>
      </c>
      <c r="I85">
        <v>31.25</v>
      </c>
      <c r="J85">
        <v>16</v>
      </c>
      <c r="K85">
        <v>-12.238325281803499</v>
      </c>
      <c r="L85">
        <v>30</v>
      </c>
      <c r="M85">
        <v>5.5983870967741902</v>
      </c>
      <c r="N85">
        <v>90</v>
      </c>
      <c r="O85">
        <v>97</v>
      </c>
      <c r="P85">
        <v>95</v>
      </c>
    </row>
    <row r="86" spans="1:16" x14ac:dyDescent="0.25">
      <c r="A86" t="s">
        <v>23</v>
      </c>
      <c r="B86" t="s">
        <v>22</v>
      </c>
      <c r="C86" t="s">
        <v>24</v>
      </c>
      <c r="D86">
        <v>68287.878382680006</v>
      </c>
      <c r="E86">
        <v>82.65</v>
      </c>
      <c r="F86">
        <v>80.769230769230703</v>
      </c>
      <c r="G86">
        <v>21</v>
      </c>
      <c r="H86">
        <v>3.84615384615384</v>
      </c>
      <c r="I86">
        <v>15.3846153846153</v>
      </c>
      <c r="J86">
        <v>26</v>
      </c>
      <c r="K86">
        <v>0.86100861008610396</v>
      </c>
      <c r="L86">
        <v>1</v>
      </c>
      <c r="M86">
        <v>4.6666666666666696</v>
      </c>
      <c r="N86">
        <v>27</v>
      </c>
      <c r="P86">
        <v>36</v>
      </c>
    </row>
    <row r="87" spans="1:16" x14ac:dyDescent="0.25">
      <c r="A87" t="s">
        <v>455</v>
      </c>
      <c r="B87" t="s">
        <v>456</v>
      </c>
      <c r="C87" t="s">
        <v>301</v>
      </c>
      <c r="D87">
        <v>68154.159978750002</v>
      </c>
      <c r="E87">
        <v>1373.1</v>
      </c>
      <c r="F87">
        <v>68.181818181818102</v>
      </c>
      <c r="G87">
        <v>15</v>
      </c>
      <c r="H87">
        <v>18.181818181818102</v>
      </c>
      <c r="I87">
        <v>13.636363636363599</v>
      </c>
      <c r="J87">
        <v>22</v>
      </c>
      <c r="K87">
        <v>7.3873873873873803</v>
      </c>
      <c r="L87">
        <v>69</v>
      </c>
      <c r="M87">
        <v>8.15</v>
      </c>
      <c r="N87">
        <v>29</v>
      </c>
      <c r="O87">
        <v>37</v>
      </c>
      <c r="P87">
        <v>21</v>
      </c>
    </row>
    <row r="88" spans="1:16" x14ac:dyDescent="0.25">
      <c r="A88" t="s">
        <v>459</v>
      </c>
      <c r="B88" t="s">
        <v>460</v>
      </c>
      <c r="C88" t="s">
        <v>298</v>
      </c>
      <c r="D88">
        <v>67366.30083634</v>
      </c>
      <c r="E88">
        <v>1823.5</v>
      </c>
      <c r="F88">
        <v>75.862068965517196</v>
      </c>
      <c r="G88">
        <v>22</v>
      </c>
      <c r="H88">
        <v>20.689655172413701</v>
      </c>
      <c r="I88">
        <v>3.44827586206896</v>
      </c>
      <c r="J88">
        <v>29</v>
      </c>
      <c r="K88">
        <v>-8.2836942604242001</v>
      </c>
      <c r="L88">
        <v>10</v>
      </c>
      <c r="M88">
        <v>4.9760869565217396</v>
      </c>
      <c r="N88">
        <v>57</v>
      </c>
      <c r="O88">
        <v>91</v>
      </c>
      <c r="P88">
        <v>94</v>
      </c>
    </row>
    <row r="89" spans="1:16" x14ac:dyDescent="0.25">
      <c r="A89" t="s">
        <v>57</v>
      </c>
      <c r="B89" t="s">
        <v>56</v>
      </c>
      <c r="C89" t="s">
        <v>58</v>
      </c>
      <c r="D89">
        <v>66625.011133724998</v>
      </c>
      <c r="E89">
        <v>675.55</v>
      </c>
      <c r="F89">
        <v>18.181818181818102</v>
      </c>
      <c r="G89">
        <v>4</v>
      </c>
      <c r="H89">
        <v>31.818181818181799</v>
      </c>
      <c r="I89">
        <v>50</v>
      </c>
      <c r="J89">
        <v>22</v>
      </c>
      <c r="K89">
        <v>-11.059269519574199</v>
      </c>
      <c r="L89">
        <v>28</v>
      </c>
      <c r="M89">
        <v>5.1276785714285698</v>
      </c>
      <c r="N89">
        <v>35</v>
      </c>
      <c r="O89">
        <v>9</v>
      </c>
      <c r="P89">
        <v>27</v>
      </c>
    </row>
    <row r="90" spans="1:16" x14ac:dyDescent="0.25">
      <c r="A90" t="s">
        <v>463</v>
      </c>
      <c r="B90" t="s">
        <v>464</v>
      </c>
      <c r="C90" t="s">
        <v>465</v>
      </c>
      <c r="D90">
        <v>65765.169357029998</v>
      </c>
      <c r="E90">
        <v>98.25</v>
      </c>
      <c r="F90">
        <v>88.8888888888888</v>
      </c>
      <c r="G90">
        <v>16</v>
      </c>
      <c r="H90">
        <v>5.55555555555555</v>
      </c>
      <c r="I90">
        <v>5.55555555555555</v>
      </c>
      <c r="J90">
        <v>18</v>
      </c>
      <c r="K90">
        <v>6.6460587326120502</v>
      </c>
      <c r="L90">
        <v>14</v>
      </c>
      <c r="M90">
        <v>2.86440677966102</v>
      </c>
      <c r="N90">
        <v>49</v>
      </c>
      <c r="O90">
        <v>54</v>
      </c>
      <c r="P90">
        <v>82</v>
      </c>
    </row>
    <row r="91" spans="1:16" x14ac:dyDescent="0.25">
      <c r="A91" t="s">
        <v>466</v>
      </c>
      <c r="B91" t="s">
        <v>467</v>
      </c>
      <c r="C91" t="s">
        <v>323</v>
      </c>
      <c r="D91">
        <v>65692.259904000006</v>
      </c>
      <c r="E91">
        <v>1972.5</v>
      </c>
      <c r="F91">
        <v>70</v>
      </c>
      <c r="G91">
        <v>21</v>
      </c>
      <c r="H91">
        <v>20</v>
      </c>
      <c r="I91">
        <v>10</v>
      </c>
      <c r="J91">
        <v>30</v>
      </c>
      <c r="K91">
        <v>-2.1123132405976301</v>
      </c>
      <c r="L91">
        <v>83</v>
      </c>
      <c r="M91">
        <v>3.3128571428571401</v>
      </c>
      <c r="N91">
        <v>61</v>
      </c>
      <c r="O91">
        <v>40</v>
      </c>
      <c r="P91">
        <v>56</v>
      </c>
    </row>
    <row r="92" spans="1:16" x14ac:dyDescent="0.25">
      <c r="A92" t="s">
        <v>468</v>
      </c>
      <c r="B92" t="s">
        <v>469</v>
      </c>
      <c r="C92" t="s">
        <v>373</v>
      </c>
      <c r="D92">
        <v>63563.857348874997</v>
      </c>
      <c r="E92">
        <v>2164.1</v>
      </c>
      <c r="F92">
        <v>80</v>
      </c>
      <c r="G92">
        <v>20</v>
      </c>
      <c r="H92">
        <v>16</v>
      </c>
      <c r="I92">
        <v>4</v>
      </c>
      <c r="J92">
        <v>25</v>
      </c>
      <c r="K92">
        <v>38.456875043719499</v>
      </c>
      <c r="L92">
        <v>38</v>
      </c>
      <c r="M92">
        <v>5.8444444444444397</v>
      </c>
      <c r="N92">
        <v>31</v>
      </c>
      <c r="O92">
        <v>35</v>
      </c>
      <c r="P92">
        <v>20</v>
      </c>
    </row>
    <row r="93" spans="1:16" x14ac:dyDescent="0.25">
      <c r="A93" t="s">
        <v>494</v>
      </c>
      <c r="B93" t="s">
        <v>495</v>
      </c>
      <c r="C93" t="s">
        <v>496</v>
      </c>
      <c r="D93">
        <v>63295.951756800001</v>
      </c>
      <c r="E93">
        <v>238.25</v>
      </c>
      <c r="F93">
        <v>100</v>
      </c>
      <c r="G93">
        <v>8</v>
      </c>
      <c r="H93">
        <v>0</v>
      </c>
      <c r="I93">
        <v>0</v>
      </c>
      <c r="J93">
        <v>8</v>
      </c>
      <c r="K93">
        <v>-9.28050052137643</v>
      </c>
      <c r="L93">
        <v>26</v>
      </c>
      <c r="M93">
        <v>6.6636363636363596</v>
      </c>
      <c r="N93">
        <v>100</v>
      </c>
      <c r="O93">
        <v>99</v>
      </c>
      <c r="P93">
        <v>100</v>
      </c>
    </row>
    <row r="94" spans="1:16" x14ac:dyDescent="0.25">
      <c r="A94" t="s">
        <v>472</v>
      </c>
      <c r="B94" t="s">
        <v>473</v>
      </c>
      <c r="C94" t="s">
        <v>344</v>
      </c>
      <c r="D94">
        <v>63251.416411450002</v>
      </c>
      <c r="E94">
        <v>664.7</v>
      </c>
      <c r="F94">
        <v>73.913043478260803</v>
      </c>
      <c r="G94">
        <v>17</v>
      </c>
      <c r="H94">
        <v>17.391304347826001</v>
      </c>
      <c r="I94">
        <v>8.6956521739130395</v>
      </c>
      <c r="J94">
        <v>23</v>
      </c>
      <c r="K94">
        <v>5.5056804639707497</v>
      </c>
      <c r="L94">
        <v>96</v>
      </c>
      <c r="M94">
        <v>6.10074626865672</v>
      </c>
      <c r="N94">
        <v>96</v>
      </c>
      <c r="P94">
        <v>84</v>
      </c>
    </row>
    <row r="95" spans="1:16" x14ac:dyDescent="0.25">
      <c r="A95" t="s">
        <v>481</v>
      </c>
      <c r="B95" t="s">
        <v>482</v>
      </c>
      <c r="C95" t="s">
        <v>370</v>
      </c>
      <c r="D95">
        <v>62631.373571869997</v>
      </c>
      <c r="E95">
        <v>3140.3</v>
      </c>
      <c r="F95">
        <v>48.717948717948701</v>
      </c>
      <c r="G95">
        <v>19</v>
      </c>
      <c r="H95">
        <v>25.6410256410256</v>
      </c>
      <c r="I95">
        <v>25.6410256410256</v>
      </c>
      <c r="J95">
        <v>39</v>
      </c>
      <c r="K95">
        <v>-2.2989422632057601</v>
      </c>
      <c r="L95">
        <v>71</v>
      </c>
      <c r="M95">
        <v>5.5166666666666702</v>
      </c>
      <c r="N95">
        <v>52</v>
      </c>
      <c r="O95">
        <v>82</v>
      </c>
      <c r="P95">
        <v>69</v>
      </c>
    </row>
    <row r="96" spans="1:16" x14ac:dyDescent="0.25">
      <c r="A96" t="s">
        <v>483</v>
      </c>
      <c r="B96" t="s">
        <v>484</v>
      </c>
      <c r="C96" t="s">
        <v>17</v>
      </c>
      <c r="D96">
        <v>62256.408593250002</v>
      </c>
      <c r="E96">
        <v>56.8</v>
      </c>
      <c r="G96">
        <v>0</v>
      </c>
      <c r="H96">
        <v>0</v>
      </c>
      <c r="I96">
        <v>0</v>
      </c>
      <c r="K96">
        <v>-27.461139896372998</v>
      </c>
      <c r="L96">
        <v>45</v>
      </c>
      <c r="M96">
        <v>4.6467741935483904</v>
      </c>
      <c r="N96">
        <v>89</v>
      </c>
      <c r="O96">
        <v>81</v>
      </c>
      <c r="P96">
        <v>96</v>
      </c>
    </row>
    <row r="97" spans="1:16" x14ac:dyDescent="0.25">
      <c r="A97" t="s">
        <v>479</v>
      </c>
      <c r="B97" t="s">
        <v>480</v>
      </c>
      <c r="C97" t="s">
        <v>323</v>
      </c>
      <c r="D97">
        <v>62129.090051819898</v>
      </c>
      <c r="E97">
        <v>621.75</v>
      </c>
      <c r="F97">
        <v>56.6666666666666</v>
      </c>
      <c r="G97">
        <v>17</v>
      </c>
      <c r="H97">
        <v>30</v>
      </c>
      <c r="I97">
        <v>13.3333333333333</v>
      </c>
      <c r="J97">
        <v>30</v>
      </c>
      <c r="K97">
        <v>-12.023460410557099</v>
      </c>
      <c r="L97">
        <v>78</v>
      </c>
      <c r="N97">
        <v>79</v>
      </c>
      <c r="O97">
        <v>50</v>
      </c>
      <c r="P97">
        <v>77</v>
      </c>
    </row>
    <row r="98" spans="1:16" x14ac:dyDescent="0.25">
      <c r="A98" t="s">
        <v>470</v>
      </c>
      <c r="B98" t="s">
        <v>471</v>
      </c>
      <c r="C98" t="s">
        <v>370</v>
      </c>
      <c r="D98">
        <v>62098.636670940003</v>
      </c>
      <c r="E98">
        <v>1384</v>
      </c>
      <c r="F98">
        <v>63.157894736842103</v>
      </c>
      <c r="G98">
        <v>24</v>
      </c>
      <c r="H98">
        <v>26.315789473684202</v>
      </c>
      <c r="I98">
        <v>10.5263157894736</v>
      </c>
      <c r="J98">
        <v>38</v>
      </c>
      <c r="K98">
        <v>-1.0022186519776499</v>
      </c>
      <c r="L98">
        <v>12</v>
      </c>
      <c r="M98">
        <v>4.9749999999999996</v>
      </c>
      <c r="N98">
        <v>83</v>
      </c>
      <c r="O98">
        <v>48</v>
      </c>
      <c r="P98">
        <v>53</v>
      </c>
    </row>
    <row r="99" spans="1:16" x14ac:dyDescent="0.25">
      <c r="A99" t="s">
        <v>487</v>
      </c>
      <c r="B99" t="s">
        <v>488</v>
      </c>
      <c r="C99" t="s">
        <v>17</v>
      </c>
      <c r="D99">
        <v>61626.004660439998</v>
      </c>
      <c r="E99">
        <v>332.85</v>
      </c>
      <c r="F99">
        <v>71.428571428571402</v>
      </c>
      <c r="G99">
        <v>10</v>
      </c>
      <c r="H99">
        <v>14.285714285714199</v>
      </c>
      <c r="I99">
        <v>14.285714285714199</v>
      </c>
      <c r="J99">
        <v>14</v>
      </c>
      <c r="K99">
        <v>5.8286723579629101</v>
      </c>
      <c r="L99">
        <v>17</v>
      </c>
      <c r="M99">
        <v>5.5983870967741902</v>
      </c>
      <c r="N99">
        <v>81</v>
      </c>
      <c r="O99">
        <v>100</v>
      </c>
      <c r="P99">
        <v>96</v>
      </c>
    </row>
    <row r="100" spans="1:16" x14ac:dyDescent="0.25">
      <c r="A100" t="s">
        <v>474</v>
      </c>
      <c r="B100" t="s">
        <v>475</v>
      </c>
      <c r="C100" t="s">
        <v>415</v>
      </c>
      <c r="D100">
        <v>61371.825715890001</v>
      </c>
      <c r="E100">
        <v>399.5</v>
      </c>
      <c r="F100">
        <v>75</v>
      </c>
      <c r="G100">
        <v>3</v>
      </c>
      <c r="H100">
        <v>0</v>
      </c>
      <c r="I100">
        <v>25</v>
      </c>
      <c r="J100">
        <v>4</v>
      </c>
      <c r="K100">
        <v>-13.6493716560905</v>
      </c>
      <c r="L100">
        <v>68</v>
      </c>
      <c r="M100">
        <v>2.8214285714285698</v>
      </c>
      <c r="N100">
        <v>81</v>
      </c>
      <c r="O100">
        <v>3</v>
      </c>
      <c r="P100">
        <v>50</v>
      </c>
    </row>
    <row r="101" spans="1:16" x14ac:dyDescent="0.25">
      <c r="A101" t="s">
        <v>476</v>
      </c>
      <c r="B101" t="s">
        <v>477</v>
      </c>
      <c r="C101" t="s">
        <v>478</v>
      </c>
      <c r="D101">
        <v>61347.444496174998</v>
      </c>
      <c r="E101">
        <v>3131.4</v>
      </c>
      <c r="F101">
        <v>60</v>
      </c>
      <c r="G101">
        <v>3</v>
      </c>
      <c r="H101">
        <v>20</v>
      </c>
      <c r="I101">
        <v>20</v>
      </c>
      <c r="J101">
        <v>5</v>
      </c>
      <c r="K101">
        <v>-3.3472473812711598</v>
      </c>
      <c r="L101">
        <v>78</v>
      </c>
      <c r="M101">
        <v>5.7550847457627103</v>
      </c>
      <c r="N101">
        <v>64</v>
      </c>
      <c r="O101">
        <v>10</v>
      </c>
      <c r="P101">
        <v>33</v>
      </c>
    </row>
    <row r="102" spans="1:16" x14ac:dyDescent="0.25">
      <c r="A102" t="s">
        <v>489</v>
      </c>
      <c r="B102" t="s">
        <v>490</v>
      </c>
      <c r="C102" t="s">
        <v>491</v>
      </c>
      <c r="D102">
        <v>60759.916834119998</v>
      </c>
      <c r="E102">
        <v>1709.45</v>
      </c>
      <c r="F102">
        <v>63.157894736842103</v>
      </c>
      <c r="G102">
        <v>12</v>
      </c>
      <c r="H102">
        <v>10.5263157894736</v>
      </c>
      <c r="I102">
        <v>26.315789473684202</v>
      </c>
      <c r="J102">
        <v>19</v>
      </c>
      <c r="K102">
        <v>-6.6814884156330399</v>
      </c>
      <c r="L102">
        <v>62</v>
      </c>
      <c r="M102">
        <v>7.15</v>
      </c>
      <c r="N102">
        <v>57</v>
      </c>
      <c r="O102">
        <v>1</v>
      </c>
      <c r="P102">
        <v>41</v>
      </c>
    </row>
    <row r="103" spans="1:16" x14ac:dyDescent="0.25">
      <c r="A103" t="s">
        <v>485</v>
      </c>
      <c r="B103" t="s">
        <v>486</v>
      </c>
      <c r="C103" t="s">
        <v>17</v>
      </c>
      <c r="D103">
        <v>60588.972486090002</v>
      </c>
      <c r="E103">
        <v>88</v>
      </c>
      <c r="F103">
        <v>60</v>
      </c>
      <c r="G103">
        <v>3</v>
      </c>
      <c r="H103">
        <v>40</v>
      </c>
      <c r="I103">
        <v>0</v>
      </c>
      <c r="J103">
        <v>5</v>
      </c>
      <c r="K103">
        <v>7.7270163564579697</v>
      </c>
      <c r="L103">
        <v>41</v>
      </c>
      <c r="M103">
        <v>5.2516129032258103</v>
      </c>
      <c r="N103">
        <v>81</v>
      </c>
      <c r="O103">
        <v>99</v>
      </c>
      <c r="P103">
        <v>100</v>
      </c>
    </row>
    <row r="104" spans="1:16" x14ac:dyDescent="0.25">
      <c r="A104" t="s">
        <v>54</v>
      </c>
      <c r="B104" t="s">
        <v>53</v>
      </c>
      <c r="C104" t="s">
        <v>55</v>
      </c>
      <c r="D104">
        <v>59416.735056444901</v>
      </c>
      <c r="E104">
        <v>610.9</v>
      </c>
      <c r="F104">
        <v>70</v>
      </c>
      <c r="G104">
        <v>7</v>
      </c>
      <c r="H104">
        <v>20</v>
      </c>
      <c r="I104">
        <v>10</v>
      </c>
      <c r="J104">
        <v>10</v>
      </c>
      <c r="K104">
        <v>-5.1745279162919902</v>
      </c>
      <c r="L104">
        <v>35</v>
      </c>
      <c r="M104">
        <v>6.05</v>
      </c>
      <c r="N104">
        <v>89</v>
      </c>
      <c r="O104">
        <v>15</v>
      </c>
      <c r="P104">
        <v>55</v>
      </c>
    </row>
    <row r="105" spans="1:16" x14ac:dyDescent="0.25">
      <c r="A105" t="s">
        <v>492</v>
      </c>
      <c r="B105" t="s">
        <v>493</v>
      </c>
      <c r="C105" t="s">
        <v>24</v>
      </c>
      <c r="D105">
        <v>58933.45913345</v>
      </c>
      <c r="E105">
        <v>4613.3999999999996</v>
      </c>
      <c r="F105">
        <v>52.380952380952301</v>
      </c>
      <c r="G105">
        <v>11</v>
      </c>
      <c r="H105">
        <v>23.8095238095238</v>
      </c>
      <c r="I105">
        <v>23.8095238095238</v>
      </c>
      <c r="J105">
        <v>21</v>
      </c>
      <c r="K105">
        <v>0.34916430424360101</v>
      </c>
      <c r="L105">
        <v>13</v>
      </c>
      <c r="M105">
        <v>6.1</v>
      </c>
      <c r="N105">
        <v>10</v>
      </c>
      <c r="P105">
        <v>7</v>
      </c>
    </row>
    <row r="106" spans="1:16" x14ac:dyDescent="0.25">
      <c r="A106" t="s">
        <v>497</v>
      </c>
      <c r="B106" t="s">
        <v>498</v>
      </c>
      <c r="C106" t="s">
        <v>465</v>
      </c>
      <c r="D106">
        <v>56109.438076999999</v>
      </c>
      <c r="E106">
        <v>19019.75</v>
      </c>
      <c r="F106">
        <v>40</v>
      </c>
      <c r="G106">
        <v>2</v>
      </c>
      <c r="H106">
        <v>20</v>
      </c>
      <c r="I106">
        <v>40</v>
      </c>
      <c r="J106">
        <v>5</v>
      </c>
      <c r="K106">
        <v>-4.4640393182385596</v>
      </c>
      <c r="L106">
        <v>82</v>
      </c>
      <c r="M106">
        <v>4.7991525423728802</v>
      </c>
      <c r="N106">
        <v>91</v>
      </c>
      <c r="O106">
        <v>47</v>
      </c>
      <c r="P106">
        <v>46</v>
      </c>
    </row>
    <row r="107" spans="1:16" x14ac:dyDescent="0.25">
      <c r="A107" t="s">
        <v>106</v>
      </c>
      <c r="B107" t="s">
        <v>105</v>
      </c>
      <c r="C107" t="s">
        <v>107</v>
      </c>
      <c r="D107">
        <v>55622.8773927199</v>
      </c>
      <c r="E107">
        <v>392.15</v>
      </c>
      <c r="F107">
        <v>68.75</v>
      </c>
      <c r="G107">
        <v>11</v>
      </c>
      <c r="H107">
        <v>25</v>
      </c>
      <c r="I107">
        <v>6.25</v>
      </c>
      <c r="J107">
        <v>16</v>
      </c>
      <c r="K107">
        <v>4.6986721144024397</v>
      </c>
      <c r="L107">
        <v>81</v>
      </c>
      <c r="M107">
        <v>4.6777777777777798</v>
      </c>
      <c r="N107">
        <v>60</v>
      </c>
      <c r="P107">
        <v>52</v>
      </c>
    </row>
    <row r="108" spans="1:16" x14ac:dyDescent="0.25">
      <c r="A108" t="s">
        <v>501</v>
      </c>
      <c r="B108" t="s">
        <v>502</v>
      </c>
      <c r="C108" t="s">
        <v>27</v>
      </c>
      <c r="D108">
        <v>55477.902708180001</v>
      </c>
      <c r="E108">
        <v>83.05</v>
      </c>
      <c r="F108">
        <v>40</v>
      </c>
      <c r="G108">
        <v>4</v>
      </c>
      <c r="H108">
        <v>30</v>
      </c>
      <c r="I108">
        <v>30</v>
      </c>
      <c r="J108">
        <v>10</v>
      </c>
      <c r="K108">
        <v>-10.394265232974901</v>
      </c>
      <c r="L108">
        <v>16</v>
      </c>
      <c r="M108">
        <v>2.60645161290322</v>
      </c>
      <c r="N108">
        <v>88</v>
      </c>
      <c r="O108">
        <v>74</v>
      </c>
      <c r="P108">
        <v>85</v>
      </c>
    </row>
    <row r="109" spans="1:16" x14ac:dyDescent="0.25">
      <c r="A109" t="s">
        <v>499</v>
      </c>
      <c r="B109" t="s">
        <v>500</v>
      </c>
      <c r="C109" t="s">
        <v>373</v>
      </c>
      <c r="D109">
        <v>55076.417001119997</v>
      </c>
      <c r="E109">
        <v>3573.35</v>
      </c>
      <c r="F109">
        <v>86.956521739130395</v>
      </c>
      <c r="G109">
        <v>20</v>
      </c>
      <c r="H109">
        <v>8.6956521739130395</v>
      </c>
      <c r="I109">
        <v>4.3478260869565197</v>
      </c>
      <c r="J109">
        <v>23</v>
      </c>
      <c r="K109">
        <v>10.707204230006599</v>
      </c>
      <c r="L109">
        <v>41</v>
      </c>
      <c r="M109">
        <v>6.0044117647058801</v>
      </c>
      <c r="N109">
        <v>48</v>
      </c>
      <c r="O109">
        <v>26</v>
      </c>
      <c r="P109">
        <v>48</v>
      </c>
    </row>
    <row r="110" spans="1:16" x14ac:dyDescent="0.25">
      <c r="A110" t="s">
        <v>506</v>
      </c>
      <c r="B110" t="s">
        <v>507</v>
      </c>
      <c r="C110" t="s">
        <v>412</v>
      </c>
      <c r="D110">
        <v>53569.642150619999</v>
      </c>
      <c r="E110">
        <v>182.8</v>
      </c>
      <c r="F110">
        <v>76.923076923076906</v>
      </c>
      <c r="G110">
        <v>30</v>
      </c>
      <c r="H110">
        <v>15.3846153846153</v>
      </c>
      <c r="I110">
        <v>7.6923076923076898</v>
      </c>
      <c r="J110">
        <v>39</v>
      </c>
      <c r="K110">
        <v>-0.79473828446148997</v>
      </c>
      <c r="L110">
        <v>25</v>
      </c>
      <c r="M110">
        <v>2.72857142857143</v>
      </c>
      <c r="N110">
        <v>31</v>
      </c>
      <c r="O110">
        <v>37</v>
      </c>
      <c r="P110">
        <v>50</v>
      </c>
    </row>
    <row r="111" spans="1:16" x14ac:dyDescent="0.25">
      <c r="A111" t="s">
        <v>508</v>
      </c>
      <c r="B111" t="s">
        <v>509</v>
      </c>
      <c r="C111" t="s">
        <v>431</v>
      </c>
      <c r="D111">
        <v>53315.069977400002</v>
      </c>
      <c r="E111">
        <v>2527.0500000000002</v>
      </c>
      <c r="F111">
        <v>65</v>
      </c>
      <c r="G111">
        <v>13</v>
      </c>
      <c r="H111">
        <v>25</v>
      </c>
      <c r="I111">
        <v>10</v>
      </c>
      <c r="J111">
        <v>20</v>
      </c>
      <c r="K111">
        <v>-16.317991631799099</v>
      </c>
      <c r="L111">
        <v>76</v>
      </c>
      <c r="N111">
        <v>39</v>
      </c>
      <c r="O111">
        <v>42</v>
      </c>
      <c r="P111">
        <v>45</v>
      </c>
    </row>
    <row r="112" spans="1:16" x14ac:dyDescent="0.25">
      <c r="A112" t="s">
        <v>510</v>
      </c>
      <c r="B112" t="s">
        <v>511</v>
      </c>
      <c r="C112" t="s">
        <v>512</v>
      </c>
      <c r="D112">
        <v>52726.212</v>
      </c>
      <c r="E112">
        <v>1922.85</v>
      </c>
      <c r="F112">
        <v>56</v>
      </c>
      <c r="G112">
        <v>14</v>
      </c>
      <c r="H112">
        <v>12</v>
      </c>
      <c r="I112">
        <v>32</v>
      </c>
      <c r="J112">
        <v>25</v>
      </c>
      <c r="K112">
        <v>-8.3644393039272291</v>
      </c>
      <c r="L112">
        <v>90</v>
      </c>
      <c r="M112">
        <v>6.1464285714285696</v>
      </c>
      <c r="N112">
        <v>93</v>
      </c>
      <c r="O112">
        <v>32</v>
      </c>
      <c r="P112">
        <v>73</v>
      </c>
    </row>
    <row r="113" spans="1:16" x14ac:dyDescent="0.25">
      <c r="A113" t="s">
        <v>517</v>
      </c>
      <c r="B113" t="s">
        <v>518</v>
      </c>
      <c r="C113" t="s">
        <v>298</v>
      </c>
      <c r="D113">
        <v>52057.884940425</v>
      </c>
      <c r="E113">
        <v>1312.3</v>
      </c>
      <c r="F113">
        <v>70.8333333333333</v>
      </c>
      <c r="G113">
        <v>17</v>
      </c>
      <c r="H113">
        <v>20.8333333333333</v>
      </c>
      <c r="I113">
        <v>8.3333333333333304</v>
      </c>
      <c r="J113">
        <v>24</v>
      </c>
      <c r="K113">
        <v>-2.10140736456525</v>
      </c>
      <c r="L113">
        <v>37</v>
      </c>
      <c r="M113">
        <v>7.2173913043478297</v>
      </c>
      <c r="N113">
        <v>56</v>
      </c>
      <c r="O113">
        <v>82</v>
      </c>
      <c r="P113">
        <v>91</v>
      </c>
    </row>
    <row r="114" spans="1:16" x14ac:dyDescent="0.25">
      <c r="A114" t="s">
        <v>513</v>
      </c>
      <c r="B114" t="s">
        <v>514</v>
      </c>
      <c r="C114" t="s">
        <v>336</v>
      </c>
      <c r="D114">
        <v>51798.690802274999</v>
      </c>
      <c r="E114">
        <v>416.75</v>
      </c>
      <c r="F114">
        <v>50</v>
      </c>
      <c r="G114">
        <v>2</v>
      </c>
      <c r="H114">
        <v>0</v>
      </c>
      <c r="I114">
        <v>50</v>
      </c>
      <c r="J114">
        <v>4</v>
      </c>
      <c r="K114">
        <v>29.218416760757702</v>
      </c>
      <c r="L114">
        <v>17</v>
      </c>
      <c r="M114">
        <v>5.4440298507462703</v>
      </c>
      <c r="N114">
        <v>13</v>
      </c>
      <c r="O114">
        <v>7</v>
      </c>
      <c r="P114">
        <v>9</v>
      </c>
    </row>
    <row r="115" spans="1:16" x14ac:dyDescent="0.25">
      <c r="A115" t="s">
        <v>525</v>
      </c>
      <c r="B115" t="s">
        <v>526</v>
      </c>
      <c r="C115" t="s">
        <v>392</v>
      </c>
      <c r="D115">
        <v>51367.206837240003</v>
      </c>
      <c r="E115">
        <v>1899.05</v>
      </c>
      <c r="F115">
        <v>21.875</v>
      </c>
      <c r="G115">
        <v>7</v>
      </c>
      <c r="H115">
        <v>43.75</v>
      </c>
      <c r="I115">
        <v>34.375</v>
      </c>
      <c r="J115">
        <v>32</v>
      </c>
      <c r="K115">
        <v>-14.222175156200301</v>
      </c>
      <c r="L115">
        <v>99</v>
      </c>
      <c r="M115">
        <v>6.7944444444444398</v>
      </c>
      <c r="N115">
        <v>36</v>
      </c>
      <c r="O115">
        <v>23</v>
      </c>
      <c r="P115">
        <v>41</v>
      </c>
    </row>
    <row r="116" spans="1:16" x14ac:dyDescent="0.25">
      <c r="A116" t="s">
        <v>503</v>
      </c>
      <c r="B116" t="s">
        <v>504</v>
      </c>
      <c r="C116" t="s">
        <v>505</v>
      </c>
      <c r="D116">
        <v>50865.270060000003</v>
      </c>
      <c r="E116">
        <v>789.6</v>
      </c>
      <c r="F116">
        <v>84.615384615384599</v>
      </c>
      <c r="G116">
        <v>11</v>
      </c>
      <c r="H116">
        <v>15.3846153846153</v>
      </c>
      <c r="I116">
        <v>0</v>
      </c>
      <c r="J116">
        <v>13</v>
      </c>
      <c r="K116">
        <v>30.922693266832901</v>
      </c>
      <c r="L116">
        <v>2</v>
      </c>
      <c r="M116">
        <v>3.01428571428572</v>
      </c>
      <c r="N116">
        <v>78</v>
      </c>
      <c r="P116">
        <v>65</v>
      </c>
    </row>
    <row r="117" spans="1:16" x14ac:dyDescent="0.25">
      <c r="A117" t="s">
        <v>68</v>
      </c>
      <c r="B117" t="s">
        <v>67</v>
      </c>
      <c r="C117" t="s">
        <v>66</v>
      </c>
      <c r="D117">
        <v>50789.192445825</v>
      </c>
      <c r="E117">
        <v>1887</v>
      </c>
      <c r="F117">
        <v>30</v>
      </c>
      <c r="G117">
        <v>6</v>
      </c>
      <c r="H117">
        <v>45</v>
      </c>
      <c r="I117">
        <v>25</v>
      </c>
      <c r="J117">
        <v>20</v>
      </c>
      <c r="K117">
        <v>-9.9299219886288501</v>
      </c>
      <c r="L117">
        <v>88</v>
      </c>
      <c r="M117">
        <v>7.1309523809523796</v>
      </c>
      <c r="N117">
        <v>43</v>
      </c>
      <c r="O117">
        <v>2</v>
      </c>
      <c r="P117">
        <v>26</v>
      </c>
    </row>
    <row r="118" spans="1:16" x14ac:dyDescent="0.25">
      <c r="A118" t="s">
        <v>521</v>
      </c>
      <c r="B118" t="s">
        <v>522</v>
      </c>
      <c r="C118" t="s">
        <v>392</v>
      </c>
      <c r="D118">
        <v>50623.329310399997</v>
      </c>
      <c r="E118">
        <v>15205.25</v>
      </c>
      <c r="F118">
        <v>50</v>
      </c>
      <c r="G118">
        <v>1</v>
      </c>
      <c r="H118">
        <v>50</v>
      </c>
      <c r="I118">
        <v>0</v>
      </c>
      <c r="J118">
        <v>2</v>
      </c>
      <c r="K118">
        <v>1.4732049822862701</v>
      </c>
      <c r="L118">
        <v>96</v>
      </c>
      <c r="M118">
        <v>5.8888888888888902</v>
      </c>
      <c r="N118">
        <v>26</v>
      </c>
      <c r="O118">
        <v>11</v>
      </c>
      <c r="P118">
        <v>16</v>
      </c>
    </row>
    <row r="119" spans="1:16" x14ac:dyDescent="0.25">
      <c r="A119" t="s">
        <v>544</v>
      </c>
      <c r="B119" t="s">
        <v>545</v>
      </c>
      <c r="C119" t="s">
        <v>352</v>
      </c>
      <c r="D119">
        <v>50124.723676950001</v>
      </c>
      <c r="E119">
        <v>50</v>
      </c>
      <c r="F119">
        <v>100</v>
      </c>
      <c r="G119">
        <v>9</v>
      </c>
      <c r="H119">
        <v>0</v>
      </c>
      <c r="I119">
        <v>0</v>
      </c>
      <c r="J119">
        <v>9</v>
      </c>
      <c r="K119">
        <v>2.2044088176352701</v>
      </c>
      <c r="L119">
        <v>27</v>
      </c>
      <c r="M119">
        <v>5.9666666666666703</v>
      </c>
      <c r="N119">
        <v>61</v>
      </c>
      <c r="O119">
        <v>93</v>
      </c>
      <c r="P119">
        <v>86</v>
      </c>
    </row>
    <row r="120" spans="1:16" x14ac:dyDescent="0.25">
      <c r="A120" t="s">
        <v>515</v>
      </c>
      <c r="B120" t="s">
        <v>516</v>
      </c>
      <c r="C120" t="s">
        <v>27</v>
      </c>
      <c r="D120">
        <v>50035.229258159998</v>
      </c>
      <c r="E120">
        <v>17.05</v>
      </c>
      <c r="F120">
        <v>0</v>
      </c>
      <c r="G120">
        <v>0</v>
      </c>
      <c r="H120">
        <v>36.363636363636303</v>
      </c>
      <c r="I120">
        <v>63.636363636363598</v>
      </c>
      <c r="J120">
        <v>11</v>
      </c>
      <c r="K120">
        <v>-13.793103448275801</v>
      </c>
      <c r="L120">
        <v>5</v>
      </c>
      <c r="M120">
        <v>0.66612903225806497</v>
      </c>
      <c r="N120">
        <v>45</v>
      </c>
      <c r="P120">
        <v>77</v>
      </c>
    </row>
    <row r="121" spans="1:16" x14ac:dyDescent="0.25">
      <c r="A121" t="s">
        <v>523</v>
      </c>
      <c r="B121" t="s">
        <v>524</v>
      </c>
      <c r="C121" t="s">
        <v>17</v>
      </c>
      <c r="D121">
        <v>49807.856294559999</v>
      </c>
      <c r="E121">
        <v>26.1</v>
      </c>
      <c r="G121">
        <v>0</v>
      </c>
      <c r="H121">
        <v>0</v>
      </c>
      <c r="I121">
        <v>0</v>
      </c>
      <c r="K121">
        <v>-46.869070208728601</v>
      </c>
      <c r="L121">
        <v>5</v>
      </c>
      <c r="M121">
        <v>4.7370967741935504</v>
      </c>
      <c r="N121">
        <v>84</v>
      </c>
      <c r="P121">
        <v>82</v>
      </c>
    </row>
    <row r="122" spans="1:16" x14ac:dyDescent="0.25">
      <c r="A122" t="s">
        <v>527</v>
      </c>
      <c r="B122" t="s">
        <v>528</v>
      </c>
      <c r="C122" t="s">
        <v>24</v>
      </c>
      <c r="D122">
        <v>49624</v>
      </c>
      <c r="E122">
        <v>619.45000000000005</v>
      </c>
      <c r="F122">
        <v>20</v>
      </c>
      <c r="G122">
        <v>1</v>
      </c>
      <c r="H122">
        <v>40</v>
      </c>
      <c r="I122">
        <v>40</v>
      </c>
      <c r="J122">
        <v>5</v>
      </c>
      <c r="K122">
        <v>1.5637594712236</v>
      </c>
      <c r="L122">
        <v>99</v>
      </c>
      <c r="M122">
        <v>6.3</v>
      </c>
      <c r="N122">
        <v>8</v>
      </c>
      <c r="O122">
        <v>29</v>
      </c>
      <c r="P122">
        <v>36</v>
      </c>
    </row>
    <row r="123" spans="1:16" x14ac:dyDescent="0.25">
      <c r="A123" t="s">
        <v>531</v>
      </c>
      <c r="B123" t="s">
        <v>532</v>
      </c>
      <c r="C123" t="s">
        <v>465</v>
      </c>
      <c r="D123">
        <v>49578.742605649997</v>
      </c>
      <c r="E123">
        <v>3167.25</v>
      </c>
      <c r="F123">
        <v>42.857142857142797</v>
      </c>
      <c r="G123">
        <v>3</v>
      </c>
      <c r="H123">
        <v>42.857142857142797</v>
      </c>
      <c r="I123">
        <v>14.285714285714199</v>
      </c>
      <c r="J123">
        <v>7</v>
      </c>
      <c r="K123">
        <v>-2.6151105786661102</v>
      </c>
      <c r="L123">
        <v>76</v>
      </c>
      <c r="M123">
        <v>5.3656862745098</v>
      </c>
      <c r="N123">
        <v>33</v>
      </c>
      <c r="P123">
        <v>39</v>
      </c>
    </row>
    <row r="124" spans="1:16" x14ac:dyDescent="0.25">
      <c r="A124" t="s">
        <v>519</v>
      </c>
      <c r="B124" t="s">
        <v>520</v>
      </c>
      <c r="C124" t="s">
        <v>298</v>
      </c>
      <c r="D124">
        <v>49302.439225675</v>
      </c>
      <c r="E124">
        <v>731.3</v>
      </c>
      <c r="F124">
        <v>31.818181818181799</v>
      </c>
      <c r="G124">
        <v>7</v>
      </c>
      <c r="H124">
        <v>36.363636363636303</v>
      </c>
      <c r="I124">
        <v>31.818181818181799</v>
      </c>
      <c r="J124">
        <v>22</v>
      </c>
      <c r="K124">
        <v>2.8208076845024701</v>
      </c>
      <c r="L124">
        <v>59</v>
      </c>
      <c r="M124">
        <v>6</v>
      </c>
      <c r="N124">
        <v>82</v>
      </c>
      <c r="O124">
        <v>39</v>
      </c>
      <c r="P124">
        <v>36</v>
      </c>
    </row>
    <row r="125" spans="1:16" x14ac:dyDescent="0.25">
      <c r="A125" t="s">
        <v>529</v>
      </c>
      <c r="B125" t="s">
        <v>530</v>
      </c>
      <c r="C125" t="s">
        <v>323</v>
      </c>
      <c r="D125">
        <v>49237.288896749997</v>
      </c>
      <c r="E125">
        <v>22986.400000000001</v>
      </c>
      <c r="F125">
        <v>85.714285714285694</v>
      </c>
      <c r="G125">
        <v>6</v>
      </c>
      <c r="H125">
        <v>0</v>
      </c>
      <c r="I125">
        <v>14.285714285714199</v>
      </c>
      <c r="J125">
        <v>7</v>
      </c>
      <c r="K125">
        <v>-0.73906241570912201</v>
      </c>
      <c r="L125">
        <v>70</v>
      </c>
      <c r="M125">
        <v>6.4528571428571402</v>
      </c>
      <c r="N125">
        <v>71</v>
      </c>
      <c r="O125">
        <v>23</v>
      </c>
      <c r="P125">
        <v>43</v>
      </c>
    </row>
    <row r="126" spans="1:16" x14ac:dyDescent="0.25">
      <c r="A126" t="s">
        <v>533</v>
      </c>
      <c r="B126" t="s">
        <v>534</v>
      </c>
      <c r="C126" t="s">
        <v>535</v>
      </c>
      <c r="D126">
        <v>49028.713734420002</v>
      </c>
      <c r="E126">
        <v>188.7</v>
      </c>
      <c r="F126">
        <v>85.714285714285694</v>
      </c>
      <c r="G126">
        <v>6</v>
      </c>
      <c r="H126">
        <v>14.285714285714199</v>
      </c>
      <c r="I126">
        <v>0</v>
      </c>
      <c r="J126">
        <v>7</v>
      </c>
      <c r="K126">
        <v>0.60894890124437595</v>
      </c>
      <c r="L126">
        <v>18</v>
      </c>
      <c r="M126">
        <v>7.93333333333333</v>
      </c>
      <c r="N126">
        <v>100</v>
      </c>
      <c r="O126">
        <v>53</v>
      </c>
      <c r="P126">
        <v>87</v>
      </c>
    </row>
    <row r="127" spans="1:16" x14ac:dyDescent="0.25">
      <c r="A127" t="s">
        <v>539</v>
      </c>
      <c r="B127" t="s">
        <v>540</v>
      </c>
      <c r="C127" t="s">
        <v>541</v>
      </c>
      <c r="D127">
        <v>47449.662025815</v>
      </c>
      <c r="E127">
        <v>626</v>
      </c>
      <c r="F127">
        <v>87.5</v>
      </c>
      <c r="G127">
        <v>21</v>
      </c>
      <c r="H127">
        <v>8.3333333333333304</v>
      </c>
      <c r="I127">
        <v>4.1666666666666599</v>
      </c>
      <c r="J127">
        <v>24</v>
      </c>
      <c r="K127">
        <v>46.326030214347803</v>
      </c>
      <c r="L127">
        <v>85</v>
      </c>
      <c r="M127">
        <v>4.3852941176470601</v>
      </c>
      <c r="N127">
        <v>34</v>
      </c>
      <c r="P127">
        <v>61</v>
      </c>
    </row>
    <row r="128" spans="1:16" x14ac:dyDescent="0.25">
      <c r="A128" t="s">
        <v>542</v>
      </c>
      <c r="B128" t="s">
        <v>543</v>
      </c>
      <c r="C128" t="s">
        <v>341</v>
      </c>
      <c r="D128">
        <v>46984.957856319998</v>
      </c>
      <c r="E128">
        <v>294.05</v>
      </c>
      <c r="F128">
        <v>33.3333333333333</v>
      </c>
      <c r="G128">
        <v>3</v>
      </c>
      <c r="H128">
        <v>22.2222222222222</v>
      </c>
      <c r="I128">
        <v>44.4444444444444</v>
      </c>
      <c r="J128">
        <v>9</v>
      </c>
      <c r="K128">
        <v>-12.709497206703899</v>
      </c>
      <c r="L128">
        <v>4</v>
      </c>
      <c r="M128">
        <v>5.4357142857142904</v>
      </c>
      <c r="N128">
        <v>13</v>
      </c>
      <c r="O128">
        <v>46</v>
      </c>
      <c r="P128">
        <v>63</v>
      </c>
    </row>
    <row r="129" spans="1:16" x14ac:dyDescent="0.25">
      <c r="A129" t="s">
        <v>536</v>
      </c>
      <c r="B129" t="s">
        <v>537</v>
      </c>
      <c r="C129" t="s">
        <v>538</v>
      </c>
      <c r="D129">
        <v>46974.262099544998</v>
      </c>
      <c r="E129">
        <v>1305.05</v>
      </c>
      <c r="F129">
        <v>100</v>
      </c>
      <c r="G129">
        <v>1</v>
      </c>
      <c r="H129">
        <v>0</v>
      </c>
      <c r="I129">
        <v>0</v>
      </c>
      <c r="J129">
        <v>1</v>
      </c>
      <c r="K129">
        <v>8.2726467075097201</v>
      </c>
      <c r="L129">
        <v>47</v>
      </c>
      <c r="M129">
        <v>6.1529850746268702</v>
      </c>
      <c r="N129">
        <v>19</v>
      </c>
      <c r="O129">
        <v>26</v>
      </c>
      <c r="P129">
        <v>7</v>
      </c>
    </row>
    <row r="130" spans="1:16" x14ac:dyDescent="0.25">
      <c r="A130" t="s">
        <v>555</v>
      </c>
      <c r="B130" t="s">
        <v>556</v>
      </c>
      <c r="C130" t="s">
        <v>295</v>
      </c>
      <c r="D130">
        <v>46272.6</v>
      </c>
      <c r="E130">
        <v>1611.3</v>
      </c>
      <c r="F130">
        <v>33.3333333333333</v>
      </c>
      <c r="G130">
        <v>2</v>
      </c>
      <c r="H130">
        <v>50</v>
      </c>
      <c r="I130">
        <v>16.6666666666666</v>
      </c>
      <c r="J130">
        <v>6</v>
      </c>
      <c r="K130">
        <v>-10.6922887410692</v>
      </c>
      <c r="L130">
        <v>95</v>
      </c>
      <c r="M130">
        <v>5.69166666666667</v>
      </c>
      <c r="N130">
        <v>54</v>
      </c>
      <c r="O130">
        <v>47</v>
      </c>
      <c r="P130">
        <v>31</v>
      </c>
    </row>
    <row r="131" spans="1:16" x14ac:dyDescent="0.25">
      <c r="A131" t="s">
        <v>559</v>
      </c>
      <c r="B131" t="s">
        <v>560</v>
      </c>
      <c r="C131" t="s">
        <v>561</v>
      </c>
      <c r="D131">
        <v>46213.6455747</v>
      </c>
      <c r="E131">
        <v>3748.3</v>
      </c>
      <c r="F131">
        <v>59.090909090909001</v>
      </c>
      <c r="G131">
        <v>13</v>
      </c>
      <c r="H131">
        <v>27.272727272727199</v>
      </c>
      <c r="I131">
        <v>13.636363636363599</v>
      </c>
      <c r="J131">
        <v>22</v>
      </c>
      <c r="K131">
        <v>-15.8077018223798</v>
      </c>
      <c r="L131">
        <v>73</v>
      </c>
      <c r="M131">
        <v>5.9785714285714304</v>
      </c>
      <c r="N131">
        <v>90</v>
      </c>
      <c r="O131">
        <v>13</v>
      </c>
      <c r="P131">
        <v>59</v>
      </c>
    </row>
    <row r="132" spans="1:16" x14ac:dyDescent="0.25">
      <c r="A132" t="s">
        <v>546</v>
      </c>
      <c r="B132" t="s">
        <v>547</v>
      </c>
      <c r="C132" t="s">
        <v>323</v>
      </c>
      <c r="D132">
        <v>46013.758964770001</v>
      </c>
      <c r="E132">
        <v>787.75</v>
      </c>
      <c r="F132">
        <v>72</v>
      </c>
      <c r="G132">
        <v>18</v>
      </c>
      <c r="H132">
        <v>24</v>
      </c>
      <c r="I132">
        <v>4</v>
      </c>
      <c r="J132">
        <v>25</v>
      </c>
      <c r="K132">
        <v>-13.868585254042999</v>
      </c>
      <c r="L132">
        <v>70</v>
      </c>
      <c r="M132">
        <v>5.24</v>
      </c>
      <c r="N132">
        <v>55</v>
      </c>
      <c r="O132">
        <v>65</v>
      </c>
      <c r="P132">
        <v>73</v>
      </c>
    </row>
    <row r="133" spans="1:16" x14ac:dyDescent="0.25">
      <c r="A133" t="s">
        <v>70</v>
      </c>
      <c r="B133" t="s">
        <v>69</v>
      </c>
      <c r="C133" t="s">
        <v>71</v>
      </c>
      <c r="D133">
        <v>45890.601148150003</v>
      </c>
      <c r="E133">
        <v>2385.3000000000002</v>
      </c>
      <c r="F133">
        <v>36.363636363636303</v>
      </c>
      <c r="G133">
        <v>8</v>
      </c>
      <c r="H133">
        <v>31.818181818181799</v>
      </c>
      <c r="I133">
        <v>31.818181818181799</v>
      </c>
      <c r="J133">
        <v>22</v>
      </c>
      <c r="K133">
        <v>-6.1440276344335096</v>
      </c>
      <c r="L133">
        <v>22</v>
      </c>
      <c r="M133">
        <v>7.1</v>
      </c>
      <c r="N133">
        <v>65</v>
      </c>
      <c r="O133">
        <v>50</v>
      </c>
      <c r="P133">
        <v>43</v>
      </c>
    </row>
    <row r="134" spans="1:16" x14ac:dyDescent="0.25">
      <c r="A134" t="s">
        <v>548</v>
      </c>
      <c r="B134" t="s">
        <v>549</v>
      </c>
      <c r="C134" t="s">
        <v>496</v>
      </c>
      <c r="D134">
        <v>45870.456059999997</v>
      </c>
      <c r="E134">
        <v>34.450000000000003</v>
      </c>
      <c r="F134">
        <v>0</v>
      </c>
      <c r="G134">
        <v>0</v>
      </c>
      <c r="H134">
        <v>100</v>
      </c>
      <c r="I134">
        <v>0</v>
      </c>
      <c r="J134">
        <v>1</v>
      </c>
      <c r="K134">
        <v>-8.8319088319088301</v>
      </c>
      <c r="L134">
        <v>12</v>
      </c>
      <c r="M134">
        <v>5.5227272727272698</v>
      </c>
      <c r="N134">
        <v>86</v>
      </c>
      <c r="P134">
        <v>95</v>
      </c>
    </row>
    <row r="135" spans="1:16" x14ac:dyDescent="0.25">
      <c r="A135" t="s">
        <v>557</v>
      </c>
      <c r="B135" t="s">
        <v>558</v>
      </c>
      <c r="C135" t="s">
        <v>381</v>
      </c>
      <c r="D135">
        <v>45830.316514320002</v>
      </c>
      <c r="E135">
        <v>1651.95</v>
      </c>
      <c r="F135">
        <v>50</v>
      </c>
      <c r="G135">
        <v>10</v>
      </c>
      <c r="H135">
        <v>30</v>
      </c>
      <c r="I135">
        <v>20</v>
      </c>
      <c r="J135">
        <v>20</v>
      </c>
      <c r="K135">
        <v>-9.0026692550351903</v>
      </c>
      <c r="L135">
        <v>17</v>
      </c>
      <c r="M135">
        <v>4.1178571428571402</v>
      </c>
      <c r="N135">
        <v>63</v>
      </c>
      <c r="O135">
        <v>9</v>
      </c>
      <c r="P135">
        <v>56</v>
      </c>
    </row>
    <row r="136" spans="1:16" x14ac:dyDescent="0.25">
      <c r="A136" t="s">
        <v>550</v>
      </c>
      <c r="B136" t="s">
        <v>551</v>
      </c>
      <c r="C136" t="s">
        <v>552</v>
      </c>
      <c r="D136">
        <v>45654.438887495002</v>
      </c>
      <c r="E136">
        <v>171.8</v>
      </c>
      <c r="F136">
        <v>22.2222222222222</v>
      </c>
      <c r="G136">
        <v>4</v>
      </c>
      <c r="H136">
        <v>50</v>
      </c>
      <c r="I136">
        <v>27.7777777777777</v>
      </c>
      <c r="J136">
        <v>18</v>
      </c>
      <c r="K136">
        <v>-4.1015048686928202</v>
      </c>
      <c r="L136">
        <v>66</v>
      </c>
      <c r="M136">
        <v>7.2166666666666703</v>
      </c>
      <c r="N136">
        <v>4</v>
      </c>
      <c r="O136">
        <v>88</v>
      </c>
      <c r="P136">
        <v>90</v>
      </c>
    </row>
    <row r="137" spans="1:16" x14ac:dyDescent="0.25">
      <c r="A137" t="s">
        <v>574</v>
      </c>
      <c r="B137" t="s">
        <v>575</v>
      </c>
      <c r="C137" t="s">
        <v>496</v>
      </c>
      <c r="D137">
        <v>45541.609080000002</v>
      </c>
      <c r="E137">
        <v>172.15</v>
      </c>
      <c r="F137">
        <v>100</v>
      </c>
      <c r="G137">
        <v>5</v>
      </c>
      <c r="H137">
        <v>0</v>
      </c>
      <c r="I137">
        <v>0</v>
      </c>
      <c r="J137">
        <v>5</v>
      </c>
      <c r="K137">
        <v>-7.4877132119109504</v>
      </c>
      <c r="L137">
        <v>30</v>
      </c>
      <c r="M137">
        <v>5.7545454545454504</v>
      </c>
      <c r="N137">
        <v>100</v>
      </c>
      <c r="O137">
        <v>100</v>
      </c>
      <c r="P137">
        <v>97</v>
      </c>
    </row>
    <row r="138" spans="1:16" x14ac:dyDescent="0.25">
      <c r="A138" t="s">
        <v>562</v>
      </c>
      <c r="B138" t="s">
        <v>563</v>
      </c>
      <c r="C138" t="s">
        <v>323</v>
      </c>
      <c r="D138">
        <v>45217.091699999997</v>
      </c>
      <c r="E138">
        <v>3950.65</v>
      </c>
      <c r="F138">
        <v>39.130434782608603</v>
      </c>
      <c r="G138">
        <v>9</v>
      </c>
      <c r="H138">
        <v>30.434782608695599</v>
      </c>
      <c r="I138">
        <v>30.434782608695599</v>
      </c>
      <c r="J138">
        <v>23</v>
      </c>
      <c r="K138">
        <v>-8.2447511766883501</v>
      </c>
      <c r="L138">
        <v>83</v>
      </c>
      <c r="M138">
        <v>5.7649999999999997</v>
      </c>
      <c r="N138">
        <v>47</v>
      </c>
      <c r="O138">
        <v>65</v>
      </c>
      <c r="P138">
        <v>58</v>
      </c>
    </row>
    <row r="139" spans="1:16" x14ac:dyDescent="0.25">
      <c r="A139" t="s">
        <v>553</v>
      </c>
      <c r="B139" t="s">
        <v>554</v>
      </c>
      <c r="C139" t="s">
        <v>74</v>
      </c>
      <c r="D139">
        <v>45192.144214799999</v>
      </c>
      <c r="E139">
        <v>7228.85</v>
      </c>
      <c r="F139">
        <v>16.6666666666666</v>
      </c>
      <c r="G139">
        <v>1</v>
      </c>
      <c r="H139">
        <v>0</v>
      </c>
      <c r="I139">
        <v>83.3333333333333</v>
      </c>
      <c r="J139">
        <v>6</v>
      </c>
      <c r="K139">
        <v>-17.662298289856199</v>
      </c>
      <c r="L139">
        <v>85</v>
      </c>
      <c r="M139">
        <v>7.5</v>
      </c>
      <c r="N139">
        <v>7</v>
      </c>
      <c r="O139">
        <v>4</v>
      </c>
      <c r="P139">
        <v>2</v>
      </c>
    </row>
    <row r="140" spans="1:16" x14ac:dyDescent="0.25">
      <c r="A140" t="s">
        <v>566</v>
      </c>
      <c r="B140" t="s">
        <v>567</v>
      </c>
      <c r="C140" t="s">
        <v>71</v>
      </c>
      <c r="D140">
        <v>43566.505296050003</v>
      </c>
      <c r="E140">
        <v>102525.8</v>
      </c>
      <c r="F140">
        <v>10</v>
      </c>
      <c r="G140">
        <v>1</v>
      </c>
      <c r="H140">
        <v>20</v>
      </c>
      <c r="I140">
        <v>70</v>
      </c>
      <c r="J140">
        <v>10</v>
      </c>
      <c r="K140">
        <v>-22.899823312094998</v>
      </c>
      <c r="L140">
        <v>32</v>
      </c>
      <c r="M140">
        <v>5.7050000000000001</v>
      </c>
      <c r="N140">
        <v>74</v>
      </c>
      <c r="O140">
        <v>27</v>
      </c>
      <c r="P140">
        <v>71</v>
      </c>
    </row>
    <row r="141" spans="1:16" x14ac:dyDescent="0.25">
      <c r="A141" t="s">
        <v>564</v>
      </c>
      <c r="B141" t="s">
        <v>565</v>
      </c>
      <c r="C141" t="s">
        <v>91</v>
      </c>
      <c r="D141">
        <v>42850.099350960001</v>
      </c>
      <c r="E141">
        <v>2268.1</v>
      </c>
      <c r="F141">
        <v>37.931034482758598</v>
      </c>
      <c r="G141">
        <v>11</v>
      </c>
      <c r="H141">
        <v>27.586206896551701</v>
      </c>
      <c r="I141">
        <v>34.482758620689602</v>
      </c>
      <c r="J141">
        <v>29</v>
      </c>
      <c r="K141">
        <v>-5.3947021033177798</v>
      </c>
      <c r="L141">
        <v>88</v>
      </c>
      <c r="M141">
        <v>5.2064102564102601</v>
      </c>
      <c r="N141">
        <v>5</v>
      </c>
      <c r="O141">
        <v>57</v>
      </c>
      <c r="P141">
        <v>10</v>
      </c>
    </row>
    <row r="142" spans="1:16" x14ac:dyDescent="0.25">
      <c r="A142" t="s">
        <v>568</v>
      </c>
      <c r="B142" t="s">
        <v>569</v>
      </c>
      <c r="C142" t="s">
        <v>282</v>
      </c>
      <c r="D142">
        <v>42691.212442775002</v>
      </c>
      <c r="E142">
        <v>300.3</v>
      </c>
      <c r="F142">
        <v>64.516129032257993</v>
      </c>
      <c r="G142">
        <v>20</v>
      </c>
      <c r="H142">
        <v>16.129032258064498</v>
      </c>
      <c r="I142">
        <v>19.354838709677399</v>
      </c>
      <c r="J142">
        <v>31</v>
      </c>
      <c r="K142">
        <v>-4.8014620368831897</v>
      </c>
      <c r="L142">
        <v>62</v>
      </c>
      <c r="M142">
        <v>5.21428571428571</v>
      </c>
      <c r="N142">
        <v>85</v>
      </c>
      <c r="O142">
        <v>94</v>
      </c>
      <c r="P142">
        <v>98</v>
      </c>
    </row>
    <row r="143" spans="1:16" x14ac:dyDescent="0.25">
      <c r="A143" t="s">
        <v>572</v>
      </c>
      <c r="B143" t="s">
        <v>573</v>
      </c>
      <c r="C143" t="s">
        <v>323</v>
      </c>
      <c r="D143">
        <v>42633.4079877599</v>
      </c>
      <c r="E143">
        <v>937.6</v>
      </c>
      <c r="F143">
        <v>27.7777777777777</v>
      </c>
      <c r="G143">
        <v>10</v>
      </c>
      <c r="H143">
        <v>33.3333333333333</v>
      </c>
      <c r="I143">
        <v>38.8888888888888</v>
      </c>
      <c r="J143">
        <v>36</v>
      </c>
      <c r="K143">
        <v>-19.940222032450801</v>
      </c>
      <c r="L143">
        <v>41</v>
      </c>
      <c r="M143">
        <v>2.0257142857142898</v>
      </c>
      <c r="N143">
        <v>54</v>
      </c>
      <c r="O143">
        <v>36</v>
      </c>
      <c r="P143">
        <v>52</v>
      </c>
    </row>
    <row r="144" spans="1:16" x14ac:dyDescent="0.25">
      <c r="A144" t="s">
        <v>570</v>
      </c>
      <c r="B144" t="s">
        <v>571</v>
      </c>
      <c r="C144" t="s">
        <v>74</v>
      </c>
      <c r="D144">
        <v>42201.068838749998</v>
      </c>
      <c r="E144">
        <v>3974.15</v>
      </c>
      <c r="F144">
        <v>13.043478260869501</v>
      </c>
      <c r="G144">
        <v>3</v>
      </c>
      <c r="H144">
        <v>21.739130434782599</v>
      </c>
      <c r="I144">
        <v>65.2173913043478</v>
      </c>
      <c r="J144">
        <v>23</v>
      </c>
      <c r="K144">
        <v>-11.6118935837245</v>
      </c>
      <c r="L144">
        <v>100</v>
      </c>
      <c r="M144">
        <v>5.3125</v>
      </c>
      <c r="N144">
        <v>35</v>
      </c>
      <c r="O144">
        <v>38</v>
      </c>
      <c r="P144">
        <v>15</v>
      </c>
    </row>
    <row r="145" spans="1:16" x14ac:dyDescent="0.25">
      <c r="A145" t="s">
        <v>579</v>
      </c>
      <c r="B145" t="s">
        <v>580</v>
      </c>
      <c r="C145" t="s">
        <v>17</v>
      </c>
      <c r="D145">
        <v>41834.367859009901</v>
      </c>
      <c r="E145">
        <v>329.15</v>
      </c>
      <c r="F145">
        <v>77.7777777777777</v>
      </c>
      <c r="G145">
        <v>7</v>
      </c>
      <c r="H145">
        <v>22.2222222222222</v>
      </c>
      <c r="I145">
        <v>0</v>
      </c>
      <c r="J145">
        <v>9</v>
      </c>
      <c r="K145">
        <v>2.7091396248883601</v>
      </c>
      <c r="L145">
        <v>59</v>
      </c>
      <c r="M145">
        <v>7.0419354838709696</v>
      </c>
      <c r="N145">
        <v>97</v>
      </c>
      <c r="O145">
        <v>98</v>
      </c>
      <c r="P145">
        <v>100</v>
      </c>
    </row>
    <row r="146" spans="1:16" x14ac:dyDescent="0.25">
      <c r="A146" t="s">
        <v>581</v>
      </c>
      <c r="B146" t="s">
        <v>582</v>
      </c>
      <c r="C146" t="s">
        <v>583</v>
      </c>
      <c r="D146">
        <v>41779.623535500003</v>
      </c>
      <c r="E146">
        <v>37196.199999999997</v>
      </c>
      <c r="F146">
        <v>22.727272727272702</v>
      </c>
      <c r="G146">
        <v>5</v>
      </c>
      <c r="H146">
        <v>31.818181818181799</v>
      </c>
      <c r="I146">
        <v>45.454545454545404</v>
      </c>
      <c r="J146">
        <v>22</v>
      </c>
      <c r="K146">
        <v>0.58065807915637702</v>
      </c>
      <c r="L146">
        <v>15</v>
      </c>
      <c r="M146">
        <v>5.5014705882352901</v>
      </c>
      <c r="N146">
        <v>9</v>
      </c>
      <c r="O146">
        <v>14</v>
      </c>
      <c r="P146">
        <v>1</v>
      </c>
    </row>
    <row r="147" spans="1:16" x14ac:dyDescent="0.25">
      <c r="A147" t="s">
        <v>84</v>
      </c>
      <c r="B147" t="s">
        <v>83</v>
      </c>
      <c r="C147" t="s">
        <v>85</v>
      </c>
      <c r="D147">
        <v>41465.52685314</v>
      </c>
      <c r="E147">
        <v>679.55</v>
      </c>
      <c r="F147">
        <v>53.846153846153797</v>
      </c>
      <c r="G147">
        <v>14</v>
      </c>
      <c r="H147">
        <v>30.769230769230699</v>
      </c>
      <c r="I147">
        <v>15.3846153846153</v>
      </c>
      <c r="J147">
        <v>26</v>
      </c>
      <c r="K147">
        <v>2.8579825141429702</v>
      </c>
      <c r="L147">
        <v>69</v>
      </c>
      <c r="M147">
        <v>10</v>
      </c>
      <c r="N147">
        <v>8</v>
      </c>
      <c r="O147">
        <v>45</v>
      </c>
      <c r="P147">
        <v>18</v>
      </c>
    </row>
    <row r="148" spans="1:16" x14ac:dyDescent="0.25">
      <c r="A148" t="s">
        <v>576</v>
      </c>
      <c r="B148" t="s">
        <v>577</v>
      </c>
      <c r="C148" t="s">
        <v>578</v>
      </c>
      <c r="D148">
        <v>41366.261287000001</v>
      </c>
      <c r="E148">
        <v>144.65</v>
      </c>
      <c r="F148">
        <v>69.565217391304301</v>
      </c>
      <c r="G148">
        <v>16</v>
      </c>
      <c r="H148">
        <v>8.6956521739130395</v>
      </c>
      <c r="I148">
        <v>21.739130434782599</v>
      </c>
      <c r="J148">
        <v>23</v>
      </c>
      <c r="K148">
        <v>26.551724137931</v>
      </c>
      <c r="L148">
        <v>2</v>
      </c>
      <c r="M148">
        <v>5.9166666666666696</v>
      </c>
      <c r="N148">
        <v>20</v>
      </c>
      <c r="P148">
        <v>3</v>
      </c>
    </row>
    <row r="149" spans="1:16" x14ac:dyDescent="0.25">
      <c r="A149" t="s">
        <v>65</v>
      </c>
      <c r="B149" t="s">
        <v>64</v>
      </c>
      <c r="C149" t="s">
        <v>66</v>
      </c>
      <c r="D149">
        <v>39791.425192720002</v>
      </c>
      <c r="E149">
        <v>1479</v>
      </c>
      <c r="F149">
        <v>84.615384615384599</v>
      </c>
      <c r="G149">
        <v>11</v>
      </c>
      <c r="H149">
        <v>7.6923076923076898</v>
      </c>
      <c r="I149">
        <v>7.6923076923076898</v>
      </c>
      <c r="J149">
        <v>13</v>
      </c>
      <c r="K149">
        <v>-2.4254251463618499</v>
      </c>
      <c r="L149">
        <v>78</v>
      </c>
      <c r="M149">
        <v>5.1164179104477601</v>
      </c>
      <c r="N149">
        <v>79</v>
      </c>
      <c r="O149">
        <v>22</v>
      </c>
      <c r="P149">
        <v>52</v>
      </c>
    </row>
    <row r="150" spans="1:16" x14ac:dyDescent="0.25">
      <c r="A150" t="s">
        <v>586</v>
      </c>
      <c r="B150" t="s">
        <v>587</v>
      </c>
      <c r="C150" t="s">
        <v>344</v>
      </c>
      <c r="D150">
        <v>39677.463219040001</v>
      </c>
      <c r="E150">
        <v>867.55</v>
      </c>
      <c r="F150">
        <v>62.962962962962898</v>
      </c>
      <c r="G150">
        <v>17</v>
      </c>
      <c r="H150">
        <v>18.518518518518501</v>
      </c>
      <c r="I150">
        <v>18.518518518518501</v>
      </c>
      <c r="J150">
        <v>27</v>
      </c>
      <c r="K150">
        <v>9.3639990612532191</v>
      </c>
      <c r="L150">
        <v>55</v>
      </c>
      <c r="M150">
        <v>3.7245762711864399</v>
      </c>
      <c r="N150">
        <v>60</v>
      </c>
      <c r="O150">
        <v>36</v>
      </c>
      <c r="P150">
        <v>39</v>
      </c>
    </row>
    <row r="151" spans="1:16" x14ac:dyDescent="0.25">
      <c r="A151" t="s">
        <v>590</v>
      </c>
      <c r="B151" t="s">
        <v>591</v>
      </c>
      <c r="C151" t="s">
        <v>298</v>
      </c>
      <c r="D151">
        <v>39632.306541500002</v>
      </c>
      <c r="E151">
        <v>315.75</v>
      </c>
      <c r="F151">
        <v>57.5757575757575</v>
      </c>
      <c r="G151">
        <v>19</v>
      </c>
      <c r="H151">
        <v>33.3333333333333</v>
      </c>
      <c r="I151">
        <v>9.0909090909090899</v>
      </c>
      <c r="J151">
        <v>33</v>
      </c>
      <c r="K151">
        <v>-3.5019455252918199</v>
      </c>
      <c r="L151">
        <v>4</v>
      </c>
      <c r="M151">
        <v>3.9043478260869602</v>
      </c>
      <c r="N151">
        <v>94</v>
      </c>
      <c r="O151">
        <v>76</v>
      </c>
      <c r="P151">
        <v>85</v>
      </c>
    </row>
    <row r="152" spans="1:16" x14ac:dyDescent="0.25">
      <c r="A152" t="s">
        <v>584</v>
      </c>
      <c r="B152" t="s">
        <v>585</v>
      </c>
      <c r="C152" t="s">
        <v>443</v>
      </c>
      <c r="D152">
        <v>39570.874599340001</v>
      </c>
      <c r="E152">
        <v>1480.6</v>
      </c>
      <c r="F152">
        <v>40</v>
      </c>
      <c r="G152">
        <v>6</v>
      </c>
      <c r="H152">
        <v>33.3333333333333</v>
      </c>
      <c r="I152">
        <v>26.6666666666666</v>
      </c>
      <c r="J152">
        <v>15</v>
      </c>
      <c r="K152">
        <v>-4.00908726446551E-2</v>
      </c>
      <c r="L152">
        <v>30</v>
      </c>
      <c r="M152">
        <v>8.5</v>
      </c>
      <c r="N152">
        <v>4</v>
      </c>
      <c r="O152">
        <v>8</v>
      </c>
      <c r="P152">
        <v>1</v>
      </c>
    </row>
    <row r="153" spans="1:16" x14ac:dyDescent="0.25">
      <c r="A153" t="s">
        <v>598</v>
      </c>
      <c r="B153" t="s">
        <v>599</v>
      </c>
      <c r="C153" t="s">
        <v>600</v>
      </c>
      <c r="D153">
        <v>39430.394999999997</v>
      </c>
      <c r="E153">
        <v>1860</v>
      </c>
      <c r="F153">
        <v>33.3333333333333</v>
      </c>
      <c r="G153">
        <v>1</v>
      </c>
      <c r="H153">
        <v>33.3333333333333</v>
      </c>
      <c r="I153">
        <v>33.3333333333333</v>
      </c>
      <c r="J153">
        <v>3</v>
      </c>
      <c r="K153">
        <v>-61.892583120204598</v>
      </c>
      <c r="L153">
        <v>56</v>
      </c>
      <c r="M153">
        <v>4.34375</v>
      </c>
      <c r="N153">
        <v>59</v>
      </c>
      <c r="O153">
        <v>36</v>
      </c>
      <c r="P153">
        <v>56</v>
      </c>
    </row>
    <row r="154" spans="1:16" x14ac:dyDescent="0.25">
      <c r="A154" t="s">
        <v>588</v>
      </c>
      <c r="B154" t="s">
        <v>589</v>
      </c>
      <c r="C154" t="s">
        <v>102</v>
      </c>
      <c r="D154">
        <v>39179.145625084901</v>
      </c>
      <c r="E154">
        <v>4647.2</v>
      </c>
      <c r="F154">
        <v>100</v>
      </c>
      <c r="G154">
        <v>2</v>
      </c>
      <c r="H154">
        <v>0</v>
      </c>
      <c r="I154">
        <v>0</v>
      </c>
      <c r="J154">
        <v>2</v>
      </c>
      <c r="K154">
        <v>5.8130802468463996</v>
      </c>
      <c r="L154">
        <v>94</v>
      </c>
      <c r="M154">
        <v>10</v>
      </c>
      <c r="N154">
        <v>85</v>
      </c>
      <c r="P154">
        <v>47</v>
      </c>
    </row>
    <row r="155" spans="1:16" x14ac:dyDescent="0.25">
      <c r="A155" t="s">
        <v>592</v>
      </c>
      <c r="B155" t="s">
        <v>593</v>
      </c>
      <c r="C155" t="s">
        <v>381</v>
      </c>
      <c r="D155">
        <v>38807.266755009899</v>
      </c>
      <c r="E155">
        <v>1064.5999999999999</v>
      </c>
      <c r="F155">
        <v>58.3333333333333</v>
      </c>
      <c r="G155">
        <v>14</v>
      </c>
      <c r="H155">
        <v>25</v>
      </c>
      <c r="I155">
        <v>16.6666666666666</v>
      </c>
      <c r="J155">
        <v>24</v>
      </c>
      <c r="K155">
        <v>-5.1812986039538904</v>
      </c>
      <c r="L155">
        <v>23</v>
      </c>
      <c r="M155">
        <v>7.3071428571428596</v>
      </c>
      <c r="N155">
        <v>62</v>
      </c>
      <c r="O155">
        <v>68</v>
      </c>
      <c r="P155">
        <v>52</v>
      </c>
    </row>
    <row r="156" spans="1:16" x14ac:dyDescent="0.25">
      <c r="A156" t="s">
        <v>594</v>
      </c>
      <c r="B156" t="s">
        <v>595</v>
      </c>
      <c r="C156" t="s">
        <v>295</v>
      </c>
      <c r="D156">
        <v>38456.954471949997</v>
      </c>
      <c r="E156">
        <v>7.9</v>
      </c>
      <c r="F156">
        <v>0</v>
      </c>
      <c r="G156">
        <v>0</v>
      </c>
      <c r="H156">
        <v>20</v>
      </c>
      <c r="I156">
        <v>80</v>
      </c>
      <c r="J156">
        <v>15</v>
      </c>
      <c r="K156">
        <v>-30.379746835443001</v>
      </c>
      <c r="L156">
        <v>25</v>
      </c>
      <c r="M156">
        <v>5</v>
      </c>
      <c r="N156">
        <v>8</v>
      </c>
      <c r="P156">
        <v>42</v>
      </c>
    </row>
    <row r="157" spans="1:16" x14ac:dyDescent="0.25">
      <c r="A157" t="s">
        <v>601</v>
      </c>
      <c r="B157" t="s">
        <v>602</v>
      </c>
      <c r="C157" t="s">
        <v>301</v>
      </c>
      <c r="D157">
        <v>37694.511993599997</v>
      </c>
      <c r="E157">
        <v>642.45000000000005</v>
      </c>
      <c r="F157">
        <v>70.588235294117595</v>
      </c>
      <c r="G157">
        <v>12</v>
      </c>
      <c r="H157">
        <v>5.8823529411764701</v>
      </c>
      <c r="I157">
        <v>23.529411764705799</v>
      </c>
      <c r="J157">
        <v>17</v>
      </c>
      <c r="K157">
        <v>8.0246913580246897</v>
      </c>
      <c r="L157">
        <v>17</v>
      </c>
      <c r="M157">
        <v>3.71428571428571</v>
      </c>
      <c r="N157">
        <v>13</v>
      </c>
      <c r="P157">
        <v>30</v>
      </c>
    </row>
    <row r="158" spans="1:16" x14ac:dyDescent="0.25">
      <c r="A158" t="s">
        <v>596</v>
      </c>
      <c r="B158" t="s">
        <v>597</v>
      </c>
      <c r="C158" t="s">
        <v>409</v>
      </c>
      <c r="D158">
        <v>37161.3190375349</v>
      </c>
      <c r="E158">
        <v>42598.6</v>
      </c>
      <c r="F158">
        <v>33.3333333333333</v>
      </c>
      <c r="G158">
        <v>2</v>
      </c>
      <c r="H158">
        <v>50</v>
      </c>
      <c r="I158">
        <v>16.6666666666666</v>
      </c>
      <c r="J158">
        <v>6</v>
      </c>
      <c r="K158">
        <v>4.4480846624292703</v>
      </c>
      <c r="L158">
        <v>97</v>
      </c>
      <c r="M158">
        <v>7.15</v>
      </c>
      <c r="N158">
        <v>17</v>
      </c>
      <c r="O158">
        <v>2</v>
      </c>
      <c r="P158">
        <v>11</v>
      </c>
    </row>
    <row r="159" spans="1:16" x14ac:dyDescent="0.25">
      <c r="A159" t="s">
        <v>603</v>
      </c>
      <c r="B159" t="s">
        <v>604</v>
      </c>
      <c r="C159" t="s">
        <v>344</v>
      </c>
      <c r="D159">
        <v>37133.422348109998</v>
      </c>
      <c r="E159">
        <v>92.25</v>
      </c>
      <c r="F159">
        <v>47.826086956521699</v>
      </c>
      <c r="G159">
        <v>11</v>
      </c>
      <c r="H159">
        <v>26.086956521739101</v>
      </c>
      <c r="I159">
        <v>26.086956521739101</v>
      </c>
      <c r="J159">
        <v>23</v>
      </c>
      <c r="K159">
        <v>0.11123470522802401</v>
      </c>
      <c r="L159">
        <v>96</v>
      </c>
      <c r="M159">
        <v>5.6776119402985099</v>
      </c>
      <c r="N159">
        <v>75</v>
      </c>
      <c r="O159">
        <v>95</v>
      </c>
      <c r="P159">
        <v>80</v>
      </c>
    </row>
    <row r="160" spans="1:16" x14ac:dyDescent="0.25">
      <c r="A160" t="s">
        <v>607</v>
      </c>
      <c r="B160" t="s">
        <v>608</v>
      </c>
      <c r="C160" t="s">
        <v>74</v>
      </c>
      <c r="D160">
        <v>35839.968797189998</v>
      </c>
      <c r="E160">
        <v>4682.95</v>
      </c>
      <c r="F160">
        <v>50</v>
      </c>
      <c r="G160">
        <v>15</v>
      </c>
      <c r="H160">
        <v>26.6666666666666</v>
      </c>
      <c r="I160">
        <v>23.3333333333333</v>
      </c>
      <c r="J160">
        <v>30</v>
      </c>
      <c r="K160">
        <v>6.6214206414043097</v>
      </c>
      <c r="L160">
        <v>87</v>
      </c>
      <c r="M160">
        <v>4.8346153846153896</v>
      </c>
      <c r="N160">
        <v>69</v>
      </c>
      <c r="O160">
        <v>44</v>
      </c>
      <c r="P160">
        <v>30</v>
      </c>
    </row>
    <row r="161" spans="1:16" x14ac:dyDescent="0.25">
      <c r="A161" t="s">
        <v>605</v>
      </c>
      <c r="B161" t="s">
        <v>606</v>
      </c>
      <c r="C161" t="s">
        <v>331</v>
      </c>
      <c r="D161">
        <v>35625.955599025001</v>
      </c>
      <c r="E161">
        <v>1908.45</v>
      </c>
      <c r="F161">
        <v>73.3333333333333</v>
      </c>
      <c r="G161">
        <v>22</v>
      </c>
      <c r="H161">
        <v>16.6666666666666</v>
      </c>
      <c r="I161">
        <v>10</v>
      </c>
      <c r="J161">
        <v>30</v>
      </c>
      <c r="K161">
        <v>18.4054729640836</v>
      </c>
      <c r="L161">
        <v>32</v>
      </c>
      <c r="M161">
        <v>5.0256756756756804</v>
      </c>
      <c r="N161">
        <v>65</v>
      </c>
      <c r="O161">
        <v>51</v>
      </c>
      <c r="P161">
        <v>37</v>
      </c>
    </row>
    <row r="162" spans="1:16" x14ac:dyDescent="0.25">
      <c r="A162" t="s">
        <v>609</v>
      </c>
      <c r="B162" t="s">
        <v>610</v>
      </c>
      <c r="C162" t="s">
        <v>27</v>
      </c>
      <c r="D162">
        <v>35221.444082615002</v>
      </c>
      <c r="E162">
        <v>218.2</v>
      </c>
      <c r="F162">
        <v>76.923076923076906</v>
      </c>
      <c r="G162">
        <v>20</v>
      </c>
      <c r="H162">
        <v>15.3846153846153</v>
      </c>
      <c r="I162">
        <v>7.6923076923076898</v>
      </c>
      <c r="J162">
        <v>26</v>
      </c>
      <c r="K162">
        <v>28.0585410473359</v>
      </c>
      <c r="M162">
        <v>5.6</v>
      </c>
      <c r="N162">
        <v>39</v>
      </c>
      <c r="O162">
        <v>94</v>
      </c>
      <c r="P162">
        <v>60</v>
      </c>
    </row>
    <row r="163" spans="1:16" x14ac:dyDescent="0.25">
      <c r="A163" t="s">
        <v>617</v>
      </c>
      <c r="B163" t="s">
        <v>618</v>
      </c>
      <c r="C163" t="s">
        <v>301</v>
      </c>
      <c r="D163">
        <v>34816.067999999999</v>
      </c>
      <c r="E163">
        <v>202.1</v>
      </c>
      <c r="F163">
        <v>100</v>
      </c>
      <c r="G163">
        <v>4</v>
      </c>
      <c r="H163">
        <v>0</v>
      </c>
      <c r="I163">
        <v>0</v>
      </c>
      <c r="J163">
        <v>4</v>
      </c>
      <c r="K163">
        <v>9.3474426807760196</v>
      </c>
      <c r="L163">
        <v>52</v>
      </c>
      <c r="N163">
        <v>73</v>
      </c>
      <c r="O163">
        <v>95</v>
      </c>
      <c r="P163">
        <v>99</v>
      </c>
    </row>
    <row r="164" spans="1:16" x14ac:dyDescent="0.25">
      <c r="A164" t="s">
        <v>611</v>
      </c>
      <c r="B164" t="s">
        <v>612</v>
      </c>
      <c r="C164" t="s">
        <v>17</v>
      </c>
      <c r="D164">
        <v>34613.579800450003</v>
      </c>
      <c r="E164">
        <v>83.05</v>
      </c>
      <c r="F164">
        <v>50</v>
      </c>
      <c r="G164">
        <v>1</v>
      </c>
      <c r="H164">
        <v>50</v>
      </c>
      <c r="I164">
        <v>0</v>
      </c>
      <c r="J164">
        <v>2</v>
      </c>
      <c r="K164">
        <v>22.7030231179608</v>
      </c>
      <c r="L164">
        <v>10</v>
      </c>
      <c r="M164">
        <v>5.1161290322580601</v>
      </c>
      <c r="N164">
        <v>75</v>
      </c>
      <c r="O164">
        <v>99</v>
      </c>
      <c r="P164">
        <v>97</v>
      </c>
    </row>
    <row r="165" spans="1:16" x14ac:dyDescent="0.25">
      <c r="A165" t="s">
        <v>21</v>
      </c>
      <c r="B165" t="s">
        <v>20</v>
      </c>
      <c r="C165" t="s">
        <v>17</v>
      </c>
      <c r="D165">
        <v>34194.040383359999</v>
      </c>
      <c r="E165">
        <v>28.65</v>
      </c>
      <c r="G165">
        <v>0</v>
      </c>
      <c r="H165">
        <v>0</v>
      </c>
      <c r="I165">
        <v>0</v>
      </c>
      <c r="L165">
        <v>21</v>
      </c>
      <c r="M165">
        <v>5.1548387096774198</v>
      </c>
      <c r="N165">
        <v>92</v>
      </c>
      <c r="P165">
        <v>93</v>
      </c>
    </row>
    <row r="166" spans="1:16" x14ac:dyDescent="0.25">
      <c r="A166" t="s">
        <v>632</v>
      </c>
      <c r="B166" t="s">
        <v>633</v>
      </c>
      <c r="C166" t="s">
        <v>415</v>
      </c>
      <c r="D166">
        <v>34141.631195775</v>
      </c>
      <c r="E166">
        <v>97.75</v>
      </c>
      <c r="F166">
        <v>23.8095238095238</v>
      </c>
      <c r="G166">
        <v>5</v>
      </c>
      <c r="H166">
        <v>4.7619047619047601</v>
      </c>
      <c r="I166">
        <v>71.428571428571402</v>
      </c>
      <c r="J166">
        <v>21</v>
      </c>
      <c r="K166">
        <v>-40.336562978072401</v>
      </c>
      <c r="L166">
        <v>38</v>
      </c>
      <c r="M166">
        <v>3.71818181818182</v>
      </c>
      <c r="N166">
        <v>68</v>
      </c>
      <c r="P166">
        <v>54</v>
      </c>
    </row>
    <row r="167" spans="1:16" x14ac:dyDescent="0.25">
      <c r="A167" t="s">
        <v>615</v>
      </c>
      <c r="B167" t="s">
        <v>616</v>
      </c>
      <c r="C167" t="s">
        <v>102</v>
      </c>
      <c r="D167">
        <v>34063.623853924997</v>
      </c>
      <c r="E167">
        <v>3779.65</v>
      </c>
      <c r="F167">
        <v>71.428571428571402</v>
      </c>
      <c r="G167">
        <v>5</v>
      </c>
      <c r="H167">
        <v>28.571428571428498</v>
      </c>
      <c r="I167">
        <v>0</v>
      </c>
      <c r="J167">
        <v>7</v>
      </c>
      <c r="K167">
        <v>14.707718464011</v>
      </c>
      <c r="L167">
        <v>59</v>
      </c>
      <c r="M167">
        <v>4.9026785714285701</v>
      </c>
      <c r="N167">
        <v>38</v>
      </c>
      <c r="O167">
        <v>33</v>
      </c>
      <c r="P167">
        <v>41</v>
      </c>
    </row>
    <row r="168" spans="1:16" x14ac:dyDescent="0.25">
      <c r="A168" t="s">
        <v>624</v>
      </c>
      <c r="B168" t="s">
        <v>625</v>
      </c>
      <c r="C168" t="s">
        <v>465</v>
      </c>
      <c r="D168">
        <v>34000.93700256</v>
      </c>
      <c r="E168">
        <v>594.70000000000005</v>
      </c>
      <c r="F168">
        <v>60</v>
      </c>
      <c r="G168">
        <v>9</v>
      </c>
      <c r="H168">
        <v>13.3333333333333</v>
      </c>
      <c r="I168">
        <v>26.6666666666666</v>
      </c>
      <c r="J168">
        <v>15</v>
      </c>
      <c r="K168">
        <v>-4.4421487603305696</v>
      </c>
      <c r="L168">
        <v>72</v>
      </c>
      <c r="M168">
        <v>7.99067796610169</v>
      </c>
      <c r="N168">
        <v>41</v>
      </c>
      <c r="O168">
        <v>15</v>
      </c>
      <c r="P168">
        <v>17</v>
      </c>
    </row>
    <row r="169" spans="1:16" x14ac:dyDescent="0.25">
      <c r="A169" t="s">
        <v>628</v>
      </c>
      <c r="B169" t="s">
        <v>629</v>
      </c>
      <c r="C169" t="s">
        <v>331</v>
      </c>
      <c r="D169">
        <v>33888.089480980001</v>
      </c>
      <c r="E169">
        <v>1891.75</v>
      </c>
      <c r="F169">
        <v>59.459459459459403</v>
      </c>
      <c r="G169">
        <v>22</v>
      </c>
      <c r="H169">
        <v>24.324324324324301</v>
      </c>
      <c r="I169">
        <v>16.2162162162162</v>
      </c>
      <c r="J169">
        <v>37</v>
      </c>
      <c r="K169">
        <v>17.200487642690899</v>
      </c>
      <c r="L169">
        <v>7</v>
      </c>
      <c r="M169">
        <v>5.8337837837837796</v>
      </c>
      <c r="N169">
        <v>6</v>
      </c>
      <c r="O169">
        <v>57</v>
      </c>
      <c r="P169">
        <v>8</v>
      </c>
    </row>
    <row r="170" spans="1:16" x14ac:dyDescent="0.25">
      <c r="A170" t="s">
        <v>621</v>
      </c>
      <c r="B170" t="s">
        <v>622</v>
      </c>
      <c r="C170" t="s">
        <v>623</v>
      </c>
      <c r="D170">
        <v>33577.501969879901</v>
      </c>
      <c r="E170">
        <v>225.7</v>
      </c>
      <c r="F170">
        <v>54.838709677419303</v>
      </c>
      <c r="G170">
        <v>17</v>
      </c>
      <c r="H170">
        <v>32.258064516128997</v>
      </c>
      <c r="I170">
        <v>12.9032258064516</v>
      </c>
      <c r="J170">
        <v>31</v>
      </c>
      <c r="K170">
        <v>11.458566004020501</v>
      </c>
      <c r="L170">
        <v>89</v>
      </c>
      <c r="M170">
        <v>7.3250000000000002</v>
      </c>
      <c r="N170">
        <v>95</v>
      </c>
      <c r="O170">
        <v>85</v>
      </c>
      <c r="P170">
        <v>91</v>
      </c>
    </row>
    <row r="171" spans="1:16" x14ac:dyDescent="0.25">
      <c r="A171" t="s">
        <v>630</v>
      </c>
      <c r="B171" t="s">
        <v>631</v>
      </c>
      <c r="C171" t="s">
        <v>512</v>
      </c>
      <c r="D171">
        <v>33539.851970149997</v>
      </c>
      <c r="E171">
        <v>3493.45</v>
      </c>
      <c r="F171">
        <v>81.818181818181799</v>
      </c>
      <c r="G171">
        <v>9</v>
      </c>
      <c r="H171">
        <v>18.181818181818102</v>
      </c>
      <c r="I171">
        <v>0</v>
      </c>
      <c r="J171">
        <v>11</v>
      </c>
      <c r="K171">
        <v>-7.6477453282526398</v>
      </c>
      <c r="L171">
        <v>23</v>
      </c>
      <c r="M171">
        <v>6.3352941176470603</v>
      </c>
      <c r="N171">
        <v>69</v>
      </c>
      <c r="O171">
        <v>31</v>
      </c>
      <c r="P171">
        <v>69</v>
      </c>
    </row>
    <row r="172" spans="1:16" x14ac:dyDescent="0.25">
      <c r="A172" t="s">
        <v>626</v>
      </c>
      <c r="B172" t="s">
        <v>627</v>
      </c>
      <c r="C172" t="s">
        <v>74</v>
      </c>
      <c r="D172">
        <v>33309.239829765</v>
      </c>
      <c r="E172">
        <v>3844.2</v>
      </c>
      <c r="F172">
        <v>100</v>
      </c>
      <c r="G172">
        <v>1</v>
      </c>
      <c r="H172">
        <v>0</v>
      </c>
      <c r="I172">
        <v>0</v>
      </c>
      <c r="J172">
        <v>1</v>
      </c>
      <c r="K172">
        <v>9.0668294013010104</v>
      </c>
      <c r="L172">
        <v>97</v>
      </c>
      <c r="M172">
        <v>6.5863636363636404</v>
      </c>
      <c r="N172">
        <v>67</v>
      </c>
      <c r="O172">
        <v>49</v>
      </c>
      <c r="P172">
        <v>60</v>
      </c>
    </row>
    <row r="173" spans="1:16" x14ac:dyDescent="0.25">
      <c r="A173" t="s">
        <v>619</v>
      </c>
      <c r="B173" t="s">
        <v>620</v>
      </c>
      <c r="C173" t="s">
        <v>24</v>
      </c>
      <c r="D173">
        <v>33247.765990335</v>
      </c>
      <c r="E173">
        <v>718.5</v>
      </c>
      <c r="F173">
        <v>75</v>
      </c>
      <c r="G173">
        <v>9</v>
      </c>
      <c r="H173">
        <v>16.6666666666666</v>
      </c>
      <c r="I173">
        <v>8.3333333333333304</v>
      </c>
      <c r="J173">
        <v>12</v>
      </c>
      <c r="K173">
        <v>-3.00060414848627</v>
      </c>
      <c r="L173">
        <v>1</v>
      </c>
      <c r="M173">
        <v>10</v>
      </c>
      <c r="N173">
        <v>83</v>
      </c>
      <c r="P173">
        <v>56</v>
      </c>
    </row>
    <row r="174" spans="1:16" x14ac:dyDescent="0.25">
      <c r="A174" t="s">
        <v>613</v>
      </c>
      <c r="B174" t="s">
        <v>614</v>
      </c>
      <c r="C174" t="s">
        <v>448</v>
      </c>
      <c r="D174">
        <v>32938.537643999996</v>
      </c>
      <c r="E174">
        <v>473.65</v>
      </c>
      <c r="F174">
        <v>80</v>
      </c>
      <c r="G174">
        <v>24</v>
      </c>
      <c r="H174">
        <v>10</v>
      </c>
      <c r="I174">
        <v>10</v>
      </c>
      <c r="J174">
        <v>30</v>
      </c>
      <c r="K174">
        <v>19.434704069705599</v>
      </c>
      <c r="L174">
        <v>90</v>
      </c>
      <c r="M174">
        <v>6.2083333333333304</v>
      </c>
      <c r="N174">
        <v>80</v>
      </c>
      <c r="O174">
        <v>52</v>
      </c>
      <c r="P174">
        <v>71</v>
      </c>
    </row>
    <row r="175" spans="1:16" x14ac:dyDescent="0.25">
      <c r="A175" t="s">
        <v>640</v>
      </c>
      <c r="B175" t="s">
        <v>641</v>
      </c>
      <c r="C175" t="s">
        <v>535</v>
      </c>
      <c r="D175">
        <v>32702.025459870001</v>
      </c>
      <c r="E175">
        <v>127</v>
      </c>
      <c r="F175">
        <v>73.3333333333333</v>
      </c>
      <c r="G175">
        <v>11</v>
      </c>
      <c r="H175">
        <v>0</v>
      </c>
      <c r="I175">
        <v>26.6666666666666</v>
      </c>
      <c r="J175">
        <v>15</v>
      </c>
      <c r="K175">
        <v>4.0242976461655298</v>
      </c>
      <c r="L175">
        <v>34</v>
      </c>
      <c r="M175">
        <v>5</v>
      </c>
      <c r="N175">
        <v>99</v>
      </c>
      <c r="O175">
        <v>88</v>
      </c>
      <c r="P175">
        <v>90</v>
      </c>
    </row>
    <row r="176" spans="1:16" x14ac:dyDescent="0.25">
      <c r="A176" t="s">
        <v>634</v>
      </c>
      <c r="B176" t="s">
        <v>635</v>
      </c>
      <c r="C176" t="s">
        <v>465</v>
      </c>
      <c r="D176">
        <v>32601.598899320001</v>
      </c>
      <c r="E176">
        <v>583.35</v>
      </c>
      <c r="F176">
        <v>86.6666666666666</v>
      </c>
      <c r="G176">
        <v>13</v>
      </c>
      <c r="H176">
        <v>6.6666666666666599</v>
      </c>
      <c r="I176">
        <v>6.6666666666666599</v>
      </c>
      <c r="J176">
        <v>15</v>
      </c>
      <c r="K176">
        <v>11.267358059412899</v>
      </c>
      <c r="L176">
        <v>19</v>
      </c>
      <c r="M176">
        <v>5.3491525423728801</v>
      </c>
      <c r="N176">
        <v>43</v>
      </c>
      <c r="O176">
        <v>24</v>
      </c>
      <c r="P176">
        <v>24</v>
      </c>
    </row>
    <row r="177" spans="1:16" x14ac:dyDescent="0.25">
      <c r="A177" t="s">
        <v>111</v>
      </c>
      <c r="B177" t="s">
        <v>110</v>
      </c>
      <c r="C177" t="s">
        <v>112</v>
      </c>
      <c r="D177">
        <v>32529.724934999998</v>
      </c>
      <c r="E177">
        <v>112.2</v>
      </c>
      <c r="F177">
        <v>84.210526315789394</v>
      </c>
      <c r="G177">
        <v>16</v>
      </c>
      <c r="H177">
        <v>5.2631578947368398</v>
      </c>
      <c r="I177">
        <v>10.5263157894736</v>
      </c>
      <c r="J177">
        <v>19</v>
      </c>
      <c r="K177">
        <v>18.468468468468402</v>
      </c>
      <c r="L177">
        <v>77</v>
      </c>
      <c r="M177">
        <v>7.2305970149253698</v>
      </c>
      <c r="N177">
        <v>83</v>
      </c>
      <c r="P177">
        <v>86</v>
      </c>
    </row>
    <row r="178" spans="1:16" x14ac:dyDescent="0.25">
      <c r="A178" t="s">
        <v>638</v>
      </c>
      <c r="B178" t="s">
        <v>639</v>
      </c>
      <c r="C178" t="s">
        <v>381</v>
      </c>
      <c r="D178">
        <v>32216.064643341</v>
      </c>
      <c r="E178">
        <v>308.72000000000003</v>
      </c>
      <c r="F178">
        <v>100</v>
      </c>
      <c r="G178">
        <v>15</v>
      </c>
      <c r="H178">
        <v>0</v>
      </c>
      <c r="I178">
        <v>0</v>
      </c>
      <c r="J178">
        <v>15</v>
      </c>
      <c r="K178">
        <v>23.648361067596699</v>
      </c>
      <c r="L178">
        <v>46</v>
      </c>
      <c r="N178">
        <v>40</v>
      </c>
      <c r="P178">
        <v>50</v>
      </c>
    </row>
    <row r="179" spans="1:16" x14ac:dyDescent="0.25">
      <c r="A179" t="s">
        <v>636</v>
      </c>
      <c r="B179" t="s">
        <v>637</v>
      </c>
      <c r="C179" t="s">
        <v>448</v>
      </c>
      <c r="D179">
        <v>32144.376886875001</v>
      </c>
      <c r="E179">
        <v>469.05</v>
      </c>
      <c r="F179">
        <v>48.148148148148103</v>
      </c>
      <c r="G179">
        <v>13</v>
      </c>
      <c r="H179">
        <v>29.629629629629601</v>
      </c>
      <c r="I179">
        <v>22.2222222222222</v>
      </c>
      <c r="J179">
        <v>27</v>
      </c>
      <c r="K179">
        <v>13.716672020558899</v>
      </c>
      <c r="L179">
        <v>60</v>
      </c>
      <c r="M179">
        <v>5.8833333333333302</v>
      </c>
      <c r="N179">
        <v>31</v>
      </c>
      <c r="O179">
        <v>64</v>
      </c>
      <c r="P179">
        <v>33</v>
      </c>
    </row>
    <row r="180" spans="1:16" x14ac:dyDescent="0.25">
      <c r="A180" t="s">
        <v>642</v>
      </c>
      <c r="B180" t="s">
        <v>643</v>
      </c>
      <c r="C180" t="s">
        <v>644</v>
      </c>
      <c r="D180">
        <v>31858.575490949999</v>
      </c>
      <c r="E180">
        <v>28238.15</v>
      </c>
      <c r="F180">
        <v>100</v>
      </c>
      <c r="G180">
        <v>1</v>
      </c>
      <c r="H180">
        <v>0</v>
      </c>
      <c r="I180">
        <v>0</v>
      </c>
      <c r="J180">
        <v>1</v>
      </c>
      <c r="K180">
        <v>3.0732810364610699</v>
      </c>
      <c r="L180">
        <v>85</v>
      </c>
      <c r="M180">
        <v>6.31111111111111</v>
      </c>
      <c r="N180">
        <v>65</v>
      </c>
      <c r="O180">
        <v>7</v>
      </c>
      <c r="P180">
        <v>48</v>
      </c>
    </row>
    <row r="181" spans="1:16" x14ac:dyDescent="0.25">
      <c r="A181" t="s">
        <v>648</v>
      </c>
      <c r="B181" t="s">
        <v>649</v>
      </c>
      <c r="C181" t="s">
        <v>541</v>
      </c>
      <c r="D181">
        <v>31382.990739000001</v>
      </c>
      <c r="E181">
        <v>477.7</v>
      </c>
      <c r="G181">
        <v>0</v>
      </c>
      <c r="H181">
        <v>0</v>
      </c>
      <c r="I181">
        <v>0</v>
      </c>
      <c r="L181">
        <v>72</v>
      </c>
      <c r="M181">
        <v>4.74411764705882</v>
      </c>
      <c r="N181">
        <v>89</v>
      </c>
      <c r="O181">
        <v>10</v>
      </c>
      <c r="P181">
        <v>66</v>
      </c>
    </row>
    <row r="182" spans="1:16" x14ac:dyDescent="0.25">
      <c r="A182" t="s">
        <v>650</v>
      </c>
      <c r="B182" t="s">
        <v>651</v>
      </c>
      <c r="C182" t="s">
        <v>115</v>
      </c>
      <c r="D182">
        <v>31247.2984956</v>
      </c>
      <c r="E182">
        <v>1249.75</v>
      </c>
      <c r="F182">
        <v>88.8888888888888</v>
      </c>
      <c r="G182">
        <v>8</v>
      </c>
      <c r="H182">
        <v>0</v>
      </c>
      <c r="I182">
        <v>11.1111111111111</v>
      </c>
      <c r="J182">
        <v>9</v>
      </c>
      <c r="K182">
        <v>9.6305504836641909</v>
      </c>
      <c r="L182">
        <v>93</v>
      </c>
      <c r="M182">
        <v>5.9161764705882298</v>
      </c>
      <c r="N182">
        <v>21</v>
      </c>
      <c r="O182">
        <v>10</v>
      </c>
      <c r="P182">
        <v>19</v>
      </c>
    </row>
    <row r="183" spans="1:16" x14ac:dyDescent="0.25">
      <c r="A183" t="s">
        <v>652</v>
      </c>
      <c r="B183" t="s">
        <v>653</v>
      </c>
      <c r="C183" t="s">
        <v>96</v>
      </c>
      <c r="D183">
        <v>30900.094092300002</v>
      </c>
      <c r="E183">
        <v>776.75</v>
      </c>
      <c r="F183">
        <v>100</v>
      </c>
      <c r="G183">
        <v>7</v>
      </c>
      <c r="H183">
        <v>0</v>
      </c>
      <c r="I183">
        <v>0</v>
      </c>
      <c r="J183">
        <v>7</v>
      </c>
      <c r="K183">
        <v>-3.0067895247332599</v>
      </c>
      <c r="L183">
        <v>88</v>
      </c>
      <c r="M183">
        <v>5.03125</v>
      </c>
      <c r="N183">
        <v>54</v>
      </c>
      <c r="O183">
        <v>12</v>
      </c>
      <c r="P183">
        <v>30</v>
      </c>
    </row>
    <row r="184" spans="1:16" x14ac:dyDescent="0.25">
      <c r="A184" t="s">
        <v>654</v>
      </c>
      <c r="B184" t="s">
        <v>655</v>
      </c>
      <c r="C184" t="s">
        <v>656</v>
      </c>
      <c r="D184">
        <v>30758.906478699999</v>
      </c>
      <c r="E184">
        <v>476.65</v>
      </c>
      <c r="F184">
        <v>50</v>
      </c>
      <c r="G184">
        <v>16</v>
      </c>
      <c r="H184">
        <v>28.125</v>
      </c>
      <c r="I184">
        <v>21.875</v>
      </c>
      <c r="J184">
        <v>32</v>
      </c>
      <c r="K184">
        <v>7.0663811563169103</v>
      </c>
      <c r="L184">
        <v>60</v>
      </c>
      <c r="M184">
        <v>6.54285714285714</v>
      </c>
      <c r="N184">
        <v>4</v>
      </c>
      <c r="O184">
        <v>6</v>
      </c>
      <c r="P184">
        <v>2</v>
      </c>
    </row>
    <row r="185" spans="1:16" x14ac:dyDescent="0.25">
      <c r="A185" t="s">
        <v>659</v>
      </c>
      <c r="B185" t="s">
        <v>660</v>
      </c>
      <c r="C185" t="s">
        <v>88</v>
      </c>
      <c r="D185">
        <v>29876.453750000001</v>
      </c>
      <c r="E185">
        <v>2740.15</v>
      </c>
      <c r="F185">
        <v>100</v>
      </c>
      <c r="G185">
        <v>7</v>
      </c>
      <c r="H185">
        <v>0</v>
      </c>
      <c r="I185">
        <v>0</v>
      </c>
      <c r="J185">
        <v>7</v>
      </c>
      <c r="K185">
        <v>59.647026381101199</v>
      </c>
      <c r="L185">
        <v>44</v>
      </c>
      <c r="M185">
        <v>5.4872549019607799</v>
      </c>
      <c r="N185">
        <v>24</v>
      </c>
      <c r="O185">
        <v>61</v>
      </c>
      <c r="P185">
        <v>29</v>
      </c>
    </row>
    <row r="186" spans="1:16" x14ac:dyDescent="0.25">
      <c r="A186" t="s">
        <v>645</v>
      </c>
      <c r="B186" t="s">
        <v>646</v>
      </c>
      <c r="C186" t="s">
        <v>647</v>
      </c>
      <c r="D186">
        <v>29806.915452500001</v>
      </c>
      <c r="E186">
        <v>245.7</v>
      </c>
      <c r="F186">
        <v>63.157894736842103</v>
      </c>
      <c r="G186">
        <v>12</v>
      </c>
      <c r="H186">
        <v>26.315789473684202</v>
      </c>
      <c r="I186">
        <v>10.5263157894736</v>
      </c>
      <c r="J186">
        <v>19</v>
      </c>
      <c r="K186">
        <v>14.2284569138276</v>
      </c>
      <c r="L186">
        <v>15</v>
      </c>
      <c r="M186">
        <v>6.75</v>
      </c>
      <c r="N186">
        <v>2</v>
      </c>
      <c r="O186">
        <v>45</v>
      </c>
      <c r="P186">
        <v>11</v>
      </c>
    </row>
    <row r="187" spans="1:16" x14ac:dyDescent="0.25">
      <c r="A187" t="s">
        <v>657</v>
      </c>
      <c r="B187" t="s">
        <v>658</v>
      </c>
      <c r="C187" t="s">
        <v>344</v>
      </c>
      <c r="D187">
        <v>29655.996686819999</v>
      </c>
      <c r="E187">
        <v>372.15</v>
      </c>
      <c r="F187">
        <v>100</v>
      </c>
      <c r="G187">
        <v>7</v>
      </c>
      <c r="H187">
        <v>0</v>
      </c>
      <c r="I187">
        <v>0</v>
      </c>
      <c r="J187">
        <v>7</v>
      </c>
      <c r="K187">
        <v>2.17964736915174</v>
      </c>
      <c r="L187">
        <v>84</v>
      </c>
      <c r="M187">
        <v>5.4455223880597003</v>
      </c>
      <c r="N187">
        <v>99</v>
      </c>
      <c r="O187">
        <v>89</v>
      </c>
      <c r="P187">
        <v>93</v>
      </c>
    </row>
    <row r="188" spans="1:16" x14ac:dyDescent="0.25">
      <c r="A188" t="s">
        <v>663</v>
      </c>
      <c r="B188" t="s">
        <v>664</v>
      </c>
      <c r="C188" t="s">
        <v>665</v>
      </c>
      <c r="D188">
        <v>29461.51477152</v>
      </c>
      <c r="E188">
        <v>1074.4000000000001</v>
      </c>
      <c r="F188">
        <v>63.636363636363598</v>
      </c>
      <c r="G188">
        <v>7</v>
      </c>
      <c r="H188">
        <v>18.181818181818102</v>
      </c>
      <c r="I188">
        <v>18.181818181818102</v>
      </c>
      <c r="J188">
        <v>11</v>
      </c>
      <c r="K188">
        <v>-4.8146098505810704</v>
      </c>
      <c r="L188">
        <v>71</v>
      </c>
      <c r="M188">
        <v>6.2583333333333302</v>
      </c>
      <c r="N188">
        <v>56</v>
      </c>
      <c r="O188">
        <v>4</v>
      </c>
      <c r="P188">
        <v>19</v>
      </c>
    </row>
    <row r="189" spans="1:16" x14ac:dyDescent="0.25">
      <c r="A189" t="s">
        <v>661</v>
      </c>
      <c r="B189" t="s">
        <v>662</v>
      </c>
      <c r="C189" t="s">
        <v>85</v>
      </c>
      <c r="D189">
        <v>29196.251572040001</v>
      </c>
      <c r="E189">
        <v>412.95</v>
      </c>
      <c r="F189">
        <v>73.684210526315695</v>
      </c>
      <c r="G189">
        <v>14</v>
      </c>
      <c r="H189">
        <v>21.052631578947299</v>
      </c>
      <c r="I189">
        <v>5.2631578947368398</v>
      </c>
      <c r="J189">
        <v>19</v>
      </c>
      <c r="K189">
        <v>12.3383958830174</v>
      </c>
      <c r="L189">
        <v>2</v>
      </c>
      <c r="N189">
        <v>15</v>
      </c>
      <c r="P189">
        <v>34</v>
      </c>
    </row>
    <row r="190" spans="1:16" x14ac:dyDescent="0.25">
      <c r="A190" t="s">
        <v>668</v>
      </c>
      <c r="B190" t="s">
        <v>669</v>
      </c>
      <c r="C190" t="s">
        <v>381</v>
      </c>
      <c r="D190">
        <v>29125.577977494999</v>
      </c>
      <c r="E190">
        <v>1652.55</v>
      </c>
      <c r="F190">
        <v>93.75</v>
      </c>
      <c r="G190">
        <v>15</v>
      </c>
      <c r="H190">
        <v>6.25</v>
      </c>
      <c r="I190">
        <v>0</v>
      </c>
      <c r="J190">
        <v>16</v>
      </c>
      <c r="K190">
        <v>4.3576926615351503</v>
      </c>
      <c r="L190">
        <v>15</v>
      </c>
      <c r="M190">
        <v>5.7777777777777803</v>
      </c>
      <c r="N190">
        <v>71</v>
      </c>
      <c r="O190">
        <v>47</v>
      </c>
      <c r="P190">
        <v>73</v>
      </c>
    </row>
    <row r="191" spans="1:16" x14ac:dyDescent="0.25">
      <c r="A191" t="s">
        <v>705</v>
      </c>
      <c r="B191" t="s">
        <v>706</v>
      </c>
      <c r="C191" t="s">
        <v>112</v>
      </c>
      <c r="D191">
        <v>29032.4408922</v>
      </c>
      <c r="E191">
        <v>574.9</v>
      </c>
      <c r="G191">
        <v>0</v>
      </c>
      <c r="H191">
        <v>0</v>
      </c>
      <c r="I191">
        <v>0</v>
      </c>
      <c r="L191">
        <v>22</v>
      </c>
      <c r="N191">
        <v>96</v>
      </c>
      <c r="O191">
        <v>41</v>
      </c>
      <c r="P191">
        <v>76</v>
      </c>
    </row>
    <row r="192" spans="1:16" x14ac:dyDescent="0.25">
      <c r="A192" t="s">
        <v>666</v>
      </c>
      <c r="B192" t="s">
        <v>667</v>
      </c>
      <c r="C192" t="s">
        <v>349</v>
      </c>
      <c r="D192">
        <v>29022.044501839999</v>
      </c>
      <c r="E192">
        <v>611.54999999999995</v>
      </c>
      <c r="F192">
        <v>25</v>
      </c>
      <c r="G192">
        <v>2</v>
      </c>
      <c r="H192">
        <v>37.5</v>
      </c>
      <c r="I192">
        <v>37.5</v>
      </c>
      <c r="J192">
        <v>8</v>
      </c>
      <c r="K192">
        <v>-9.4145897159890701</v>
      </c>
      <c r="L192">
        <v>61</v>
      </c>
      <c r="M192">
        <v>5.2937500000000002</v>
      </c>
      <c r="N192">
        <v>56</v>
      </c>
      <c r="O192">
        <v>79</v>
      </c>
      <c r="P192">
        <v>87</v>
      </c>
    </row>
    <row r="193" spans="1:16" x14ac:dyDescent="0.25">
      <c r="A193" t="s">
        <v>683</v>
      </c>
      <c r="B193" t="s">
        <v>684</v>
      </c>
      <c r="C193" t="s">
        <v>91</v>
      </c>
      <c r="D193">
        <v>28872.491620069999</v>
      </c>
      <c r="E193">
        <v>4687.75</v>
      </c>
      <c r="F193">
        <v>55.5555555555555</v>
      </c>
      <c r="G193">
        <v>15</v>
      </c>
      <c r="H193">
        <v>22.2222222222222</v>
      </c>
      <c r="I193">
        <v>22.2222222222222</v>
      </c>
      <c r="J193">
        <v>27</v>
      </c>
      <c r="K193">
        <v>0.51420953509533296</v>
      </c>
      <c r="L193">
        <v>97</v>
      </c>
      <c r="M193">
        <v>5.4692307692307702</v>
      </c>
      <c r="N193">
        <v>58</v>
      </c>
      <c r="O193">
        <v>47</v>
      </c>
      <c r="P193">
        <v>28</v>
      </c>
    </row>
    <row r="194" spans="1:16" x14ac:dyDescent="0.25">
      <c r="A194" t="s">
        <v>689</v>
      </c>
      <c r="B194" t="s">
        <v>690</v>
      </c>
      <c r="C194" t="s">
        <v>91</v>
      </c>
      <c r="D194">
        <v>28597.2494788</v>
      </c>
      <c r="E194">
        <v>1056.5999999999999</v>
      </c>
      <c r="F194">
        <v>50</v>
      </c>
      <c r="G194">
        <v>4</v>
      </c>
      <c r="H194">
        <v>25</v>
      </c>
      <c r="I194">
        <v>25</v>
      </c>
      <c r="J194">
        <v>8</v>
      </c>
      <c r="K194">
        <v>-6.3209689629068802</v>
      </c>
      <c r="L194">
        <v>100</v>
      </c>
      <c r="M194">
        <v>5.6428571428571397</v>
      </c>
      <c r="N194">
        <v>77</v>
      </c>
      <c r="O194">
        <v>19</v>
      </c>
      <c r="P194">
        <v>57</v>
      </c>
    </row>
    <row r="195" spans="1:16" x14ac:dyDescent="0.25">
      <c r="A195" t="s">
        <v>670</v>
      </c>
      <c r="B195" t="s">
        <v>671</v>
      </c>
      <c r="C195" t="s">
        <v>541</v>
      </c>
      <c r="D195">
        <v>28557.385750784899</v>
      </c>
      <c r="E195">
        <v>967.3</v>
      </c>
      <c r="F195">
        <v>90</v>
      </c>
      <c r="G195">
        <v>9</v>
      </c>
      <c r="H195">
        <v>10</v>
      </c>
      <c r="I195">
        <v>0</v>
      </c>
      <c r="J195">
        <v>10</v>
      </c>
      <c r="K195">
        <v>21.1152914497758</v>
      </c>
      <c r="L195">
        <v>65</v>
      </c>
      <c r="M195">
        <v>5.3455882352941204</v>
      </c>
      <c r="N195">
        <v>20</v>
      </c>
      <c r="O195">
        <v>73</v>
      </c>
      <c r="P195">
        <v>47</v>
      </c>
    </row>
    <row r="196" spans="1:16" x14ac:dyDescent="0.25">
      <c r="A196" t="s">
        <v>674</v>
      </c>
      <c r="B196" t="s">
        <v>675</v>
      </c>
      <c r="C196" t="s">
        <v>298</v>
      </c>
      <c r="D196">
        <v>28542.483321250002</v>
      </c>
      <c r="E196">
        <v>2589.5500000000002</v>
      </c>
      <c r="F196">
        <v>66.6666666666666</v>
      </c>
      <c r="G196">
        <v>8</v>
      </c>
      <c r="H196">
        <v>33.3333333333333</v>
      </c>
      <c r="I196">
        <v>0</v>
      </c>
      <c r="J196">
        <v>12</v>
      </c>
      <c r="K196">
        <v>2.4591746129791798</v>
      </c>
      <c r="L196">
        <v>36</v>
      </c>
      <c r="M196">
        <v>3.57826086956522</v>
      </c>
      <c r="N196">
        <v>82</v>
      </c>
      <c r="O196">
        <v>50</v>
      </c>
      <c r="P196">
        <v>64</v>
      </c>
    </row>
    <row r="197" spans="1:16" x14ac:dyDescent="0.25">
      <c r="A197" t="s">
        <v>681</v>
      </c>
      <c r="B197" t="s">
        <v>682</v>
      </c>
      <c r="C197" t="s">
        <v>27</v>
      </c>
      <c r="D197">
        <v>28384.036491645002</v>
      </c>
      <c r="E197">
        <v>132.6</v>
      </c>
      <c r="F197">
        <v>86.2068965517241</v>
      </c>
      <c r="G197">
        <v>25</v>
      </c>
      <c r="H197">
        <v>13.793103448275801</v>
      </c>
      <c r="I197">
        <v>0</v>
      </c>
      <c r="J197">
        <v>29</v>
      </c>
      <c r="K197">
        <v>19.4475550578574</v>
      </c>
      <c r="L197">
        <v>8</v>
      </c>
      <c r="M197">
        <v>5.3193548387096801</v>
      </c>
      <c r="N197">
        <v>70</v>
      </c>
      <c r="O197">
        <v>94</v>
      </c>
      <c r="P197">
        <v>89</v>
      </c>
    </row>
    <row r="198" spans="1:16" x14ac:dyDescent="0.25">
      <c r="A198" t="s">
        <v>679</v>
      </c>
      <c r="B198" t="s">
        <v>680</v>
      </c>
      <c r="C198" t="s">
        <v>496</v>
      </c>
      <c r="D198">
        <v>28304.1478575</v>
      </c>
      <c r="E198">
        <v>129.55000000000001</v>
      </c>
      <c r="F198">
        <v>100</v>
      </c>
      <c r="G198">
        <v>1</v>
      </c>
      <c r="H198">
        <v>0</v>
      </c>
      <c r="I198">
        <v>0</v>
      </c>
      <c r="J198">
        <v>1</v>
      </c>
      <c r="K198">
        <v>-36.648250460405102</v>
      </c>
      <c r="L198">
        <v>98</v>
      </c>
      <c r="M198">
        <v>6.7142857142857197</v>
      </c>
      <c r="N198">
        <v>86</v>
      </c>
      <c r="O198">
        <v>70</v>
      </c>
      <c r="P198">
        <v>89</v>
      </c>
    </row>
    <row r="199" spans="1:16" x14ac:dyDescent="0.25">
      <c r="A199" t="s">
        <v>672</v>
      </c>
      <c r="B199" t="s">
        <v>673</v>
      </c>
      <c r="C199" t="s">
        <v>298</v>
      </c>
      <c r="D199">
        <v>28302.073422789999</v>
      </c>
      <c r="E199">
        <v>379.7</v>
      </c>
      <c r="F199">
        <v>100</v>
      </c>
      <c r="G199">
        <v>8</v>
      </c>
      <c r="H199">
        <v>0</v>
      </c>
      <c r="I199">
        <v>0</v>
      </c>
      <c r="J199">
        <v>8</v>
      </c>
      <c r="K199">
        <v>2.5919392047767702</v>
      </c>
      <c r="L199">
        <v>10</v>
      </c>
      <c r="M199">
        <v>2.9130434782608701</v>
      </c>
      <c r="N199">
        <v>53</v>
      </c>
      <c r="O199">
        <v>22</v>
      </c>
      <c r="P199">
        <v>64</v>
      </c>
    </row>
    <row r="200" spans="1:16" x14ac:dyDescent="0.25">
      <c r="A200" t="s">
        <v>81</v>
      </c>
      <c r="B200" t="s">
        <v>80</v>
      </c>
      <c r="C200" t="s">
        <v>82</v>
      </c>
      <c r="D200">
        <v>28069.82844669</v>
      </c>
      <c r="E200">
        <v>262.45</v>
      </c>
      <c r="F200">
        <v>80</v>
      </c>
      <c r="G200">
        <v>12</v>
      </c>
      <c r="H200">
        <v>6.6666666666666599</v>
      </c>
      <c r="I200">
        <v>13.3333333333333</v>
      </c>
      <c r="J200">
        <v>15</v>
      </c>
      <c r="K200">
        <v>21.692099671624401</v>
      </c>
      <c r="L200">
        <v>38</v>
      </c>
      <c r="M200">
        <v>6.75</v>
      </c>
      <c r="N200">
        <v>99</v>
      </c>
      <c r="O200">
        <v>100</v>
      </c>
      <c r="P200">
        <v>100</v>
      </c>
    </row>
    <row r="201" spans="1:16" x14ac:dyDescent="0.25">
      <c r="A201" t="s">
        <v>695</v>
      </c>
      <c r="B201" t="s">
        <v>696</v>
      </c>
      <c r="C201" t="s">
        <v>61</v>
      </c>
      <c r="D201">
        <v>28067.145528749999</v>
      </c>
      <c r="E201">
        <v>48.25</v>
      </c>
      <c r="F201">
        <v>100</v>
      </c>
      <c r="G201">
        <v>2</v>
      </c>
      <c r="H201">
        <v>0</v>
      </c>
      <c r="I201">
        <v>0</v>
      </c>
      <c r="J201">
        <v>2</v>
      </c>
      <c r="K201">
        <v>-5.3763440860214997</v>
      </c>
      <c r="L201">
        <v>25</v>
      </c>
      <c r="M201">
        <v>10</v>
      </c>
      <c r="N201">
        <v>74</v>
      </c>
      <c r="P201">
        <v>79</v>
      </c>
    </row>
    <row r="202" spans="1:16" x14ac:dyDescent="0.25">
      <c r="A202" t="s">
        <v>676</v>
      </c>
      <c r="B202" t="s">
        <v>677</v>
      </c>
      <c r="C202" t="s">
        <v>678</v>
      </c>
      <c r="D202">
        <v>28004.854091339999</v>
      </c>
      <c r="E202">
        <v>3790.75</v>
      </c>
      <c r="G202">
        <v>0</v>
      </c>
      <c r="H202">
        <v>0</v>
      </c>
      <c r="I202">
        <v>0</v>
      </c>
      <c r="K202">
        <v>-11.895998120447899</v>
      </c>
      <c r="L202">
        <v>84</v>
      </c>
      <c r="M202">
        <v>4.3416666666666703</v>
      </c>
      <c r="N202">
        <v>87</v>
      </c>
      <c r="O202">
        <v>14</v>
      </c>
      <c r="P202">
        <v>67</v>
      </c>
    </row>
    <row r="203" spans="1:16" x14ac:dyDescent="0.25">
      <c r="A203" t="s">
        <v>687</v>
      </c>
      <c r="B203" t="s">
        <v>688</v>
      </c>
      <c r="C203" t="s">
        <v>301</v>
      </c>
      <c r="D203">
        <v>27843.859724279999</v>
      </c>
      <c r="E203">
        <v>811.8</v>
      </c>
      <c r="F203">
        <v>92.857142857142804</v>
      </c>
      <c r="G203">
        <v>13</v>
      </c>
      <c r="H203">
        <v>7.1428571428571397</v>
      </c>
      <c r="I203">
        <v>0</v>
      </c>
      <c r="J203">
        <v>14</v>
      </c>
      <c r="K203">
        <v>16.819533961328698</v>
      </c>
      <c r="L203">
        <v>61</v>
      </c>
      <c r="M203">
        <v>4.96428571428571</v>
      </c>
      <c r="N203">
        <v>39</v>
      </c>
      <c r="O203">
        <v>8</v>
      </c>
      <c r="P203">
        <v>39</v>
      </c>
    </row>
    <row r="204" spans="1:16" x14ac:dyDescent="0.25">
      <c r="A204" t="s">
        <v>685</v>
      </c>
      <c r="B204" t="s">
        <v>686</v>
      </c>
      <c r="C204" t="s">
        <v>512</v>
      </c>
      <c r="D204">
        <v>27559.671613499999</v>
      </c>
      <c r="E204">
        <v>2623.95</v>
      </c>
      <c r="F204">
        <v>37.5</v>
      </c>
      <c r="G204">
        <v>9</v>
      </c>
      <c r="H204">
        <v>33.3333333333333</v>
      </c>
      <c r="I204">
        <v>29.1666666666666</v>
      </c>
      <c r="J204">
        <v>24</v>
      </c>
      <c r="K204">
        <v>-2.8910001021554801</v>
      </c>
      <c r="L204">
        <v>74</v>
      </c>
      <c r="M204">
        <v>2.9235294117647102</v>
      </c>
      <c r="N204">
        <v>35</v>
      </c>
      <c r="O204">
        <v>18</v>
      </c>
      <c r="P204">
        <v>20</v>
      </c>
    </row>
    <row r="205" spans="1:16" x14ac:dyDescent="0.25">
      <c r="A205" t="s">
        <v>693</v>
      </c>
      <c r="B205" t="s">
        <v>694</v>
      </c>
      <c r="C205" t="s">
        <v>102</v>
      </c>
      <c r="D205">
        <v>27138.12336777</v>
      </c>
      <c r="E205">
        <v>2007.85</v>
      </c>
      <c r="F205">
        <v>58.3333333333333</v>
      </c>
      <c r="G205">
        <v>7</v>
      </c>
      <c r="H205">
        <v>25</v>
      </c>
      <c r="I205">
        <v>16.6666666666666</v>
      </c>
      <c r="J205">
        <v>12</v>
      </c>
      <c r="K205">
        <v>8.7098557571493096</v>
      </c>
      <c r="L205">
        <v>64</v>
      </c>
      <c r="M205">
        <v>7.6169642857142899</v>
      </c>
      <c r="N205">
        <v>26</v>
      </c>
      <c r="O205">
        <v>64</v>
      </c>
      <c r="P205">
        <v>23</v>
      </c>
    </row>
    <row r="206" spans="1:16" x14ac:dyDescent="0.25">
      <c r="A206" t="s">
        <v>691</v>
      </c>
      <c r="B206" t="s">
        <v>692</v>
      </c>
      <c r="C206" t="s">
        <v>17</v>
      </c>
      <c r="D206">
        <v>26824.102844879999</v>
      </c>
      <c r="E206">
        <v>30.3</v>
      </c>
      <c r="G206">
        <v>0</v>
      </c>
      <c r="H206">
        <v>0</v>
      </c>
      <c r="I206">
        <v>0</v>
      </c>
      <c r="K206">
        <v>19.7411003236246</v>
      </c>
      <c r="L206">
        <v>27</v>
      </c>
      <c r="M206">
        <v>5.9790322580645201</v>
      </c>
      <c r="N206">
        <v>85</v>
      </c>
      <c r="P206">
        <v>96</v>
      </c>
    </row>
    <row r="207" spans="1:16" x14ac:dyDescent="0.25">
      <c r="A207" t="s">
        <v>697</v>
      </c>
      <c r="B207" t="s">
        <v>698</v>
      </c>
      <c r="C207" t="s">
        <v>71</v>
      </c>
      <c r="D207">
        <v>26337.636230619999</v>
      </c>
      <c r="E207">
        <v>420.1</v>
      </c>
      <c r="F207">
        <v>57.142857142857103</v>
      </c>
      <c r="G207">
        <v>16</v>
      </c>
      <c r="H207">
        <v>28.571428571428498</v>
      </c>
      <c r="I207">
        <v>14.285714285714199</v>
      </c>
      <c r="J207">
        <v>28</v>
      </c>
      <c r="K207">
        <v>1.2780323125150701</v>
      </c>
      <c r="L207">
        <v>61</v>
      </c>
      <c r="M207">
        <v>4.55</v>
      </c>
      <c r="N207">
        <v>95</v>
      </c>
      <c r="O207">
        <v>73</v>
      </c>
      <c r="P207">
        <v>90</v>
      </c>
    </row>
    <row r="208" spans="1:16" x14ac:dyDescent="0.25">
      <c r="A208" t="s">
        <v>699</v>
      </c>
      <c r="B208" t="s">
        <v>700</v>
      </c>
      <c r="C208" t="s">
        <v>58</v>
      </c>
      <c r="D208">
        <v>26106.618536099999</v>
      </c>
      <c r="E208">
        <v>321.60000000000002</v>
      </c>
      <c r="F208">
        <v>52.631578947368403</v>
      </c>
      <c r="G208">
        <v>10</v>
      </c>
      <c r="H208">
        <v>15.789473684210501</v>
      </c>
      <c r="I208">
        <v>31.578947368421002</v>
      </c>
      <c r="J208">
        <v>19</v>
      </c>
      <c r="K208">
        <v>1.77018733550084</v>
      </c>
      <c r="L208">
        <v>84</v>
      </c>
      <c r="M208">
        <v>4.0026785714285698</v>
      </c>
      <c r="N208">
        <v>21</v>
      </c>
      <c r="O208">
        <v>20</v>
      </c>
      <c r="P208">
        <v>9</v>
      </c>
    </row>
    <row r="209" spans="1:16" x14ac:dyDescent="0.25">
      <c r="A209" t="s">
        <v>701</v>
      </c>
      <c r="B209" t="s">
        <v>702</v>
      </c>
      <c r="C209" t="s">
        <v>512</v>
      </c>
      <c r="D209">
        <v>25892.638741620001</v>
      </c>
      <c r="E209">
        <v>5251.8</v>
      </c>
      <c r="F209">
        <v>62.5</v>
      </c>
      <c r="G209">
        <v>5</v>
      </c>
      <c r="H209">
        <v>25</v>
      </c>
      <c r="I209">
        <v>12.5</v>
      </c>
      <c r="J209">
        <v>8</v>
      </c>
      <c r="K209">
        <v>-4.8955588650857198</v>
      </c>
      <c r="L209">
        <v>97</v>
      </c>
      <c r="M209">
        <v>5.4950980392156898</v>
      </c>
      <c r="N209">
        <v>30</v>
      </c>
      <c r="O209">
        <v>20</v>
      </c>
      <c r="P209">
        <v>20</v>
      </c>
    </row>
    <row r="210" spans="1:16" x14ac:dyDescent="0.25">
      <c r="A210" t="s">
        <v>51</v>
      </c>
      <c r="B210" t="s">
        <v>50</v>
      </c>
      <c r="C210" t="s">
        <v>52</v>
      </c>
      <c r="D210">
        <v>25620.320460145002</v>
      </c>
      <c r="E210">
        <v>61.9</v>
      </c>
      <c r="F210">
        <v>80</v>
      </c>
      <c r="G210">
        <v>8</v>
      </c>
      <c r="H210">
        <v>0</v>
      </c>
      <c r="I210">
        <v>20</v>
      </c>
      <c r="J210">
        <v>10</v>
      </c>
      <c r="K210">
        <v>10.440034512510699</v>
      </c>
      <c r="L210">
        <v>80</v>
      </c>
      <c r="N210">
        <v>28</v>
      </c>
      <c r="P210">
        <v>22</v>
      </c>
    </row>
    <row r="211" spans="1:16" x14ac:dyDescent="0.25">
      <c r="A211" t="s">
        <v>707</v>
      </c>
      <c r="B211" t="s">
        <v>708</v>
      </c>
      <c r="C211" t="s">
        <v>709</v>
      </c>
      <c r="D211">
        <v>25554.518942625</v>
      </c>
      <c r="E211">
        <v>2366</v>
      </c>
      <c r="F211">
        <v>15.789473684210501</v>
      </c>
      <c r="G211">
        <v>3</v>
      </c>
      <c r="H211">
        <v>42.105263157894697</v>
      </c>
      <c r="I211">
        <v>42.105263157894697</v>
      </c>
      <c r="J211">
        <v>19</v>
      </c>
      <c r="K211">
        <v>-19.4488606253312</v>
      </c>
      <c r="L211">
        <v>13</v>
      </c>
      <c r="M211">
        <v>6.85</v>
      </c>
      <c r="N211">
        <v>44</v>
      </c>
      <c r="O211">
        <v>25</v>
      </c>
      <c r="P211">
        <v>38</v>
      </c>
    </row>
    <row r="212" spans="1:16" x14ac:dyDescent="0.25">
      <c r="A212" t="s">
        <v>710</v>
      </c>
      <c r="B212" t="s">
        <v>711</v>
      </c>
      <c r="C212" t="s">
        <v>55</v>
      </c>
      <c r="D212">
        <v>25370.36856354</v>
      </c>
      <c r="E212">
        <v>340.1</v>
      </c>
      <c r="F212">
        <v>100</v>
      </c>
      <c r="G212">
        <v>10</v>
      </c>
      <c r="H212">
        <v>0</v>
      </c>
      <c r="I212">
        <v>0</v>
      </c>
      <c r="J212">
        <v>10</v>
      </c>
      <c r="K212">
        <v>8.6147894658532902</v>
      </c>
      <c r="L212">
        <v>43</v>
      </c>
      <c r="M212">
        <v>2.9653846153846199</v>
      </c>
      <c r="N212">
        <v>36</v>
      </c>
      <c r="O212">
        <v>24</v>
      </c>
      <c r="P212">
        <v>35</v>
      </c>
    </row>
    <row r="213" spans="1:16" x14ac:dyDescent="0.25">
      <c r="A213" t="s">
        <v>712</v>
      </c>
      <c r="B213" t="s">
        <v>713</v>
      </c>
      <c r="C213" t="s">
        <v>714</v>
      </c>
      <c r="D213">
        <v>25334.190118099999</v>
      </c>
      <c r="E213">
        <v>767.15</v>
      </c>
      <c r="F213">
        <v>41.025641025641001</v>
      </c>
      <c r="G213">
        <v>16</v>
      </c>
      <c r="H213">
        <v>35.897435897435898</v>
      </c>
      <c r="I213">
        <v>23.076923076922998</v>
      </c>
      <c r="J213">
        <v>39</v>
      </c>
      <c r="K213">
        <v>13.4983347482531</v>
      </c>
      <c r="L213">
        <v>71</v>
      </c>
      <c r="M213">
        <v>4.8857142857142897</v>
      </c>
      <c r="N213">
        <v>22</v>
      </c>
      <c r="O213">
        <v>28</v>
      </c>
      <c r="P213">
        <v>4</v>
      </c>
    </row>
    <row r="214" spans="1:16" x14ac:dyDescent="0.25">
      <c r="A214" t="s">
        <v>715</v>
      </c>
      <c r="B214" t="s">
        <v>716</v>
      </c>
      <c r="C214" t="s">
        <v>373</v>
      </c>
      <c r="D214">
        <v>25233.609335900001</v>
      </c>
      <c r="E214">
        <v>977.1</v>
      </c>
      <c r="F214">
        <v>57.142857142857103</v>
      </c>
      <c r="G214">
        <v>4</v>
      </c>
      <c r="H214">
        <v>42.857142857142797</v>
      </c>
      <c r="I214">
        <v>0</v>
      </c>
      <c r="J214">
        <v>7</v>
      </c>
      <c r="K214">
        <v>12.0646138313982</v>
      </c>
      <c r="L214">
        <v>64</v>
      </c>
      <c r="M214">
        <v>2.65178571428571</v>
      </c>
      <c r="N214">
        <v>34</v>
      </c>
      <c r="O214">
        <v>78</v>
      </c>
      <c r="P214">
        <v>81</v>
      </c>
    </row>
    <row r="215" spans="1:16" x14ac:dyDescent="0.25">
      <c r="A215" t="s">
        <v>703</v>
      </c>
      <c r="B215" t="s">
        <v>704</v>
      </c>
      <c r="C215" t="s">
        <v>465</v>
      </c>
      <c r="D215">
        <v>25179.6825771</v>
      </c>
      <c r="E215">
        <v>1220.55</v>
      </c>
      <c r="F215">
        <v>100</v>
      </c>
      <c r="G215">
        <v>4</v>
      </c>
      <c r="H215">
        <v>0</v>
      </c>
      <c r="I215">
        <v>0</v>
      </c>
      <c r="J215">
        <v>4</v>
      </c>
      <c r="K215">
        <v>-3.48827505632979</v>
      </c>
      <c r="L215">
        <v>61</v>
      </c>
      <c r="M215">
        <v>6.0415254237288103</v>
      </c>
      <c r="N215">
        <v>98</v>
      </c>
      <c r="P215">
        <v>37</v>
      </c>
    </row>
    <row r="216" spans="1:16" x14ac:dyDescent="0.25">
      <c r="A216" t="s">
        <v>775</v>
      </c>
      <c r="B216" t="s">
        <v>776</v>
      </c>
      <c r="C216" t="s">
        <v>777</v>
      </c>
      <c r="D216">
        <v>24848.689247900002</v>
      </c>
      <c r="E216">
        <v>19</v>
      </c>
      <c r="F216">
        <v>100</v>
      </c>
      <c r="G216">
        <v>1</v>
      </c>
      <c r="H216">
        <v>0</v>
      </c>
      <c r="I216">
        <v>0</v>
      </c>
      <c r="J216">
        <v>1</v>
      </c>
      <c r="K216">
        <v>10</v>
      </c>
      <c r="L216">
        <v>87</v>
      </c>
      <c r="M216">
        <v>4.0909090909090899</v>
      </c>
      <c r="N216">
        <v>48</v>
      </c>
      <c r="P216">
        <v>55</v>
      </c>
    </row>
    <row r="217" spans="1:16" x14ac:dyDescent="0.25">
      <c r="A217" t="s">
        <v>719</v>
      </c>
      <c r="B217" t="s">
        <v>720</v>
      </c>
      <c r="C217" t="s">
        <v>331</v>
      </c>
      <c r="D217">
        <v>24323.272732289999</v>
      </c>
      <c r="E217">
        <v>3249.1</v>
      </c>
      <c r="F217">
        <v>50</v>
      </c>
      <c r="G217">
        <v>11</v>
      </c>
      <c r="H217">
        <v>22.727272727272702</v>
      </c>
      <c r="I217">
        <v>27.272727272727199</v>
      </c>
      <c r="J217">
        <v>22</v>
      </c>
      <c r="K217">
        <v>3.5611042282156302</v>
      </c>
      <c r="L217">
        <v>19</v>
      </c>
      <c r="M217">
        <v>5.10945945945946</v>
      </c>
      <c r="N217">
        <v>62</v>
      </c>
      <c r="O217">
        <v>50</v>
      </c>
      <c r="P217">
        <v>42</v>
      </c>
    </row>
    <row r="218" spans="1:16" x14ac:dyDescent="0.25">
      <c r="A218" t="s">
        <v>721</v>
      </c>
      <c r="B218" t="s">
        <v>722</v>
      </c>
      <c r="C218" t="s">
        <v>512</v>
      </c>
      <c r="D218">
        <v>24135.811272250001</v>
      </c>
      <c r="E218">
        <v>3271.45</v>
      </c>
      <c r="F218">
        <v>80</v>
      </c>
      <c r="G218">
        <v>4</v>
      </c>
      <c r="H218">
        <v>0</v>
      </c>
      <c r="I218">
        <v>20</v>
      </c>
      <c r="J218">
        <v>5</v>
      </c>
      <c r="K218">
        <v>11.569925983638401</v>
      </c>
      <c r="L218">
        <v>32</v>
      </c>
      <c r="M218">
        <v>6.3696078431372598</v>
      </c>
      <c r="N218">
        <v>41</v>
      </c>
      <c r="O218">
        <v>16</v>
      </c>
      <c r="P218">
        <v>29</v>
      </c>
    </row>
    <row r="219" spans="1:16" x14ac:dyDescent="0.25">
      <c r="A219" t="s">
        <v>717</v>
      </c>
      <c r="B219" t="s">
        <v>718</v>
      </c>
      <c r="C219" t="s">
        <v>714</v>
      </c>
      <c r="D219">
        <v>23912.512845025001</v>
      </c>
      <c r="E219">
        <v>4112.8999999999996</v>
      </c>
      <c r="F219">
        <v>58.3333333333333</v>
      </c>
      <c r="G219">
        <v>14</v>
      </c>
      <c r="H219">
        <v>25</v>
      </c>
      <c r="I219">
        <v>16.6666666666666</v>
      </c>
      <c r="J219">
        <v>24</v>
      </c>
      <c r="K219">
        <v>-4.4796194129294902</v>
      </c>
      <c r="L219">
        <v>66</v>
      </c>
      <c r="M219">
        <v>8</v>
      </c>
      <c r="N219">
        <v>16</v>
      </c>
      <c r="O219">
        <v>12</v>
      </c>
      <c r="P219">
        <v>18</v>
      </c>
    </row>
    <row r="220" spans="1:16" x14ac:dyDescent="0.25">
      <c r="A220" t="s">
        <v>729</v>
      </c>
      <c r="B220" t="s">
        <v>730</v>
      </c>
      <c r="C220" t="s">
        <v>465</v>
      </c>
      <c r="D220">
        <v>23900.72781792</v>
      </c>
      <c r="E220">
        <v>1697.05</v>
      </c>
      <c r="F220">
        <v>88.235294117647001</v>
      </c>
      <c r="G220">
        <v>15</v>
      </c>
      <c r="H220">
        <v>0</v>
      </c>
      <c r="I220">
        <v>11.764705882352899</v>
      </c>
      <c r="J220">
        <v>17</v>
      </c>
      <c r="K220">
        <v>-1.18588706117765</v>
      </c>
      <c r="L220">
        <v>63</v>
      </c>
      <c r="M220">
        <v>5.9245762711864396</v>
      </c>
      <c r="N220">
        <v>46</v>
      </c>
      <c r="O220">
        <v>46</v>
      </c>
      <c r="P220">
        <v>40</v>
      </c>
    </row>
    <row r="221" spans="1:16" x14ac:dyDescent="0.25">
      <c r="A221" t="s">
        <v>723</v>
      </c>
      <c r="B221" t="s">
        <v>724</v>
      </c>
      <c r="C221" t="s">
        <v>17</v>
      </c>
      <c r="D221">
        <v>23864.2291634299</v>
      </c>
      <c r="E221">
        <v>33.450000000000003</v>
      </c>
      <c r="G221">
        <v>0</v>
      </c>
      <c r="H221">
        <v>0</v>
      </c>
      <c r="I221">
        <v>0</v>
      </c>
      <c r="L221">
        <v>66</v>
      </c>
      <c r="M221">
        <v>6.2564516129032297</v>
      </c>
      <c r="N221">
        <v>87</v>
      </c>
      <c r="O221">
        <v>98</v>
      </c>
      <c r="P221">
        <v>99</v>
      </c>
    </row>
    <row r="222" spans="1:16" x14ac:dyDescent="0.25">
      <c r="A222" t="s">
        <v>725</v>
      </c>
      <c r="B222" t="s">
        <v>726</v>
      </c>
      <c r="C222" t="s">
        <v>512</v>
      </c>
      <c r="D222">
        <v>23803.692800000001</v>
      </c>
      <c r="E222">
        <v>2115.6</v>
      </c>
      <c r="F222">
        <v>57.142857142857103</v>
      </c>
      <c r="G222">
        <v>4</v>
      </c>
      <c r="H222">
        <v>28.571428571428498</v>
      </c>
      <c r="I222">
        <v>14.285714285714199</v>
      </c>
      <c r="J222">
        <v>7</v>
      </c>
      <c r="K222">
        <v>1.5163495976557</v>
      </c>
      <c r="L222">
        <v>73</v>
      </c>
      <c r="M222">
        <v>6.5872549019607796</v>
      </c>
      <c r="N222">
        <v>32</v>
      </c>
      <c r="O222">
        <v>17</v>
      </c>
      <c r="P222">
        <v>43</v>
      </c>
    </row>
    <row r="223" spans="1:16" x14ac:dyDescent="0.25">
      <c r="A223" t="s">
        <v>739</v>
      </c>
      <c r="B223" t="s">
        <v>740</v>
      </c>
      <c r="C223" t="s">
        <v>52</v>
      </c>
      <c r="D223">
        <v>23657.476487399999</v>
      </c>
      <c r="E223">
        <v>2587.8000000000002</v>
      </c>
      <c r="F223">
        <v>66.6666666666666</v>
      </c>
      <c r="G223">
        <v>10</v>
      </c>
      <c r="H223">
        <v>33.3333333333333</v>
      </c>
      <c r="I223">
        <v>0</v>
      </c>
      <c r="J223">
        <v>15</v>
      </c>
      <c r="K223">
        <v>-19.9390011437285</v>
      </c>
      <c r="L223">
        <v>76</v>
      </c>
      <c r="M223">
        <v>5.9728571428571398</v>
      </c>
      <c r="N223">
        <v>75</v>
      </c>
      <c r="O223">
        <v>25</v>
      </c>
      <c r="P223">
        <v>51</v>
      </c>
    </row>
    <row r="224" spans="1:16" x14ac:dyDescent="0.25">
      <c r="A224" t="s">
        <v>743</v>
      </c>
      <c r="B224" t="s">
        <v>744</v>
      </c>
      <c r="C224" t="s">
        <v>665</v>
      </c>
      <c r="D224">
        <v>23611.824882100002</v>
      </c>
      <c r="E224">
        <v>947.35</v>
      </c>
      <c r="F224">
        <v>33.3333333333333</v>
      </c>
      <c r="G224">
        <v>4</v>
      </c>
      <c r="H224">
        <v>41.6666666666666</v>
      </c>
      <c r="I224">
        <v>25</v>
      </c>
      <c r="J224">
        <v>12</v>
      </c>
      <c r="K224">
        <v>-3.00474433315761</v>
      </c>
      <c r="L224">
        <v>21</v>
      </c>
      <c r="M224">
        <v>8.16</v>
      </c>
      <c r="N224">
        <v>14</v>
      </c>
      <c r="P224">
        <v>14</v>
      </c>
    </row>
    <row r="225" spans="1:16" x14ac:dyDescent="0.25">
      <c r="A225" t="s">
        <v>733</v>
      </c>
      <c r="B225" t="s">
        <v>734</v>
      </c>
      <c r="C225" t="s">
        <v>323</v>
      </c>
      <c r="D225">
        <v>23579.625872460001</v>
      </c>
      <c r="E225">
        <v>1402.8</v>
      </c>
      <c r="F225">
        <v>50</v>
      </c>
      <c r="G225">
        <v>3</v>
      </c>
      <c r="H225">
        <v>33.3333333333333</v>
      </c>
      <c r="I225">
        <v>16.6666666666666</v>
      </c>
      <c r="J225">
        <v>6</v>
      </c>
      <c r="K225">
        <v>-2.2918313097205298</v>
      </c>
      <c r="L225">
        <v>66</v>
      </c>
      <c r="M225">
        <v>3.5550000000000002</v>
      </c>
      <c r="N225">
        <v>19</v>
      </c>
      <c r="O225">
        <v>38</v>
      </c>
      <c r="P225">
        <v>16</v>
      </c>
    </row>
    <row r="226" spans="1:16" x14ac:dyDescent="0.25">
      <c r="A226" t="s">
        <v>727</v>
      </c>
      <c r="B226" t="s">
        <v>728</v>
      </c>
      <c r="C226" t="s">
        <v>656</v>
      </c>
      <c r="D226">
        <v>23567.5030649</v>
      </c>
      <c r="E226">
        <v>198.75</v>
      </c>
      <c r="F226">
        <v>58.823529411764703</v>
      </c>
      <c r="G226">
        <v>10</v>
      </c>
      <c r="H226">
        <v>17.647058823529399</v>
      </c>
      <c r="I226">
        <v>23.529411764705799</v>
      </c>
      <c r="J226">
        <v>17</v>
      </c>
      <c r="K226">
        <v>1.02301790281329</v>
      </c>
      <c r="L226">
        <v>55</v>
      </c>
      <c r="M226">
        <v>6.4</v>
      </c>
      <c r="N226">
        <v>7</v>
      </c>
      <c r="P226">
        <v>8</v>
      </c>
    </row>
    <row r="227" spans="1:16" x14ac:dyDescent="0.25">
      <c r="A227" t="s">
        <v>735</v>
      </c>
      <c r="B227" t="s">
        <v>736</v>
      </c>
      <c r="C227" t="s">
        <v>535</v>
      </c>
      <c r="D227">
        <v>23554.902770820001</v>
      </c>
      <c r="E227">
        <v>1004</v>
      </c>
      <c r="F227">
        <v>100</v>
      </c>
      <c r="G227">
        <v>7</v>
      </c>
      <c r="H227">
        <v>0</v>
      </c>
      <c r="I227">
        <v>0</v>
      </c>
      <c r="J227">
        <v>7</v>
      </c>
      <c r="K227">
        <v>14.890098810244</v>
      </c>
      <c r="L227">
        <v>80</v>
      </c>
      <c r="M227">
        <v>4.6590909090909101</v>
      </c>
      <c r="N227">
        <v>52</v>
      </c>
      <c r="O227">
        <v>96</v>
      </c>
      <c r="P227">
        <v>97</v>
      </c>
    </row>
    <row r="228" spans="1:16" x14ac:dyDescent="0.25">
      <c r="A228" t="s">
        <v>745</v>
      </c>
      <c r="B228" t="s">
        <v>746</v>
      </c>
      <c r="C228" t="s">
        <v>17</v>
      </c>
      <c r="D228">
        <v>23417.252174385001</v>
      </c>
      <c r="E228">
        <v>33.1</v>
      </c>
      <c r="G228">
        <v>0</v>
      </c>
      <c r="H228">
        <v>0</v>
      </c>
      <c r="I228">
        <v>0</v>
      </c>
      <c r="L228">
        <v>25</v>
      </c>
      <c r="M228">
        <v>3.9983870967741901</v>
      </c>
      <c r="N228">
        <v>94</v>
      </c>
      <c r="P228">
        <v>94</v>
      </c>
    </row>
    <row r="229" spans="1:16" x14ac:dyDescent="0.25">
      <c r="A229" t="s">
        <v>741</v>
      </c>
      <c r="B229" t="s">
        <v>742</v>
      </c>
      <c r="C229" t="s">
        <v>35</v>
      </c>
      <c r="D229">
        <v>23025.673136879999</v>
      </c>
      <c r="E229">
        <v>45.83</v>
      </c>
      <c r="G229">
        <v>0</v>
      </c>
      <c r="H229">
        <v>0</v>
      </c>
      <c r="I229">
        <v>0</v>
      </c>
    </row>
    <row r="230" spans="1:16" x14ac:dyDescent="0.25">
      <c r="A230" t="s">
        <v>737</v>
      </c>
      <c r="B230" t="s">
        <v>738</v>
      </c>
      <c r="C230" t="s">
        <v>465</v>
      </c>
      <c r="D230">
        <v>22865.991539520001</v>
      </c>
      <c r="E230">
        <v>11989.65</v>
      </c>
      <c r="F230">
        <v>80</v>
      </c>
      <c r="G230">
        <v>4</v>
      </c>
      <c r="H230">
        <v>20</v>
      </c>
      <c r="I230">
        <v>0</v>
      </c>
      <c r="J230">
        <v>5</v>
      </c>
      <c r="K230">
        <v>-5.1620449097077499</v>
      </c>
      <c r="L230">
        <v>76</v>
      </c>
      <c r="M230">
        <v>4.93305084745763</v>
      </c>
      <c r="N230">
        <v>78</v>
      </c>
      <c r="P230">
        <v>26</v>
      </c>
    </row>
    <row r="231" spans="1:16" x14ac:dyDescent="0.25">
      <c r="A231" t="s">
        <v>731</v>
      </c>
      <c r="B231" t="s">
        <v>732</v>
      </c>
      <c r="C231" t="s">
        <v>336</v>
      </c>
      <c r="D231">
        <v>22794.944005779998</v>
      </c>
      <c r="E231">
        <v>1024.25</v>
      </c>
      <c r="F231">
        <v>0</v>
      </c>
      <c r="G231">
        <v>0</v>
      </c>
      <c r="H231">
        <v>100</v>
      </c>
      <c r="I231">
        <v>0</v>
      </c>
      <c r="J231">
        <v>1</v>
      </c>
      <c r="K231">
        <v>-2.2817217960619498</v>
      </c>
      <c r="L231">
        <v>27</v>
      </c>
      <c r="M231">
        <v>4.0858208955223896</v>
      </c>
      <c r="N231">
        <v>21</v>
      </c>
      <c r="O231">
        <v>5</v>
      </c>
      <c r="P231">
        <v>5</v>
      </c>
    </row>
    <row r="232" spans="1:16" x14ac:dyDescent="0.25">
      <c r="A232" t="s">
        <v>747</v>
      </c>
      <c r="B232" t="s">
        <v>748</v>
      </c>
      <c r="C232" t="s">
        <v>749</v>
      </c>
      <c r="D232">
        <v>22655.089938000001</v>
      </c>
      <c r="E232">
        <v>1454.45</v>
      </c>
      <c r="F232">
        <v>88.8888888888888</v>
      </c>
      <c r="G232">
        <v>24</v>
      </c>
      <c r="H232">
        <v>11.1111111111111</v>
      </c>
      <c r="I232">
        <v>0</v>
      </c>
      <c r="J232">
        <v>27</v>
      </c>
      <c r="K232">
        <v>-5.5953887248699496</v>
      </c>
      <c r="L232">
        <v>80</v>
      </c>
      <c r="M232">
        <v>5.7523809523809497</v>
      </c>
      <c r="N232">
        <v>46</v>
      </c>
      <c r="O232">
        <v>27</v>
      </c>
      <c r="P232">
        <v>22</v>
      </c>
    </row>
    <row r="233" spans="1:16" x14ac:dyDescent="0.25">
      <c r="A233" t="s">
        <v>750</v>
      </c>
      <c r="B233" t="s">
        <v>751</v>
      </c>
      <c r="C233" t="s">
        <v>512</v>
      </c>
      <c r="D233">
        <v>22594.466528590001</v>
      </c>
      <c r="E233">
        <v>1182.6500000000001</v>
      </c>
      <c r="F233">
        <v>80</v>
      </c>
      <c r="G233">
        <v>8</v>
      </c>
      <c r="H233">
        <v>0</v>
      </c>
      <c r="I233">
        <v>20</v>
      </c>
      <c r="J233">
        <v>10</v>
      </c>
      <c r="K233">
        <v>6.26760267350455</v>
      </c>
      <c r="L233">
        <v>45</v>
      </c>
      <c r="M233">
        <v>5.0098214285714304</v>
      </c>
      <c r="N233">
        <v>94</v>
      </c>
      <c r="O233">
        <v>33</v>
      </c>
      <c r="P233">
        <v>69</v>
      </c>
    </row>
    <row r="234" spans="1:16" x14ac:dyDescent="0.25">
      <c r="A234" t="s">
        <v>802</v>
      </c>
      <c r="B234" t="s">
        <v>803</v>
      </c>
      <c r="C234" t="s">
        <v>352</v>
      </c>
      <c r="D234">
        <v>22439.130449249998</v>
      </c>
      <c r="E234">
        <v>59.8</v>
      </c>
      <c r="F234">
        <v>100</v>
      </c>
      <c r="G234">
        <v>5</v>
      </c>
      <c r="H234">
        <v>0</v>
      </c>
      <c r="I234">
        <v>0</v>
      </c>
      <c r="J234">
        <v>5</v>
      </c>
      <c r="K234">
        <v>-12.4343257443082</v>
      </c>
      <c r="L234">
        <v>6</v>
      </c>
      <c r="M234">
        <v>6.6624999999999996</v>
      </c>
      <c r="N234">
        <v>57</v>
      </c>
      <c r="O234">
        <v>82</v>
      </c>
      <c r="P234">
        <v>62</v>
      </c>
    </row>
    <row r="235" spans="1:16" x14ac:dyDescent="0.25">
      <c r="A235" t="s">
        <v>767</v>
      </c>
      <c r="B235" t="s">
        <v>768</v>
      </c>
      <c r="C235" t="s">
        <v>323</v>
      </c>
      <c r="D235">
        <v>22243.315737479999</v>
      </c>
      <c r="E235">
        <v>784.05</v>
      </c>
      <c r="F235">
        <v>31.25</v>
      </c>
      <c r="G235">
        <v>5</v>
      </c>
      <c r="H235">
        <v>43.75</v>
      </c>
      <c r="I235">
        <v>25</v>
      </c>
      <c r="J235">
        <v>16</v>
      </c>
      <c r="K235">
        <v>-26.4239502727388</v>
      </c>
      <c r="L235">
        <v>54</v>
      </c>
      <c r="M235">
        <v>4.1371428571428597</v>
      </c>
      <c r="N235">
        <v>80</v>
      </c>
      <c r="O235">
        <v>68</v>
      </c>
      <c r="P235">
        <v>78</v>
      </c>
    </row>
    <row r="236" spans="1:16" x14ac:dyDescent="0.25">
      <c r="A236" t="s">
        <v>756</v>
      </c>
      <c r="B236" t="s">
        <v>757</v>
      </c>
      <c r="C236" t="s">
        <v>381</v>
      </c>
      <c r="D236">
        <v>21971.227255739999</v>
      </c>
      <c r="E236">
        <v>555.35</v>
      </c>
      <c r="F236">
        <v>100</v>
      </c>
      <c r="G236">
        <v>18</v>
      </c>
      <c r="H236">
        <v>0</v>
      </c>
      <c r="I236">
        <v>0</v>
      </c>
      <c r="J236">
        <v>18</v>
      </c>
      <c r="K236">
        <v>10.107644590403201</v>
      </c>
      <c r="L236">
        <v>22</v>
      </c>
      <c r="M236">
        <v>5.8053571428571402</v>
      </c>
      <c r="N236">
        <v>77</v>
      </c>
      <c r="O236">
        <v>48</v>
      </c>
      <c r="P236">
        <v>66</v>
      </c>
    </row>
    <row r="237" spans="1:16" x14ac:dyDescent="0.25">
      <c r="A237" t="s">
        <v>754</v>
      </c>
      <c r="B237" t="s">
        <v>755</v>
      </c>
      <c r="C237" t="s">
        <v>88</v>
      </c>
      <c r="D237">
        <v>21923.057789999999</v>
      </c>
      <c r="E237">
        <v>4308.3999999999996</v>
      </c>
      <c r="F237">
        <v>72.727272727272705</v>
      </c>
      <c r="G237">
        <v>16</v>
      </c>
      <c r="H237">
        <v>22.727272727272702</v>
      </c>
      <c r="I237">
        <v>4.5454545454545396</v>
      </c>
      <c r="J237">
        <v>22</v>
      </c>
      <c r="K237">
        <v>17.580553985302402</v>
      </c>
      <c r="L237">
        <v>5</v>
      </c>
      <c r="M237">
        <v>6.0343137254902004</v>
      </c>
      <c r="N237">
        <v>46</v>
      </c>
      <c r="O237">
        <v>26</v>
      </c>
      <c r="P237">
        <v>46</v>
      </c>
    </row>
    <row r="238" spans="1:16" x14ac:dyDescent="0.25">
      <c r="A238" t="s">
        <v>782</v>
      </c>
      <c r="B238" t="s">
        <v>783</v>
      </c>
      <c r="C238" t="s">
        <v>298</v>
      </c>
      <c r="D238">
        <v>21839.533058199999</v>
      </c>
      <c r="E238">
        <v>1369.65</v>
      </c>
      <c r="F238">
        <v>93.75</v>
      </c>
      <c r="G238">
        <v>15</v>
      </c>
      <c r="H238">
        <v>6.25</v>
      </c>
      <c r="I238">
        <v>0</v>
      </c>
      <c r="J238">
        <v>16</v>
      </c>
      <c r="K238">
        <v>12.891478514202401</v>
      </c>
      <c r="L238">
        <v>6</v>
      </c>
      <c r="M238">
        <v>6.7391304347826102</v>
      </c>
      <c r="N238">
        <v>68</v>
      </c>
      <c r="O238">
        <v>61</v>
      </c>
      <c r="P238">
        <v>71</v>
      </c>
    </row>
    <row r="239" spans="1:16" x14ac:dyDescent="0.25">
      <c r="A239" t="s">
        <v>758</v>
      </c>
      <c r="B239" t="s">
        <v>759</v>
      </c>
      <c r="C239" t="s">
        <v>665</v>
      </c>
      <c r="D239">
        <v>21660.746316199999</v>
      </c>
      <c r="E239">
        <v>1701</v>
      </c>
      <c r="F239">
        <v>58.823529411764703</v>
      </c>
      <c r="G239">
        <v>10</v>
      </c>
      <c r="H239">
        <v>35.294117647058798</v>
      </c>
      <c r="I239">
        <v>5.8823529411764701</v>
      </c>
      <c r="J239">
        <v>17</v>
      </c>
      <c r="K239">
        <v>-1.50121640064083</v>
      </c>
      <c r="L239">
        <v>85</v>
      </c>
      <c r="M239">
        <v>3.82</v>
      </c>
      <c r="N239">
        <v>22</v>
      </c>
      <c r="O239">
        <v>13</v>
      </c>
      <c r="P239">
        <v>4</v>
      </c>
    </row>
    <row r="240" spans="1:16" x14ac:dyDescent="0.25">
      <c r="A240" t="s">
        <v>763</v>
      </c>
      <c r="B240" t="s">
        <v>764</v>
      </c>
      <c r="C240" t="s">
        <v>118</v>
      </c>
      <c r="D240">
        <v>21599.6953125</v>
      </c>
      <c r="E240">
        <v>1193.45</v>
      </c>
      <c r="F240">
        <v>71.428571428571402</v>
      </c>
      <c r="G240">
        <v>5</v>
      </c>
      <c r="H240">
        <v>0</v>
      </c>
      <c r="I240">
        <v>28.571428571428498</v>
      </c>
      <c r="J240">
        <v>7</v>
      </c>
      <c r="K240">
        <v>5.0063640220619403</v>
      </c>
      <c r="L240">
        <v>97</v>
      </c>
      <c r="M240">
        <v>4.75</v>
      </c>
      <c r="N240">
        <v>65</v>
      </c>
      <c r="O240">
        <v>42</v>
      </c>
      <c r="P240">
        <v>17</v>
      </c>
    </row>
    <row r="241" spans="1:16" x14ac:dyDescent="0.25">
      <c r="A241" t="s">
        <v>760</v>
      </c>
      <c r="B241" t="s">
        <v>761</v>
      </c>
      <c r="C241" t="s">
        <v>762</v>
      </c>
      <c r="D241">
        <v>21515.493290400002</v>
      </c>
      <c r="E241">
        <v>575</v>
      </c>
      <c r="F241">
        <v>100</v>
      </c>
      <c r="G241">
        <v>2</v>
      </c>
      <c r="H241">
        <v>0</v>
      </c>
      <c r="I241">
        <v>0</v>
      </c>
      <c r="J241">
        <v>2</v>
      </c>
      <c r="K241">
        <v>34.872203060051199</v>
      </c>
      <c r="L241">
        <v>10</v>
      </c>
      <c r="M241">
        <v>5.3181818181818201</v>
      </c>
      <c r="N241">
        <v>91</v>
      </c>
      <c r="O241">
        <v>76</v>
      </c>
      <c r="P241">
        <v>92</v>
      </c>
    </row>
    <row r="242" spans="1:16" x14ac:dyDescent="0.25">
      <c r="A242" t="s">
        <v>769</v>
      </c>
      <c r="B242" t="s">
        <v>770</v>
      </c>
      <c r="C242" t="s">
        <v>771</v>
      </c>
      <c r="D242">
        <v>21474.45952</v>
      </c>
      <c r="E242">
        <v>392.5</v>
      </c>
      <c r="F242">
        <v>53.3333333333333</v>
      </c>
      <c r="G242">
        <v>16</v>
      </c>
      <c r="H242">
        <v>23.3333333333333</v>
      </c>
      <c r="I242">
        <v>23.3333333333333</v>
      </c>
      <c r="J242">
        <v>30</v>
      </c>
      <c r="K242">
        <v>8.8627049180327901</v>
      </c>
      <c r="L242">
        <v>7</v>
      </c>
      <c r="M242">
        <v>4.0227272727272698</v>
      </c>
      <c r="N242">
        <v>53</v>
      </c>
      <c r="O242">
        <v>96</v>
      </c>
      <c r="P242">
        <v>94</v>
      </c>
    </row>
    <row r="243" spans="1:16" x14ac:dyDescent="0.25">
      <c r="A243" t="s">
        <v>765</v>
      </c>
      <c r="B243" t="s">
        <v>766</v>
      </c>
      <c r="C243" t="s">
        <v>38</v>
      </c>
      <c r="D243">
        <v>21377.5</v>
      </c>
      <c r="E243">
        <v>250.3</v>
      </c>
      <c r="F243">
        <v>62.5</v>
      </c>
      <c r="G243">
        <v>10</v>
      </c>
      <c r="H243">
        <v>31.25</v>
      </c>
      <c r="I243">
        <v>6.25</v>
      </c>
      <c r="J243">
        <v>16</v>
      </c>
      <c r="K243">
        <v>-10.536779324055599</v>
      </c>
      <c r="L243">
        <v>27</v>
      </c>
      <c r="M243">
        <v>5.5483050847457598</v>
      </c>
      <c r="N243">
        <v>92</v>
      </c>
      <c r="O243">
        <v>58</v>
      </c>
      <c r="P243">
        <v>67</v>
      </c>
    </row>
    <row r="244" spans="1:16" x14ac:dyDescent="0.25">
      <c r="A244" t="s">
        <v>752</v>
      </c>
      <c r="B244" t="s">
        <v>753</v>
      </c>
      <c r="C244" t="s">
        <v>115</v>
      </c>
      <c r="D244">
        <v>21375.338489999998</v>
      </c>
      <c r="E244">
        <v>638.54999999999995</v>
      </c>
      <c r="F244">
        <v>100</v>
      </c>
      <c r="G244">
        <v>7</v>
      </c>
      <c r="H244">
        <v>0</v>
      </c>
      <c r="I244">
        <v>0</v>
      </c>
      <c r="J244">
        <v>7</v>
      </c>
      <c r="K244">
        <v>11.217718077876301</v>
      </c>
      <c r="L244">
        <v>27</v>
      </c>
      <c r="M244">
        <v>6.625</v>
      </c>
      <c r="N244">
        <v>62</v>
      </c>
      <c r="O244">
        <v>57</v>
      </c>
      <c r="P244">
        <v>53</v>
      </c>
    </row>
    <row r="245" spans="1:16" x14ac:dyDescent="0.25">
      <c r="A245" t="s">
        <v>784</v>
      </c>
      <c r="B245" t="s">
        <v>785</v>
      </c>
      <c r="C245" t="s">
        <v>774</v>
      </c>
      <c r="D245">
        <v>21331.800480599999</v>
      </c>
      <c r="E245">
        <v>538.4</v>
      </c>
      <c r="F245">
        <v>68.75</v>
      </c>
      <c r="G245">
        <v>11</v>
      </c>
      <c r="H245">
        <v>25</v>
      </c>
      <c r="I245">
        <v>6.25</v>
      </c>
      <c r="J245">
        <v>16</v>
      </c>
      <c r="K245">
        <v>3.4546462220580101</v>
      </c>
      <c r="L245">
        <v>60</v>
      </c>
      <c r="M245">
        <v>7.2807692307692298</v>
      </c>
      <c r="N245">
        <v>1</v>
      </c>
      <c r="O245">
        <v>89</v>
      </c>
      <c r="P245">
        <v>79</v>
      </c>
    </row>
    <row r="246" spans="1:16" x14ac:dyDescent="0.25">
      <c r="A246" t="s">
        <v>772</v>
      </c>
      <c r="B246" t="s">
        <v>773</v>
      </c>
      <c r="C246" t="s">
        <v>774</v>
      </c>
      <c r="D246">
        <v>21299.5181385</v>
      </c>
      <c r="E246">
        <v>235.65</v>
      </c>
      <c r="F246">
        <v>90</v>
      </c>
      <c r="G246">
        <v>18</v>
      </c>
      <c r="H246">
        <v>5</v>
      </c>
      <c r="I246">
        <v>5</v>
      </c>
      <c r="J246">
        <v>20</v>
      </c>
      <c r="K246">
        <v>8.2299887260428406</v>
      </c>
      <c r="L246">
        <v>43</v>
      </c>
      <c r="M246">
        <v>6.23461538461539</v>
      </c>
      <c r="N246">
        <v>1</v>
      </c>
      <c r="O246">
        <v>58</v>
      </c>
      <c r="P246">
        <v>17</v>
      </c>
    </row>
    <row r="247" spans="1:16" x14ac:dyDescent="0.25">
      <c r="A247" t="s">
        <v>780</v>
      </c>
      <c r="B247" t="s">
        <v>781</v>
      </c>
      <c r="C247" t="s">
        <v>55</v>
      </c>
      <c r="D247">
        <v>21044.127001050001</v>
      </c>
      <c r="E247">
        <v>1050.25</v>
      </c>
      <c r="F247">
        <v>85.714285714285694</v>
      </c>
      <c r="G247">
        <v>6</v>
      </c>
      <c r="H247">
        <v>0</v>
      </c>
      <c r="I247">
        <v>14.285714285714199</v>
      </c>
      <c r="J247">
        <v>7</v>
      </c>
      <c r="K247">
        <v>-3.5028466660233399</v>
      </c>
      <c r="L247">
        <v>67</v>
      </c>
      <c r="M247">
        <v>4.4846153846153802</v>
      </c>
      <c r="N247">
        <v>79</v>
      </c>
      <c r="O247">
        <v>27</v>
      </c>
      <c r="P247">
        <v>68</v>
      </c>
    </row>
    <row r="248" spans="1:16" x14ac:dyDescent="0.25">
      <c r="A248" t="s">
        <v>778</v>
      </c>
      <c r="B248" t="s">
        <v>779</v>
      </c>
      <c r="C248" t="s">
        <v>331</v>
      </c>
      <c r="D248">
        <v>20843.350839800001</v>
      </c>
      <c r="E248">
        <v>897.6</v>
      </c>
      <c r="F248">
        <v>40</v>
      </c>
      <c r="G248">
        <v>12</v>
      </c>
      <c r="H248">
        <v>20</v>
      </c>
      <c r="I248">
        <v>40</v>
      </c>
      <c r="J248">
        <v>30</v>
      </c>
      <c r="K248">
        <v>-3.6390431923818101</v>
      </c>
      <c r="L248">
        <v>27</v>
      </c>
      <c r="M248">
        <v>3.76621621621622</v>
      </c>
      <c r="N248">
        <v>66</v>
      </c>
      <c r="O248">
        <v>37</v>
      </c>
      <c r="P248">
        <v>63</v>
      </c>
    </row>
    <row r="249" spans="1:16" x14ac:dyDescent="0.25">
      <c r="A249" t="s">
        <v>786</v>
      </c>
      <c r="B249" t="s">
        <v>787</v>
      </c>
      <c r="C249" t="s">
        <v>541</v>
      </c>
      <c r="D249">
        <v>20693.5862614</v>
      </c>
      <c r="E249">
        <v>4489.3</v>
      </c>
      <c r="F249">
        <v>28.571428571428498</v>
      </c>
      <c r="G249">
        <v>2</v>
      </c>
      <c r="H249">
        <v>57.142857142857103</v>
      </c>
      <c r="I249">
        <v>14.285714285714199</v>
      </c>
      <c r="J249">
        <v>7</v>
      </c>
      <c r="K249">
        <v>5.87468780540775</v>
      </c>
      <c r="L249">
        <v>90</v>
      </c>
      <c r="M249">
        <v>5.2514705882352901</v>
      </c>
      <c r="N249">
        <v>24</v>
      </c>
      <c r="O249">
        <v>21</v>
      </c>
      <c r="P249">
        <v>12</v>
      </c>
    </row>
    <row r="250" spans="1:16" x14ac:dyDescent="0.25">
      <c r="A250" t="s">
        <v>790</v>
      </c>
      <c r="B250" t="s">
        <v>791</v>
      </c>
      <c r="C250" t="s">
        <v>102</v>
      </c>
      <c r="D250">
        <v>20522.376935640001</v>
      </c>
      <c r="E250">
        <v>409.6</v>
      </c>
      <c r="F250">
        <v>87.5</v>
      </c>
      <c r="G250">
        <v>7</v>
      </c>
      <c r="H250">
        <v>0</v>
      </c>
      <c r="I250">
        <v>12.5</v>
      </c>
      <c r="J250">
        <v>8</v>
      </c>
      <c r="K250">
        <v>17.3537638331509</v>
      </c>
      <c r="L250">
        <v>56</v>
      </c>
      <c r="M250">
        <v>5.9191176470588198</v>
      </c>
      <c r="N250">
        <v>21</v>
      </c>
      <c r="O250">
        <v>27</v>
      </c>
      <c r="P250">
        <v>3</v>
      </c>
    </row>
    <row r="251" spans="1:16" x14ac:dyDescent="0.25">
      <c r="A251" t="s">
        <v>792</v>
      </c>
      <c r="B251" t="s">
        <v>793</v>
      </c>
      <c r="C251" t="s">
        <v>762</v>
      </c>
      <c r="D251">
        <v>20483.129983999999</v>
      </c>
      <c r="E251">
        <v>634.15</v>
      </c>
      <c r="F251">
        <v>50</v>
      </c>
      <c r="G251">
        <v>5</v>
      </c>
      <c r="H251">
        <v>30</v>
      </c>
      <c r="I251">
        <v>20</v>
      </c>
      <c r="J251">
        <v>10</v>
      </c>
      <c r="K251">
        <v>-16.403785488958899</v>
      </c>
      <c r="L251">
        <v>8</v>
      </c>
      <c r="M251">
        <v>5.5650000000000004</v>
      </c>
      <c r="N251">
        <v>51</v>
      </c>
      <c r="O251">
        <v>70</v>
      </c>
      <c r="P251">
        <v>75</v>
      </c>
    </row>
    <row r="252" spans="1:16" x14ac:dyDescent="0.25">
      <c r="A252" t="s">
        <v>794</v>
      </c>
      <c r="B252" t="s">
        <v>795</v>
      </c>
      <c r="C252" t="s">
        <v>323</v>
      </c>
      <c r="D252">
        <v>20412.196498505</v>
      </c>
      <c r="E252">
        <v>1227.1500000000001</v>
      </c>
      <c r="F252">
        <v>35.294117647058798</v>
      </c>
      <c r="G252">
        <v>6</v>
      </c>
      <c r="H252">
        <v>5.8823529411764701</v>
      </c>
      <c r="I252">
        <v>58.823529411764703</v>
      </c>
      <c r="J252">
        <v>17</v>
      </c>
      <c r="K252">
        <v>4.8936942752249202</v>
      </c>
      <c r="L252">
        <v>61</v>
      </c>
      <c r="M252">
        <v>8.0342857142857103</v>
      </c>
      <c r="N252">
        <v>2</v>
      </c>
      <c r="O252">
        <v>43</v>
      </c>
      <c r="P252">
        <v>8</v>
      </c>
    </row>
    <row r="253" spans="1:16" x14ac:dyDescent="0.25">
      <c r="A253" t="s">
        <v>804</v>
      </c>
      <c r="B253" t="s">
        <v>805</v>
      </c>
      <c r="C253" t="s">
        <v>301</v>
      </c>
      <c r="D253">
        <v>20328.080000000002</v>
      </c>
      <c r="E253">
        <v>123.75</v>
      </c>
      <c r="F253">
        <v>33.3333333333333</v>
      </c>
      <c r="G253">
        <v>1</v>
      </c>
      <c r="H253">
        <v>0</v>
      </c>
      <c r="I253">
        <v>66.6666666666666</v>
      </c>
      <c r="J253">
        <v>3</v>
      </c>
      <c r="K253">
        <v>-8.7961086339683696</v>
      </c>
      <c r="L253">
        <v>12</v>
      </c>
      <c r="N253">
        <v>63</v>
      </c>
      <c r="O253">
        <v>95</v>
      </c>
      <c r="P253">
        <v>80</v>
      </c>
    </row>
    <row r="254" spans="1:16" x14ac:dyDescent="0.25">
      <c r="A254" t="s">
        <v>800</v>
      </c>
      <c r="B254" t="s">
        <v>801</v>
      </c>
      <c r="C254" t="s">
        <v>491</v>
      </c>
      <c r="D254">
        <v>20235.039441224999</v>
      </c>
      <c r="E254">
        <v>217.8</v>
      </c>
      <c r="F254">
        <v>59.090909090909001</v>
      </c>
      <c r="G254">
        <v>13</v>
      </c>
      <c r="H254">
        <v>22.727272727272702</v>
      </c>
      <c r="I254">
        <v>18.181818181818102</v>
      </c>
      <c r="J254">
        <v>22</v>
      </c>
      <c r="K254">
        <v>2.6358759038955002</v>
      </c>
      <c r="L254">
        <v>63</v>
      </c>
      <c r="M254">
        <v>1.1088235294117601</v>
      </c>
      <c r="N254">
        <v>18</v>
      </c>
      <c r="P254">
        <v>9</v>
      </c>
    </row>
    <row r="255" spans="1:16" x14ac:dyDescent="0.25">
      <c r="A255" t="s">
        <v>798</v>
      </c>
      <c r="B255" t="s">
        <v>799</v>
      </c>
      <c r="C255" t="s">
        <v>381</v>
      </c>
      <c r="D255">
        <v>20155.501969815999</v>
      </c>
      <c r="E255">
        <v>303.38</v>
      </c>
      <c r="F255">
        <v>72.727272727272606</v>
      </c>
      <c r="G255">
        <v>8</v>
      </c>
      <c r="H255">
        <v>18.181818181818102</v>
      </c>
      <c r="I255">
        <v>9.0909090909090899</v>
      </c>
      <c r="J255">
        <v>11</v>
      </c>
      <c r="K255">
        <v>13.8979289940828</v>
      </c>
      <c r="L255">
        <v>61</v>
      </c>
      <c r="N255">
        <v>60</v>
      </c>
      <c r="P255">
        <v>69</v>
      </c>
    </row>
    <row r="256" spans="1:16" x14ac:dyDescent="0.25">
      <c r="A256" t="s">
        <v>796</v>
      </c>
      <c r="B256" t="s">
        <v>797</v>
      </c>
      <c r="C256" t="s">
        <v>323</v>
      </c>
      <c r="D256">
        <v>20106.0592765</v>
      </c>
      <c r="E256">
        <v>798.9</v>
      </c>
      <c r="F256">
        <v>25</v>
      </c>
      <c r="G256">
        <v>4</v>
      </c>
      <c r="H256">
        <v>56.25</v>
      </c>
      <c r="I256">
        <v>18.75</v>
      </c>
      <c r="J256">
        <v>16</v>
      </c>
      <c r="K256">
        <v>2.2082018927444702</v>
      </c>
      <c r="L256">
        <v>54</v>
      </c>
      <c r="M256">
        <v>6.6228571428571401</v>
      </c>
      <c r="N256">
        <v>7</v>
      </c>
      <c r="O256">
        <v>57</v>
      </c>
      <c r="P256">
        <v>19</v>
      </c>
    </row>
    <row r="257" spans="1:16" x14ac:dyDescent="0.25">
      <c r="A257" t="s">
        <v>788</v>
      </c>
      <c r="B257" t="s">
        <v>789</v>
      </c>
      <c r="C257" t="s">
        <v>373</v>
      </c>
      <c r="D257">
        <v>19786.464058325</v>
      </c>
      <c r="E257">
        <v>6564.15</v>
      </c>
      <c r="F257">
        <v>20</v>
      </c>
      <c r="G257">
        <v>2</v>
      </c>
      <c r="H257">
        <v>40</v>
      </c>
      <c r="I257">
        <v>40</v>
      </c>
      <c r="J257">
        <v>10</v>
      </c>
      <c r="K257">
        <v>0.646614410477098</v>
      </c>
      <c r="L257">
        <v>17</v>
      </c>
      <c r="M257">
        <v>6.5333333333333297</v>
      </c>
      <c r="N257">
        <v>6</v>
      </c>
      <c r="O257">
        <v>38</v>
      </c>
      <c r="P257">
        <v>2</v>
      </c>
    </row>
    <row r="258" spans="1:16" x14ac:dyDescent="0.25">
      <c r="A258" t="s">
        <v>806</v>
      </c>
      <c r="B258" t="s">
        <v>807</v>
      </c>
      <c r="C258" t="s">
        <v>431</v>
      </c>
      <c r="D258">
        <v>19707.393846399998</v>
      </c>
      <c r="E258">
        <v>315.7</v>
      </c>
      <c r="F258">
        <v>80</v>
      </c>
      <c r="G258">
        <v>12</v>
      </c>
      <c r="H258">
        <v>20</v>
      </c>
      <c r="I258">
        <v>0</v>
      </c>
      <c r="J258">
        <v>15</v>
      </c>
      <c r="K258">
        <v>-5.0632911392404996</v>
      </c>
      <c r="L258">
        <v>87</v>
      </c>
      <c r="M258">
        <v>4.0586956521739097</v>
      </c>
      <c r="N258">
        <v>34</v>
      </c>
      <c r="O258">
        <v>66</v>
      </c>
      <c r="P258">
        <v>35</v>
      </c>
    </row>
    <row r="259" spans="1:16" x14ac:dyDescent="0.25">
      <c r="A259" t="s">
        <v>814</v>
      </c>
      <c r="B259" t="s">
        <v>815</v>
      </c>
      <c r="C259" t="s">
        <v>55</v>
      </c>
      <c r="D259">
        <v>19486.256315685001</v>
      </c>
      <c r="E259">
        <v>2383.0500000000002</v>
      </c>
      <c r="F259">
        <v>25</v>
      </c>
      <c r="G259">
        <v>5</v>
      </c>
      <c r="H259">
        <v>15</v>
      </c>
      <c r="I259">
        <v>60</v>
      </c>
      <c r="J259">
        <v>20</v>
      </c>
      <c r="K259">
        <v>-21.473778421803999</v>
      </c>
      <c r="L259">
        <v>60</v>
      </c>
      <c r="M259">
        <v>5</v>
      </c>
      <c r="N259">
        <v>24</v>
      </c>
      <c r="O259">
        <v>11</v>
      </c>
      <c r="P259">
        <v>4</v>
      </c>
    </row>
    <row r="260" spans="1:16" x14ac:dyDescent="0.25">
      <c r="A260" t="s">
        <v>816</v>
      </c>
      <c r="B260" t="s">
        <v>817</v>
      </c>
      <c r="C260" t="s">
        <v>298</v>
      </c>
      <c r="D260">
        <v>19263.848212000001</v>
      </c>
      <c r="E260">
        <v>675.55</v>
      </c>
      <c r="F260">
        <v>100</v>
      </c>
      <c r="G260">
        <v>5</v>
      </c>
      <c r="H260">
        <v>0</v>
      </c>
      <c r="I260">
        <v>0</v>
      </c>
      <c r="J260">
        <v>5</v>
      </c>
      <c r="K260">
        <v>8.92586989409984</v>
      </c>
      <c r="L260">
        <v>33</v>
      </c>
      <c r="O260">
        <v>49</v>
      </c>
      <c r="P260">
        <v>82</v>
      </c>
    </row>
    <row r="261" spans="1:16" x14ac:dyDescent="0.25">
      <c r="A261" t="s">
        <v>812</v>
      </c>
      <c r="B261" t="s">
        <v>813</v>
      </c>
      <c r="C261" t="s">
        <v>55</v>
      </c>
      <c r="D261">
        <v>18967.84524431</v>
      </c>
      <c r="E261">
        <v>715.4</v>
      </c>
      <c r="F261">
        <v>75</v>
      </c>
      <c r="G261">
        <v>3</v>
      </c>
      <c r="H261">
        <v>25</v>
      </c>
      <c r="I261">
        <v>0</v>
      </c>
      <c r="J261">
        <v>4</v>
      </c>
      <c r="K261">
        <v>-2.7650095467081401</v>
      </c>
      <c r="L261">
        <v>55</v>
      </c>
      <c r="P261">
        <v>56</v>
      </c>
    </row>
    <row r="262" spans="1:16" x14ac:dyDescent="0.25">
      <c r="A262" t="s">
        <v>808</v>
      </c>
      <c r="B262" t="s">
        <v>809</v>
      </c>
      <c r="C262" t="s">
        <v>323</v>
      </c>
      <c r="D262">
        <v>18869.97839058</v>
      </c>
      <c r="E262">
        <v>2489.0500000000002</v>
      </c>
      <c r="F262">
        <v>85.714285714285694</v>
      </c>
      <c r="G262">
        <v>12</v>
      </c>
      <c r="H262">
        <v>14.285714285714199</v>
      </c>
      <c r="I262">
        <v>0</v>
      </c>
      <c r="J262">
        <v>14</v>
      </c>
      <c r="K262">
        <v>-2.0492728055959999</v>
      </c>
      <c r="L262">
        <v>36</v>
      </c>
      <c r="M262">
        <v>6.4064285714285703</v>
      </c>
      <c r="N262">
        <v>66</v>
      </c>
      <c r="O262">
        <v>41</v>
      </c>
      <c r="P262">
        <v>44</v>
      </c>
    </row>
    <row r="263" spans="1:16" x14ac:dyDescent="0.25">
      <c r="A263" t="s">
        <v>818</v>
      </c>
      <c r="B263" t="s">
        <v>819</v>
      </c>
      <c r="C263" t="s">
        <v>323</v>
      </c>
      <c r="D263">
        <v>18780.064500125001</v>
      </c>
      <c r="E263">
        <v>346.9</v>
      </c>
      <c r="F263">
        <v>45.454545454545404</v>
      </c>
      <c r="G263">
        <v>5</v>
      </c>
      <c r="H263">
        <v>27.272727272727199</v>
      </c>
      <c r="I263">
        <v>27.272727272727199</v>
      </c>
      <c r="J263">
        <v>11</v>
      </c>
      <c r="K263">
        <v>-9.6515129786318603</v>
      </c>
      <c r="L263">
        <v>35</v>
      </c>
      <c r="M263">
        <v>5.5178571428571397</v>
      </c>
      <c r="N263">
        <v>7</v>
      </c>
      <c r="O263">
        <v>56</v>
      </c>
      <c r="P263">
        <v>10</v>
      </c>
    </row>
    <row r="264" spans="1:16" x14ac:dyDescent="0.25">
      <c r="A264" t="s">
        <v>820</v>
      </c>
      <c r="B264" t="s">
        <v>821</v>
      </c>
      <c r="C264" t="s">
        <v>443</v>
      </c>
      <c r="D264">
        <v>18764.454761875</v>
      </c>
      <c r="E264">
        <v>1387</v>
      </c>
      <c r="F264">
        <v>44.4444444444444</v>
      </c>
      <c r="G264">
        <v>4</v>
      </c>
      <c r="H264">
        <v>44.4444444444444</v>
      </c>
      <c r="I264">
        <v>11.1111111111111</v>
      </c>
      <c r="J264">
        <v>9</v>
      </c>
      <c r="K264">
        <v>-14.5146927871772</v>
      </c>
      <c r="L264">
        <v>57</v>
      </c>
      <c r="M264">
        <v>6.3937499999999998</v>
      </c>
      <c r="N264">
        <v>73</v>
      </c>
      <c r="O264">
        <v>11</v>
      </c>
      <c r="P264">
        <v>22</v>
      </c>
    </row>
    <row r="265" spans="1:16" x14ac:dyDescent="0.25">
      <c r="A265" t="s">
        <v>824</v>
      </c>
      <c r="B265" t="s">
        <v>825</v>
      </c>
      <c r="C265" t="s">
        <v>465</v>
      </c>
      <c r="D265">
        <v>18653.24807709</v>
      </c>
      <c r="E265">
        <v>478.1</v>
      </c>
      <c r="F265">
        <v>83.3333333333333</v>
      </c>
      <c r="G265">
        <v>5</v>
      </c>
      <c r="H265">
        <v>0</v>
      </c>
      <c r="I265">
        <v>16.6666666666666</v>
      </c>
      <c r="J265">
        <v>6</v>
      </c>
      <c r="K265">
        <v>5.7555419971527302</v>
      </c>
      <c r="L265">
        <v>93</v>
      </c>
      <c r="M265">
        <v>5.0279661016949104</v>
      </c>
      <c r="N265">
        <v>97</v>
      </c>
      <c r="O265">
        <v>62</v>
      </c>
      <c r="P265">
        <v>79</v>
      </c>
    </row>
    <row r="266" spans="1:16" x14ac:dyDescent="0.25">
      <c r="A266" t="s">
        <v>810</v>
      </c>
      <c r="B266" t="s">
        <v>811</v>
      </c>
      <c r="C266" t="s">
        <v>24</v>
      </c>
      <c r="D266">
        <v>18632.53093972</v>
      </c>
      <c r="E266">
        <v>2937.75</v>
      </c>
      <c r="F266">
        <v>75</v>
      </c>
      <c r="G266">
        <v>12</v>
      </c>
      <c r="H266">
        <v>6.25</v>
      </c>
      <c r="I266">
        <v>18.75</v>
      </c>
      <c r="J266">
        <v>16</v>
      </c>
      <c r="K266">
        <v>2.7374778441541401</v>
      </c>
      <c r="L266">
        <v>99</v>
      </c>
      <c r="M266">
        <v>7.3684210526315796</v>
      </c>
      <c r="N266">
        <v>89</v>
      </c>
      <c r="O266">
        <v>8</v>
      </c>
      <c r="P266">
        <v>31</v>
      </c>
    </row>
    <row r="267" spans="1:16" x14ac:dyDescent="0.25">
      <c r="A267" t="s">
        <v>828</v>
      </c>
      <c r="B267" t="s">
        <v>829</v>
      </c>
      <c r="C267" t="s">
        <v>762</v>
      </c>
      <c r="D267">
        <v>18618.497305320001</v>
      </c>
      <c r="E267">
        <v>519.6</v>
      </c>
      <c r="F267">
        <v>100</v>
      </c>
      <c r="G267">
        <v>6</v>
      </c>
      <c r="H267">
        <v>0</v>
      </c>
      <c r="I267">
        <v>0</v>
      </c>
      <c r="J267">
        <v>6</v>
      </c>
      <c r="K267">
        <v>17.184503260452601</v>
      </c>
      <c r="L267">
        <v>63</v>
      </c>
      <c r="N267">
        <v>64</v>
      </c>
      <c r="O267">
        <v>66</v>
      </c>
      <c r="P267">
        <v>60</v>
      </c>
    </row>
    <row r="268" spans="1:16" x14ac:dyDescent="0.25">
      <c r="A268" t="s">
        <v>822</v>
      </c>
      <c r="B268" t="s">
        <v>823</v>
      </c>
      <c r="C268" t="s">
        <v>88</v>
      </c>
      <c r="D268">
        <v>18594.300665499999</v>
      </c>
      <c r="E268">
        <v>1810.6</v>
      </c>
      <c r="F268">
        <v>41.6666666666666</v>
      </c>
      <c r="G268">
        <v>5</v>
      </c>
      <c r="H268">
        <v>33.3333333333333</v>
      </c>
      <c r="I268">
        <v>25</v>
      </c>
      <c r="J268">
        <v>12</v>
      </c>
      <c r="K268">
        <v>7.7884030733513896</v>
      </c>
      <c r="L268">
        <v>31</v>
      </c>
      <c r="M268">
        <v>6.4254901960784299</v>
      </c>
      <c r="N268">
        <v>18</v>
      </c>
      <c r="O268">
        <v>11</v>
      </c>
      <c r="P268">
        <v>2</v>
      </c>
    </row>
    <row r="269" spans="1:16" x14ac:dyDescent="0.25">
      <c r="A269" t="s">
        <v>826</v>
      </c>
      <c r="B269" t="s">
        <v>827</v>
      </c>
      <c r="C269" t="s">
        <v>714</v>
      </c>
      <c r="D269">
        <v>18544.30282003</v>
      </c>
      <c r="E269">
        <v>287.25</v>
      </c>
      <c r="F269">
        <v>73.170731707317003</v>
      </c>
      <c r="G269">
        <v>30</v>
      </c>
      <c r="H269">
        <v>24.390243902439</v>
      </c>
      <c r="I269">
        <v>2.4390243902439002</v>
      </c>
      <c r="J269">
        <v>41</v>
      </c>
      <c r="K269">
        <v>12.625043118316601</v>
      </c>
      <c r="L269">
        <v>88</v>
      </c>
      <c r="M269">
        <v>5.1590909090909101</v>
      </c>
      <c r="N269">
        <v>5</v>
      </c>
      <c r="O269">
        <v>39</v>
      </c>
      <c r="P269">
        <v>9</v>
      </c>
    </row>
    <row r="270" spans="1:16" x14ac:dyDescent="0.25">
      <c r="A270" t="s">
        <v>832</v>
      </c>
      <c r="B270" t="s">
        <v>833</v>
      </c>
      <c r="C270" t="s">
        <v>392</v>
      </c>
      <c r="D270">
        <v>18365.737499999999</v>
      </c>
      <c r="E270">
        <v>423.55</v>
      </c>
      <c r="F270">
        <v>76.923076923076906</v>
      </c>
      <c r="G270">
        <v>20</v>
      </c>
      <c r="H270">
        <v>19.230769230769202</v>
      </c>
      <c r="I270">
        <v>3.84615384615384</v>
      </c>
      <c r="J270">
        <v>26</v>
      </c>
      <c r="K270">
        <v>13.4878193701723</v>
      </c>
      <c r="L270">
        <v>48</v>
      </c>
      <c r="M270">
        <v>4.6944444444444402</v>
      </c>
      <c r="N270">
        <v>6</v>
      </c>
      <c r="O270">
        <v>63</v>
      </c>
      <c r="P270">
        <v>39</v>
      </c>
    </row>
    <row r="271" spans="1:16" x14ac:dyDescent="0.25">
      <c r="A271" t="s">
        <v>830</v>
      </c>
      <c r="B271" t="s">
        <v>831</v>
      </c>
      <c r="C271" t="s">
        <v>714</v>
      </c>
      <c r="D271">
        <v>18272.080956599999</v>
      </c>
      <c r="E271">
        <v>1425.7</v>
      </c>
      <c r="F271">
        <v>36.363636363636303</v>
      </c>
      <c r="G271">
        <v>4</v>
      </c>
      <c r="H271">
        <v>27.272727272727199</v>
      </c>
      <c r="I271">
        <v>36.363636363636303</v>
      </c>
      <c r="J271">
        <v>11</v>
      </c>
      <c r="K271">
        <v>-3.3120399944452101</v>
      </c>
      <c r="L271">
        <v>10</v>
      </c>
      <c r="M271">
        <v>6.0590909090909104</v>
      </c>
      <c r="N271">
        <v>4</v>
      </c>
      <c r="O271">
        <v>22</v>
      </c>
      <c r="P271">
        <v>1</v>
      </c>
    </row>
    <row r="272" spans="1:16" x14ac:dyDescent="0.25">
      <c r="A272" t="s">
        <v>838</v>
      </c>
      <c r="B272" t="s">
        <v>839</v>
      </c>
      <c r="C272" t="s">
        <v>535</v>
      </c>
      <c r="D272">
        <v>18199.822959500001</v>
      </c>
      <c r="E272">
        <v>113.95</v>
      </c>
      <c r="G272">
        <v>0</v>
      </c>
      <c r="H272">
        <v>0</v>
      </c>
      <c r="I272">
        <v>0</v>
      </c>
      <c r="L272">
        <v>6</v>
      </c>
      <c r="M272">
        <v>2.5673913043478298</v>
      </c>
      <c r="N272">
        <v>98</v>
      </c>
      <c r="P272">
        <v>81</v>
      </c>
    </row>
    <row r="273" spans="1:16" x14ac:dyDescent="0.25">
      <c r="A273" t="s">
        <v>834</v>
      </c>
      <c r="B273" t="s">
        <v>835</v>
      </c>
      <c r="C273" t="s">
        <v>66</v>
      </c>
      <c r="D273">
        <v>17976.49524</v>
      </c>
      <c r="E273">
        <v>2566.15</v>
      </c>
      <c r="F273">
        <v>100</v>
      </c>
      <c r="G273">
        <v>5</v>
      </c>
      <c r="H273">
        <v>0</v>
      </c>
      <c r="I273">
        <v>0</v>
      </c>
      <c r="J273">
        <v>5</v>
      </c>
      <c r="K273">
        <v>7.22501657113893</v>
      </c>
      <c r="L273">
        <v>71</v>
      </c>
      <c r="M273">
        <v>5.5791044776119403</v>
      </c>
      <c r="N273">
        <v>90</v>
      </c>
      <c r="O273">
        <v>30</v>
      </c>
      <c r="P273">
        <v>70</v>
      </c>
    </row>
    <row r="274" spans="1:16" x14ac:dyDescent="0.25">
      <c r="A274" t="s">
        <v>836</v>
      </c>
      <c r="B274" t="s">
        <v>837</v>
      </c>
      <c r="C274" t="s">
        <v>392</v>
      </c>
      <c r="D274">
        <v>17947.611671430001</v>
      </c>
      <c r="E274">
        <v>5511.5</v>
      </c>
      <c r="F274">
        <v>100</v>
      </c>
      <c r="G274">
        <v>1</v>
      </c>
      <c r="H274">
        <v>0</v>
      </c>
      <c r="I274">
        <v>0</v>
      </c>
      <c r="J274">
        <v>1</v>
      </c>
      <c r="K274">
        <v>0.76435665135533204</v>
      </c>
      <c r="L274">
        <v>99</v>
      </c>
      <c r="M274">
        <v>4.8944444444444501</v>
      </c>
      <c r="N274">
        <v>16</v>
      </c>
      <c r="P274">
        <v>14</v>
      </c>
    </row>
    <row r="275" spans="1:16" x14ac:dyDescent="0.25">
      <c r="A275" t="s">
        <v>846</v>
      </c>
      <c r="B275" t="s">
        <v>847</v>
      </c>
      <c r="C275" t="s">
        <v>323</v>
      </c>
      <c r="D275">
        <v>17942.980837499999</v>
      </c>
      <c r="E275">
        <v>1511.75</v>
      </c>
      <c r="F275">
        <v>92.307692307692307</v>
      </c>
      <c r="G275">
        <v>12</v>
      </c>
      <c r="H275">
        <v>7.6923076923076898</v>
      </c>
      <c r="I275">
        <v>0</v>
      </c>
      <c r="J275">
        <v>13</v>
      </c>
      <c r="K275">
        <v>6.6666666666666599</v>
      </c>
      <c r="L275">
        <v>97</v>
      </c>
      <c r="M275">
        <v>6.3171428571428603</v>
      </c>
      <c r="N275">
        <v>42</v>
      </c>
      <c r="O275">
        <v>68</v>
      </c>
      <c r="P275">
        <v>38</v>
      </c>
    </row>
    <row r="276" spans="1:16" x14ac:dyDescent="0.25">
      <c r="A276" t="s">
        <v>860</v>
      </c>
      <c r="B276" t="s">
        <v>861</v>
      </c>
      <c r="C276" t="s">
        <v>771</v>
      </c>
      <c r="D276">
        <v>17890.346965279899</v>
      </c>
      <c r="E276">
        <v>684.65</v>
      </c>
      <c r="F276">
        <v>66.6666666666666</v>
      </c>
      <c r="G276">
        <v>6</v>
      </c>
      <c r="H276">
        <v>22.2222222222222</v>
      </c>
      <c r="I276">
        <v>11.1111111111111</v>
      </c>
      <c r="J276">
        <v>9</v>
      </c>
      <c r="K276">
        <v>-23.110401856956301</v>
      </c>
      <c r="L276">
        <v>21</v>
      </c>
      <c r="M276">
        <v>4.9545454545454497</v>
      </c>
      <c r="N276">
        <v>100</v>
      </c>
      <c r="O276">
        <v>86</v>
      </c>
      <c r="P276">
        <v>88</v>
      </c>
    </row>
    <row r="277" spans="1:16" x14ac:dyDescent="0.25">
      <c r="A277" t="s">
        <v>840</v>
      </c>
      <c r="B277" t="s">
        <v>841</v>
      </c>
      <c r="C277" t="s">
        <v>320</v>
      </c>
      <c r="D277">
        <v>17799.316824959998</v>
      </c>
      <c r="E277">
        <v>174.25</v>
      </c>
      <c r="F277">
        <v>100</v>
      </c>
      <c r="G277">
        <v>6</v>
      </c>
      <c r="H277">
        <v>0</v>
      </c>
      <c r="I277">
        <v>0</v>
      </c>
      <c r="J277">
        <v>6</v>
      </c>
      <c r="K277">
        <v>9.6643518518518405</v>
      </c>
      <c r="L277">
        <v>40</v>
      </c>
      <c r="M277">
        <v>3.6117647058823499</v>
      </c>
      <c r="N277">
        <v>81</v>
      </c>
      <c r="O277">
        <v>28</v>
      </c>
      <c r="P277">
        <v>72</v>
      </c>
    </row>
    <row r="278" spans="1:16" x14ac:dyDescent="0.25">
      <c r="A278" t="s">
        <v>850</v>
      </c>
      <c r="B278" t="s">
        <v>851</v>
      </c>
      <c r="C278" t="s">
        <v>381</v>
      </c>
      <c r="D278">
        <v>17669.445</v>
      </c>
      <c r="E278">
        <v>116.3</v>
      </c>
      <c r="F278">
        <v>100</v>
      </c>
      <c r="G278">
        <v>4</v>
      </c>
      <c r="H278">
        <v>0</v>
      </c>
      <c r="I278">
        <v>0</v>
      </c>
      <c r="J278">
        <v>4</v>
      </c>
      <c r="K278">
        <v>5.4617165394838398</v>
      </c>
      <c r="L278">
        <v>47</v>
      </c>
      <c r="P278">
        <v>81</v>
      </c>
    </row>
    <row r="279" spans="1:16" x14ac:dyDescent="0.25">
      <c r="A279" t="s">
        <v>844</v>
      </c>
      <c r="B279" t="s">
        <v>845</v>
      </c>
      <c r="C279" t="s">
        <v>323</v>
      </c>
      <c r="D279">
        <v>17640.096720540001</v>
      </c>
      <c r="E279">
        <v>3850.2</v>
      </c>
      <c r="F279">
        <v>100</v>
      </c>
      <c r="G279">
        <v>5</v>
      </c>
      <c r="H279">
        <v>0</v>
      </c>
      <c r="I279">
        <v>0</v>
      </c>
      <c r="J279">
        <v>5</v>
      </c>
      <c r="K279">
        <v>18.971978371088799</v>
      </c>
      <c r="L279">
        <v>87</v>
      </c>
      <c r="N279">
        <v>2</v>
      </c>
      <c r="O279">
        <v>46</v>
      </c>
      <c r="P279">
        <v>37</v>
      </c>
    </row>
    <row r="280" spans="1:16" x14ac:dyDescent="0.25">
      <c r="A280" t="s">
        <v>848</v>
      </c>
      <c r="B280" t="s">
        <v>849</v>
      </c>
      <c r="C280" t="s">
        <v>512</v>
      </c>
      <c r="D280">
        <v>17572.0365059</v>
      </c>
      <c r="E280">
        <v>552.45000000000005</v>
      </c>
      <c r="F280">
        <v>33.3333333333333</v>
      </c>
      <c r="G280">
        <v>1</v>
      </c>
      <c r="H280">
        <v>0</v>
      </c>
      <c r="I280">
        <v>66.6666666666666</v>
      </c>
      <c r="J280">
        <v>3</v>
      </c>
      <c r="K280">
        <v>-12.201710941017501</v>
      </c>
      <c r="L280">
        <v>74</v>
      </c>
      <c r="M280">
        <v>4.4862745098039198</v>
      </c>
      <c r="N280">
        <v>47</v>
      </c>
      <c r="O280">
        <v>10</v>
      </c>
      <c r="P280">
        <v>36</v>
      </c>
    </row>
    <row r="281" spans="1:16" x14ac:dyDescent="0.25">
      <c r="A281" t="s">
        <v>842</v>
      </c>
      <c r="B281" t="s">
        <v>843</v>
      </c>
      <c r="C281" t="s">
        <v>415</v>
      </c>
      <c r="D281">
        <v>17468.454984749998</v>
      </c>
      <c r="E281">
        <v>4144.45</v>
      </c>
      <c r="F281">
        <v>80</v>
      </c>
      <c r="G281">
        <v>4</v>
      </c>
      <c r="H281">
        <v>0</v>
      </c>
      <c r="I281">
        <v>20</v>
      </c>
      <c r="J281">
        <v>5</v>
      </c>
      <c r="K281">
        <v>5.5389766358541399</v>
      </c>
      <c r="L281">
        <v>48</v>
      </c>
      <c r="M281">
        <v>5.8</v>
      </c>
      <c r="N281">
        <v>45</v>
      </c>
      <c r="O281">
        <v>6</v>
      </c>
      <c r="P281">
        <v>10</v>
      </c>
    </row>
    <row r="282" spans="1:16" x14ac:dyDescent="0.25">
      <c r="A282" t="s">
        <v>852</v>
      </c>
      <c r="B282" t="s">
        <v>853</v>
      </c>
      <c r="C282" t="s">
        <v>535</v>
      </c>
      <c r="D282">
        <v>17296.182024819998</v>
      </c>
      <c r="E282">
        <v>915.25</v>
      </c>
      <c r="F282">
        <v>100</v>
      </c>
      <c r="G282">
        <v>3</v>
      </c>
      <c r="H282">
        <v>0</v>
      </c>
      <c r="I282">
        <v>0</v>
      </c>
      <c r="J282">
        <v>3</v>
      </c>
      <c r="K282">
        <v>2.5947236999240002</v>
      </c>
      <c r="L282">
        <v>2</v>
      </c>
      <c r="M282">
        <v>5.2673913043478304</v>
      </c>
      <c r="N282">
        <v>70</v>
      </c>
      <c r="O282">
        <v>80</v>
      </c>
      <c r="P282">
        <v>91</v>
      </c>
    </row>
    <row r="283" spans="1:16" x14ac:dyDescent="0.25">
      <c r="A283" t="s">
        <v>856</v>
      </c>
      <c r="B283" t="s">
        <v>857</v>
      </c>
      <c r="C283" t="s">
        <v>74</v>
      </c>
      <c r="D283">
        <v>17134.203898799999</v>
      </c>
      <c r="E283">
        <v>1250.5</v>
      </c>
      <c r="F283">
        <v>100</v>
      </c>
      <c r="G283">
        <v>1</v>
      </c>
      <c r="H283">
        <v>0</v>
      </c>
      <c r="I283">
        <v>0</v>
      </c>
      <c r="J283">
        <v>1</v>
      </c>
      <c r="K283">
        <v>-9.5759287591698996</v>
      </c>
      <c r="L283">
        <v>99</v>
      </c>
      <c r="M283">
        <v>5.9340909090909104</v>
      </c>
      <c r="N283">
        <v>10</v>
      </c>
      <c r="O283">
        <v>54</v>
      </c>
      <c r="P283">
        <v>55</v>
      </c>
    </row>
    <row r="284" spans="1:16" x14ac:dyDescent="0.25">
      <c r="A284" t="s">
        <v>854</v>
      </c>
      <c r="B284" t="s">
        <v>855</v>
      </c>
      <c r="C284" t="s">
        <v>85</v>
      </c>
      <c r="D284">
        <v>17133.70386206</v>
      </c>
      <c r="E284">
        <v>7154.2</v>
      </c>
      <c r="F284">
        <v>71.428571428571402</v>
      </c>
      <c r="G284">
        <v>5</v>
      </c>
      <c r="H284">
        <v>0</v>
      </c>
      <c r="I284">
        <v>28.571428571428498</v>
      </c>
      <c r="J284">
        <v>7</v>
      </c>
      <c r="K284">
        <v>7.0780650611419604</v>
      </c>
      <c r="L284">
        <v>58</v>
      </c>
      <c r="M284">
        <v>4.9227272727272702</v>
      </c>
      <c r="N284">
        <v>16</v>
      </c>
      <c r="O284">
        <v>35</v>
      </c>
      <c r="P284">
        <v>24</v>
      </c>
    </row>
    <row r="285" spans="1:16" x14ac:dyDescent="0.25">
      <c r="A285" t="s">
        <v>858</v>
      </c>
      <c r="B285" t="s">
        <v>859</v>
      </c>
      <c r="C285" t="s">
        <v>49</v>
      </c>
      <c r="D285">
        <v>16924.561917204999</v>
      </c>
      <c r="E285">
        <v>94.85</v>
      </c>
      <c r="F285">
        <v>77.7777777777777</v>
      </c>
      <c r="G285">
        <v>7</v>
      </c>
      <c r="H285">
        <v>11.1111111111111</v>
      </c>
      <c r="I285">
        <v>11.1111111111111</v>
      </c>
      <c r="J285">
        <v>9</v>
      </c>
      <c r="K285">
        <v>2.0075963103635299</v>
      </c>
      <c r="L285">
        <v>97</v>
      </c>
      <c r="M285">
        <v>7.5437500000000002</v>
      </c>
      <c r="N285">
        <v>84</v>
      </c>
      <c r="O285">
        <v>93</v>
      </c>
      <c r="P285">
        <v>92</v>
      </c>
    </row>
    <row r="286" spans="1:16" x14ac:dyDescent="0.25">
      <c r="A286" t="s">
        <v>87</v>
      </c>
      <c r="B286" t="s">
        <v>86</v>
      </c>
      <c r="C286" t="s">
        <v>88</v>
      </c>
      <c r="D286">
        <v>16849.1875468</v>
      </c>
      <c r="E286">
        <v>461.1</v>
      </c>
      <c r="F286">
        <v>27.7777777777777</v>
      </c>
      <c r="G286">
        <v>5</v>
      </c>
      <c r="H286">
        <v>38.8888888888888</v>
      </c>
      <c r="I286">
        <v>33.3333333333333</v>
      </c>
      <c r="J286">
        <v>18</v>
      </c>
      <c r="K286">
        <v>16.932013769363099</v>
      </c>
      <c r="L286">
        <v>22</v>
      </c>
      <c r="M286">
        <v>4.86862745098039</v>
      </c>
      <c r="N286">
        <v>7</v>
      </c>
      <c r="O286">
        <v>51</v>
      </c>
      <c r="P286">
        <v>8</v>
      </c>
    </row>
    <row r="287" spans="1:16" x14ac:dyDescent="0.25">
      <c r="A287" t="s">
        <v>114</v>
      </c>
      <c r="B287" t="s">
        <v>113</v>
      </c>
      <c r="C287" t="s">
        <v>115</v>
      </c>
      <c r="D287">
        <v>16630.854291650001</v>
      </c>
      <c r="E287">
        <v>33</v>
      </c>
      <c r="F287">
        <v>100</v>
      </c>
      <c r="G287">
        <v>1</v>
      </c>
      <c r="H287">
        <v>0</v>
      </c>
      <c r="I287">
        <v>0</v>
      </c>
      <c r="J287">
        <v>1</v>
      </c>
      <c r="K287">
        <v>45.234493192133101</v>
      </c>
      <c r="L287">
        <v>74</v>
      </c>
      <c r="M287">
        <v>5.6360655737704901</v>
      </c>
      <c r="N287">
        <v>19</v>
      </c>
      <c r="P287">
        <v>14</v>
      </c>
    </row>
    <row r="288" spans="1:16" x14ac:dyDescent="0.25">
      <c r="A288" t="s">
        <v>864</v>
      </c>
      <c r="B288" t="s">
        <v>865</v>
      </c>
      <c r="C288" t="s">
        <v>298</v>
      </c>
      <c r="D288">
        <v>16505.627454860001</v>
      </c>
      <c r="E288">
        <v>800.35</v>
      </c>
      <c r="F288">
        <v>0</v>
      </c>
      <c r="G288">
        <v>0</v>
      </c>
      <c r="H288">
        <v>0</v>
      </c>
      <c r="I288">
        <v>100</v>
      </c>
      <c r="J288">
        <v>1</v>
      </c>
      <c r="K288">
        <v>-13.195528632985599</v>
      </c>
      <c r="L288">
        <v>7</v>
      </c>
      <c r="M288">
        <v>7</v>
      </c>
      <c r="N288">
        <v>41</v>
      </c>
      <c r="P288">
        <v>29</v>
      </c>
    </row>
    <row r="289" spans="1:16" x14ac:dyDescent="0.25">
      <c r="A289" t="s">
        <v>874</v>
      </c>
      <c r="B289" t="s">
        <v>875</v>
      </c>
      <c r="C289" t="s">
        <v>61</v>
      </c>
      <c r="D289">
        <v>16380.385494550001</v>
      </c>
      <c r="E289">
        <v>648.1</v>
      </c>
      <c r="F289">
        <v>60</v>
      </c>
      <c r="G289">
        <v>12</v>
      </c>
      <c r="H289">
        <v>20</v>
      </c>
      <c r="I289">
        <v>20</v>
      </c>
      <c r="J289">
        <v>20</v>
      </c>
      <c r="K289">
        <v>-10.5391195165973</v>
      </c>
      <c r="L289">
        <v>87</v>
      </c>
      <c r="M289">
        <v>4.5992063492063497</v>
      </c>
      <c r="N289">
        <v>76</v>
      </c>
      <c r="O289">
        <v>64</v>
      </c>
      <c r="P289">
        <v>51</v>
      </c>
    </row>
    <row r="290" spans="1:16" x14ac:dyDescent="0.25">
      <c r="A290" t="s">
        <v>872</v>
      </c>
      <c r="B290" t="s">
        <v>873</v>
      </c>
      <c r="C290" t="s">
        <v>448</v>
      </c>
      <c r="D290">
        <v>16379.0562452799</v>
      </c>
      <c r="E290">
        <v>291.60000000000002</v>
      </c>
      <c r="F290">
        <v>95.238095238095198</v>
      </c>
      <c r="G290">
        <v>20</v>
      </c>
      <c r="H290">
        <v>4.7619047619047601</v>
      </c>
      <c r="I290">
        <v>0</v>
      </c>
      <c r="J290">
        <v>21</v>
      </c>
      <c r="K290">
        <v>19.8759903548053</v>
      </c>
      <c r="L290">
        <v>85</v>
      </c>
      <c r="M290">
        <v>6.9166666666666696</v>
      </c>
      <c r="N290">
        <v>90</v>
      </c>
      <c r="O290">
        <v>90</v>
      </c>
      <c r="P290">
        <v>98</v>
      </c>
    </row>
    <row r="291" spans="1:16" x14ac:dyDescent="0.25">
      <c r="A291" t="s">
        <v>866</v>
      </c>
      <c r="B291" t="s">
        <v>867</v>
      </c>
      <c r="C291" t="s">
        <v>99</v>
      </c>
      <c r="D291">
        <v>16327.646070975001</v>
      </c>
      <c r="E291">
        <v>118.55</v>
      </c>
      <c r="G291">
        <v>0</v>
      </c>
      <c r="H291">
        <v>0</v>
      </c>
      <c r="I291">
        <v>0</v>
      </c>
      <c r="L291">
        <v>64</v>
      </c>
      <c r="N291">
        <v>67</v>
      </c>
      <c r="O291">
        <v>85</v>
      </c>
      <c r="P291">
        <v>91</v>
      </c>
    </row>
    <row r="292" spans="1:16" x14ac:dyDescent="0.25">
      <c r="A292" t="s">
        <v>73</v>
      </c>
      <c r="B292" t="s">
        <v>72</v>
      </c>
      <c r="C292" t="s">
        <v>74</v>
      </c>
      <c r="D292">
        <v>16235.965943364999</v>
      </c>
      <c r="E292">
        <v>1466.55</v>
      </c>
      <c r="F292">
        <v>50</v>
      </c>
      <c r="G292">
        <v>7</v>
      </c>
      <c r="H292">
        <v>50</v>
      </c>
      <c r="I292">
        <v>0</v>
      </c>
      <c r="J292">
        <v>14</v>
      </c>
      <c r="K292">
        <v>-14.156575707491401</v>
      </c>
      <c r="L292">
        <v>84</v>
      </c>
      <c r="M292">
        <v>4.0714285714285703</v>
      </c>
      <c r="N292">
        <v>71</v>
      </c>
      <c r="O292">
        <v>59</v>
      </c>
      <c r="P292">
        <v>72</v>
      </c>
    </row>
    <row r="293" spans="1:16" x14ac:dyDescent="0.25">
      <c r="A293" t="s">
        <v>870</v>
      </c>
      <c r="B293" t="s">
        <v>871</v>
      </c>
      <c r="C293" t="s">
        <v>373</v>
      </c>
      <c r="D293">
        <v>16203.137720000001</v>
      </c>
      <c r="E293">
        <v>474.4</v>
      </c>
      <c r="F293">
        <v>100</v>
      </c>
      <c r="G293">
        <v>1</v>
      </c>
      <c r="H293">
        <v>0</v>
      </c>
      <c r="I293">
        <v>0</v>
      </c>
      <c r="J293">
        <v>1</v>
      </c>
      <c r="K293">
        <v>51.896103896103803</v>
      </c>
      <c r="L293">
        <v>5</v>
      </c>
      <c r="M293">
        <v>4.9166666666666696</v>
      </c>
      <c r="N293">
        <v>33</v>
      </c>
      <c r="O293">
        <v>68</v>
      </c>
      <c r="P293">
        <v>25</v>
      </c>
    </row>
    <row r="294" spans="1:16" x14ac:dyDescent="0.25">
      <c r="A294" t="s">
        <v>862</v>
      </c>
      <c r="B294" t="s">
        <v>863</v>
      </c>
      <c r="C294" t="s">
        <v>465</v>
      </c>
      <c r="D294">
        <v>16021.3039146799</v>
      </c>
      <c r="E294">
        <v>1414.5</v>
      </c>
      <c r="F294">
        <v>0</v>
      </c>
      <c r="G294">
        <v>0</v>
      </c>
      <c r="H294">
        <v>0</v>
      </c>
      <c r="I294">
        <v>100</v>
      </c>
      <c r="J294">
        <v>1</v>
      </c>
      <c r="K294">
        <v>-49.442763303564803</v>
      </c>
      <c r="L294">
        <v>19</v>
      </c>
      <c r="M294">
        <v>4.7152542372881401</v>
      </c>
      <c r="N294">
        <v>95</v>
      </c>
      <c r="O294">
        <v>5</v>
      </c>
      <c r="P294">
        <v>30</v>
      </c>
    </row>
    <row r="295" spans="1:16" x14ac:dyDescent="0.25">
      <c r="A295" t="s">
        <v>876</v>
      </c>
      <c r="B295" t="s">
        <v>877</v>
      </c>
      <c r="C295" t="s">
        <v>323</v>
      </c>
      <c r="D295">
        <v>15917.499242189901</v>
      </c>
      <c r="E295">
        <v>6901.5</v>
      </c>
      <c r="F295">
        <v>75</v>
      </c>
      <c r="G295">
        <v>6</v>
      </c>
      <c r="H295">
        <v>25</v>
      </c>
      <c r="I295">
        <v>0</v>
      </c>
      <c r="J295">
        <v>8</v>
      </c>
      <c r="K295">
        <v>3.0898002589905098</v>
      </c>
      <c r="L295">
        <v>100</v>
      </c>
      <c r="M295">
        <v>5.8357142857142899</v>
      </c>
      <c r="N295">
        <v>60</v>
      </c>
      <c r="O295">
        <v>55</v>
      </c>
      <c r="P295">
        <v>64</v>
      </c>
    </row>
    <row r="296" spans="1:16" x14ac:dyDescent="0.25">
      <c r="A296" t="s">
        <v>882</v>
      </c>
      <c r="B296" t="s">
        <v>883</v>
      </c>
      <c r="C296" t="s">
        <v>52</v>
      </c>
      <c r="D296">
        <v>15684.694526474999</v>
      </c>
      <c r="E296">
        <v>987.65</v>
      </c>
      <c r="F296">
        <v>71.428571428571402</v>
      </c>
      <c r="G296">
        <v>5</v>
      </c>
      <c r="H296">
        <v>28.571428571428498</v>
      </c>
      <c r="I296">
        <v>0</v>
      </c>
      <c r="J296">
        <v>7</v>
      </c>
      <c r="K296">
        <v>-12.924772073521501</v>
      </c>
      <c r="L296">
        <v>93</v>
      </c>
      <c r="M296">
        <v>7.03857142857143</v>
      </c>
      <c r="N296">
        <v>75</v>
      </c>
      <c r="O296">
        <v>56</v>
      </c>
      <c r="P296">
        <v>67</v>
      </c>
    </row>
    <row r="297" spans="1:16" x14ac:dyDescent="0.25">
      <c r="A297" t="s">
        <v>868</v>
      </c>
      <c r="B297" t="s">
        <v>869</v>
      </c>
      <c r="C297" t="s">
        <v>295</v>
      </c>
      <c r="D297">
        <v>15561.22470692</v>
      </c>
      <c r="E297">
        <v>82.4</v>
      </c>
      <c r="G297">
        <v>0</v>
      </c>
      <c r="H297">
        <v>0</v>
      </c>
      <c r="I297">
        <v>0</v>
      </c>
      <c r="L297">
        <v>96</v>
      </c>
      <c r="M297">
        <v>4</v>
      </c>
      <c r="N297">
        <v>3</v>
      </c>
      <c r="P297">
        <v>1</v>
      </c>
    </row>
    <row r="298" spans="1:16" x14ac:dyDescent="0.25">
      <c r="A298" t="s">
        <v>880</v>
      </c>
      <c r="B298" t="s">
        <v>881</v>
      </c>
      <c r="C298" t="s">
        <v>35</v>
      </c>
      <c r="D298">
        <v>15502.9956089399</v>
      </c>
      <c r="E298">
        <v>709.34</v>
      </c>
      <c r="G298">
        <v>0</v>
      </c>
      <c r="H298">
        <v>0</v>
      </c>
      <c r="I298">
        <v>0</v>
      </c>
    </row>
    <row r="299" spans="1:16" x14ac:dyDescent="0.25">
      <c r="A299" t="s">
        <v>878</v>
      </c>
      <c r="B299" t="s">
        <v>879</v>
      </c>
      <c r="C299" t="s">
        <v>61</v>
      </c>
      <c r="D299">
        <v>15459.84</v>
      </c>
      <c r="E299">
        <v>25.4</v>
      </c>
      <c r="F299">
        <v>71.428571428571402</v>
      </c>
      <c r="G299">
        <v>5</v>
      </c>
      <c r="H299">
        <v>28.571428571428498</v>
      </c>
      <c r="I299">
        <v>0</v>
      </c>
      <c r="J299">
        <v>7</v>
      </c>
      <c r="K299">
        <v>24.999999999999901</v>
      </c>
      <c r="L299">
        <v>12</v>
      </c>
      <c r="N299">
        <v>60</v>
      </c>
      <c r="P299">
        <v>83</v>
      </c>
    </row>
    <row r="300" spans="1:16" x14ac:dyDescent="0.25">
      <c r="A300" t="s">
        <v>888</v>
      </c>
      <c r="B300" t="s">
        <v>889</v>
      </c>
      <c r="C300" t="s">
        <v>282</v>
      </c>
      <c r="D300">
        <v>15308.950317094999</v>
      </c>
      <c r="E300">
        <v>82.05</v>
      </c>
      <c r="F300">
        <v>33.3333333333333</v>
      </c>
      <c r="G300">
        <v>1</v>
      </c>
      <c r="H300">
        <v>66.6666666666666</v>
      </c>
      <c r="I300">
        <v>0</v>
      </c>
      <c r="J300">
        <v>3</v>
      </c>
      <c r="K300">
        <v>-21.579851173440101</v>
      </c>
      <c r="L300">
        <v>87</v>
      </c>
      <c r="M300">
        <v>3.6571428571428601</v>
      </c>
      <c r="N300">
        <v>68</v>
      </c>
      <c r="O300">
        <v>82</v>
      </c>
      <c r="P300">
        <v>79</v>
      </c>
    </row>
    <row r="301" spans="1:16" x14ac:dyDescent="0.25">
      <c r="A301" t="s">
        <v>892</v>
      </c>
      <c r="B301" t="s">
        <v>893</v>
      </c>
      <c r="C301" t="s">
        <v>55</v>
      </c>
      <c r="D301">
        <v>15257.297591549999</v>
      </c>
      <c r="E301">
        <v>1973.65</v>
      </c>
      <c r="F301">
        <v>83.3333333333333</v>
      </c>
      <c r="G301">
        <v>5</v>
      </c>
      <c r="H301">
        <v>0</v>
      </c>
      <c r="I301">
        <v>16.6666666666666</v>
      </c>
      <c r="J301">
        <v>6</v>
      </c>
      <c r="K301">
        <v>-9.3889325990034092</v>
      </c>
      <c r="L301">
        <v>57</v>
      </c>
      <c r="M301">
        <v>7.7615384615384597</v>
      </c>
      <c r="N301">
        <v>72</v>
      </c>
      <c r="O301">
        <v>19</v>
      </c>
      <c r="P301">
        <v>37</v>
      </c>
    </row>
    <row r="302" spans="1:16" x14ac:dyDescent="0.25">
      <c r="A302" t="s">
        <v>886</v>
      </c>
      <c r="B302" t="s">
        <v>887</v>
      </c>
      <c r="C302" t="s">
        <v>320</v>
      </c>
      <c r="D302">
        <v>15216.221987064901</v>
      </c>
      <c r="E302">
        <v>513.20000000000005</v>
      </c>
      <c r="G302">
        <v>0</v>
      </c>
      <c r="H302">
        <v>0</v>
      </c>
      <c r="I302">
        <v>0</v>
      </c>
      <c r="K302">
        <v>113.447171824973</v>
      </c>
      <c r="L302">
        <v>14</v>
      </c>
      <c r="M302">
        <v>4.3661764705882398</v>
      </c>
      <c r="N302">
        <v>35</v>
      </c>
      <c r="O302">
        <v>99</v>
      </c>
      <c r="P302">
        <v>89</v>
      </c>
    </row>
    <row r="303" spans="1:16" x14ac:dyDescent="0.25">
      <c r="A303" t="s">
        <v>890</v>
      </c>
      <c r="B303" t="s">
        <v>891</v>
      </c>
      <c r="C303" t="s">
        <v>55</v>
      </c>
      <c r="D303">
        <v>15180.68517336</v>
      </c>
      <c r="E303">
        <v>310.25</v>
      </c>
      <c r="F303">
        <v>90</v>
      </c>
      <c r="G303">
        <v>9</v>
      </c>
      <c r="H303">
        <v>10</v>
      </c>
      <c r="I303">
        <v>0</v>
      </c>
      <c r="J303">
        <v>10</v>
      </c>
      <c r="K303">
        <v>-2.52293577981651</v>
      </c>
      <c r="L303">
        <v>63</v>
      </c>
      <c r="M303">
        <v>4.6615384615384601</v>
      </c>
      <c r="N303">
        <v>73</v>
      </c>
      <c r="O303">
        <v>53</v>
      </c>
      <c r="P303">
        <v>69</v>
      </c>
    </row>
    <row r="304" spans="1:16" x14ac:dyDescent="0.25">
      <c r="A304" t="s">
        <v>884</v>
      </c>
      <c r="B304" t="s">
        <v>885</v>
      </c>
      <c r="C304" t="s">
        <v>714</v>
      </c>
      <c r="D304">
        <v>15127.059249279901</v>
      </c>
      <c r="E304">
        <v>775.65</v>
      </c>
      <c r="F304">
        <v>68.421052631578902</v>
      </c>
      <c r="G304">
        <v>13</v>
      </c>
      <c r="H304">
        <v>26.315789473684202</v>
      </c>
      <c r="I304">
        <v>5.2631578947368398</v>
      </c>
      <c r="J304">
        <v>19</v>
      </c>
      <c r="K304">
        <v>1.23519674009933</v>
      </c>
      <c r="L304">
        <v>48</v>
      </c>
      <c r="M304">
        <v>2.5547619047619099</v>
      </c>
      <c r="N304">
        <v>93</v>
      </c>
      <c r="O304">
        <v>40</v>
      </c>
      <c r="P304">
        <v>61</v>
      </c>
    </row>
    <row r="305" spans="1:16" x14ac:dyDescent="0.25">
      <c r="A305" t="s">
        <v>894</v>
      </c>
      <c r="B305" t="s">
        <v>895</v>
      </c>
      <c r="C305" t="s">
        <v>896</v>
      </c>
      <c r="D305">
        <v>14746.732211250001</v>
      </c>
      <c r="E305">
        <v>663.1</v>
      </c>
      <c r="F305">
        <v>75</v>
      </c>
      <c r="G305">
        <v>12</v>
      </c>
      <c r="H305">
        <v>18.75</v>
      </c>
      <c r="I305">
        <v>6.25</v>
      </c>
      <c r="J305">
        <v>16</v>
      </c>
      <c r="K305">
        <v>4.70809792843691</v>
      </c>
      <c r="L305">
        <v>42</v>
      </c>
      <c r="M305">
        <v>7.5</v>
      </c>
      <c r="N305">
        <v>38</v>
      </c>
      <c r="O305">
        <v>30</v>
      </c>
      <c r="P305">
        <v>47</v>
      </c>
    </row>
    <row r="306" spans="1:16" x14ac:dyDescent="0.25">
      <c r="A306" t="s">
        <v>899</v>
      </c>
      <c r="B306" t="s">
        <v>900</v>
      </c>
      <c r="C306" t="s">
        <v>901</v>
      </c>
      <c r="D306">
        <v>14641.547038785</v>
      </c>
      <c r="E306">
        <v>1483.85</v>
      </c>
      <c r="F306">
        <v>83.3333333333333</v>
      </c>
      <c r="G306">
        <v>20</v>
      </c>
      <c r="H306">
        <v>8.3333333333333304</v>
      </c>
      <c r="I306">
        <v>8.3333333333333304</v>
      </c>
      <c r="J306">
        <v>24</v>
      </c>
      <c r="K306">
        <v>30.482786309344501</v>
      </c>
      <c r="L306">
        <v>24</v>
      </c>
      <c r="M306">
        <v>3.31538461538462</v>
      </c>
      <c r="N306">
        <v>1</v>
      </c>
      <c r="O306">
        <v>12</v>
      </c>
      <c r="P306">
        <v>29</v>
      </c>
    </row>
    <row r="307" spans="1:16" x14ac:dyDescent="0.25">
      <c r="A307" t="s">
        <v>913</v>
      </c>
      <c r="B307" t="s">
        <v>914</v>
      </c>
      <c r="C307" t="s">
        <v>41</v>
      </c>
      <c r="D307">
        <v>14589.14562137</v>
      </c>
      <c r="E307">
        <v>3814.4</v>
      </c>
      <c r="F307">
        <v>66.6666666666666</v>
      </c>
      <c r="G307">
        <v>2</v>
      </c>
      <c r="H307">
        <v>0</v>
      </c>
      <c r="I307">
        <v>33.3333333333333</v>
      </c>
      <c r="J307">
        <v>3</v>
      </c>
      <c r="K307">
        <v>-28.520840437531099</v>
      </c>
      <c r="L307">
        <v>97</v>
      </c>
      <c r="M307">
        <v>5.87777777777778</v>
      </c>
      <c r="N307">
        <v>82</v>
      </c>
      <c r="P307">
        <v>67</v>
      </c>
    </row>
    <row r="308" spans="1:16" x14ac:dyDescent="0.25">
      <c r="A308" t="s">
        <v>897</v>
      </c>
      <c r="B308" t="s">
        <v>898</v>
      </c>
      <c r="C308" t="s">
        <v>512</v>
      </c>
      <c r="D308">
        <v>14551.154055000001</v>
      </c>
      <c r="E308">
        <v>13890.2</v>
      </c>
      <c r="F308">
        <v>100</v>
      </c>
      <c r="G308">
        <v>2</v>
      </c>
      <c r="H308">
        <v>0</v>
      </c>
      <c r="I308">
        <v>0</v>
      </c>
      <c r="J308">
        <v>2</v>
      </c>
      <c r="K308">
        <v>5.4155944746473201</v>
      </c>
      <c r="L308">
        <v>78</v>
      </c>
      <c r="M308">
        <v>3.5529411764705898</v>
      </c>
      <c r="N308">
        <v>27</v>
      </c>
      <c r="O308">
        <v>25</v>
      </c>
      <c r="P308">
        <v>5</v>
      </c>
    </row>
    <row r="309" spans="1:16" x14ac:dyDescent="0.25">
      <c r="A309" t="s">
        <v>902</v>
      </c>
      <c r="B309" t="s">
        <v>903</v>
      </c>
      <c r="C309" t="s">
        <v>91</v>
      </c>
      <c r="D309">
        <v>14457.823964884999</v>
      </c>
      <c r="E309">
        <v>1053.05</v>
      </c>
      <c r="F309">
        <v>80</v>
      </c>
      <c r="G309">
        <v>4</v>
      </c>
      <c r="H309">
        <v>20</v>
      </c>
      <c r="I309">
        <v>0</v>
      </c>
      <c r="J309">
        <v>5</v>
      </c>
      <c r="K309">
        <v>-2.1254138079930902</v>
      </c>
      <c r="L309">
        <v>95</v>
      </c>
      <c r="M309">
        <v>4.7641025641025596</v>
      </c>
      <c r="N309">
        <v>72</v>
      </c>
      <c r="O309">
        <v>69</v>
      </c>
      <c r="P309">
        <v>83</v>
      </c>
    </row>
    <row r="310" spans="1:16" x14ac:dyDescent="0.25">
      <c r="A310" t="s">
        <v>906</v>
      </c>
      <c r="B310" t="s">
        <v>907</v>
      </c>
      <c r="C310" t="s">
        <v>88</v>
      </c>
      <c r="D310">
        <v>14379.068844359999</v>
      </c>
      <c r="E310">
        <v>4665.8</v>
      </c>
      <c r="F310">
        <v>40</v>
      </c>
      <c r="G310">
        <v>4</v>
      </c>
      <c r="H310">
        <v>30</v>
      </c>
      <c r="I310">
        <v>30</v>
      </c>
      <c r="J310">
        <v>10</v>
      </c>
      <c r="K310">
        <v>0.25907011951340903</v>
      </c>
      <c r="L310">
        <v>47</v>
      </c>
      <c r="M310">
        <v>5.81960784313726</v>
      </c>
      <c r="N310">
        <v>18</v>
      </c>
      <c r="O310">
        <v>38</v>
      </c>
      <c r="P310">
        <v>10</v>
      </c>
    </row>
    <row r="311" spans="1:16" x14ac:dyDescent="0.25">
      <c r="A311" t="s">
        <v>904</v>
      </c>
      <c r="B311" t="s">
        <v>905</v>
      </c>
      <c r="C311" t="s">
        <v>714</v>
      </c>
      <c r="D311">
        <v>14142.57696511</v>
      </c>
      <c r="E311">
        <v>1241.55</v>
      </c>
      <c r="F311">
        <v>72.2222222222222</v>
      </c>
      <c r="G311">
        <v>13</v>
      </c>
      <c r="H311">
        <v>22.2222222222222</v>
      </c>
      <c r="I311">
        <v>5.55555555555555</v>
      </c>
      <c r="J311">
        <v>18</v>
      </c>
      <c r="K311">
        <v>6.2912020835028803</v>
      </c>
      <c r="L311">
        <v>72</v>
      </c>
      <c r="M311">
        <v>3.4636363636363598</v>
      </c>
      <c r="N311">
        <v>26</v>
      </c>
      <c r="O311">
        <v>22</v>
      </c>
      <c r="P311">
        <v>18</v>
      </c>
    </row>
    <row r="312" spans="1:16" x14ac:dyDescent="0.25">
      <c r="A312" t="s">
        <v>915</v>
      </c>
      <c r="B312" t="s">
        <v>916</v>
      </c>
      <c r="C312" t="s">
        <v>917</v>
      </c>
      <c r="D312">
        <v>14136.784835570001</v>
      </c>
      <c r="E312">
        <v>183.85</v>
      </c>
      <c r="F312">
        <v>83.3333333333333</v>
      </c>
      <c r="G312">
        <v>5</v>
      </c>
      <c r="H312">
        <v>16.6666666666666</v>
      </c>
      <c r="I312">
        <v>0</v>
      </c>
      <c r="J312">
        <v>6</v>
      </c>
      <c r="K312">
        <v>14.7359690351119</v>
      </c>
      <c r="L312">
        <v>2</v>
      </c>
      <c r="M312">
        <v>7.0285714285714302</v>
      </c>
      <c r="N312">
        <v>59</v>
      </c>
      <c r="O312">
        <v>92</v>
      </c>
      <c r="P312">
        <v>74</v>
      </c>
    </row>
    <row r="313" spans="1:16" x14ac:dyDescent="0.25">
      <c r="A313" t="s">
        <v>911</v>
      </c>
      <c r="B313" t="s">
        <v>912</v>
      </c>
      <c r="C313" t="s">
        <v>88</v>
      </c>
      <c r="D313">
        <v>14091.2281145299</v>
      </c>
      <c r="E313">
        <v>1075.05</v>
      </c>
      <c r="F313">
        <v>100</v>
      </c>
      <c r="G313">
        <v>4</v>
      </c>
      <c r="H313">
        <v>0</v>
      </c>
      <c r="I313">
        <v>0</v>
      </c>
      <c r="J313">
        <v>4</v>
      </c>
      <c r="K313">
        <v>1.57058214991065</v>
      </c>
      <c r="L313">
        <v>4</v>
      </c>
      <c r="N313">
        <v>43</v>
      </c>
      <c r="O313">
        <v>5</v>
      </c>
      <c r="P313">
        <v>26</v>
      </c>
    </row>
    <row r="314" spans="1:16" x14ac:dyDescent="0.25">
      <c r="A314" t="s">
        <v>922</v>
      </c>
      <c r="B314" t="s">
        <v>923</v>
      </c>
      <c r="C314" t="s">
        <v>924</v>
      </c>
      <c r="D314">
        <v>13991.932508835</v>
      </c>
      <c r="E314">
        <v>1036.3</v>
      </c>
      <c r="F314">
        <v>90.909090909090907</v>
      </c>
      <c r="G314">
        <v>10</v>
      </c>
      <c r="H314">
        <v>0</v>
      </c>
      <c r="I314">
        <v>9.0909090909090899</v>
      </c>
      <c r="J314">
        <v>11</v>
      </c>
      <c r="K314">
        <v>18.9739684956931</v>
      </c>
      <c r="L314">
        <v>96</v>
      </c>
      <c r="M314">
        <v>6.8333333333333304</v>
      </c>
      <c r="N314">
        <v>6</v>
      </c>
      <c r="O314">
        <v>17</v>
      </c>
      <c r="P314">
        <v>14</v>
      </c>
    </row>
    <row r="315" spans="1:16" x14ac:dyDescent="0.25">
      <c r="A315" t="s">
        <v>920</v>
      </c>
      <c r="B315" t="s">
        <v>921</v>
      </c>
      <c r="C315" t="s">
        <v>373</v>
      </c>
      <c r="D315">
        <v>13962.56605191</v>
      </c>
      <c r="E315">
        <v>848.5</v>
      </c>
      <c r="G315">
        <v>0</v>
      </c>
      <c r="H315">
        <v>0</v>
      </c>
      <c r="I315">
        <v>0</v>
      </c>
      <c r="L315">
        <v>25</v>
      </c>
      <c r="M315">
        <v>5.3944444444444404</v>
      </c>
      <c r="N315">
        <v>21</v>
      </c>
      <c r="O315">
        <v>88</v>
      </c>
      <c r="P315">
        <v>51</v>
      </c>
    </row>
    <row r="316" spans="1:16" x14ac:dyDescent="0.25">
      <c r="A316" t="s">
        <v>918</v>
      </c>
      <c r="B316" t="s">
        <v>919</v>
      </c>
      <c r="C316" t="s">
        <v>88</v>
      </c>
      <c r="D316">
        <v>13923.196430025</v>
      </c>
      <c r="E316">
        <v>1297.0999999999999</v>
      </c>
      <c r="F316">
        <v>66.6666666666666</v>
      </c>
      <c r="G316">
        <v>6</v>
      </c>
      <c r="H316">
        <v>22.2222222222222</v>
      </c>
      <c r="I316">
        <v>11.1111111111111</v>
      </c>
      <c r="J316">
        <v>9</v>
      </c>
      <c r="K316">
        <v>19.043076805677401</v>
      </c>
      <c r="L316">
        <v>58</v>
      </c>
      <c r="M316">
        <v>7.5098039215686301</v>
      </c>
      <c r="N316">
        <v>14</v>
      </c>
      <c r="O316">
        <v>27</v>
      </c>
      <c r="P316">
        <v>7</v>
      </c>
    </row>
    <row r="317" spans="1:16" x14ac:dyDescent="0.25">
      <c r="A317" t="s">
        <v>925</v>
      </c>
      <c r="B317" t="s">
        <v>926</v>
      </c>
      <c r="C317" t="s">
        <v>91</v>
      </c>
      <c r="D317">
        <v>13871.9211012</v>
      </c>
      <c r="E317">
        <v>922.9</v>
      </c>
      <c r="F317">
        <v>100</v>
      </c>
      <c r="G317">
        <v>2</v>
      </c>
      <c r="H317">
        <v>0</v>
      </c>
      <c r="I317">
        <v>0</v>
      </c>
      <c r="J317">
        <v>2</v>
      </c>
      <c r="K317">
        <v>15.8883521202361</v>
      </c>
      <c r="L317">
        <v>52</v>
      </c>
      <c r="M317">
        <v>5.45</v>
      </c>
      <c r="N317">
        <v>8</v>
      </c>
      <c r="O317">
        <v>21</v>
      </c>
      <c r="P317">
        <v>18</v>
      </c>
    </row>
    <row r="318" spans="1:16" x14ac:dyDescent="0.25">
      <c r="A318" t="s">
        <v>929</v>
      </c>
      <c r="B318" t="s">
        <v>930</v>
      </c>
      <c r="C318" t="s">
        <v>323</v>
      </c>
      <c r="D318">
        <v>13786.98224325</v>
      </c>
      <c r="E318">
        <v>779.6</v>
      </c>
      <c r="F318">
        <v>42.857142857142797</v>
      </c>
      <c r="G318">
        <v>6</v>
      </c>
      <c r="H318">
        <v>42.857142857142797</v>
      </c>
      <c r="I318">
        <v>14.285714285714199</v>
      </c>
      <c r="J318">
        <v>14</v>
      </c>
      <c r="K318">
        <v>-12.3091912958752</v>
      </c>
      <c r="L318">
        <v>14</v>
      </c>
      <c r="M318">
        <v>3.83071428571429</v>
      </c>
      <c r="N318">
        <v>22</v>
      </c>
      <c r="O318">
        <v>83</v>
      </c>
      <c r="P318">
        <v>61</v>
      </c>
    </row>
    <row r="319" spans="1:16" x14ac:dyDescent="0.25">
      <c r="A319" t="s">
        <v>927</v>
      </c>
      <c r="B319" t="s">
        <v>928</v>
      </c>
      <c r="C319" t="s">
        <v>656</v>
      </c>
      <c r="D319">
        <v>13761.485234874999</v>
      </c>
      <c r="E319">
        <v>901.8</v>
      </c>
      <c r="F319">
        <v>75</v>
      </c>
      <c r="G319">
        <v>15</v>
      </c>
      <c r="H319">
        <v>20</v>
      </c>
      <c r="I319">
        <v>5</v>
      </c>
      <c r="J319">
        <v>20</v>
      </c>
      <c r="K319">
        <v>-4.0948884495905098</v>
      </c>
      <c r="L319">
        <v>14</v>
      </c>
      <c r="M319">
        <v>3.6428571428571401</v>
      </c>
      <c r="N319">
        <v>45</v>
      </c>
      <c r="O319">
        <v>4</v>
      </c>
      <c r="P319">
        <v>31</v>
      </c>
    </row>
    <row r="320" spans="1:16" x14ac:dyDescent="0.25">
      <c r="A320" t="s">
        <v>935</v>
      </c>
      <c r="B320" t="s">
        <v>936</v>
      </c>
      <c r="C320" t="s">
        <v>465</v>
      </c>
      <c r="D320">
        <v>13732.15020219</v>
      </c>
      <c r="E320">
        <v>554.79999999999995</v>
      </c>
      <c r="F320">
        <v>0</v>
      </c>
      <c r="G320">
        <v>0</v>
      </c>
      <c r="H320">
        <v>100</v>
      </c>
      <c r="I320">
        <v>0</v>
      </c>
      <c r="J320">
        <v>2</v>
      </c>
      <c r="K320">
        <v>-9.8955567357054299</v>
      </c>
      <c r="L320">
        <v>85</v>
      </c>
      <c r="M320">
        <v>4.8720338983050802</v>
      </c>
      <c r="N320">
        <v>15</v>
      </c>
      <c r="O320">
        <v>35</v>
      </c>
      <c r="P320">
        <v>10</v>
      </c>
    </row>
    <row r="321" spans="1:16" x14ac:dyDescent="0.25">
      <c r="A321" t="s">
        <v>931</v>
      </c>
      <c r="B321" t="s">
        <v>932</v>
      </c>
      <c r="C321" t="s">
        <v>107</v>
      </c>
      <c r="D321">
        <v>13639.192809419999</v>
      </c>
      <c r="E321">
        <v>215.05</v>
      </c>
      <c r="F321">
        <v>50</v>
      </c>
      <c r="G321">
        <v>1</v>
      </c>
      <c r="H321">
        <v>50</v>
      </c>
      <c r="I321">
        <v>0</v>
      </c>
      <c r="J321">
        <v>2</v>
      </c>
      <c r="K321">
        <v>1.10041265474553</v>
      </c>
      <c r="L321">
        <v>81</v>
      </c>
      <c r="M321">
        <v>3.9611111111111099</v>
      </c>
      <c r="N321">
        <v>32</v>
      </c>
      <c r="O321">
        <v>45</v>
      </c>
      <c r="P321">
        <v>61</v>
      </c>
    </row>
    <row r="322" spans="1:16" x14ac:dyDescent="0.25">
      <c r="A322" t="s">
        <v>939</v>
      </c>
      <c r="B322" t="s">
        <v>940</v>
      </c>
      <c r="C322" t="s">
        <v>771</v>
      </c>
      <c r="D322">
        <v>13544.32536716</v>
      </c>
      <c r="E322">
        <v>275.64999999999998</v>
      </c>
      <c r="F322">
        <v>81.818181818181799</v>
      </c>
      <c r="G322">
        <v>9</v>
      </c>
      <c r="H322">
        <v>0</v>
      </c>
      <c r="I322">
        <v>18.181818181818102</v>
      </c>
      <c r="J322">
        <v>11</v>
      </c>
      <c r="K322">
        <v>19.661266568483001</v>
      </c>
      <c r="L322">
        <v>16</v>
      </c>
      <c r="M322">
        <v>6.7272727272727302</v>
      </c>
      <c r="N322">
        <v>37</v>
      </c>
      <c r="O322">
        <v>60</v>
      </c>
      <c r="P322">
        <v>70</v>
      </c>
    </row>
    <row r="323" spans="1:16" x14ac:dyDescent="0.25">
      <c r="A323" t="s">
        <v>937</v>
      </c>
      <c r="B323" t="s">
        <v>938</v>
      </c>
      <c r="C323" t="s">
        <v>323</v>
      </c>
      <c r="D323">
        <v>13513.714775</v>
      </c>
      <c r="E323">
        <v>693.7</v>
      </c>
      <c r="F323">
        <v>29.411764705882302</v>
      </c>
      <c r="G323">
        <v>5</v>
      </c>
      <c r="H323">
        <v>52.941176470588204</v>
      </c>
      <c r="I323">
        <v>17.647058823529399</v>
      </c>
      <c r="J323">
        <v>17</v>
      </c>
      <c r="K323">
        <v>-14.545454545454501</v>
      </c>
      <c r="L323">
        <v>75</v>
      </c>
      <c r="M323">
        <v>4.6935714285714303</v>
      </c>
      <c r="N323">
        <v>11</v>
      </c>
      <c r="O323">
        <v>58</v>
      </c>
      <c r="P323">
        <v>16</v>
      </c>
    </row>
    <row r="324" spans="1:16" x14ac:dyDescent="0.25">
      <c r="A324" t="s">
        <v>933</v>
      </c>
      <c r="B324" t="s">
        <v>934</v>
      </c>
      <c r="C324" t="s">
        <v>762</v>
      </c>
      <c r="D324">
        <v>13387.63504716</v>
      </c>
      <c r="E324">
        <v>1599.15</v>
      </c>
      <c r="F324">
        <v>85.714285714285694</v>
      </c>
      <c r="G324">
        <v>6</v>
      </c>
      <c r="H324">
        <v>14.285714285714199</v>
      </c>
      <c r="I324">
        <v>0</v>
      </c>
      <c r="J324">
        <v>7</v>
      </c>
      <c r="K324">
        <v>22.088655146506301</v>
      </c>
      <c r="L324">
        <v>90</v>
      </c>
      <c r="M324">
        <v>5.51</v>
      </c>
      <c r="N324">
        <v>50</v>
      </c>
      <c r="O324">
        <v>80</v>
      </c>
      <c r="P324">
        <v>80</v>
      </c>
    </row>
    <row r="325" spans="1:16" x14ac:dyDescent="0.25">
      <c r="A325" t="s">
        <v>101</v>
      </c>
      <c r="B325" t="s">
        <v>100</v>
      </c>
      <c r="C325" t="s">
        <v>102</v>
      </c>
      <c r="D325">
        <v>13353.152184</v>
      </c>
      <c r="E325">
        <v>137.15</v>
      </c>
      <c r="F325">
        <v>75</v>
      </c>
      <c r="G325">
        <v>3</v>
      </c>
      <c r="H325">
        <v>25</v>
      </c>
      <c r="I325">
        <v>0</v>
      </c>
      <c r="J325">
        <v>4</v>
      </c>
      <c r="K325">
        <v>0</v>
      </c>
      <c r="L325">
        <v>82</v>
      </c>
      <c r="M325">
        <v>5.2919642857142897</v>
      </c>
      <c r="N325">
        <v>38</v>
      </c>
      <c r="O325">
        <v>77</v>
      </c>
      <c r="P325">
        <v>81</v>
      </c>
    </row>
    <row r="326" spans="1:16" x14ac:dyDescent="0.25">
      <c r="A326" t="s">
        <v>941</v>
      </c>
      <c r="B326" t="s">
        <v>942</v>
      </c>
      <c r="C326" t="s">
        <v>27</v>
      </c>
      <c r="D326">
        <v>13313.2819026</v>
      </c>
      <c r="E326">
        <v>223.3</v>
      </c>
      <c r="F326">
        <v>31.25</v>
      </c>
      <c r="G326">
        <v>5</v>
      </c>
      <c r="H326">
        <v>18.75</v>
      </c>
      <c r="I326">
        <v>50</v>
      </c>
      <c r="J326">
        <v>16</v>
      </c>
      <c r="K326">
        <v>-9.9099099099099099</v>
      </c>
      <c r="L326">
        <v>60</v>
      </c>
      <c r="M326">
        <v>4.8870967741935498</v>
      </c>
      <c r="N326">
        <v>84</v>
      </c>
      <c r="O326">
        <v>92</v>
      </c>
      <c r="P326">
        <v>92</v>
      </c>
    </row>
    <row r="327" spans="1:16" x14ac:dyDescent="0.25">
      <c r="A327" t="s">
        <v>945</v>
      </c>
      <c r="B327" t="s">
        <v>946</v>
      </c>
      <c r="C327" t="s">
        <v>344</v>
      </c>
      <c r="D327">
        <v>13187.726325</v>
      </c>
      <c r="E327">
        <v>45.6</v>
      </c>
      <c r="G327">
        <v>0</v>
      </c>
      <c r="H327">
        <v>0</v>
      </c>
      <c r="I327">
        <v>0</v>
      </c>
    </row>
    <row r="328" spans="1:16" x14ac:dyDescent="0.25">
      <c r="A328" t="s">
        <v>943</v>
      </c>
      <c r="B328" t="s">
        <v>944</v>
      </c>
      <c r="C328" t="s">
        <v>381</v>
      </c>
      <c r="D328">
        <v>13175.946964950001</v>
      </c>
      <c r="E328">
        <v>562.6</v>
      </c>
      <c r="F328">
        <v>92.857142857142804</v>
      </c>
      <c r="G328">
        <v>13</v>
      </c>
      <c r="H328">
        <v>0</v>
      </c>
      <c r="I328">
        <v>7.1428571428571397</v>
      </c>
      <c r="J328">
        <v>14</v>
      </c>
      <c r="K328">
        <v>9.8265895953757205</v>
      </c>
      <c r="L328">
        <v>81</v>
      </c>
      <c r="M328">
        <v>3.9888888888888898</v>
      </c>
      <c r="N328">
        <v>76</v>
      </c>
      <c r="O328">
        <v>32</v>
      </c>
      <c r="P328">
        <v>45</v>
      </c>
    </row>
    <row r="329" spans="1:16" x14ac:dyDescent="0.25">
      <c r="A329" t="s">
        <v>908</v>
      </c>
      <c r="B329" t="s">
        <v>909</v>
      </c>
      <c r="C329" t="s">
        <v>910</v>
      </c>
      <c r="D329">
        <v>13173.09986608</v>
      </c>
      <c r="E329">
        <v>780.45</v>
      </c>
      <c r="G329">
        <v>0</v>
      </c>
      <c r="H329">
        <v>0</v>
      </c>
      <c r="I329">
        <v>0</v>
      </c>
      <c r="L329">
        <v>1</v>
      </c>
      <c r="M329">
        <v>4.09</v>
      </c>
      <c r="N329">
        <v>26</v>
      </c>
      <c r="P329">
        <v>4</v>
      </c>
    </row>
    <row r="330" spans="1:16" x14ac:dyDescent="0.25">
      <c r="A330" t="s">
        <v>953</v>
      </c>
      <c r="B330" t="s">
        <v>954</v>
      </c>
      <c r="C330" t="s">
        <v>623</v>
      </c>
      <c r="D330">
        <v>12918.555</v>
      </c>
      <c r="E330">
        <v>374.85</v>
      </c>
      <c r="F330">
        <v>60</v>
      </c>
      <c r="G330">
        <v>3</v>
      </c>
      <c r="H330">
        <v>20</v>
      </c>
      <c r="I330">
        <v>20</v>
      </c>
      <c r="J330">
        <v>5</v>
      </c>
      <c r="K330">
        <v>1.6166281755196199</v>
      </c>
      <c r="L330">
        <v>17</v>
      </c>
      <c r="M330">
        <v>5.5625</v>
      </c>
      <c r="N330">
        <v>98</v>
      </c>
      <c r="O330">
        <v>56</v>
      </c>
      <c r="P330">
        <v>53</v>
      </c>
    </row>
    <row r="331" spans="1:16" x14ac:dyDescent="0.25">
      <c r="A331" t="s">
        <v>949</v>
      </c>
      <c r="B331" t="s">
        <v>950</v>
      </c>
      <c r="C331" t="s">
        <v>331</v>
      </c>
      <c r="D331">
        <v>12824.77106173</v>
      </c>
      <c r="E331">
        <v>623.15</v>
      </c>
      <c r="F331">
        <v>0</v>
      </c>
      <c r="G331">
        <v>0</v>
      </c>
      <c r="H331">
        <v>100</v>
      </c>
      <c r="I331">
        <v>0</v>
      </c>
      <c r="J331">
        <v>2</v>
      </c>
      <c r="K331">
        <v>9.7335158199822907</v>
      </c>
      <c r="L331">
        <v>35</v>
      </c>
      <c r="M331">
        <v>7.4175675675675699</v>
      </c>
      <c r="N331">
        <v>27</v>
      </c>
      <c r="O331">
        <v>23</v>
      </c>
      <c r="P331">
        <v>3</v>
      </c>
    </row>
    <row r="332" spans="1:16" x14ac:dyDescent="0.25">
      <c r="A332" t="s">
        <v>947</v>
      </c>
      <c r="B332" t="s">
        <v>948</v>
      </c>
      <c r="C332" t="s">
        <v>415</v>
      </c>
      <c r="D332">
        <v>12715.076520000001</v>
      </c>
      <c r="E332">
        <v>404</v>
      </c>
      <c r="F332">
        <v>83.3333333333333</v>
      </c>
      <c r="G332">
        <v>5</v>
      </c>
      <c r="H332">
        <v>0</v>
      </c>
      <c r="I332">
        <v>16.6666666666666</v>
      </c>
      <c r="J332">
        <v>6</v>
      </c>
      <c r="K332">
        <v>6.375</v>
      </c>
      <c r="L332">
        <v>100</v>
      </c>
      <c r="M332">
        <v>7.2545454545454602</v>
      </c>
      <c r="N332">
        <v>77</v>
      </c>
      <c r="O332">
        <v>14</v>
      </c>
      <c r="P332">
        <v>60</v>
      </c>
    </row>
    <row r="333" spans="1:16" x14ac:dyDescent="0.25">
      <c r="A333" t="s">
        <v>957</v>
      </c>
      <c r="B333" t="s">
        <v>958</v>
      </c>
      <c r="C333" t="s">
        <v>771</v>
      </c>
      <c r="D333">
        <v>12681.39087255</v>
      </c>
      <c r="E333">
        <v>1619.25</v>
      </c>
      <c r="F333">
        <v>41.176470588235198</v>
      </c>
      <c r="G333">
        <v>7</v>
      </c>
      <c r="H333">
        <v>41.176470588235198</v>
      </c>
      <c r="I333">
        <v>17.647058823529399</v>
      </c>
      <c r="J333">
        <v>17</v>
      </c>
      <c r="K333">
        <v>4.6460866853757397</v>
      </c>
      <c r="L333">
        <v>8</v>
      </c>
      <c r="M333">
        <v>6.3727272727272704</v>
      </c>
      <c r="N333">
        <v>33</v>
      </c>
      <c r="O333">
        <v>45</v>
      </c>
      <c r="P333">
        <v>49</v>
      </c>
    </row>
    <row r="334" spans="1:16" x14ac:dyDescent="0.25">
      <c r="A334" t="s">
        <v>975</v>
      </c>
      <c r="B334" t="s">
        <v>976</v>
      </c>
      <c r="C334" t="s">
        <v>496</v>
      </c>
      <c r="D334">
        <v>12531.894</v>
      </c>
      <c r="E334">
        <v>64.75</v>
      </c>
      <c r="G334">
        <v>0</v>
      </c>
      <c r="H334">
        <v>0</v>
      </c>
      <c r="I334">
        <v>0</v>
      </c>
      <c r="L334">
        <v>25</v>
      </c>
      <c r="M334">
        <v>5.2590909090909097</v>
      </c>
      <c r="N334">
        <v>91</v>
      </c>
      <c r="O334">
        <v>99</v>
      </c>
      <c r="P334">
        <v>100</v>
      </c>
    </row>
    <row r="335" spans="1:16" x14ac:dyDescent="0.25">
      <c r="A335" t="s">
        <v>965</v>
      </c>
      <c r="B335" t="s">
        <v>966</v>
      </c>
      <c r="C335" t="s">
        <v>465</v>
      </c>
      <c r="D335">
        <v>12520.22116055</v>
      </c>
      <c r="E335">
        <v>5216.6000000000004</v>
      </c>
      <c r="G335">
        <v>0</v>
      </c>
      <c r="H335">
        <v>0</v>
      </c>
      <c r="I335">
        <v>0</v>
      </c>
      <c r="L335">
        <v>12</v>
      </c>
      <c r="N335">
        <v>42</v>
      </c>
      <c r="O335">
        <v>86</v>
      </c>
      <c r="P335">
        <v>55</v>
      </c>
    </row>
    <row r="336" spans="1:16" x14ac:dyDescent="0.25">
      <c r="A336" t="s">
        <v>951</v>
      </c>
      <c r="B336" t="s">
        <v>952</v>
      </c>
      <c r="C336" t="s">
        <v>331</v>
      </c>
      <c r="D336">
        <v>12507.608478059999</v>
      </c>
      <c r="E336">
        <v>354.55</v>
      </c>
      <c r="F336">
        <v>64.705882352941103</v>
      </c>
      <c r="G336">
        <v>11</v>
      </c>
      <c r="H336">
        <v>17.647058823529399</v>
      </c>
      <c r="I336">
        <v>17.647058823529399</v>
      </c>
      <c r="J336">
        <v>17</v>
      </c>
      <c r="K336">
        <v>14.220445459737199</v>
      </c>
      <c r="L336">
        <v>55</v>
      </c>
      <c r="M336">
        <v>2.6283783783783798</v>
      </c>
      <c r="N336">
        <v>13</v>
      </c>
      <c r="O336">
        <v>42</v>
      </c>
      <c r="P336">
        <v>33</v>
      </c>
    </row>
    <row r="337" spans="1:16" x14ac:dyDescent="0.25">
      <c r="A337" t="s">
        <v>961</v>
      </c>
      <c r="B337" t="s">
        <v>962</v>
      </c>
      <c r="C337" t="s">
        <v>323</v>
      </c>
      <c r="D337">
        <v>12487.13764782</v>
      </c>
      <c r="E337">
        <v>103.95</v>
      </c>
      <c r="F337">
        <v>100</v>
      </c>
      <c r="G337">
        <v>3</v>
      </c>
      <c r="H337">
        <v>0</v>
      </c>
      <c r="I337">
        <v>0</v>
      </c>
      <c r="J337">
        <v>3</v>
      </c>
      <c r="K337">
        <v>7.0918610185625903</v>
      </c>
      <c r="L337">
        <v>13</v>
      </c>
      <c r="P337">
        <v>19</v>
      </c>
    </row>
    <row r="338" spans="1:16" x14ac:dyDescent="0.25">
      <c r="A338" t="s">
        <v>963</v>
      </c>
      <c r="B338" t="s">
        <v>964</v>
      </c>
      <c r="C338" t="s">
        <v>678</v>
      </c>
      <c r="D338">
        <v>12405.195</v>
      </c>
      <c r="E338">
        <v>1184.75</v>
      </c>
      <c r="F338">
        <v>57.142857142857103</v>
      </c>
      <c r="G338">
        <v>4</v>
      </c>
      <c r="H338">
        <v>42.857142857142797</v>
      </c>
      <c r="I338">
        <v>0</v>
      </c>
      <c r="J338">
        <v>7</v>
      </c>
      <c r="K338">
        <v>-5.56819139078425</v>
      </c>
      <c r="L338">
        <v>77</v>
      </c>
      <c r="M338">
        <v>5.6369565217391298</v>
      </c>
      <c r="N338">
        <v>37</v>
      </c>
      <c r="O338">
        <v>43</v>
      </c>
      <c r="P338">
        <v>30</v>
      </c>
    </row>
    <row r="339" spans="1:16" x14ac:dyDescent="0.25">
      <c r="A339" t="s">
        <v>955</v>
      </c>
      <c r="B339" t="s">
        <v>956</v>
      </c>
      <c r="C339" t="s">
        <v>61</v>
      </c>
      <c r="D339">
        <v>12344.769351749999</v>
      </c>
      <c r="E339">
        <v>1253.9000000000001</v>
      </c>
      <c r="F339">
        <v>66.6666666666666</v>
      </c>
      <c r="G339">
        <v>8</v>
      </c>
      <c r="H339">
        <v>25</v>
      </c>
      <c r="I339">
        <v>8.3333333333333304</v>
      </c>
      <c r="J339">
        <v>12</v>
      </c>
      <c r="K339">
        <v>9.6534168787938093</v>
      </c>
      <c r="L339">
        <v>22</v>
      </c>
      <c r="M339">
        <v>6.4880952380952399</v>
      </c>
      <c r="N339">
        <v>37</v>
      </c>
      <c r="P339">
        <v>23</v>
      </c>
    </row>
    <row r="340" spans="1:16" x14ac:dyDescent="0.25">
      <c r="A340" t="s">
        <v>969</v>
      </c>
      <c r="B340" t="s">
        <v>970</v>
      </c>
      <c r="C340" t="s">
        <v>41</v>
      </c>
      <c r="D340">
        <v>12327.375077875</v>
      </c>
      <c r="E340">
        <v>280.8</v>
      </c>
      <c r="F340">
        <v>57.142857142857103</v>
      </c>
      <c r="G340">
        <v>12</v>
      </c>
      <c r="H340">
        <v>28.571428571428498</v>
      </c>
      <c r="I340">
        <v>14.285714285714199</v>
      </c>
      <c r="J340">
        <v>21</v>
      </c>
      <c r="K340">
        <v>-3.2882011605415902</v>
      </c>
      <c r="L340">
        <v>17</v>
      </c>
      <c r="M340">
        <v>5.9228571428571399</v>
      </c>
      <c r="N340">
        <v>51</v>
      </c>
      <c r="O340">
        <v>7</v>
      </c>
      <c r="P340">
        <v>40</v>
      </c>
    </row>
    <row r="341" spans="1:16" x14ac:dyDescent="0.25">
      <c r="A341" t="s">
        <v>967</v>
      </c>
      <c r="B341" t="s">
        <v>968</v>
      </c>
      <c r="C341" t="s">
        <v>323</v>
      </c>
      <c r="D341">
        <v>12308.215622600001</v>
      </c>
      <c r="E341">
        <v>486.15</v>
      </c>
      <c r="F341">
        <v>100</v>
      </c>
      <c r="G341">
        <v>2</v>
      </c>
      <c r="H341">
        <v>0</v>
      </c>
      <c r="I341">
        <v>0</v>
      </c>
      <c r="J341">
        <v>2</v>
      </c>
      <c r="K341">
        <v>17.373319544984401</v>
      </c>
      <c r="L341">
        <v>90</v>
      </c>
      <c r="M341">
        <v>7.8607142857142902</v>
      </c>
      <c r="N341">
        <v>53</v>
      </c>
      <c r="P341">
        <v>31</v>
      </c>
    </row>
    <row r="342" spans="1:16" x14ac:dyDescent="0.25">
      <c r="A342" t="s">
        <v>959</v>
      </c>
      <c r="B342" t="s">
        <v>960</v>
      </c>
      <c r="C342" t="s">
        <v>88</v>
      </c>
      <c r="D342">
        <v>12275.523830399999</v>
      </c>
      <c r="E342">
        <v>2416.25</v>
      </c>
      <c r="F342">
        <v>50</v>
      </c>
      <c r="G342">
        <v>2</v>
      </c>
      <c r="H342">
        <v>25</v>
      </c>
      <c r="I342">
        <v>25</v>
      </c>
      <c r="J342">
        <v>4</v>
      </c>
      <c r="K342">
        <v>7.4075616255829404</v>
      </c>
      <c r="L342">
        <v>18</v>
      </c>
      <c r="M342">
        <v>6.5049019607843102</v>
      </c>
      <c r="N342">
        <v>21</v>
      </c>
      <c r="O342">
        <v>21</v>
      </c>
      <c r="P342">
        <v>4</v>
      </c>
    </row>
    <row r="343" spans="1:16" x14ac:dyDescent="0.25">
      <c r="A343" t="s">
        <v>971</v>
      </c>
      <c r="B343" t="s">
        <v>972</v>
      </c>
      <c r="C343" t="s">
        <v>88</v>
      </c>
      <c r="D343">
        <v>12109.62489574</v>
      </c>
      <c r="E343">
        <v>2644.9</v>
      </c>
      <c r="F343">
        <v>50</v>
      </c>
      <c r="G343">
        <v>1</v>
      </c>
      <c r="H343">
        <v>50</v>
      </c>
      <c r="I343">
        <v>0</v>
      </c>
      <c r="J343">
        <v>2</v>
      </c>
      <c r="K343">
        <v>12.8201271106765</v>
      </c>
      <c r="L343">
        <v>98</v>
      </c>
      <c r="M343">
        <v>3.4607843137254899</v>
      </c>
      <c r="N343">
        <v>84</v>
      </c>
      <c r="O343">
        <v>34</v>
      </c>
      <c r="P343">
        <v>53</v>
      </c>
    </row>
    <row r="344" spans="1:16" x14ac:dyDescent="0.25">
      <c r="A344" t="s">
        <v>979</v>
      </c>
      <c r="B344" t="s">
        <v>980</v>
      </c>
      <c r="C344" t="s">
        <v>431</v>
      </c>
      <c r="D344">
        <v>11914.68625504</v>
      </c>
      <c r="E344">
        <v>2356.65</v>
      </c>
      <c r="G344">
        <v>0</v>
      </c>
      <c r="H344">
        <v>0</v>
      </c>
      <c r="I344">
        <v>0</v>
      </c>
      <c r="L344">
        <v>47</v>
      </c>
      <c r="N344">
        <v>60</v>
      </c>
      <c r="O344">
        <v>59</v>
      </c>
      <c r="P344">
        <v>65</v>
      </c>
    </row>
    <row r="345" spans="1:16" x14ac:dyDescent="0.25">
      <c r="A345" t="s">
        <v>977</v>
      </c>
      <c r="B345" t="s">
        <v>978</v>
      </c>
      <c r="C345" t="s">
        <v>583</v>
      </c>
      <c r="D345">
        <v>11873.757792505001</v>
      </c>
      <c r="E345">
        <v>1760.05</v>
      </c>
      <c r="F345">
        <v>100</v>
      </c>
      <c r="G345">
        <v>4</v>
      </c>
      <c r="H345">
        <v>0</v>
      </c>
      <c r="I345">
        <v>0</v>
      </c>
      <c r="J345">
        <v>4</v>
      </c>
      <c r="K345">
        <v>18.247315746684901</v>
      </c>
      <c r="L345">
        <v>80</v>
      </c>
      <c r="M345">
        <v>3.3040983606557401</v>
      </c>
      <c r="N345">
        <v>91</v>
      </c>
      <c r="O345">
        <v>84</v>
      </c>
      <c r="P345">
        <v>93</v>
      </c>
    </row>
    <row r="346" spans="1:16" x14ac:dyDescent="0.25">
      <c r="A346" t="s">
        <v>1009</v>
      </c>
      <c r="B346" t="s">
        <v>1010</v>
      </c>
      <c r="C346" t="s">
        <v>771</v>
      </c>
      <c r="D346">
        <v>11850.051354375</v>
      </c>
      <c r="E346">
        <v>851.2</v>
      </c>
      <c r="F346">
        <v>75</v>
      </c>
      <c r="G346">
        <v>12</v>
      </c>
      <c r="H346">
        <v>18.75</v>
      </c>
      <c r="I346">
        <v>6.25</v>
      </c>
      <c r="J346">
        <v>16</v>
      </c>
      <c r="K346">
        <v>1.0169110624192299</v>
      </c>
      <c r="L346">
        <v>7</v>
      </c>
      <c r="M346">
        <v>3.8636363636363602</v>
      </c>
      <c r="N346">
        <v>87</v>
      </c>
      <c r="O346">
        <v>83</v>
      </c>
      <c r="P346">
        <v>87</v>
      </c>
    </row>
    <row r="347" spans="1:16" x14ac:dyDescent="0.25">
      <c r="A347" t="s">
        <v>991</v>
      </c>
      <c r="B347" t="s">
        <v>992</v>
      </c>
      <c r="C347" t="s">
        <v>336</v>
      </c>
      <c r="D347">
        <v>11750.6677986</v>
      </c>
      <c r="E347">
        <v>487.8</v>
      </c>
      <c r="F347">
        <v>100</v>
      </c>
      <c r="G347">
        <v>3</v>
      </c>
      <c r="H347">
        <v>0</v>
      </c>
      <c r="I347">
        <v>0</v>
      </c>
      <c r="J347">
        <v>3</v>
      </c>
      <c r="K347">
        <v>-1.4757405244718</v>
      </c>
      <c r="L347">
        <v>9</v>
      </c>
      <c r="O347">
        <v>7</v>
      </c>
      <c r="P347">
        <v>75</v>
      </c>
    </row>
    <row r="348" spans="1:16" x14ac:dyDescent="0.25">
      <c r="A348" t="s">
        <v>981</v>
      </c>
      <c r="B348" t="s">
        <v>982</v>
      </c>
      <c r="C348" t="s">
        <v>983</v>
      </c>
      <c r="D348">
        <v>11748.85147872</v>
      </c>
      <c r="E348">
        <v>1192</v>
      </c>
      <c r="F348">
        <v>66.6666666666666</v>
      </c>
      <c r="G348">
        <v>2</v>
      </c>
      <c r="H348">
        <v>33.3333333333333</v>
      </c>
      <c r="I348">
        <v>0</v>
      </c>
      <c r="J348">
        <v>3</v>
      </c>
      <c r="K348">
        <v>17.0901843547583</v>
      </c>
      <c r="L348">
        <v>67</v>
      </c>
      <c r="M348">
        <v>6.1666666666666696</v>
      </c>
      <c r="N348">
        <v>3</v>
      </c>
      <c r="O348">
        <v>14</v>
      </c>
      <c r="P348">
        <v>12</v>
      </c>
    </row>
    <row r="349" spans="1:16" x14ac:dyDescent="0.25">
      <c r="A349" t="s">
        <v>986</v>
      </c>
      <c r="B349" t="s">
        <v>987</v>
      </c>
      <c r="C349" t="s">
        <v>66</v>
      </c>
      <c r="D349">
        <v>11711.147070000001</v>
      </c>
      <c r="E349">
        <v>191.45</v>
      </c>
      <c r="F349">
        <v>61.538461538461497</v>
      </c>
      <c r="G349">
        <v>8</v>
      </c>
      <c r="H349">
        <v>30.769230769230699</v>
      </c>
      <c r="I349">
        <v>7.6923076923076898</v>
      </c>
      <c r="J349">
        <v>13</v>
      </c>
      <c r="K349">
        <v>7.3401736385161698</v>
      </c>
      <c r="L349">
        <v>95</v>
      </c>
      <c r="M349">
        <v>6.6437499999999998</v>
      </c>
      <c r="N349">
        <v>70</v>
      </c>
      <c r="O349">
        <v>69</v>
      </c>
      <c r="P349">
        <v>46</v>
      </c>
    </row>
    <row r="350" spans="1:16" x14ac:dyDescent="0.25">
      <c r="A350" t="s">
        <v>1018</v>
      </c>
      <c r="B350" t="s">
        <v>1019</v>
      </c>
      <c r="C350" t="s">
        <v>505</v>
      </c>
      <c r="D350">
        <v>11676.26868933</v>
      </c>
      <c r="E350">
        <v>493.1</v>
      </c>
      <c r="F350">
        <v>40</v>
      </c>
      <c r="G350">
        <v>2</v>
      </c>
      <c r="H350">
        <v>40</v>
      </c>
      <c r="I350">
        <v>20</v>
      </c>
      <c r="J350">
        <v>5</v>
      </c>
      <c r="K350">
        <v>-22.000411607326601</v>
      </c>
      <c r="L350">
        <v>80</v>
      </c>
      <c r="M350">
        <v>5.25</v>
      </c>
      <c r="N350">
        <v>46</v>
      </c>
      <c r="P350">
        <v>55</v>
      </c>
    </row>
    <row r="351" spans="1:16" x14ac:dyDescent="0.25">
      <c r="A351" t="s">
        <v>984</v>
      </c>
      <c r="B351" t="s">
        <v>985</v>
      </c>
      <c r="C351" t="s">
        <v>344</v>
      </c>
      <c r="D351">
        <v>11589.813400720001</v>
      </c>
      <c r="E351">
        <v>192.05</v>
      </c>
      <c r="G351">
        <v>0</v>
      </c>
      <c r="H351">
        <v>0</v>
      </c>
      <c r="I351">
        <v>0</v>
      </c>
      <c r="L351">
        <v>11</v>
      </c>
      <c r="M351">
        <v>6.3641791044776097</v>
      </c>
      <c r="N351">
        <v>50</v>
      </c>
      <c r="O351">
        <v>53</v>
      </c>
      <c r="P351">
        <v>35</v>
      </c>
    </row>
    <row r="352" spans="1:16" x14ac:dyDescent="0.25">
      <c r="A352" t="s">
        <v>1005</v>
      </c>
      <c r="B352" t="s">
        <v>1006</v>
      </c>
      <c r="C352" t="s">
        <v>431</v>
      </c>
      <c r="D352">
        <v>11541.849511480001</v>
      </c>
      <c r="E352">
        <v>410.05</v>
      </c>
      <c r="F352">
        <v>55.5555555555555</v>
      </c>
      <c r="G352">
        <v>5</v>
      </c>
      <c r="H352">
        <v>44.4444444444444</v>
      </c>
      <c r="I352">
        <v>0</v>
      </c>
      <c r="J352">
        <v>9</v>
      </c>
      <c r="K352">
        <v>-3.2942350885949501</v>
      </c>
      <c r="L352">
        <v>69</v>
      </c>
      <c r="N352">
        <v>23</v>
      </c>
      <c r="O352">
        <v>67</v>
      </c>
      <c r="P352">
        <v>34</v>
      </c>
    </row>
    <row r="353" spans="1:16" x14ac:dyDescent="0.25">
      <c r="A353" t="s">
        <v>997</v>
      </c>
      <c r="B353" t="s">
        <v>998</v>
      </c>
      <c r="C353" t="s">
        <v>373</v>
      </c>
      <c r="D353">
        <v>11532.593065200001</v>
      </c>
      <c r="E353">
        <v>2652.15</v>
      </c>
      <c r="F353">
        <v>0</v>
      </c>
      <c r="G353">
        <v>0</v>
      </c>
      <c r="H353">
        <v>100</v>
      </c>
      <c r="I353">
        <v>0</v>
      </c>
      <c r="J353">
        <v>1</v>
      </c>
      <c r="K353">
        <v>3.4418046015838901</v>
      </c>
      <c r="L353">
        <v>55</v>
      </c>
      <c r="M353">
        <v>6.8444444444444397</v>
      </c>
      <c r="N353">
        <v>20</v>
      </c>
      <c r="O353">
        <v>59</v>
      </c>
      <c r="P353">
        <v>27</v>
      </c>
    </row>
    <row r="354" spans="1:16" x14ac:dyDescent="0.25">
      <c r="A354" t="s">
        <v>995</v>
      </c>
      <c r="B354" t="s">
        <v>996</v>
      </c>
      <c r="C354" t="s">
        <v>349</v>
      </c>
      <c r="D354">
        <v>11516.9498752</v>
      </c>
      <c r="E354">
        <v>115.98</v>
      </c>
      <c r="G354">
        <v>0</v>
      </c>
      <c r="H354">
        <v>0</v>
      </c>
      <c r="I354">
        <v>0</v>
      </c>
      <c r="L354">
        <v>79</v>
      </c>
      <c r="N354">
        <v>100</v>
      </c>
      <c r="O354">
        <v>82</v>
      </c>
      <c r="P354">
        <v>94</v>
      </c>
    </row>
    <row r="355" spans="1:16" x14ac:dyDescent="0.25">
      <c r="A355" t="s">
        <v>999</v>
      </c>
      <c r="B355" t="s">
        <v>1000</v>
      </c>
      <c r="C355" t="s">
        <v>535</v>
      </c>
      <c r="D355">
        <v>11448.8719212</v>
      </c>
      <c r="E355">
        <v>2336.85</v>
      </c>
      <c r="F355">
        <v>55.5555555555555</v>
      </c>
      <c r="G355">
        <v>5</v>
      </c>
      <c r="H355">
        <v>11.1111111111111</v>
      </c>
      <c r="I355">
        <v>33.3333333333333</v>
      </c>
      <c r="J355">
        <v>9</v>
      </c>
      <c r="K355">
        <v>3.0223896570914799</v>
      </c>
      <c r="L355">
        <v>79</v>
      </c>
      <c r="M355">
        <v>6.6142857142857103</v>
      </c>
      <c r="N355">
        <v>15</v>
      </c>
      <c r="O355">
        <v>40</v>
      </c>
      <c r="P355">
        <v>25</v>
      </c>
    </row>
    <row r="356" spans="1:16" x14ac:dyDescent="0.25">
      <c r="A356" t="s">
        <v>988</v>
      </c>
      <c r="B356" t="s">
        <v>989</v>
      </c>
      <c r="C356" t="s">
        <v>990</v>
      </c>
      <c r="D356">
        <v>11425.3887963</v>
      </c>
      <c r="E356">
        <v>124.55</v>
      </c>
      <c r="G356">
        <v>0</v>
      </c>
      <c r="H356">
        <v>0</v>
      </c>
      <c r="I356">
        <v>0</v>
      </c>
      <c r="L356">
        <v>95</v>
      </c>
      <c r="M356">
        <v>3.3333333333333299</v>
      </c>
      <c r="N356">
        <v>54</v>
      </c>
      <c r="O356">
        <v>68</v>
      </c>
      <c r="P356">
        <v>56</v>
      </c>
    </row>
    <row r="357" spans="1:16" x14ac:dyDescent="0.25">
      <c r="A357" t="s">
        <v>973</v>
      </c>
      <c r="B357" t="s">
        <v>974</v>
      </c>
      <c r="C357" t="s">
        <v>66</v>
      </c>
      <c r="D357">
        <v>11414.23154739</v>
      </c>
      <c r="E357">
        <v>362.15</v>
      </c>
      <c r="F357">
        <v>100</v>
      </c>
      <c r="G357">
        <v>2</v>
      </c>
      <c r="H357">
        <v>0</v>
      </c>
      <c r="I357">
        <v>0</v>
      </c>
      <c r="J357">
        <v>2</v>
      </c>
      <c r="K357">
        <v>-39.710387078808097</v>
      </c>
      <c r="L357">
        <v>87</v>
      </c>
      <c r="M357">
        <v>3.9014925373134299</v>
      </c>
      <c r="N357">
        <v>96</v>
      </c>
      <c r="O357">
        <v>79</v>
      </c>
      <c r="P357">
        <v>94</v>
      </c>
    </row>
    <row r="358" spans="1:16" x14ac:dyDescent="0.25">
      <c r="A358" t="s">
        <v>1001</v>
      </c>
      <c r="B358" t="s">
        <v>1002</v>
      </c>
      <c r="C358" t="s">
        <v>55</v>
      </c>
      <c r="D358">
        <v>11286.4800859649</v>
      </c>
      <c r="E358">
        <v>1061.1500000000001</v>
      </c>
      <c r="F358">
        <v>100</v>
      </c>
      <c r="G358">
        <v>4</v>
      </c>
      <c r="H358">
        <v>0</v>
      </c>
      <c r="I358">
        <v>0</v>
      </c>
      <c r="J358">
        <v>4</v>
      </c>
      <c r="K358">
        <v>-16.8128063312199</v>
      </c>
      <c r="L358">
        <v>69</v>
      </c>
      <c r="M358">
        <v>6.4153846153846201</v>
      </c>
      <c r="N358">
        <v>80</v>
      </c>
      <c r="O358">
        <v>19</v>
      </c>
      <c r="P358">
        <v>68</v>
      </c>
    </row>
    <row r="359" spans="1:16" x14ac:dyDescent="0.25">
      <c r="A359" t="s">
        <v>993</v>
      </c>
      <c r="B359" t="s">
        <v>994</v>
      </c>
      <c r="C359" t="s">
        <v>118</v>
      </c>
      <c r="D359">
        <v>11265.374162025</v>
      </c>
      <c r="E359">
        <v>1997.2</v>
      </c>
      <c r="F359">
        <v>50</v>
      </c>
      <c r="G359">
        <v>2</v>
      </c>
      <c r="H359">
        <v>50</v>
      </c>
      <c r="I359">
        <v>0</v>
      </c>
      <c r="J359">
        <v>4</v>
      </c>
      <c r="K359">
        <v>-17.8531494595601</v>
      </c>
      <c r="L359">
        <v>26</v>
      </c>
      <c r="M359">
        <v>7.46875</v>
      </c>
      <c r="N359">
        <v>71</v>
      </c>
      <c r="O359">
        <v>9</v>
      </c>
      <c r="P359">
        <v>45</v>
      </c>
    </row>
    <row r="360" spans="1:16" x14ac:dyDescent="0.25">
      <c r="A360" t="s">
        <v>1007</v>
      </c>
      <c r="B360" t="s">
        <v>1008</v>
      </c>
      <c r="C360" t="s">
        <v>541</v>
      </c>
      <c r="D360">
        <v>11227.2068077</v>
      </c>
      <c r="E360">
        <v>269.89999999999998</v>
      </c>
      <c r="F360">
        <v>33.3333333333333</v>
      </c>
      <c r="G360">
        <v>1</v>
      </c>
      <c r="H360">
        <v>66.6666666666666</v>
      </c>
      <c r="I360">
        <v>0</v>
      </c>
      <c r="J360">
        <v>3</v>
      </c>
      <c r="K360">
        <v>16.404077849860901</v>
      </c>
      <c r="L360">
        <v>37</v>
      </c>
      <c r="M360">
        <v>6.0705882352941201</v>
      </c>
      <c r="N360">
        <v>18</v>
      </c>
      <c r="O360">
        <v>97</v>
      </c>
      <c r="P360">
        <v>67</v>
      </c>
    </row>
    <row r="361" spans="1:16" x14ac:dyDescent="0.25">
      <c r="A361" t="s">
        <v>1022</v>
      </c>
      <c r="B361" t="s">
        <v>1023</v>
      </c>
      <c r="C361" t="s">
        <v>623</v>
      </c>
      <c r="D361">
        <v>11101.57443936</v>
      </c>
      <c r="E361">
        <v>777.25</v>
      </c>
      <c r="F361">
        <v>100</v>
      </c>
      <c r="G361">
        <v>2</v>
      </c>
      <c r="H361">
        <v>0</v>
      </c>
      <c r="I361">
        <v>0</v>
      </c>
      <c r="J361">
        <v>2</v>
      </c>
      <c r="K361">
        <v>16.512345679012299</v>
      </c>
      <c r="L361">
        <v>88</v>
      </c>
      <c r="M361">
        <v>6.9375</v>
      </c>
      <c r="N361">
        <v>94</v>
      </c>
      <c r="O361">
        <v>93</v>
      </c>
      <c r="P361">
        <v>98</v>
      </c>
    </row>
    <row r="362" spans="1:16" x14ac:dyDescent="0.25">
      <c r="A362" t="s">
        <v>1011</v>
      </c>
      <c r="B362" t="s">
        <v>1012</v>
      </c>
      <c r="C362" t="s">
        <v>535</v>
      </c>
      <c r="D362">
        <v>10989.06988365</v>
      </c>
      <c r="E362">
        <v>782.4</v>
      </c>
      <c r="F362">
        <v>100</v>
      </c>
      <c r="G362">
        <v>4</v>
      </c>
      <c r="H362">
        <v>0</v>
      </c>
      <c r="I362">
        <v>0</v>
      </c>
      <c r="J362">
        <v>4</v>
      </c>
      <c r="K362">
        <v>21.171322786940401</v>
      </c>
      <c r="L362">
        <v>5</v>
      </c>
      <c r="M362">
        <v>10</v>
      </c>
      <c r="N362">
        <v>41</v>
      </c>
      <c r="O362">
        <v>69</v>
      </c>
      <c r="P362">
        <v>58</v>
      </c>
    </row>
    <row r="363" spans="1:16" x14ac:dyDescent="0.25">
      <c r="A363" t="s">
        <v>1026</v>
      </c>
      <c r="B363" t="s">
        <v>1027</v>
      </c>
      <c r="C363" t="s">
        <v>1028</v>
      </c>
      <c r="D363">
        <v>10987.546045839999</v>
      </c>
      <c r="E363">
        <v>1155.9000000000001</v>
      </c>
      <c r="F363">
        <v>75</v>
      </c>
      <c r="G363">
        <v>3</v>
      </c>
      <c r="H363">
        <v>25</v>
      </c>
      <c r="I363">
        <v>0</v>
      </c>
      <c r="J363">
        <v>4</v>
      </c>
      <c r="K363">
        <v>-9.6227733147048493</v>
      </c>
      <c r="L363">
        <v>33</v>
      </c>
      <c r="M363">
        <v>10</v>
      </c>
      <c r="N363">
        <v>47</v>
      </c>
      <c r="O363">
        <v>24</v>
      </c>
      <c r="P363">
        <v>46</v>
      </c>
    </row>
    <row r="364" spans="1:16" x14ac:dyDescent="0.25">
      <c r="A364" t="s">
        <v>1013</v>
      </c>
      <c r="B364" t="s">
        <v>1014</v>
      </c>
      <c r="C364" t="s">
        <v>1015</v>
      </c>
      <c r="D364">
        <v>10977.512561625001</v>
      </c>
      <c r="E364">
        <v>123.4</v>
      </c>
      <c r="F364">
        <v>30.769230769230699</v>
      </c>
      <c r="G364">
        <v>4</v>
      </c>
      <c r="H364">
        <v>15.3846153846153</v>
      </c>
      <c r="I364">
        <v>53.846153846153797</v>
      </c>
      <c r="J364">
        <v>13</v>
      </c>
      <c r="K364">
        <v>4.09072498987444</v>
      </c>
      <c r="L364">
        <v>82</v>
      </c>
      <c r="M364">
        <v>6.7166666666666703</v>
      </c>
      <c r="N364">
        <v>42</v>
      </c>
      <c r="O364">
        <v>33</v>
      </c>
      <c r="P364">
        <v>13</v>
      </c>
    </row>
    <row r="365" spans="1:16" x14ac:dyDescent="0.25">
      <c r="A365" t="s">
        <v>1003</v>
      </c>
      <c r="B365" t="s">
        <v>1004</v>
      </c>
      <c r="C365" t="s">
        <v>24</v>
      </c>
      <c r="D365">
        <v>10974.87928707</v>
      </c>
      <c r="E365">
        <v>948.6</v>
      </c>
      <c r="F365">
        <v>100</v>
      </c>
      <c r="G365">
        <v>6</v>
      </c>
      <c r="H365">
        <v>0</v>
      </c>
      <c r="I365">
        <v>0</v>
      </c>
      <c r="J365">
        <v>6</v>
      </c>
      <c r="K365">
        <v>3.33224791056116</v>
      </c>
      <c r="L365">
        <v>19</v>
      </c>
      <c r="M365">
        <v>10</v>
      </c>
      <c r="N365">
        <v>53</v>
      </c>
      <c r="O365">
        <v>2</v>
      </c>
      <c r="P365">
        <v>19</v>
      </c>
    </row>
    <row r="366" spans="1:16" x14ac:dyDescent="0.25">
      <c r="A366" t="s">
        <v>1024</v>
      </c>
      <c r="B366" t="s">
        <v>1025</v>
      </c>
      <c r="C366" t="s">
        <v>714</v>
      </c>
      <c r="D366">
        <v>10873.5767989</v>
      </c>
      <c r="E366">
        <v>785.75</v>
      </c>
      <c r="F366">
        <v>50</v>
      </c>
      <c r="G366">
        <v>4</v>
      </c>
      <c r="H366">
        <v>25</v>
      </c>
      <c r="I366">
        <v>25</v>
      </c>
      <c r="J366">
        <v>8</v>
      </c>
      <c r="K366">
        <v>2.8108866084517699</v>
      </c>
      <c r="L366">
        <v>32</v>
      </c>
      <c r="M366">
        <v>7.3318181818181802</v>
      </c>
      <c r="N366">
        <v>3</v>
      </c>
      <c r="O366">
        <v>33</v>
      </c>
      <c r="P366">
        <v>3</v>
      </c>
    </row>
    <row r="367" spans="1:16" x14ac:dyDescent="0.25">
      <c r="A367" t="s">
        <v>1037</v>
      </c>
      <c r="B367" t="s">
        <v>1038</v>
      </c>
      <c r="C367" t="s">
        <v>115</v>
      </c>
      <c r="D367">
        <v>10767.668562000001</v>
      </c>
      <c r="E367">
        <v>376.75</v>
      </c>
      <c r="F367">
        <v>83.3333333333333</v>
      </c>
      <c r="G367">
        <v>5</v>
      </c>
      <c r="H367">
        <v>16.6666666666666</v>
      </c>
      <c r="I367">
        <v>0</v>
      </c>
      <c r="J367">
        <v>6</v>
      </c>
      <c r="K367">
        <v>-1.7185821697099799</v>
      </c>
      <c r="L367">
        <v>81</v>
      </c>
      <c r="M367">
        <v>6.0418032786885201</v>
      </c>
      <c r="N367">
        <v>44</v>
      </c>
      <c r="O367">
        <v>84</v>
      </c>
      <c r="P367">
        <v>72</v>
      </c>
    </row>
    <row r="368" spans="1:16" x14ac:dyDescent="0.25">
      <c r="A368" t="s">
        <v>1031</v>
      </c>
      <c r="B368" t="s">
        <v>1032</v>
      </c>
      <c r="C368" t="s">
        <v>35</v>
      </c>
      <c r="D368">
        <v>10739.054693185</v>
      </c>
      <c r="E368">
        <v>69.42</v>
      </c>
      <c r="G368">
        <v>0</v>
      </c>
      <c r="H368">
        <v>0</v>
      </c>
      <c r="I368">
        <v>0</v>
      </c>
    </row>
    <row r="369" spans="1:16" x14ac:dyDescent="0.25">
      <c r="A369" t="s">
        <v>1041</v>
      </c>
      <c r="B369" t="s">
        <v>1042</v>
      </c>
      <c r="C369" t="s">
        <v>44</v>
      </c>
      <c r="D369">
        <v>10687.588464</v>
      </c>
      <c r="E369">
        <v>994.75</v>
      </c>
      <c r="F369">
        <v>100</v>
      </c>
      <c r="G369">
        <v>2</v>
      </c>
      <c r="H369">
        <v>0</v>
      </c>
      <c r="I369">
        <v>0</v>
      </c>
      <c r="J369">
        <v>2</v>
      </c>
      <c r="K369">
        <v>28.913919603182698</v>
      </c>
      <c r="L369">
        <v>61</v>
      </c>
      <c r="M369">
        <v>2.7533333333333299</v>
      </c>
      <c r="N369">
        <v>32</v>
      </c>
      <c r="O369">
        <v>31</v>
      </c>
      <c r="P369">
        <v>15</v>
      </c>
    </row>
    <row r="370" spans="1:16" x14ac:dyDescent="0.25">
      <c r="A370" t="s">
        <v>37</v>
      </c>
      <c r="B370" t="s">
        <v>36</v>
      </c>
      <c r="C370" t="s">
        <v>38</v>
      </c>
      <c r="D370">
        <v>10676.635312500001</v>
      </c>
      <c r="E370">
        <v>627.9</v>
      </c>
      <c r="F370">
        <v>23.076923076922998</v>
      </c>
      <c r="G370">
        <v>3</v>
      </c>
      <c r="H370">
        <v>69.230769230769198</v>
      </c>
      <c r="I370">
        <v>7.6923076923076898</v>
      </c>
      <c r="J370">
        <v>13</v>
      </c>
      <c r="K370">
        <v>5.2715782737380996</v>
      </c>
      <c r="L370">
        <v>74</v>
      </c>
      <c r="M370">
        <v>6.21142857142857</v>
      </c>
      <c r="N370">
        <v>54</v>
      </c>
      <c r="O370">
        <v>85</v>
      </c>
      <c r="P370">
        <v>87</v>
      </c>
    </row>
    <row r="371" spans="1:16" x14ac:dyDescent="0.25">
      <c r="A371" t="s">
        <v>1020</v>
      </c>
      <c r="B371" t="s">
        <v>1021</v>
      </c>
      <c r="C371" t="s">
        <v>298</v>
      </c>
      <c r="D371">
        <v>10673.037532689999</v>
      </c>
      <c r="E371">
        <v>130.1</v>
      </c>
      <c r="F371">
        <v>83.3333333333333</v>
      </c>
      <c r="G371">
        <v>15</v>
      </c>
      <c r="H371">
        <v>5.55555555555555</v>
      </c>
      <c r="I371">
        <v>11.1111111111111</v>
      </c>
      <c r="J371">
        <v>18</v>
      </c>
      <c r="K371">
        <v>17.763679619349698</v>
      </c>
      <c r="L371">
        <v>22</v>
      </c>
      <c r="M371">
        <v>5.9826086956521696</v>
      </c>
      <c r="N371">
        <v>67</v>
      </c>
      <c r="O371">
        <v>99</v>
      </c>
      <c r="P371">
        <v>96</v>
      </c>
    </row>
    <row r="372" spans="1:16" x14ac:dyDescent="0.25">
      <c r="A372" t="s">
        <v>1029</v>
      </c>
      <c r="B372" t="s">
        <v>1030</v>
      </c>
      <c r="C372" t="s">
        <v>27</v>
      </c>
      <c r="D372">
        <v>10654.92220859</v>
      </c>
      <c r="E372">
        <v>95.8</v>
      </c>
      <c r="F372">
        <v>94.4444444444444</v>
      </c>
      <c r="G372">
        <v>17</v>
      </c>
      <c r="H372">
        <v>5.55555555555555</v>
      </c>
      <c r="I372">
        <v>0</v>
      </c>
      <c r="J372">
        <v>18</v>
      </c>
      <c r="K372">
        <v>4.7668936616029303</v>
      </c>
      <c r="L372">
        <v>70</v>
      </c>
      <c r="M372">
        <v>7.1467741935483904</v>
      </c>
      <c r="N372">
        <v>100</v>
      </c>
      <c r="O372">
        <v>82</v>
      </c>
      <c r="P372">
        <v>93</v>
      </c>
    </row>
    <row r="373" spans="1:16" x14ac:dyDescent="0.25">
      <c r="A373" t="s">
        <v>1033</v>
      </c>
      <c r="B373" t="s">
        <v>1034</v>
      </c>
      <c r="C373" t="s">
        <v>35</v>
      </c>
      <c r="D373">
        <v>10625.948094249999</v>
      </c>
      <c r="E373">
        <v>466.81</v>
      </c>
      <c r="G373">
        <v>0</v>
      </c>
      <c r="H373">
        <v>0</v>
      </c>
      <c r="I373">
        <v>0</v>
      </c>
    </row>
    <row r="374" spans="1:16" x14ac:dyDescent="0.25">
      <c r="A374" t="s">
        <v>1016</v>
      </c>
      <c r="B374" t="s">
        <v>1017</v>
      </c>
      <c r="C374" t="s">
        <v>91</v>
      </c>
      <c r="D374">
        <v>10623.409836855</v>
      </c>
      <c r="E374">
        <v>485.2</v>
      </c>
      <c r="F374">
        <v>62.5</v>
      </c>
      <c r="G374">
        <v>5</v>
      </c>
      <c r="H374">
        <v>37.5</v>
      </c>
      <c r="I374">
        <v>0</v>
      </c>
      <c r="J374">
        <v>8</v>
      </c>
      <c r="K374">
        <v>-4.38119603453789</v>
      </c>
      <c r="L374">
        <v>89</v>
      </c>
      <c r="M374">
        <v>4.9931818181818199</v>
      </c>
      <c r="N374">
        <v>57</v>
      </c>
      <c r="O374">
        <v>79</v>
      </c>
      <c r="P374">
        <v>88</v>
      </c>
    </row>
    <row r="375" spans="1:16" x14ac:dyDescent="0.25">
      <c r="A375" t="s">
        <v>1053</v>
      </c>
      <c r="B375" t="s">
        <v>1054</v>
      </c>
      <c r="D375">
        <v>10574.6078622</v>
      </c>
      <c r="E375">
        <v>558.6</v>
      </c>
      <c r="F375">
        <v>100</v>
      </c>
      <c r="G375">
        <v>1</v>
      </c>
      <c r="H375">
        <v>0</v>
      </c>
      <c r="I375">
        <v>0</v>
      </c>
      <c r="J375">
        <v>1</v>
      </c>
      <c r="K375">
        <v>4.2905498124599797</v>
      </c>
      <c r="L375">
        <v>4</v>
      </c>
      <c r="N375">
        <v>23</v>
      </c>
      <c r="O375">
        <v>29</v>
      </c>
      <c r="P375">
        <v>13</v>
      </c>
    </row>
    <row r="376" spans="1:16" x14ac:dyDescent="0.25">
      <c r="A376" t="s">
        <v>1035</v>
      </c>
      <c r="B376" t="s">
        <v>1036</v>
      </c>
      <c r="C376" t="s">
        <v>91</v>
      </c>
      <c r="D376">
        <v>10550.075487325001</v>
      </c>
      <c r="E376">
        <v>378.05</v>
      </c>
      <c r="F376">
        <v>63.636363636363598</v>
      </c>
      <c r="G376">
        <v>7</v>
      </c>
      <c r="H376">
        <v>36.363636363636303</v>
      </c>
      <c r="I376">
        <v>0</v>
      </c>
      <c r="J376">
        <v>11</v>
      </c>
      <c r="K376">
        <v>-4.6563192904656301</v>
      </c>
      <c r="L376">
        <v>86</v>
      </c>
      <c r="M376">
        <v>6.4</v>
      </c>
      <c r="N376">
        <v>14</v>
      </c>
      <c r="O376">
        <v>63</v>
      </c>
      <c r="P376">
        <v>41</v>
      </c>
    </row>
    <row r="377" spans="1:16" x14ac:dyDescent="0.25">
      <c r="A377" t="s">
        <v>1043</v>
      </c>
      <c r="B377" t="s">
        <v>1044</v>
      </c>
      <c r="C377" t="s">
        <v>88</v>
      </c>
      <c r="D377">
        <v>10540.959449280001</v>
      </c>
      <c r="E377">
        <v>983.2</v>
      </c>
      <c r="F377">
        <v>28.571428571428498</v>
      </c>
      <c r="G377">
        <v>2</v>
      </c>
      <c r="H377">
        <v>14.285714285714199</v>
      </c>
      <c r="I377">
        <v>57.142857142857103</v>
      </c>
      <c r="J377">
        <v>7</v>
      </c>
      <c r="K377">
        <v>4.06039583758416</v>
      </c>
      <c r="L377">
        <v>7</v>
      </c>
      <c r="M377">
        <v>5.4352941176470599</v>
      </c>
      <c r="N377">
        <v>78</v>
      </c>
      <c r="O377">
        <v>31</v>
      </c>
      <c r="P377">
        <v>49</v>
      </c>
    </row>
    <row r="378" spans="1:16" x14ac:dyDescent="0.25">
      <c r="A378" t="s">
        <v>1039</v>
      </c>
      <c r="B378" t="s">
        <v>1040</v>
      </c>
      <c r="C378" t="s">
        <v>910</v>
      </c>
      <c r="D378">
        <v>10536.125275169999</v>
      </c>
      <c r="E378">
        <v>108.7</v>
      </c>
      <c r="G378">
        <v>0</v>
      </c>
      <c r="H378">
        <v>0</v>
      </c>
      <c r="I378">
        <v>0</v>
      </c>
      <c r="L378">
        <v>10</v>
      </c>
      <c r="M378">
        <v>3.9</v>
      </c>
      <c r="N378">
        <v>3</v>
      </c>
      <c r="P378">
        <v>1</v>
      </c>
    </row>
    <row r="379" spans="1:16" x14ac:dyDescent="0.25">
      <c r="A379" t="s">
        <v>1047</v>
      </c>
      <c r="B379" t="s">
        <v>1048</v>
      </c>
      <c r="C379" t="s">
        <v>41</v>
      </c>
      <c r="D379">
        <v>10498.209077760001</v>
      </c>
      <c r="E379">
        <v>1842.2</v>
      </c>
      <c r="F379">
        <v>100</v>
      </c>
      <c r="G379">
        <v>3</v>
      </c>
      <c r="H379">
        <v>0</v>
      </c>
      <c r="I379">
        <v>0</v>
      </c>
      <c r="J379">
        <v>3</v>
      </c>
      <c r="K379">
        <v>6.8896765618077103</v>
      </c>
      <c r="L379">
        <v>48</v>
      </c>
      <c r="O379">
        <v>4</v>
      </c>
      <c r="P379">
        <v>11</v>
      </c>
    </row>
    <row r="380" spans="1:16" x14ac:dyDescent="0.25">
      <c r="A380" t="s">
        <v>1049</v>
      </c>
      <c r="B380" t="s">
        <v>1050</v>
      </c>
      <c r="C380" t="s">
        <v>27</v>
      </c>
      <c r="D380">
        <v>10379.046082535</v>
      </c>
      <c r="E380">
        <v>129.25</v>
      </c>
      <c r="F380">
        <v>100</v>
      </c>
      <c r="G380">
        <v>12</v>
      </c>
      <c r="H380">
        <v>0</v>
      </c>
      <c r="I380">
        <v>0</v>
      </c>
      <c r="J380">
        <v>12</v>
      </c>
      <c r="K380">
        <v>23.6954000773096</v>
      </c>
      <c r="L380">
        <v>46</v>
      </c>
      <c r="M380">
        <v>6.0564516129032304</v>
      </c>
      <c r="N380">
        <v>95</v>
      </c>
      <c r="O380">
        <v>97</v>
      </c>
      <c r="P380">
        <v>99</v>
      </c>
    </row>
    <row r="381" spans="1:16" x14ac:dyDescent="0.25">
      <c r="A381" t="s">
        <v>1045</v>
      </c>
      <c r="B381" t="s">
        <v>1046</v>
      </c>
      <c r="C381" t="s">
        <v>448</v>
      </c>
      <c r="D381">
        <v>10359.813356639999</v>
      </c>
      <c r="E381">
        <v>1089.3</v>
      </c>
      <c r="F381">
        <v>70.370370370370296</v>
      </c>
      <c r="G381">
        <v>19</v>
      </c>
      <c r="H381">
        <v>18.518518518518501</v>
      </c>
      <c r="I381">
        <v>11.1111111111111</v>
      </c>
      <c r="J381">
        <v>27</v>
      </c>
      <c r="K381">
        <v>13.7490465293669</v>
      </c>
      <c r="L381">
        <v>86</v>
      </c>
      <c r="M381">
        <v>5.8333333333333304</v>
      </c>
      <c r="N381">
        <v>88</v>
      </c>
      <c r="O381">
        <v>75</v>
      </c>
      <c r="P381">
        <v>91</v>
      </c>
    </row>
    <row r="382" spans="1:16" x14ac:dyDescent="0.25">
      <c r="A382" t="s">
        <v>1051</v>
      </c>
      <c r="B382" t="s">
        <v>1052</v>
      </c>
      <c r="C382" t="s">
        <v>431</v>
      </c>
      <c r="D382">
        <v>10349.1959185</v>
      </c>
      <c r="E382">
        <v>810.25</v>
      </c>
      <c r="F382">
        <v>91.6666666666666</v>
      </c>
      <c r="G382">
        <v>11</v>
      </c>
      <c r="H382">
        <v>0</v>
      </c>
      <c r="I382">
        <v>8.3333333333333304</v>
      </c>
      <c r="J382">
        <v>12</v>
      </c>
      <c r="K382">
        <v>-1.22699386503067</v>
      </c>
      <c r="L382">
        <v>62</v>
      </c>
      <c r="M382">
        <v>4.2847826086956502</v>
      </c>
      <c r="N382">
        <v>42</v>
      </c>
      <c r="O382">
        <v>71</v>
      </c>
      <c r="P382">
        <v>37</v>
      </c>
    </row>
    <row r="383" spans="1:16" x14ac:dyDescent="0.25">
      <c r="A383" t="s">
        <v>1055</v>
      </c>
      <c r="B383" t="s">
        <v>1056</v>
      </c>
      <c r="C383" t="s">
        <v>323</v>
      </c>
      <c r="D383">
        <v>10253.491963050001</v>
      </c>
      <c r="E383">
        <v>761.3</v>
      </c>
      <c r="F383">
        <v>100</v>
      </c>
      <c r="G383">
        <v>10</v>
      </c>
      <c r="H383">
        <v>0</v>
      </c>
      <c r="I383">
        <v>0</v>
      </c>
      <c r="J383">
        <v>10</v>
      </c>
      <c r="K383">
        <v>4.1252155458283601</v>
      </c>
      <c r="L383">
        <v>61</v>
      </c>
      <c r="M383">
        <v>6.0949999999999998</v>
      </c>
      <c r="N383">
        <v>9</v>
      </c>
      <c r="O383">
        <v>57</v>
      </c>
      <c r="P383">
        <v>23</v>
      </c>
    </row>
    <row r="384" spans="1:16" x14ac:dyDescent="0.25">
      <c r="A384" t="s">
        <v>1059</v>
      </c>
      <c r="B384" t="s">
        <v>1060</v>
      </c>
      <c r="C384" t="s">
        <v>344</v>
      </c>
      <c r="D384">
        <v>10190.5728144</v>
      </c>
      <c r="E384">
        <v>334.85</v>
      </c>
      <c r="F384">
        <v>100</v>
      </c>
      <c r="G384">
        <v>1</v>
      </c>
      <c r="H384">
        <v>0</v>
      </c>
      <c r="I384">
        <v>0</v>
      </c>
      <c r="J384">
        <v>1</v>
      </c>
      <c r="K384">
        <v>0.47846889952153698</v>
      </c>
      <c r="L384">
        <v>49</v>
      </c>
      <c r="N384">
        <v>95</v>
      </c>
      <c r="O384">
        <v>48</v>
      </c>
      <c r="P384">
        <v>66</v>
      </c>
    </row>
    <row r="385" spans="1:16" x14ac:dyDescent="0.25">
      <c r="A385" t="s">
        <v>1061</v>
      </c>
      <c r="B385" t="s">
        <v>1062</v>
      </c>
      <c r="C385" t="s">
        <v>1063</v>
      </c>
      <c r="D385">
        <v>10089.04152402</v>
      </c>
      <c r="E385">
        <v>47.35</v>
      </c>
      <c r="G385">
        <v>0</v>
      </c>
      <c r="H385">
        <v>0</v>
      </c>
      <c r="I385">
        <v>0</v>
      </c>
      <c r="L385">
        <v>2</v>
      </c>
      <c r="M385">
        <v>1.8582089552238801</v>
      </c>
      <c r="N385">
        <v>11</v>
      </c>
      <c r="P385">
        <v>1</v>
      </c>
    </row>
    <row r="386" spans="1:16" x14ac:dyDescent="0.25">
      <c r="A386" t="s">
        <v>1068</v>
      </c>
      <c r="B386" t="s">
        <v>1069</v>
      </c>
      <c r="C386" t="s">
        <v>344</v>
      </c>
      <c r="D386">
        <v>10076.96257944</v>
      </c>
      <c r="E386">
        <v>399.75</v>
      </c>
      <c r="F386">
        <v>100</v>
      </c>
      <c r="G386">
        <v>3</v>
      </c>
      <c r="H386">
        <v>0</v>
      </c>
      <c r="I386">
        <v>0</v>
      </c>
      <c r="J386">
        <v>3</v>
      </c>
      <c r="K386">
        <v>11.125174028603899</v>
      </c>
      <c r="L386">
        <v>66</v>
      </c>
      <c r="M386">
        <v>7.4962686567164196</v>
      </c>
      <c r="N386">
        <v>61</v>
      </c>
      <c r="O386">
        <v>93</v>
      </c>
      <c r="P386">
        <v>91</v>
      </c>
    </row>
    <row r="387" spans="1:16" x14ac:dyDescent="0.25">
      <c r="A387" t="s">
        <v>1080</v>
      </c>
      <c r="B387" t="s">
        <v>1081</v>
      </c>
      <c r="C387" t="s">
        <v>512</v>
      </c>
      <c r="D387">
        <v>10048.6247116</v>
      </c>
      <c r="E387">
        <v>4617.05</v>
      </c>
      <c r="F387">
        <v>100</v>
      </c>
      <c r="G387">
        <v>7</v>
      </c>
      <c r="H387">
        <v>0</v>
      </c>
      <c r="I387">
        <v>0</v>
      </c>
      <c r="J387">
        <v>7</v>
      </c>
      <c r="K387">
        <v>-15.895710681244701</v>
      </c>
      <c r="L387">
        <v>66</v>
      </c>
      <c r="M387">
        <v>6.1821428571428596</v>
      </c>
      <c r="N387">
        <v>67</v>
      </c>
      <c r="O387">
        <v>50</v>
      </c>
      <c r="P387">
        <v>75</v>
      </c>
    </row>
    <row r="388" spans="1:16" x14ac:dyDescent="0.25">
      <c r="A388" t="s">
        <v>1066</v>
      </c>
      <c r="B388" t="s">
        <v>1067</v>
      </c>
      <c r="C388" t="s">
        <v>749</v>
      </c>
      <c r="D388">
        <v>9963.8651007699991</v>
      </c>
      <c r="E388">
        <v>7847.75</v>
      </c>
      <c r="F388">
        <v>66.6666666666666</v>
      </c>
      <c r="G388">
        <v>10</v>
      </c>
      <c r="H388">
        <v>33.3333333333333</v>
      </c>
      <c r="I388">
        <v>0</v>
      </c>
      <c r="J388">
        <v>15</v>
      </c>
      <c r="K388">
        <v>1.8789852565901499</v>
      </c>
      <c r="L388">
        <v>70</v>
      </c>
      <c r="M388">
        <v>5.6595238095238098</v>
      </c>
      <c r="N388">
        <v>79</v>
      </c>
      <c r="O388">
        <v>24</v>
      </c>
      <c r="P388">
        <v>54</v>
      </c>
    </row>
    <row r="389" spans="1:16" x14ac:dyDescent="0.25">
      <c r="A389" t="s">
        <v>1064</v>
      </c>
      <c r="B389" t="s">
        <v>1065</v>
      </c>
      <c r="C389" t="s">
        <v>341</v>
      </c>
      <c r="D389">
        <v>9915.2668164000006</v>
      </c>
      <c r="E389">
        <v>74.95</v>
      </c>
      <c r="F389">
        <v>85.714285714285694</v>
      </c>
      <c r="G389">
        <v>12</v>
      </c>
      <c r="H389">
        <v>14.285714285714199</v>
      </c>
      <c r="I389">
        <v>0</v>
      </c>
      <c r="J389">
        <v>14</v>
      </c>
      <c r="K389">
        <v>31.016042780748599</v>
      </c>
      <c r="L389">
        <v>50</v>
      </c>
      <c r="M389">
        <v>7.25</v>
      </c>
      <c r="N389">
        <v>22</v>
      </c>
      <c r="O389">
        <v>98</v>
      </c>
      <c r="P389">
        <v>83</v>
      </c>
    </row>
    <row r="390" spans="1:16" x14ac:dyDescent="0.25">
      <c r="A390" t="s">
        <v>1057</v>
      </c>
      <c r="B390" t="s">
        <v>1058</v>
      </c>
      <c r="C390" t="s">
        <v>678</v>
      </c>
      <c r="D390">
        <v>9867.5324999999993</v>
      </c>
      <c r="E390">
        <v>737.75</v>
      </c>
      <c r="F390">
        <v>50</v>
      </c>
      <c r="G390">
        <v>3</v>
      </c>
      <c r="H390">
        <v>50</v>
      </c>
      <c r="I390">
        <v>0</v>
      </c>
      <c r="J390">
        <v>6</v>
      </c>
      <c r="K390">
        <v>-14.8936170212765</v>
      </c>
      <c r="L390">
        <v>86</v>
      </c>
      <c r="M390">
        <v>6.1333333333333302</v>
      </c>
      <c r="N390">
        <v>40</v>
      </c>
      <c r="O390">
        <v>47</v>
      </c>
      <c r="P390">
        <v>55</v>
      </c>
    </row>
    <row r="391" spans="1:16" x14ac:dyDescent="0.25">
      <c r="A391" t="s">
        <v>1070</v>
      </c>
      <c r="B391" t="s">
        <v>1071</v>
      </c>
      <c r="C391" t="s">
        <v>71</v>
      </c>
      <c r="D391">
        <v>9861.5301791399997</v>
      </c>
      <c r="E391">
        <v>2476.5500000000002</v>
      </c>
      <c r="F391">
        <v>52.631578947368403</v>
      </c>
      <c r="G391">
        <v>10</v>
      </c>
      <c r="H391">
        <v>26.315789473684202</v>
      </c>
      <c r="I391">
        <v>21.052631578947299</v>
      </c>
      <c r="J391">
        <v>19</v>
      </c>
      <c r="K391">
        <v>-13.0827129350478</v>
      </c>
      <c r="L391">
        <v>74</v>
      </c>
      <c r="M391">
        <v>4.3650000000000002</v>
      </c>
      <c r="N391">
        <v>70</v>
      </c>
      <c r="O391">
        <v>65</v>
      </c>
      <c r="P391">
        <v>81</v>
      </c>
    </row>
    <row r="392" spans="1:16" x14ac:dyDescent="0.25">
      <c r="A392" t="s">
        <v>40</v>
      </c>
      <c r="B392" t="s">
        <v>39</v>
      </c>
      <c r="C392" t="s">
        <v>41</v>
      </c>
      <c r="D392">
        <v>9759.3996293</v>
      </c>
      <c r="E392">
        <v>1081.95</v>
      </c>
      <c r="G392">
        <v>0</v>
      </c>
      <c r="H392">
        <v>0</v>
      </c>
      <c r="I392">
        <v>0</v>
      </c>
      <c r="L392">
        <v>85</v>
      </c>
      <c r="M392">
        <v>4.8071428571428596</v>
      </c>
      <c r="N392">
        <v>58</v>
      </c>
      <c r="O392">
        <v>1</v>
      </c>
      <c r="P392">
        <v>27</v>
      </c>
    </row>
    <row r="393" spans="1:16" x14ac:dyDescent="0.25">
      <c r="A393" t="s">
        <v>1074</v>
      </c>
      <c r="B393" t="s">
        <v>1075</v>
      </c>
      <c r="C393" t="s">
        <v>381</v>
      </c>
      <c r="D393">
        <v>9717.1900299270001</v>
      </c>
      <c r="E393">
        <v>264.44</v>
      </c>
      <c r="F393">
        <v>72.727272727272606</v>
      </c>
      <c r="G393">
        <v>8</v>
      </c>
      <c r="H393">
        <v>27.272727272727199</v>
      </c>
      <c r="I393">
        <v>0</v>
      </c>
      <c r="J393">
        <v>11</v>
      </c>
      <c r="K393">
        <v>17.408441961514502</v>
      </c>
      <c r="L393">
        <v>19</v>
      </c>
      <c r="N393">
        <v>73</v>
      </c>
      <c r="P393">
        <v>85</v>
      </c>
    </row>
    <row r="394" spans="1:16" x14ac:dyDescent="0.25">
      <c r="A394" t="s">
        <v>1076</v>
      </c>
      <c r="B394" t="s">
        <v>1077</v>
      </c>
      <c r="C394" t="s">
        <v>115</v>
      </c>
      <c r="D394">
        <v>9697.3623734399898</v>
      </c>
      <c r="E394">
        <v>100.1</v>
      </c>
      <c r="F394">
        <v>66.6666666666666</v>
      </c>
      <c r="G394">
        <v>4</v>
      </c>
      <c r="H394">
        <v>33.3333333333333</v>
      </c>
      <c r="I394">
        <v>0</v>
      </c>
      <c r="J394">
        <v>6</v>
      </c>
      <c r="K394">
        <v>8.1349206349206291</v>
      </c>
      <c r="L394">
        <v>55</v>
      </c>
      <c r="M394">
        <v>5.39754098360656</v>
      </c>
      <c r="N394">
        <v>61</v>
      </c>
      <c r="O394">
        <v>70</v>
      </c>
      <c r="P394">
        <v>78</v>
      </c>
    </row>
    <row r="395" spans="1:16" x14ac:dyDescent="0.25">
      <c r="A395" t="s">
        <v>1072</v>
      </c>
      <c r="B395" t="s">
        <v>1073</v>
      </c>
      <c r="C395" t="s">
        <v>27</v>
      </c>
      <c r="D395">
        <v>9655.0296603999996</v>
      </c>
      <c r="E395">
        <v>129.69999999999999</v>
      </c>
      <c r="F395">
        <v>61.904761904761898</v>
      </c>
      <c r="G395">
        <v>13</v>
      </c>
      <c r="H395">
        <v>33.3333333333333</v>
      </c>
      <c r="I395">
        <v>4.7619047619047601</v>
      </c>
      <c r="J395">
        <v>21</v>
      </c>
      <c r="K395">
        <v>25.383435582821999</v>
      </c>
      <c r="L395">
        <v>29</v>
      </c>
      <c r="M395">
        <v>4.67741935483871</v>
      </c>
      <c r="N395">
        <v>26</v>
      </c>
      <c r="O395">
        <v>92</v>
      </c>
      <c r="P395">
        <v>57</v>
      </c>
    </row>
    <row r="396" spans="1:16" x14ac:dyDescent="0.25">
      <c r="A396" t="s">
        <v>1078</v>
      </c>
      <c r="B396" t="s">
        <v>1079</v>
      </c>
      <c r="C396" t="s">
        <v>349</v>
      </c>
      <c r="D396">
        <v>9591.9028099999996</v>
      </c>
      <c r="E396">
        <v>137.26</v>
      </c>
      <c r="F396">
        <v>0</v>
      </c>
      <c r="G396">
        <v>0</v>
      </c>
      <c r="H396">
        <v>100</v>
      </c>
      <c r="I396">
        <v>0</v>
      </c>
      <c r="J396">
        <v>1</v>
      </c>
      <c r="K396">
        <v>4.6325526760149698</v>
      </c>
      <c r="L396">
        <v>53</v>
      </c>
      <c r="N396">
        <v>86</v>
      </c>
      <c r="O396">
        <v>70</v>
      </c>
      <c r="P396">
        <v>75</v>
      </c>
    </row>
    <row r="397" spans="1:16" x14ac:dyDescent="0.25">
      <c r="A397" t="s">
        <v>1091</v>
      </c>
      <c r="B397" t="s">
        <v>1092</v>
      </c>
      <c r="C397" t="s">
        <v>107</v>
      </c>
      <c r="D397">
        <v>9533.6561760000004</v>
      </c>
      <c r="E397">
        <v>470.3</v>
      </c>
      <c r="F397">
        <v>100</v>
      </c>
      <c r="G397">
        <v>8</v>
      </c>
      <c r="H397">
        <v>0</v>
      </c>
      <c r="I397">
        <v>0</v>
      </c>
      <c r="J397">
        <v>8</v>
      </c>
      <c r="K397">
        <v>10.1075268817204</v>
      </c>
      <c r="L397">
        <v>55</v>
      </c>
      <c r="M397">
        <v>4.0111111111111102</v>
      </c>
      <c r="N397">
        <v>64</v>
      </c>
      <c r="O397">
        <v>30</v>
      </c>
      <c r="P397">
        <v>71</v>
      </c>
    </row>
    <row r="398" spans="1:16" x14ac:dyDescent="0.25">
      <c r="A398" t="s">
        <v>1085</v>
      </c>
      <c r="B398" t="s">
        <v>1086</v>
      </c>
      <c r="C398" t="s">
        <v>88</v>
      </c>
      <c r="D398">
        <v>9489.81892032</v>
      </c>
      <c r="E398">
        <v>2670.8</v>
      </c>
      <c r="F398">
        <v>70</v>
      </c>
      <c r="G398">
        <v>7</v>
      </c>
      <c r="H398">
        <v>30</v>
      </c>
      <c r="I398">
        <v>0</v>
      </c>
      <c r="J398">
        <v>10</v>
      </c>
      <c r="K398">
        <v>12.5495031009489</v>
      </c>
      <c r="L398">
        <v>86</v>
      </c>
      <c r="M398">
        <v>4.0352941176470596</v>
      </c>
      <c r="N398">
        <v>11</v>
      </c>
      <c r="P398">
        <v>38</v>
      </c>
    </row>
    <row r="399" spans="1:16" x14ac:dyDescent="0.25">
      <c r="A399" t="s">
        <v>1082</v>
      </c>
      <c r="B399" t="s">
        <v>1083</v>
      </c>
      <c r="C399" t="s">
        <v>1084</v>
      </c>
      <c r="D399">
        <v>9451.6785437100007</v>
      </c>
      <c r="E399">
        <v>138.05000000000001</v>
      </c>
      <c r="F399">
        <v>55.5555555555555</v>
      </c>
      <c r="G399">
        <v>5</v>
      </c>
      <c r="H399">
        <v>33.3333333333333</v>
      </c>
      <c r="I399">
        <v>11.1111111111111</v>
      </c>
      <c r="J399">
        <v>9</v>
      </c>
      <c r="K399">
        <v>-6.10328638497651</v>
      </c>
      <c r="L399">
        <v>84</v>
      </c>
      <c r="M399">
        <v>5.1642857142857101</v>
      </c>
      <c r="N399">
        <v>66</v>
      </c>
      <c r="O399">
        <v>76</v>
      </c>
      <c r="P399">
        <v>86</v>
      </c>
    </row>
    <row r="400" spans="1:16" x14ac:dyDescent="0.25">
      <c r="A400" t="s">
        <v>1087</v>
      </c>
      <c r="B400" t="s">
        <v>1088</v>
      </c>
      <c r="C400" t="s">
        <v>323</v>
      </c>
      <c r="D400">
        <v>9425.125</v>
      </c>
      <c r="E400">
        <v>3814.85</v>
      </c>
      <c r="G400">
        <v>0</v>
      </c>
      <c r="H400">
        <v>0</v>
      </c>
      <c r="I400">
        <v>0</v>
      </c>
      <c r="L400">
        <v>94</v>
      </c>
      <c r="M400">
        <v>4.1014285714285696</v>
      </c>
      <c r="N400">
        <v>46</v>
      </c>
      <c r="O400">
        <v>1</v>
      </c>
      <c r="P400">
        <v>19</v>
      </c>
    </row>
    <row r="401" spans="1:16" x14ac:dyDescent="0.25">
      <c r="A401" t="s">
        <v>1089</v>
      </c>
      <c r="B401" t="s">
        <v>1090</v>
      </c>
      <c r="C401" t="s">
        <v>583</v>
      </c>
      <c r="D401">
        <v>9419.4725038649995</v>
      </c>
      <c r="E401">
        <v>299.55</v>
      </c>
      <c r="F401">
        <v>66.6666666666666</v>
      </c>
      <c r="G401">
        <v>4</v>
      </c>
      <c r="H401">
        <v>0</v>
      </c>
      <c r="I401">
        <v>33.3333333333333</v>
      </c>
      <c r="J401">
        <v>6</v>
      </c>
      <c r="K401">
        <v>21.4181641573579</v>
      </c>
      <c r="L401">
        <v>30</v>
      </c>
      <c r="M401">
        <v>6.97</v>
      </c>
      <c r="N401">
        <v>18</v>
      </c>
      <c r="O401">
        <v>11</v>
      </c>
      <c r="P401">
        <v>1</v>
      </c>
    </row>
    <row r="402" spans="1:16" x14ac:dyDescent="0.25">
      <c r="A402" t="s">
        <v>1093</v>
      </c>
      <c r="B402" t="s">
        <v>1094</v>
      </c>
      <c r="C402" t="s">
        <v>336</v>
      </c>
      <c r="D402">
        <v>9381.9233113600003</v>
      </c>
      <c r="E402">
        <v>1470.25</v>
      </c>
      <c r="F402">
        <v>85.714285714285694</v>
      </c>
      <c r="G402">
        <v>6</v>
      </c>
      <c r="H402">
        <v>14.285714285714199</v>
      </c>
      <c r="I402">
        <v>0</v>
      </c>
      <c r="J402">
        <v>7</v>
      </c>
      <c r="K402">
        <v>31.9180683667932</v>
      </c>
      <c r="L402">
        <v>25</v>
      </c>
      <c r="M402">
        <v>5.4776119402985097</v>
      </c>
      <c r="N402">
        <v>19</v>
      </c>
      <c r="O402">
        <v>61</v>
      </c>
      <c r="P402">
        <v>20</v>
      </c>
    </row>
    <row r="403" spans="1:16" x14ac:dyDescent="0.25">
      <c r="A403" t="s">
        <v>1106</v>
      </c>
      <c r="B403" t="s">
        <v>1107</v>
      </c>
      <c r="C403" t="s">
        <v>420</v>
      </c>
      <c r="D403">
        <v>9343.0904322799997</v>
      </c>
      <c r="E403">
        <v>594.70000000000005</v>
      </c>
      <c r="F403">
        <v>85.714285714285694</v>
      </c>
      <c r="G403">
        <v>12</v>
      </c>
      <c r="H403">
        <v>14.285714285714199</v>
      </c>
      <c r="I403">
        <v>0</v>
      </c>
      <c r="J403">
        <v>14</v>
      </c>
      <c r="K403">
        <v>8.66730418151786</v>
      </c>
      <c r="L403">
        <v>74</v>
      </c>
      <c r="M403">
        <v>5.7452380952380997</v>
      </c>
      <c r="N403">
        <v>84</v>
      </c>
      <c r="O403">
        <v>87</v>
      </c>
      <c r="P403">
        <v>89</v>
      </c>
    </row>
    <row r="404" spans="1:16" x14ac:dyDescent="0.25">
      <c r="A404" t="s">
        <v>1100</v>
      </c>
      <c r="B404" t="s">
        <v>1101</v>
      </c>
      <c r="C404" t="s">
        <v>381</v>
      </c>
      <c r="D404">
        <v>9324.6</v>
      </c>
      <c r="E404">
        <v>4748.6000000000004</v>
      </c>
      <c r="G404">
        <v>0</v>
      </c>
      <c r="H404">
        <v>0</v>
      </c>
      <c r="I404">
        <v>0</v>
      </c>
      <c r="L404">
        <v>56</v>
      </c>
      <c r="N404">
        <v>64</v>
      </c>
      <c r="O404">
        <v>1</v>
      </c>
      <c r="P404">
        <v>33</v>
      </c>
    </row>
    <row r="405" spans="1:16" x14ac:dyDescent="0.25">
      <c r="A405" t="s">
        <v>1098</v>
      </c>
      <c r="B405" t="s">
        <v>1099</v>
      </c>
      <c r="C405" t="s">
        <v>91</v>
      </c>
      <c r="D405">
        <v>9308.4103581899999</v>
      </c>
      <c r="E405">
        <v>1486.6</v>
      </c>
      <c r="F405">
        <v>83.3333333333333</v>
      </c>
      <c r="G405">
        <v>5</v>
      </c>
      <c r="H405">
        <v>16.6666666666666</v>
      </c>
      <c r="I405">
        <v>0</v>
      </c>
      <c r="J405">
        <v>6</v>
      </c>
      <c r="K405">
        <v>14.0403837123499</v>
      </c>
      <c r="L405">
        <v>96</v>
      </c>
      <c r="M405">
        <v>6.0863636363636404</v>
      </c>
      <c r="N405">
        <v>30</v>
      </c>
      <c r="O405">
        <v>63</v>
      </c>
      <c r="P405">
        <v>50</v>
      </c>
    </row>
    <row r="406" spans="1:16" x14ac:dyDescent="0.25">
      <c r="A406" t="s">
        <v>1095</v>
      </c>
      <c r="B406" t="s">
        <v>1096</v>
      </c>
      <c r="C406" t="s">
        <v>1097</v>
      </c>
      <c r="D406">
        <v>9289.5509604599993</v>
      </c>
      <c r="E406">
        <v>476.45</v>
      </c>
      <c r="F406">
        <v>28.571428571428498</v>
      </c>
      <c r="G406">
        <v>2</v>
      </c>
      <c r="H406">
        <v>42.857142857142797</v>
      </c>
      <c r="I406">
        <v>28.571428571428498</v>
      </c>
      <c r="J406">
        <v>7</v>
      </c>
      <c r="K406">
        <v>-6.8901303538174998</v>
      </c>
      <c r="L406">
        <v>60</v>
      </c>
      <c r="M406">
        <v>3.5916666666666699</v>
      </c>
      <c r="N406">
        <v>16</v>
      </c>
      <c r="O406">
        <v>59</v>
      </c>
      <c r="P406">
        <v>19</v>
      </c>
    </row>
    <row r="407" spans="1:16" x14ac:dyDescent="0.25">
      <c r="A407" t="s">
        <v>1104</v>
      </c>
      <c r="B407" t="s">
        <v>1105</v>
      </c>
      <c r="C407" t="s">
        <v>541</v>
      </c>
      <c r="D407">
        <v>9176.7020422349997</v>
      </c>
      <c r="E407">
        <v>588.1</v>
      </c>
      <c r="G407">
        <v>0</v>
      </c>
      <c r="H407">
        <v>0</v>
      </c>
      <c r="I407">
        <v>0</v>
      </c>
      <c r="L407">
        <v>87</v>
      </c>
      <c r="M407">
        <v>6.3823529411764701</v>
      </c>
      <c r="N407">
        <v>25</v>
      </c>
      <c r="O407">
        <v>100</v>
      </c>
      <c r="P407">
        <v>79</v>
      </c>
    </row>
    <row r="408" spans="1:16" x14ac:dyDescent="0.25">
      <c r="A408" t="s">
        <v>1102</v>
      </c>
      <c r="B408" t="s">
        <v>1103</v>
      </c>
      <c r="C408" t="s">
        <v>331</v>
      </c>
      <c r="D408">
        <v>9131.6790739949993</v>
      </c>
      <c r="E408">
        <v>1197.95</v>
      </c>
      <c r="F408">
        <v>93.75</v>
      </c>
      <c r="G408">
        <v>15</v>
      </c>
      <c r="H408">
        <v>6.25</v>
      </c>
      <c r="I408">
        <v>0</v>
      </c>
      <c r="J408">
        <v>16</v>
      </c>
      <c r="K408">
        <v>12.1558375848547</v>
      </c>
      <c r="L408">
        <v>29</v>
      </c>
      <c r="M408">
        <v>4.9581081081081102</v>
      </c>
      <c r="N408">
        <v>45</v>
      </c>
      <c r="O408">
        <v>78</v>
      </c>
      <c r="P408">
        <v>78</v>
      </c>
    </row>
    <row r="409" spans="1:16" x14ac:dyDescent="0.25">
      <c r="A409" t="s">
        <v>1108</v>
      </c>
      <c r="B409" t="s">
        <v>1109</v>
      </c>
      <c r="C409" t="s">
        <v>656</v>
      </c>
      <c r="D409">
        <v>9054.7510125000008</v>
      </c>
      <c r="E409">
        <v>1391.6</v>
      </c>
      <c r="F409">
        <v>73.3333333333333</v>
      </c>
      <c r="G409">
        <v>11</v>
      </c>
      <c r="H409">
        <v>13.3333333333333</v>
      </c>
      <c r="I409">
        <v>13.3333333333333</v>
      </c>
      <c r="J409">
        <v>15</v>
      </c>
      <c r="K409">
        <v>5.3555750658472299</v>
      </c>
      <c r="L409">
        <v>54</v>
      </c>
      <c r="M409">
        <v>6.15</v>
      </c>
      <c r="N409">
        <v>9</v>
      </c>
      <c r="O409">
        <v>8</v>
      </c>
      <c r="P409">
        <v>7</v>
      </c>
    </row>
    <row r="410" spans="1:16" x14ac:dyDescent="0.25">
      <c r="A410" t="s">
        <v>1124</v>
      </c>
      <c r="B410" t="s">
        <v>1125</v>
      </c>
      <c r="C410" t="s">
        <v>512</v>
      </c>
      <c r="D410">
        <v>9020.8716800000002</v>
      </c>
      <c r="E410">
        <v>2866.65</v>
      </c>
      <c r="G410">
        <v>0</v>
      </c>
      <c r="H410">
        <v>0</v>
      </c>
      <c r="I410">
        <v>0</v>
      </c>
      <c r="L410">
        <v>90</v>
      </c>
      <c r="M410">
        <v>5.0166666666666702</v>
      </c>
      <c r="N410">
        <v>78</v>
      </c>
      <c r="O410">
        <v>44</v>
      </c>
      <c r="P410">
        <v>67</v>
      </c>
    </row>
    <row r="411" spans="1:16" x14ac:dyDescent="0.25">
      <c r="A411" t="s">
        <v>1120</v>
      </c>
      <c r="B411" t="s">
        <v>1121</v>
      </c>
      <c r="C411" t="s">
        <v>600</v>
      </c>
      <c r="D411">
        <v>8953.9543472999994</v>
      </c>
      <c r="E411">
        <v>688.1</v>
      </c>
      <c r="F411">
        <v>66.6666666666666</v>
      </c>
      <c r="G411">
        <v>2</v>
      </c>
      <c r="H411">
        <v>33.3333333333333</v>
      </c>
      <c r="I411">
        <v>0</v>
      </c>
      <c r="J411">
        <v>3</v>
      </c>
      <c r="K411">
        <v>-8.9172910239459409</v>
      </c>
      <c r="L411">
        <v>96</v>
      </c>
      <c r="M411">
        <v>7.29285714285714</v>
      </c>
      <c r="N411">
        <v>44</v>
      </c>
      <c r="O411">
        <v>73</v>
      </c>
      <c r="P411">
        <v>55</v>
      </c>
    </row>
    <row r="412" spans="1:16" x14ac:dyDescent="0.25">
      <c r="A412" t="s">
        <v>1110</v>
      </c>
      <c r="B412" t="s">
        <v>1111</v>
      </c>
      <c r="C412" t="s">
        <v>61</v>
      </c>
      <c r="D412">
        <v>8949.3687710249997</v>
      </c>
      <c r="E412">
        <v>349.85</v>
      </c>
      <c r="F412">
        <v>100</v>
      </c>
      <c r="G412">
        <v>15</v>
      </c>
      <c r="H412">
        <v>0</v>
      </c>
      <c r="I412">
        <v>0</v>
      </c>
      <c r="J412">
        <v>15</v>
      </c>
      <c r="K412">
        <v>17.529023935788999</v>
      </c>
      <c r="L412">
        <v>27</v>
      </c>
      <c r="M412">
        <v>6.7579365079365097</v>
      </c>
      <c r="N412">
        <v>76</v>
      </c>
      <c r="O412">
        <v>75</v>
      </c>
      <c r="P412">
        <v>86</v>
      </c>
    </row>
    <row r="413" spans="1:16" x14ac:dyDescent="0.25">
      <c r="A413" t="s">
        <v>1126</v>
      </c>
      <c r="B413" t="s">
        <v>1127</v>
      </c>
      <c r="C413" t="s">
        <v>538</v>
      </c>
      <c r="D413">
        <v>8942.4619970799995</v>
      </c>
      <c r="E413">
        <v>380.2</v>
      </c>
      <c r="G413">
        <v>0</v>
      </c>
      <c r="H413">
        <v>0</v>
      </c>
      <c r="I413">
        <v>0</v>
      </c>
      <c r="K413">
        <v>18.452224269544601</v>
      </c>
      <c r="L413">
        <v>76</v>
      </c>
      <c r="M413">
        <v>6.7111940298507502</v>
      </c>
      <c r="N413">
        <v>39</v>
      </c>
      <c r="O413">
        <v>81</v>
      </c>
      <c r="P413">
        <v>58</v>
      </c>
    </row>
    <row r="414" spans="1:16" x14ac:dyDescent="0.25">
      <c r="A414" t="s">
        <v>1112</v>
      </c>
      <c r="B414" t="s">
        <v>1113</v>
      </c>
      <c r="C414" t="s">
        <v>287</v>
      </c>
      <c r="D414">
        <v>8902.9735737800002</v>
      </c>
      <c r="E414">
        <v>290.89999999999998</v>
      </c>
      <c r="F414">
        <v>66.6666666666666</v>
      </c>
      <c r="G414">
        <v>6</v>
      </c>
      <c r="H414">
        <v>33.3333333333333</v>
      </c>
      <c r="I414">
        <v>0</v>
      </c>
      <c r="J414">
        <v>9</v>
      </c>
      <c r="K414">
        <v>-3.8977108682202402</v>
      </c>
      <c r="L414">
        <v>92</v>
      </c>
      <c r="M414">
        <v>10</v>
      </c>
      <c r="N414">
        <v>76</v>
      </c>
      <c r="O414">
        <v>29</v>
      </c>
      <c r="P414">
        <v>45</v>
      </c>
    </row>
    <row r="415" spans="1:16" x14ac:dyDescent="0.25">
      <c r="A415" t="s">
        <v>1114</v>
      </c>
      <c r="B415" t="s">
        <v>1115</v>
      </c>
      <c r="C415" t="s">
        <v>910</v>
      </c>
      <c r="D415">
        <v>8885.4477090550008</v>
      </c>
      <c r="E415">
        <v>64.95</v>
      </c>
      <c r="F415">
        <v>100</v>
      </c>
      <c r="G415">
        <v>1</v>
      </c>
      <c r="H415">
        <v>0</v>
      </c>
      <c r="I415">
        <v>0</v>
      </c>
      <c r="J415">
        <v>1</v>
      </c>
      <c r="K415">
        <v>89.000774593338505</v>
      </c>
      <c r="L415">
        <v>21</v>
      </c>
      <c r="M415">
        <v>6.9083333333333297</v>
      </c>
      <c r="N415">
        <v>8</v>
      </c>
      <c r="P415">
        <v>10</v>
      </c>
    </row>
    <row r="416" spans="1:16" x14ac:dyDescent="0.25">
      <c r="A416" t="s">
        <v>1116</v>
      </c>
      <c r="B416" t="s">
        <v>1117</v>
      </c>
      <c r="C416" t="s">
        <v>1084</v>
      </c>
      <c r="D416">
        <v>8869.7967840000001</v>
      </c>
      <c r="E416">
        <v>215.75</v>
      </c>
      <c r="G416">
        <v>0</v>
      </c>
      <c r="H416">
        <v>0</v>
      </c>
      <c r="I416">
        <v>0</v>
      </c>
      <c r="K416">
        <v>-10.8796296296296</v>
      </c>
      <c r="L416">
        <v>78</v>
      </c>
      <c r="M416">
        <v>4.8821428571428598</v>
      </c>
      <c r="N416">
        <v>68</v>
      </c>
      <c r="P416">
        <v>45</v>
      </c>
    </row>
    <row r="417" spans="1:16" x14ac:dyDescent="0.25">
      <c r="A417" t="s">
        <v>1122</v>
      </c>
      <c r="B417" t="s">
        <v>1123</v>
      </c>
      <c r="C417" t="s">
        <v>61</v>
      </c>
      <c r="D417">
        <v>8727.9860671999995</v>
      </c>
      <c r="E417">
        <v>91.05</v>
      </c>
      <c r="F417">
        <v>100</v>
      </c>
      <c r="G417">
        <v>1</v>
      </c>
      <c r="H417">
        <v>0</v>
      </c>
      <c r="I417">
        <v>0</v>
      </c>
      <c r="J417">
        <v>1</v>
      </c>
      <c r="K417">
        <v>-33.189655172413701</v>
      </c>
      <c r="L417">
        <v>98</v>
      </c>
      <c r="M417">
        <v>5.8230158730158701</v>
      </c>
      <c r="N417">
        <v>79</v>
      </c>
      <c r="O417">
        <v>88</v>
      </c>
      <c r="P417">
        <v>97</v>
      </c>
    </row>
    <row r="418" spans="1:16" x14ac:dyDescent="0.25">
      <c r="A418" t="s">
        <v>1118</v>
      </c>
      <c r="B418" t="s">
        <v>1119</v>
      </c>
      <c r="C418" t="s">
        <v>61</v>
      </c>
      <c r="D418">
        <v>8692.5360108599998</v>
      </c>
      <c r="E418">
        <v>137.55000000000001</v>
      </c>
      <c r="F418">
        <v>92.307692307692307</v>
      </c>
      <c r="G418">
        <v>12</v>
      </c>
      <c r="H418">
        <v>7.6923076923076898</v>
      </c>
      <c r="I418">
        <v>0</v>
      </c>
      <c r="J418">
        <v>13</v>
      </c>
      <c r="K418">
        <v>4.7309498013723399</v>
      </c>
      <c r="L418">
        <v>94</v>
      </c>
      <c r="M418">
        <v>5.8730158730158699</v>
      </c>
      <c r="N418">
        <v>92</v>
      </c>
      <c r="O418">
        <v>78</v>
      </c>
      <c r="P418">
        <v>93</v>
      </c>
    </row>
    <row r="419" spans="1:16" x14ac:dyDescent="0.25">
      <c r="A419" t="s">
        <v>1128</v>
      </c>
      <c r="B419" t="s">
        <v>1129</v>
      </c>
      <c r="C419" t="s">
        <v>35</v>
      </c>
      <c r="D419">
        <v>8642.3479203879997</v>
      </c>
      <c r="E419">
        <v>467.61</v>
      </c>
      <c r="G419">
        <v>0</v>
      </c>
      <c r="H419">
        <v>0</v>
      </c>
      <c r="I419">
        <v>0</v>
      </c>
    </row>
    <row r="420" spans="1:16" x14ac:dyDescent="0.25">
      <c r="A420" t="s">
        <v>1138</v>
      </c>
      <c r="B420" t="s">
        <v>1139</v>
      </c>
      <c r="C420" t="s">
        <v>79</v>
      </c>
      <c r="D420">
        <v>8632.4476391999997</v>
      </c>
      <c r="E420">
        <v>432.5</v>
      </c>
      <c r="F420">
        <v>100</v>
      </c>
      <c r="G420">
        <v>1</v>
      </c>
      <c r="H420">
        <v>0</v>
      </c>
      <c r="I420">
        <v>0</v>
      </c>
      <c r="J420">
        <v>1</v>
      </c>
      <c r="K420">
        <v>1.3814616755793201</v>
      </c>
      <c r="L420">
        <v>92</v>
      </c>
      <c r="M420">
        <v>8.1846153846153804</v>
      </c>
      <c r="N420">
        <v>5</v>
      </c>
      <c r="O420">
        <v>28</v>
      </c>
      <c r="P420">
        <v>28</v>
      </c>
    </row>
    <row r="421" spans="1:16" x14ac:dyDescent="0.25">
      <c r="A421" t="s">
        <v>76</v>
      </c>
      <c r="B421" t="s">
        <v>75</v>
      </c>
      <c r="C421" t="s">
        <v>74</v>
      </c>
      <c r="D421">
        <v>8594.6001943800002</v>
      </c>
      <c r="E421">
        <v>618.85</v>
      </c>
      <c r="F421">
        <v>40</v>
      </c>
      <c r="G421">
        <v>2</v>
      </c>
      <c r="H421">
        <v>40</v>
      </c>
      <c r="I421">
        <v>20</v>
      </c>
      <c r="J421">
        <v>5</v>
      </c>
      <c r="K421">
        <v>-13.0986362194735</v>
      </c>
      <c r="L421">
        <v>34</v>
      </c>
      <c r="M421">
        <v>6.15227272727273</v>
      </c>
      <c r="N421">
        <v>11</v>
      </c>
      <c r="O421">
        <v>59</v>
      </c>
      <c r="P421">
        <v>48</v>
      </c>
    </row>
    <row r="422" spans="1:16" x14ac:dyDescent="0.25">
      <c r="A422" t="s">
        <v>1136</v>
      </c>
      <c r="B422" t="s">
        <v>1137</v>
      </c>
      <c r="C422" t="s">
        <v>290</v>
      </c>
      <c r="D422">
        <v>8567.8181072000007</v>
      </c>
      <c r="E422">
        <v>1687.2</v>
      </c>
      <c r="F422">
        <v>100</v>
      </c>
      <c r="G422">
        <v>1</v>
      </c>
      <c r="H422">
        <v>0</v>
      </c>
      <c r="I422">
        <v>0</v>
      </c>
      <c r="J422">
        <v>1</v>
      </c>
      <c r="K422">
        <v>30.473040628698001</v>
      </c>
      <c r="L422">
        <v>72</v>
      </c>
      <c r="M422">
        <v>6.1666666666666696</v>
      </c>
      <c r="N422">
        <v>87</v>
      </c>
      <c r="O422">
        <v>89</v>
      </c>
      <c r="P422">
        <v>82</v>
      </c>
    </row>
    <row r="423" spans="1:16" x14ac:dyDescent="0.25">
      <c r="A423" t="s">
        <v>1132</v>
      </c>
      <c r="B423" t="s">
        <v>1133</v>
      </c>
      <c r="C423" t="s">
        <v>323</v>
      </c>
      <c r="D423">
        <v>8553.9935322399997</v>
      </c>
      <c r="E423">
        <v>5158.6499999999996</v>
      </c>
      <c r="G423">
        <v>0</v>
      </c>
      <c r="H423">
        <v>0</v>
      </c>
      <c r="I423">
        <v>0</v>
      </c>
      <c r="K423">
        <v>1.5873631918031501</v>
      </c>
      <c r="L423">
        <v>74</v>
      </c>
      <c r="M423">
        <v>5.04285714285714</v>
      </c>
      <c r="N423">
        <v>78</v>
      </c>
      <c r="O423">
        <v>32</v>
      </c>
      <c r="P423">
        <v>67</v>
      </c>
    </row>
    <row r="424" spans="1:16" x14ac:dyDescent="0.25">
      <c r="A424" t="s">
        <v>1134</v>
      </c>
      <c r="B424" t="s">
        <v>1135</v>
      </c>
      <c r="C424" t="s">
        <v>1084</v>
      </c>
      <c r="D424">
        <v>8553.2647125250005</v>
      </c>
      <c r="E424">
        <v>1729</v>
      </c>
      <c r="F424">
        <v>85.714285714285694</v>
      </c>
      <c r="G424">
        <v>6</v>
      </c>
      <c r="H424">
        <v>14.285714285714199</v>
      </c>
      <c r="I424">
        <v>0</v>
      </c>
      <c r="J424">
        <v>7</v>
      </c>
      <c r="K424">
        <v>0.27321634791425498</v>
      </c>
      <c r="L424">
        <v>95</v>
      </c>
      <c r="M424">
        <v>5.9321428571428596</v>
      </c>
      <c r="N424">
        <v>51</v>
      </c>
      <c r="O424">
        <v>70</v>
      </c>
      <c r="P424">
        <v>59</v>
      </c>
    </row>
    <row r="425" spans="1:16" x14ac:dyDescent="0.25">
      <c r="A425" t="s">
        <v>1155</v>
      </c>
      <c r="B425" t="s">
        <v>1156</v>
      </c>
      <c r="C425" t="s">
        <v>1063</v>
      </c>
      <c r="D425">
        <v>8533.2705993700001</v>
      </c>
      <c r="E425">
        <v>486.65</v>
      </c>
      <c r="F425">
        <v>100</v>
      </c>
      <c r="G425">
        <v>1</v>
      </c>
      <c r="H425">
        <v>0</v>
      </c>
      <c r="I425">
        <v>0</v>
      </c>
      <c r="J425">
        <v>1</v>
      </c>
      <c r="K425">
        <v>32.723112128146397</v>
      </c>
      <c r="L425">
        <v>35</v>
      </c>
      <c r="M425">
        <v>4.8205882352941201</v>
      </c>
      <c r="N425">
        <v>9</v>
      </c>
      <c r="O425">
        <v>75</v>
      </c>
      <c r="P425">
        <v>28</v>
      </c>
    </row>
    <row r="426" spans="1:16" x14ac:dyDescent="0.25">
      <c r="A426" t="s">
        <v>1142</v>
      </c>
      <c r="B426" t="s">
        <v>1143</v>
      </c>
      <c r="C426" t="s">
        <v>88</v>
      </c>
      <c r="D426">
        <v>8471.2624570999997</v>
      </c>
      <c r="E426">
        <v>443.05</v>
      </c>
      <c r="F426">
        <v>100</v>
      </c>
      <c r="G426">
        <v>1</v>
      </c>
      <c r="H426">
        <v>0</v>
      </c>
      <c r="I426">
        <v>0</v>
      </c>
      <c r="J426">
        <v>1</v>
      </c>
      <c r="K426">
        <v>3.6625971143174199</v>
      </c>
      <c r="L426">
        <v>46</v>
      </c>
      <c r="N426">
        <v>43</v>
      </c>
      <c r="O426">
        <v>85</v>
      </c>
      <c r="P426">
        <v>75</v>
      </c>
    </row>
    <row r="427" spans="1:16" x14ac:dyDescent="0.25">
      <c r="A427" t="s">
        <v>1161</v>
      </c>
      <c r="B427" t="s">
        <v>1162</v>
      </c>
      <c r="C427" t="s">
        <v>678</v>
      </c>
      <c r="D427">
        <v>8431.2882594300008</v>
      </c>
      <c r="E427">
        <v>1665.3</v>
      </c>
      <c r="F427">
        <v>44.4444444444444</v>
      </c>
      <c r="G427">
        <v>4</v>
      </c>
      <c r="H427">
        <v>33.3333333333333</v>
      </c>
      <c r="I427">
        <v>22.2222222222222</v>
      </c>
      <c r="J427">
        <v>9</v>
      </c>
      <c r="K427">
        <v>-3.4020587436230199</v>
      </c>
      <c r="L427">
        <v>74</v>
      </c>
      <c r="M427">
        <v>5.8916666666666702</v>
      </c>
      <c r="N427">
        <v>66</v>
      </c>
      <c r="O427">
        <v>21</v>
      </c>
      <c r="P427">
        <v>19</v>
      </c>
    </row>
    <row r="428" spans="1:16" x14ac:dyDescent="0.25">
      <c r="A428" t="s">
        <v>1140</v>
      </c>
      <c r="B428" t="s">
        <v>1141</v>
      </c>
      <c r="C428" t="s">
        <v>583</v>
      </c>
      <c r="D428">
        <v>8424.2062790399996</v>
      </c>
      <c r="E428">
        <v>605.35</v>
      </c>
      <c r="F428">
        <v>100</v>
      </c>
      <c r="G428">
        <v>8</v>
      </c>
      <c r="H428">
        <v>0</v>
      </c>
      <c r="I428">
        <v>0</v>
      </c>
      <c r="J428">
        <v>8</v>
      </c>
      <c r="K428">
        <v>40.646029609690402</v>
      </c>
      <c r="L428">
        <v>71</v>
      </c>
      <c r="M428">
        <v>2.1029411764705901</v>
      </c>
      <c r="N428">
        <v>29</v>
      </c>
      <c r="O428">
        <v>29</v>
      </c>
      <c r="P428">
        <v>24</v>
      </c>
    </row>
    <row r="429" spans="1:16" x14ac:dyDescent="0.25">
      <c r="A429" t="s">
        <v>1174</v>
      </c>
      <c r="B429" t="s">
        <v>1175</v>
      </c>
      <c r="C429" t="s">
        <v>1165</v>
      </c>
      <c r="D429">
        <v>8407.2045463499999</v>
      </c>
      <c r="E429">
        <v>211.85</v>
      </c>
      <c r="G429">
        <v>0</v>
      </c>
      <c r="H429">
        <v>0</v>
      </c>
      <c r="I429">
        <v>0</v>
      </c>
      <c r="L429">
        <v>37</v>
      </c>
      <c r="M429">
        <v>6.9928571428571402</v>
      </c>
      <c r="N429">
        <v>85</v>
      </c>
      <c r="P429">
        <v>60</v>
      </c>
    </row>
    <row r="430" spans="1:16" x14ac:dyDescent="0.25">
      <c r="A430" t="s">
        <v>1144</v>
      </c>
      <c r="B430" t="s">
        <v>1145</v>
      </c>
      <c r="C430" t="s">
        <v>35</v>
      </c>
      <c r="D430">
        <v>8375.5088797930002</v>
      </c>
      <c r="E430">
        <v>204.77</v>
      </c>
      <c r="G430">
        <v>0</v>
      </c>
      <c r="H430">
        <v>0</v>
      </c>
      <c r="I430">
        <v>0</v>
      </c>
    </row>
    <row r="431" spans="1:16" x14ac:dyDescent="0.25">
      <c r="A431" t="s">
        <v>1157</v>
      </c>
      <c r="B431" t="s">
        <v>1158</v>
      </c>
      <c r="C431" t="s">
        <v>409</v>
      </c>
      <c r="D431">
        <v>8373.9663755399997</v>
      </c>
      <c r="E431">
        <v>472.7</v>
      </c>
      <c r="F431">
        <v>100</v>
      </c>
      <c r="G431">
        <v>6</v>
      </c>
      <c r="H431">
        <v>0</v>
      </c>
      <c r="I431">
        <v>0</v>
      </c>
      <c r="J431">
        <v>6</v>
      </c>
      <c r="K431">
        <v>-8.6974878615157198</v>
      </c>
      <c r="L431">
        <v>11</v>
      </c>
      <c r="N431">
        <v>55</v>
      </c>
      <c r="O431">
        <v>17</v>
      </c>
      <c r="P431">
        <v>46</v>
      </c>
    </row>
    <row r="432" spans="1:16" x14ac:dyDescent="0.25">
      <c r="A432" t="s">
        <v>1130</v>
      </c>
      <c r="B432" t="s">
        <v>1131</v>
      </c>
      <c r="C432" t="s">
        <v>328</v>
      </c>
      <c r="D432">
        <v>8372.0893527699991</v>
      </c>
      <c r="E432">
        <v>776.3</v>
      </c>
      <c r="F432">
        <v>72.727272727272705</v>
      </c>
      <c r="G432">
        <v>8</v>
      </c>
      <c r="H432">
        <v>18.181818181818102</v>
      </c>
      <c r="I432">
        <v>9.0909090909090899</v>
      </c>
      <c r="J432">
        <v>11</v>
      </c>
      <c r="K432">
        <v>11.3366952649158</v>
      </c>
      <c r="L432">
        <v>74</v>
      </c>
      <c r="M432">
        <v>2.8</v>
      </c>
      <c r="N432">
        <v>74</v>
      </c>
      <c r="O432">
        <v>9</v>
      </c>
      <c r="P432">
        <v>68</v>
      </c>
    </row>
    <row r="433" spans="1:16" x14ac:dyDescent="0.25">
      <c r="A433" t="s">
        <v>1146</v>
      </c>
      <c r="B433" t="s">
        <v>1147</v>
      </c>
      <c r="C433" t="s">
        <v>1148</v>
      </c>
      <c r="D433">
        <v>8369.7008711939998</v>
      </c>
      <c r="E433">
        <v>1230.3900000000001</v>
      </c>
      <c r="G433">
        <v>0</v>
      </c>
      <c r="H433">
        <v>0</v>
      </c>
      <c r="I433">
        <v>0</v>
      </c>
    </row>
    <row r="434" spans="1:16" x14ac:dyDescent="0.25">
      <c r="A434" t="s">
        <v>1149</v>
      </c>
      <c r="B434" t="s">
        <v>1150</v>
      </c>
      <c r="C434" t="s">
        <v>344</v>
      </c>
      <c r="D434">
        <v>8353.2488763000001</v>
      </c>
      <c r="E434">
        <v>314.60000000000002</v>
      </c>
      <c r="F434">
        <v>100</v>
      </c>
      <c r="G434">
        <v>3</v>
      </c>
      <c r="H434">
        <v>0</v>
      </c>
      <c r="I434">
        <v>0</v>
      </c>
      <c r="J434">
        <v>3</v>
      </c>
      <c r="K434">
        <v>3.3187226048841598</v>
      </c>
      <c r="L434">
        <v>22</v>
      </c>
      <c r="M434">
        <v>4.7932835820895496</v>
      </c>
      <c r="N434">
        <v>55</v>
      </c>
      <c r="O434">
        <v>86</v>
      </c>
      <c r="P434">
        <v>77</v>
      </c>
    </row>
    <row r="435" spans="1:16" x14ac:dyDescent="0.25">
      <c r="A435" t="s">
        <v>1151</v>
      </c>
      <c r="B435" t="s">
        <v>1152</v>
      </c>
      <c r="C435" t="s">
        <v>27</v>
      </c>
      <c r="D435">
        <v>8337.4593898999992</v>
      </c>
      <c r="E435">
        <v>44</v>
      </c>
      <c r="F435">
        <v>100</v>
      </c>
      <c r="G435">
        <v>13</v>
      </c>
      <c r="H435">
        <v>0</v>
      </c>
      <c r="I435">
        <v>0</v>
      </c>
      <c r="J435">
        <v>13</v>
      </c>
      <c r="K435">
        <v>1.40679953106682</v>
      </c>
      <c r="L435">
        <v>60</v>
      </c>
      <c r="M435">
        <v>4.7</v>
      </c>
      <c r="N435">
        <v>95</v>
      </c>
      <c r="O435">
        <v>89</v>
      </c>
      <c r="P435">
        <v>98</v>
      </c>
    </row>
    <row r="436" spans="1:16" x14ac:dyDescent="0.25">
      <c r="A436" t="s">
        <v>1163</v>
      </c>
      <c r="B436" t="s">
        <v>1164</v>
      </c>
      <c r="C436" t="s">
        <v>1165</v>
      </c>
      <c r="D436">
        <v>8315.1982616250007</v>
      </c>
      <c r="E436">
        <v>540.65</v>
      </c>
      <c r="F436">
        <v>60</v>
      </c>
      <c r="G436">
        <v>3</v>
      </c>
      <c r="H436">
        <v>20</v>
      </c>
      <c r="I436">
        <v>20</v>
      </c>
      <c r="J436">
        <v>5</v>
      </c>
      <c r="K436">
        <v>-0.62409985597695605</v>
      </c>
      <c r="L436">
        <v>23</v>
      </c>
      <c r="M436">
        <v>3.3</v>
      </c>
      <c r="N436">
        <v>97</v>
      </c>
      <c r="O436">
        <v>34</v>
      </c>
      <c r="P436">
        <v>44</v>
      </c>
    </row>
    <row r="437" spans="1:16" x14ac:dyDescent="0.25">
      <c r="A437" t="s">
        <v>1153</v>
      </c>
      <c r="B437" t="s">
        <v>1154</v>
      </c>
      <c r="C437" t="s">
        <v>438</v>
      </c>
      <c r="D437">
        <v>8276.3320428000006</v>
      </c>
      <c r="E437">
        <v>610.20000000000005</v>
      </c>
      <c r="F437">
        <v>60</v>
      </c>
      <c r="G437">
        <v>6</v>
      </c>
      <c r="H437">
        <v>30</v>
      </c>
      <c r="I437">
        <v>10</v>
      </c>
      <c r="J437">
        <v>10</v>
      </c>
      <c r="K437">
        <v>4.4764124407297299</v>
      </c>
      <c r="L437">
        <v>13</v>
      </c>
      <c r="M437">
        <v>6.1298507462686604</v>
      </c>
      <c r="N437">
        <v>96</v>
      </c>
      <c r="O437">
        <v>56</v>
      </c>
      <c r="P437">
        <v>38</v>
      </c>
    </row>
    <row r="438" spans="1:16" x14ac:dyDescent="0.25">
      <c r="A438" t="s">
        <v>1159</v>
      </c>
      <c r="B438" t="s">
        <v>1160</v>
      </c>
      <c r="C438" t="s">
        <v>415</v>
      </c>
      <c r="D438">
        <v>8243.8924283750002</v>
      </c>
      <c r="E438">
        <v>750.35</v>
      </c>
      <c r="G438">
        <v>0</v>
      </c>
      <c r="H438">
        <v>0</v>
      </c>
      <c r="I438">
        <v>0</v>
      </c>
      <c r="L438">
        <v>77</v>
      </c>
      <c r="M438">
        <v>6.77727272727273</v>
      </c>
      <c r="N438">
        <v>59</v>
      </c>
      <c r="O438">
        <v>51</v>
      </c>
      <c r="P438">
        <v>46</v>
      </c>
    </row>
    <row r="439" spans="1:16" x14ac:dyDescent="0.25">
      <c r="A439" t="s">
        <v>1172</v>
      </c>
      <c r="B439" t="s">
        <v>1173</v>
      </c>
      <c r="C439" t="s">
        <v>1165</v>
      </c>
      <c r="D439">
        <v>8067.7338861600001</v>
      </c>
      <c r="E439">
        <v>680.85</v>
      </c>
      <c r="F439">
        <v>100</v>
      </c>
      <c r="G439">
        <v>6</v>
      </c>
      <c r="H439">
        <v>0</v>
      </c>
      <c r="I439">
        <v>0</v>
      </c>
      <c r="J439">
        <v>6</v>
      </c>
      <c r="K439">
        <v>-21.973518284993599</v>
      </c>
      <c r="L439">
        <v>46</v>
      </c>
      <c r="M439">
        <v>4.21428571428571</v>
      </c>
      <c r="N439">
        <v>86</v>
      </c>
      <c r="O439">
        <v>38</v>
      </c>
      <c r="P439">
        <v>68</v>
      </c>
    </row>
    <row r="440" spans="1:16" x14ac:dyDescent="0.25">
      <c r="A440" t="s">
        <v>1166</v>
      </c>
      <c r="B440" t="s">
        <v>1167</v>
      </c>
      <c r="C440" t="s">
        <v>41</v>
      </c>
      <c r="D440">
        <v>8011.3762319699999</v>
      </c>
      <c r="E440">
        <v>420.1</v>
      </c>
      <c r="F440">
        <v>100</v>
      </c>
      <c r="G440">
        <v>3</v>
      </c>
      <c r="H440">
        <v>0</v>
      </c>
      <c r="I440">
        <v>0</v>
      </c>
      <c r="J440">
        <v>3</v>
      </c>
      <c r="K440">
        <v>-1.84123887330813</v>
      </c>
      <c r="L440">
        <v>5</v>
      </c>
      <c r="M440">
        <v>5.1757142857142897</v>
      </c>
      <c r="N440">
        <v>11</v>
      </c>
      <c r="O440">
        <v>88</v>
      </c>
      <c r="P440">
        <v>74</v>
      </c>
    </row>
    <row r="441" spans="1:16" x14ac:dyDescent="0.25">
      <c r="A441" t="s">
        <v>1170</v>
      </c>
      <c r="B441" t="s">
        <v>1171</v>
      </c>
      <c r="C441" t="s">
        <v>1063</v>
      </c>
      <c r="D441">
        <v>7995.3225793499996</v>
      </c>
      <c r="E441">
        <v>399.45</v>
      </c>
      <c r="F441">
        <v>100</v>
      </c>
      <c r="G441">
        <v>6</v>
      </c>
      <c r="H441">
        <v>0</v>
      </c>
      <c r="I441">
        <v>0</v>
      </c>
      <c r="J441">
        <v>6</v>
      </c>
      <c r="K441">
        <v>18.597022457733999</v>
      </c>
      <c r="L441">
        <v>46</v>
      </c>
      <c r="M441">
        <v>5.7888059701492498</v>
      </c>
      <c r="N441">
        <v>62</v>
      </c>
      <c r="O441">
        <v>83</v>
      </c>
      <c r="P441">
        <v>66</v>
      </c>
    </row>
    <row r="442" spans="1:16" x14ac:dyDescent="0.25">
      <c r="A442" t="s">
        <v>1190</v>
      </c>
      <c r="B442" t="s">
        <v>1191</v>
      </c>
      <c r="C442" t="s">
        <v>61</v>
      </c>
      <c r="D442">
        <v>7950.0893660849997</v>
      </c>
      <c r="E442">
        <v>148.25</v>
      </c>
      <c r="F442">
        <v>83.3333333333333</v>
      </c>
      <c r="G442">
        <v>5</v>
      </c>
      <c r="H442">
        <v>16.6666666666666</v>
      </c>
      <c r="I442">
        <v>0</v>
      </c>
      <c r="J442">
        <v>6</v>
      </c>
      <c r="K442">
        <v>-16.2248144220572</v>
      </c>
      <c r="L442">
        <v>34</v>
      </c>
      <c r="M442">
        <v>5.4698412698412699</v>
      </c>
      <c r="N442">
        <v>83</v>
      </c>
      <c r="O442">
        <v>72</v>
      </c>
      <c r="P442">
        <v>82</v>
      </c>
    </row>
    <row r="443" spans="1:16" x14ac:dyDescent="0.25">
      <c r="A443" t="s">
        <v>1213</v>
      </c>
      <c r="B443" t="s">
        <v>1214</v>
      </c>
      <c r="C443" t="s">
        <v>1215</v>
      </c>
      <c r="D443">
        <v>7947.6125010399901</v>
      </c>
      <c r="E443">
        <v>677.9</v>
      </c>
      <c r="F443">
        <v>100</v>
      </c>
      <c r="G443">
        <v>2</v>
      </c>
      <c r="H443">
        <v>0</v>
      </c>
      <c r="I443">
        <v>0</v>
      </c>
      <c r="J443">
        <v>2</v>
      </c>
      <c r="K443">
        <v>-39.766257117171101</v>
      </c>
      <c r="L443">
        <v>67</v>
      </c>
      <c r="M443">
        <v>7.3428571428571399</v>
      </c>
      <c r="N443">
        <v>89</v>
      </c>
      <c r="O443">
        <v>36</v>
      </c>
      <c r="P443">
        <v>74</v>
      </c>
    </row>
    <row r="444" spans="1:16" x14ac:dyDescent="0.25">
      <c r="A444" t="s">
        <v>1168</v>
      </c>
      <c r="B444" t="s">
        <v>1169</v>
      </c>
      <c r="C444" t="s">
        <v>378</v>
      </c>
      <c r="D444">
        <v>7884.1087377249996</v>
      </c>
      <c r="E444">
        <v>12257.95</v>
      </c>
      <c r="G444">
        <v>0</v>
      </c>
      <c r="H444">
        <v>0</v>
      </c>
      <c r="I444">
        <v>0</v>
      </c>
      <c r="L444">
        <v>34</v>
      </c>
      <c r="N444">
        <v>32</v>
      </c>
      <c r="O444">
        <v>99</v>
      </c>
      <c r="P444">
        <v>82</v>
      </c>
    </row>
    <row r="445" spans="1:16" x14ac:dyDescent="0.25">
      <c r="A445" t="s">
        <v>1182</v>
      </c>
      <c r="B445" t="s">
        <v>1183</v>
      </c>
      <c r="C445" t="s">
        <v>331</v>
      </c>
      <c r="D445">
        <v>7877.4225683699997</v>
      </c>
      <c r="E445">
        <v>686.05</v>
      </c>
      <c r="F445">
        <v>66.6666666666666</v>
      </c>
      <c r="G445">
        <v>10</v>
      </c>
      <c r="H445">
        <v>13.3333333333333</v>
      </c>
      <c r="I445">
        <v>20</v>
      </c>
      <c r="J445">
        <v>15</v>
      </c>
      <c r="K445">
        <v>21.6670401075509</v>
      </c>
      <c r="L445">
        <v>74</v>
      </c>
      <c r="M445">
        <v>6.1040540540540498</v>
      </c>
      <c r="N445">
        <v>61</v>
      </c>
      <c r="O445">
        <v>81</v>
      </c>
      <c r="P445">
        <v>52</v>
      </c>
    </row>
    <row r="446" spans="1:16" x14ac:dyDescent="0.25">
      <c r="A446" t="s">
        <v>1186</v>
      </c>
      <c r="B446" t="s">
        <v>1187</v>
      </c>
      <c r="C446" t="s">
        <v>438</v>
      </c>
      <c r="D446">
        <v>7830.8491965000003</v>
      </c>
      <c r="E446">
        <v>1115.7</v>
      </c>
      <c r="G446">
        <v>0</v>
      </c>
      <c r="H446">
        <v>0</v>
      </c>
      <c r="I446">
        <v>0</v>
      </c>
      <c r="L446">
        <v>30</v>
      </c>
      <c r="N446">
        <v>60</v>
      </c>
      <c r="O446">
        <v>9</v>
      </c>
      <c r="P446">
        <v>56</v>
      </c>
    </row>
    <row r="447" spans="1:16" x14ac:dyDescent="0.25">
      <c r="A447" t="s">
        <v>1180</v>
      </c>
      <c r="B447" t="s">
        <v>1181</v>
      </c>
      <c r="C447" t="s">
        <v>323</v>
      </c>
      <c r="D447">
        <v>7795.7913184999998</v>
      </c>
      <c r="E447">
        <v>631.95000000000005</v>
      </c>
      <c r="F447">
        <v>80</v>
      </c>
      <c r="G447">
        <v>4</v>
      </c>
      <c r="H447">
        <v>20</v>
      </c>
      <c r="I447">
        <v>0</v>
      </c>
      <c r="J447">
        <v>5</v>
      </c>
      <c r="K447">
        <v>11.591355599214101</v>
      </c>
      <c r="L447">
        <v>59</v>
      </c>
      <c r="N447">
        <v>63</v>
      </c>
      <c r="O447">
        <v>76</v>
      </c>
      <c r="P447">
        <v>86</v>
      </c>
    </row>
    <row r="448" spans="1:16" x14ac:dyDescent="0.25">
      <c r="A448" t="s">
        <v>1178</v>
      </c>
      <c r="B448" t="s">
        <v>1179</v>
      </c>
      <c r="C448" t="s">
        <v>74</v>
      </c>
      <c r="D448">
        <v>7791.81239826</v>
      </c>
      <c r="E448">
        <v>1493.9</v>
      </c>
      <c r="F448">
        <v>100</v>
      </c>
      <c r="G448">
        <v>3</v>
      </c>
      <c r="H448">
        <v>0</v>
      </c>
      <c r="I448">
        <v>0</v>
      </c>
      <c r="J448">
        <v>3</v>
      </c>
      <c r="K448">
        <v>-2.2072242691367299</v>
      </c>
      <c r="L448">
        <v>55</v>
      </c>
      <c r="M448">
        <v>6.5181818181818203</v>
      </c>
      <c r="N448">
        <v>2</v>
      </c>
      <c r="O448">
        <v>10</v>
      </c>
      <c r="P448">
        <v>5</v>
      </c>
    </row>
    <row r="449" spans="1:16" x14ac:dyDescent="0.25">
      <c r="A449" t="s">
        <v>63</v>
      </c>
      <c r="B449" t="s">
        <v>62</v>
      </c>
      <c r="C449" t="s">
        <v>61</v>
      </c>
      <c r="D449">
        <v>7776.5750150399899</v>
      </c>
      <c r="E449">
        <v>414.9</v>
      </c>
      <c r="F449">
        <v>100</v>
      </c>
      <c r="G449">
        <v>5</v>
      </c>
      <c r="H449">
        <v>0</v>
      </c>
      <c r="I449">
        <v>0</v>
      </c>
      <c r="J449">
        <v>5</v>
      </c>
      <c r="K449">
        <v>14.221592251358301</v>
      </c>
      <c r="L449">
        <v>97</v>
      </c>
      <c r="M449">
        <v>6.1293650793650798</v>
      </c>
      <c r="N449">
        <v>27</v>
      </c>
      <c r="O449">
        <v>33</v>
      </c>
      <c r="P449">
        <v>47</v>
      </c>
    </row>
    <row r="450" spans="1:16" x14ac:dyDescent="0.25">
      <c r="A450" t="s">
        <v>1176</v>
      </c>
      <c r="B450" t="s">
        <v>1177</v>
      </c>
      <c r="C450" t="s">
        <v>91</v>
      </c>
      <c r="D450">
        <v>7735.0318514999999</v>
      </c>
      <c r="E450">
        <v>375</v>
      </c>
      <c r="F450">
        <v>0</v>
      </c>
      <c r="G450">
        <v>0</v>
      </c>
      <c r="H450">
        <v>100</v>
      </c>
      <c r="I450">
        <v>0</v>
      </c>
      <c r="J450">
        <v>1</v>
      </c>
      <c r="K450">
        <v>12.582781456953599</v>
      </c>
      <c r="L450">
        <v>60</v>
      </c>
      <c r="M450">
        <v>6.95</v>
      </c>
      <c r="N450">
        <v>18</v>
      </c>
      <c r="O450">
        <v>13</v>
      </c>
      <c r="P450">
        <v>2</v>
      </c>
    </row>
    <row r="451" spans="1:16" x14ac:dyDescent="0.25">
      <c r="A451" t="s">
        <v>1188</v>
      </c>
      <c r="B451" t="s">
        <v>1189</v>
      </c>
      <c r="C451" t="s">
        <v>512</v>
      </c>
      <c r="D451">
        <v>7586.5436390199902</v>
      </c>
      <c r="E451">
        <v>2200.9499999999998</v>
      </c>
      <c r="F451">
        <v>100</v>
      </c>
      <c r="G451">
        <v>1</v>
      </c>
      <c r="H451">
        <v>0</v>
      </c>
      <c r="I451">
        <v>0</v>
      </c>
      <c r="J451">
        <v>1</v>
      </c>
      <c r="K451">
        <v>2.0646463719566702E-2</v>
      </c>
      <c r="L451">
        <v>37</v>
      </c>
      <c r="M451">
        <v>5.4911764705882398</v>
      </c>
      <c r="N451">
        <v>47</v>
      </c>
      <c r="O451">
        <v>41</v>
      </c>
      <c r="P451">
        <v>60</v>
      </c>
    </row>
    <row r="452" spans="1:16" x14ac:dyDescent="0.25">
      <c r="A452" t="s">
        <v>1194</v>
      </c>
      <c r="B452" t="s">
        <v>1195</v>
      </c>
      <c r="C452" t="s">
        <v>714</v>
      </c>
      <c r="D452">
        <v>7570.1351025899903</v>
      </c>
      <c r="E452">
        <v>2264.6</v>
      </c>
      <c r="F452">
        <v>61.904761904761898</v>
      </c>
      <c r="G452">
        <v>13</v>
      </c>
      <c r="H452">
        <v>33.3333333333333</v>
      </c>
      <c r="I452">
        <v>4.7619047619047601</v>
      </c>
      <c r="J452">
        <v>21</v>
      </c>
      <c r="K452">
        <v>9.9316821327636493</v>
      </c>
      <c r="L452">
        <v>63</v>
      </c>
      <c r="M452">
        <v>5.2318181818181797</v>
      </c>
      <c r="N452">
        <v>11</v>
      </c>
      <c r="O452">
        <v>35</v>
      </c>
      <c r="P452">
        <v>27</v>
      </c>
    </row>
    <row r="453" spans="1:16" x14ac:dyDescent="0.25">
      <c r="A453" t="s">
        <v>1206</v>
      </c>
      <c r="B453" t="s">
        <v>1207</v>
      </c>
      <c r="C453" t="s">
        <v>61</v>
      </c>
      <c r="D453">
        <v>7533</v>
      </c>
      <c r="E453">
        <v>42.75</v>
      </c>
      <c r="F453">
        <v>0</v>
      </c>
      <c r="G453">
        <v>0</v>
      </c>
      <c r="H453">
        <v>66.6666666666666</v>
      </c>
      <c r="I453">
        <v>33.3333333333333</v>
      </c>
      <c r="J453">
        <v>3</v>
      </c>
      <c r="K453">
        <v>-4.4205495818399001</v>
      </c>
      <c r="L453">
        <v>37</v>
      </c>
      <c r="M453">
        <v>3.5595238095238102</v>
      </c>
      <c r="N453">
        <v>58</v>
      </c>
      <c r="P453">
        <v>79</v>
      </c>
    </row>
    <row r="454" spans="1:16" x14ac:dyDescent="0.25">
      <c r="A454" t="s">
        <v>1198</v>
      </c>
      <c r="B454" t="s">
        <v>1199</v>
      </c>
      <c r="C454" t="s">
        <v>323</v>
      </c>
      <c r="D454">
        <v>7429.5023954199996</v>
      </c>
      <c r="E454">
        <v>308.95</v>
      </c>
      <c r="F454">
        <v>100</v>
      </c>
      <c r="G454">
        <v>7</v>
      </c>
      <c r="H454">
        <v>0</v>
      </c>
      <c r="I454">
        <v>0</v>
      </c>
      <c r="J454">
        <v>7</v>
      </c>
      <c r="K454">
        <v>15.65401531194</v>
      </c>
      <c r="L454">
        <v>71</v>
      </c>
      <c r="M454">
        <v>5.2328571428571404</v>
      </c>
      <c r="N454">
        <v>10</v>
      </c>
      <c r="O454">
        <v>87</v>
      </c>
      <c r="P454">
        <v>44</v>
      </c>
    </row>
    <row r="455" spans="1:16" x14ac:dyDescent="0.25">
      <c r="A455" t="s">
        <v>1200</v>
      </c>
      <c r="B455" t="s">
        <v>1201</v>
      </c>
      <c r="C455" t="s">
        <v>381</v>
      </c>
      <c r="D455">
        <v>7415.6769200549998</v>
      </c>
      <c r="E455">
        <v>478.3</v>
      </c>
      <c r="F455">
        <v>100</v>
      </c>
      <c r="G455">
        <v>7</v>
      </c>
      <c r="H455">
        <v>0</v>
      </c>
      <c r="I455">
        <v>0</v>
      </c>
      <c r="J455">
        <v>7</v>
      </c>
      <c r="K455">
        <v>3.93815940666458</v>
      </c>
      <c r="L455">
        <v>58</v>
      </c>
      <c r="M455">
        <v>2.7535714285714299</v>
      </c>
      <c r="N455">
        <v>55</v>
      </c>
      <c r="O455">
        <v>18</v>
      </c>
      <c r="P455">
        <v>42</v>
      </c>
    </row>
    <row r="456" spans="1:16" x14ac:dyDescent="0.25">
      <c r="A456" t="s">
        <v>1196</v>
      </c>
      <c r="B456" t="s">
        <v>1197</v>
      </c>
      <c r="C456" t="s">
        <v>541</v>
      </c>
      <c r="D456">
        <v>7415.2098404999997</v>
      </c>
      <c r="E456">
        <v>590.79999999999995</v>
      </c>
      <c r="F456">
        <v>100</v>
      </c>
      <c r="G456">
        <v>1</v>
      </c>
      <c r="H456">
        <v>0</v>
      </c>
      <c r="I456">
        <v>0</v>
      </c>
      <c r="J456">
        <v>1</v>
      </c>
      <c r="K456">
        <v>16.956077630234901</v>
      </c>
      <c r="L456">
        <v>60</v>
      </c>
      <c r="M456">
        <v>3.9926470588235299</v>
      </c>
      <c r="N456">
        <v>25</v>
      </c>
      <c r="P456">
        <v>82</v>
      </c>
    </row>
    <row r="457" spans="1:16" x14ac:dyDescent="0.25">
      <c r="A457" t="s">
        <v>1192</v>
      </c>
      <c r="B457" t="s">
        <v>1193</v>
      </c>
      <c r="C457" t="s">
        <v>115</v>
      </c>
      <c r="D457">
        <v>7398.2081974899902</v>
      </c>
      <c r="E457">
        <v>15.05</v>
      </c>
      <c r="G457">
        <v>0</v>
      </c>
      <c r="H457">
        <v>0</v>
      </c>
      <c r="I457">
        <v>0</v>
      </c>
      <c r="L457">
        <v>40</v>
      </c>
      <c r="M457">
        <v>3.7540983606557399</v>
      </c>
      <c r="N457">
        <v>30</v>
      </c>
      <c r="P457">
        <v>9</v>
      </c>
    </row>
    <row r="458" spans="1:16" x14ac:dyDescent="0.25">
      <c r="A458" t="s">
        <v>1239</v>
      </c>
      <c r="B458" t="s">
        <v>1240</v>
      </c>
      <c r="C458" t="s">
        <v>1165</v>
      </c>
      <c r="D458">
        <v>7381.6958475000001</v>
      </c>
      <c r="E458">
        <v>1804.45</v>
      </c>
      <c r="F458">
        <v>100</v>
      </c>
      <c r="G458">
        <v>2</v>
      </c>
      <c r="H458">
        <v>0</v>
      </c>
      <c r="I458">
        <v>0</v>
      </c>
      <c r="J458">
        <v>2</v>
      </c>
      <c r="K458">
        <v>-4.23401314490423</v>
      </c>
      <c r="L458">
        <v>24</v>
      </c>
      <c r="M458">
        <v>4.91785714285714</v>
      </c>
      <c r="N458">
        <v>26</v>
      </c>
      <c r="O458">
        <v>44</v>
      </c>
      <c r="P458">
        <v>7</v>
      </c>
    </row>
    <row r="459" spans="1:16" x14ac:dyDescent="0.25">
      <c r="A459" t="s">
        <v>1202</v>
      </c>
      <c r="B459" t="s">
        <v>1203</v>
      </c>
      <c r="C459" t="s">
        <v>323</v>
      </c>
      <c r="D459">
        <v>7371.5078714199999</v>
      </c>
      <c r="E459">
        <v>222.1</v>
      </c>
      <c r="F459">
        <v>100</v>
      </c>
      <c r="G459">
        <v>1</v>
      </c>
      <c r="H459">
        <v>0</v>
      </c>
      <c r="I459">
        <v>0</v>
      </c>
      <c r="J459">
        <v>1</v>
      </c>
      <c r="K459">
        <v>395.26744441998602</v>
      </c>
      <c r="L459">
        <v>20</v>
      </c>
      <c r="M459">
        <v>0.75</v>
      </c>
      <c r="N459">
        <v>10</v>
      </c>
      <c r="P459">
        <v>45</v>
      </c>
    </row>
    <row r="460" spans="1:16" x14ac:dyDescent="0.25">
      <c r="A460" t="s">
        <v>1220</v>
      </c>
      <c r="B460" t="s">
        <v>1221</v>
      </c>
      <c r="C460" t="s">
        <v>771</v>
      </c>
      <c r="D460">
        <v>7349.9772014800001</v>
      </c>
      <c r="E460">
        <v>823.05</v>
      </c>
      <c r="F460">
        <v>93.3333333333333</v>
      </c>
      <c r="G460">
        <v>14</v>
      </c>
      <c r="H460">
        <v>0</v>
      </c>
      <c r="I460">
        <v>6.6666666666666599</v>
      </c>
      <c r="J460">
        <v>15</v>
      </c>
      <c r="K460">
        <v>15.0803164708702</v>
      </c>
      <c r="L460">
        <v>7</v>
      </c>
      <c r="M460">
        <v>7.7545454545454602</v>
      </c>
      <c r="N460">
        <v>49</v>
      </c>
      <c r="O460">
        <v>55</v>
      </c>
      <c r="P460">
        <v>64</v>
      </c>
    </row>
    <row r="461" spans="1:16" x14ac:dyDescent="0.25">
      <c r="A461" t="s">
        <v>1204</v>
      </c>
      <c r="B461" t="s">
        <v>1205</v>
      </c>
      <c r="C461" t="s">
        <v>344</v>
      </c>
      <c r="D461">
        <v>7316.5592541599999</v>
      </c>
      <c r="E461">
        <v>547.5</v>
      </c>
      <c r="G461">
        <v>0</v>
      </c>
      <c r="H461">
        <v>0</v>
      </c>
      <c r="I461">
        <v>0</v>
      </c>
      <c r="L461">
        <v>95</v>
      </c>
      <c r="M461">
        <v>6.9955223880597002</v>
      </c>
      <c r="N461">
        <v>92</v>
      </c>
      <c r="O461">
        <v>100</v>
      </c>
      <c r="P461">
        <v>98</v>
      </c>
    </row>
    <row r="462" spans="1:16" x14ac:dyDescent="0.25">
      <c r="A462" t="s">
        <v>1184</v>
      </c>
      <c r="B462" t="s">
        <v>1185</v>
      </c>
      <c r="C462" t="s">
        <v>27</v>
      </c>
      <c r="D462">
        <v>7313.19221448999</v>
      </c>
      <c r="E462">
        <v>67.849999999999994</v>
      </c>
      <c r="G462">
        <v>0</v>
      </c>
      <c r="H462">
        <v>0</v>
      </c>
      <c r="I462">
        <v>0</v>
      </c>
      <c r="K462">
        <v>-29.478138222849001</v>
      </c>
      <c r="L462">
        <v>18</v>
      </c>
      <c r="M462">
        <v>5.3387096774193497</v>
      </c>
      <c r="N462">
        <v>95</v>
      </c>
      <c r="O462">
        <v>89</v>
      </c>
      <c r="P462">
        <v>98</v>
      </c>
    </row>
    <row r="463" spans="1:16" x14ac:dyDescent="0.25">
      <c r="A463" t="s">
        <v>1208</v>
      </c>
      <c r="B463" t="s">
        <v>1209</v>
      </c>
      <c r="C463" t="s">
        <v>85</v>
      </c>
      <c r="D463">
        <v>7282.41533136</v>
      </c>
      <c r="E463">
        <v>299.75</v>
      </c>
      <c r="F463">
        <v>100</v>
      </c>
      <c r="G463">
        <v>3</v>
      </c>
      <c r="H463">
        <v>0</v>
      </c>
      <c r="I463">
        <v>0</v>
      </c>
      <c r="J463">
        <v>3</v>
      </c>
      <c r="K463">
        <v>24.831309041835301</v>
      </c>
      <c r="L463">
        <v>94</v>
      </c>
      <c r="M463">
        <v>6.7090909090909099</v>
      </c>
      <c r="N463">
        <v>29</v>
      </c>
      <c r="O463">
        <v>68</v>
      </c>
      <c r="P463">
        <v>35</v>
      </c>
    </row>
    <row r="464" spans="1:16" x14ac:dyDescent="0.25">
      <c r="A464" t="s">
        <v>1210</v>
      </c>
      <c r="B464" t="s">
        <v>1211</v>
      </c>
      <c r="C464" t="s">
        <v>1212</v>
      </c>
      <c r="D464">
        <v>7266.1776</v>
      </c>
      <c r="E464">
        <v>41.25</v>
      </c>
      <c r="F464">
        <v>0</v>
      </c>
      <c r="G464">
        <v>0</v>
      </c>
      <c r="H464">
        <v>50</v>
      </c>
      <c r="I464">
        <v>50</v>
      </c>
      <c r="J464">
        <v>2</v>
      </c>
      <c r="K464">
        <v>31.578947368421002</v>
      </c>
      <c r="L464">
        <v>31</v>
      </c>
      <c r="N464">
        <v>15</v>
      </c>
      <c r="P464">
        <v>14</v>
      </c>
    </row>
    <row r="465" spans="1:16" x14ac:dyDescent="0.25">
      <c r="A465" t="s">
        <v>1216</v>
      </c>
      <c r="B465" t="s">
        <v>1217</v>
      </c>
      <c r="C465" t="s">
        <v>107</v>
      </c>
      <c r="D465">
        <v>7231.8263241550003</v>
      </c>
      <c r="E465">
        <v>348.7</v>
      </c>
      <c r="F465">
        <v>100</v>
      </c>
      <c r="G465">
        <v>1</v>
      </c>
      <c r="H465">
        <v>0</v>
      </c>
      <c r="I465">
        <v>0</v>
      </c>
      <c r="J465">
        <v>1</v>
      </c>
      <c r="K465">
        <v>-15.682733713015599</v>
      </c>
      <c r="L465">
        <v>84</v>
      </c>
      <c r="M465">
        <v>5.4611111111111104</v>
      </c>
      <c r="N465">
        <v>32</v>
      </c>
      <c r="O465">
        <v>13</v>
      </c>
      <c r="P465">
        <v>26</v>
      </c>
    </row>
    <row r="466" spans="1:16" x14ac:dyDescent="0.25">
      <c r="A466" t="s">
        <v>109</v>
      </c>
      <c r="B466" t="s">
        <v>108</v>
      </c>
      <c r="C466" t="s">
        <v>107</v>
      </c>
      <c r="D466">
        <v>7215.7140401449997</v>
      </c>
      <c r="E466">
        <v>90.45</v>
      </c>
      <c r="F466">
        <v>83.3333333333333</v>
      </c>
      <c r="G466">
        <v>10</v>
      </c>
      <c r="H466">
        <v>0</v>
      </c>
      <c r="I466">
        <v>16.6666666666666</v>
      </c>
      <c r="J466">
        <v>12</v>
      </c>
      <c r="K466">
        <v>19.583104772353199</v>
      </c>
      <c r="L466">
        <v>27</v>
      </c>
      <c r="M466">
        <v>3.56666666666667</v>
      </c>
      <c r="N466">
        <v>30</v>
      </c>
      <c r="P466">
        <v>12</v>
      </c>
    </row>
    <row r="467" spans="1:16" x14ac:dyDescent="0.25">
      <c r="A467" t="s">
        <v>1227</v>
      </c>
      <c r="B467" t="s">
        <v>1228</v>
      </c>
      <c r="C467" t="s">
        <v>55</v>
      </c>
      <c r="D467">
        <v>7211.1070942099996</v>
      </c>
      <c r="E467">
        <v>1403.3</v>
      </c>
      <c r="F467">
        <v>38.461538461538403</v>
      </c>
      <c r="G467">
        <v>5</v>
      </c>
      <c r="H467">
        <v>15.3846153846153</v>
      </c>
      <c r="I467">
        <v>46.153846153846096</v>
      </c>
      <c r="J467">
        <v>13</v>
      </c>
      <c r="K467">
        <v>-5.5297084206413896</v>
      </c>
      <c r="L467">
        <v>55</v>
      </c>
      <c r="M467">
        <v>5</v>
      </c>
      <c r="N467">
        <v>28</v>
      </c>
      <c r="O467">
        <v>19</v>
      </c>
      <c r="P467">
        <v>5</v>
      </c>
    </row>
    <row r="468" spans="1:16" x14ac:dyDescent="0.25">
      <c r="A468" t="s">
        <v>1218</v>
      </c>
      <c r="B468" t="s">
        <v>1219</v>
      </c>
      <c r="C468" t="s">
        <v>583</v>
      </c>
      <c r="D468">
        <v>7172.3870104999996</v>
      </c>
      <c r="E468">
        <v>3075.55</v>
      </c>
      <c r="F468">
        <v>85.714285714285694</v>
      </c>
      <c r="G468">
        <v>6</v>
      </c>
      <c r="H468">
        <v>14.285714285714199</v>
      </c>
      <c r="I468">
        <v>0</v>
      </c>
      <c r="J468">
        <v>7</v>
      </c>
      <c r="K468">
        <v>5.2074723094726396</v>
      </c>
      <c r="L468">
        <v>35</v>
      </c>
      <c r="M468">
        <v>4.5323529411764696</v>
      </c>
      <c r="N468">
        <v>94</v>
      </c>
      <c r="O468">
        <v>16</v>
      </c>
      <c r="P468">
        <v>59</v>
      </c>
    </row>
    <row r="469" spans="1:16" x14ac:dyDescent="0.25">
      <c r="A469" t="s">
        <v>1231</v>
      </c>
      <c r="B469" t="s">
        <v>1232</v>
      </c>
      <c r="C469" t="s">
        <v>465</v>
      </c>
      <c r="D469">
        <v>7161.3649735399904</v>
      </c>
      <c r="E469">
        <v>312.39999999999998</v>
      </c>
      <c r="F469">
        <v>71.428571428571402</v>
      </c>
      <c r="G469">
        <v>5</v>
      </c>
      <c r="H469">
        <v>28.571428571428498</v>
      </c>
      <c r="I469">
        <v>0</v>
      </c>
      <c r="J469">
        <v>7</v>
      </c>
      <c r="K469">
        <v>-2.47906747660483</v>
      </c>
      <c r="L469">
        <v>56</v>
      </c>
      <c r="M469">
        <v>4.86440677966102</v>
      </c>
      <c r="N469">
        <v>76</v>
      </c>
      <c r="O469">
        <v>37</v>
      </c>
      <c r="P469">
        <v>65</v>
      </c>
    </row>
    <row r="470" spans="1:16" x14ac:dyDescent="0.25">
      <c r="A470" t="s">
        <v>1233</v>
      </c>
      <c r="B470" t="s">
        <v>1234</v>
      </c>
      <c r="C470" t="s">
        <v>512</v>
      </c>
      <c r="D470">
        <v>7132.1249217000004</v>
      </c>
      <c r="E470">
        <v>4638.7</v>
      </c>
      <c r="G470">
        <v>0</v>
      </c>
      <c r="H470">
        <v>0</v>
      </c>
      <c r="I470">
        <v>0</v>
      </c>
      <c r="L470">
        <v>88</v>
      </c>
      <c r="M470">
        <v>5.6088235294117696</v>
      </c>
      <c r="N470">
        <v>48</v>
      </c>
      <c r="O470">
        <v>40</v>
      </c>
      <c r="P470">
        <v>29</v>
      </c>
    </row>
    <row r="471" spans="1:16" x14ac:dyDescent="0.25">
      <c r="A471" t="s">
        <v>1229</v>
      </c>
      <c r="B471" t="s">
        <v>1230</v>
      </c>
      <c r="C471" t="s">
        <v>88</v>
      </c>
      <c r="D471">
        <v>7107.321355</v>
      </c>
      <c r="E471">
        <v>2193.0500000000002</v>
      </c>
      <c r="F471">
        <v>100</v>
      </c>
      <c r="G471">
        <v>3</v>
      </c>
      <c r="H471">
        <v>0</v>
      </c>
      <c r="I471">
        <v>0</v>
      </c>
      <c r="J471">
        <v>3</v>
      </c>
      <c r="K471">
        <v>53.769004581614197</v>
      </c>
      <c r="L471">
        <v>61</v>
      </c>
      <c r="M471">
        <v>6.55490196078431</v>
      </c>
      <c r="N471">
        <v>12</v>
      </c>
      <c r="O471">
        <v>71</v>
      </c>
      <c r="P471">
        <v>21</v>
      </c>
    </row>
    <row r="472" spans="1:16" x14ac:dyDescent="0.25">
      <c r="A472" t="s">
        <v>1222</v>
      </c>
      <c r="B472" t="s">
        <v>1223</v>
      </c>
      <c r="C472" t="s">
        <v>58</v>
      </c>
      <c r="D472">
        <v>7105.64432683</v>
      </c>
      <c r="E472">
        <v>1501.65</v>
      </c>
      <c r="F472">
        <v>28.571428571428498</v>
      </c>
      <c r="G472">
        <v>2</v>
      </c>
      <c r="H472">
        <v>28.571428571428498</v>
      </c>
      <c r="I472">
        <v>42.857142857142797</v>
      </c>
      <c r="J472">
        <v>7</v>
      </c>
      <c r="K472">
        <v>-5.5687640223688204</v>
      </c>
      <c r="L472">
        <v>26</v>
      </c>
      <c r="M472">
        <v>6.0401960784313697</v>
      </c>
      <c r="N472">
        <v>19</v>
      </c>
      <c r="O472">
        <v>22</v>
      </c>
      <c r="P472">
        <v>46</v>
      </c>
    </row>
    <row r="473" spans="1:16" x14ac:dyDescent="0.25">
      <c r="A473" t="s">
        <v>1224</v>
      </c>
      <c r="B473" t="s">
        <v>1225</v>
      </c>
      <c r="C473" t="s">
        <v>1226</v>
      </c>
      <c r="D473">
        <v>7051.5306084000003</v>
      </c>
      <c r="E473">
        <v>228.8</v>
      </c>
      <c r="F473">
        <v>87.5</v>
      </c>
      <c r="G473">
        <v>7</v>
      </c>
      <c r="H473">
        <v>12.5</v>
      </c>
      <c r="I473">
        <v>0</v>
      </c>
      <c r="J473">
        <v>8</v>
      </c>
      <c r="K473">
        <v>6.4981949458483701</v>
      </c>
      <c r="L473">
        <v>58</v>
      </c>
      <c r="M473">
        <v>5.4625000000000004</v>
      </c>
      <c r="N473">
        <v>74</v>
      </c>
      <c r="O473">
        <v>49</v>
      </c>
      <c r="P473">
        <v>80</v>
      </c>
    </row>
    <row r="474" spans="1:16" x14ac:dyDescent="0.25">
      <c r="A474" t="s">
        <v>1272</v>
      </c>
      <c r="B474" t="s">
        <v>1273</v>
      </c>
      <c r="C474" t="s">
        <v>1274</v>
      </c>
      <c r="D474">
        <v>7006.4209977500004</v>
      </c>
      <c r="E474">
        <v>601.85</v>
      </c>
      <c r="G474">
        <v>0</v>
      </c>
      <c r="H474">
        <v>0</v>
      </c>
      <c r="I474">
        <v>0</v>
      </c>
      <c r="K474">
        <v>-42.661636985700497</v>
      </c>
      <c r="L474">
        <v>73</v>
      </c>
      <c r="N474">
        <v>81</v>
      </c>
      <c r="O474">
        <v>44</v>
      </c>
      <c r="P474">
        <v>66</v>
      </c>
    </row>
    <row r="475" spans="1:16" x14ac:dyDescent="0.25">
      <c r="A475" t="s">
        <v>1247</v>
      </c>
      <c r="B475" t="s">
        <v>1248</v>
      </c>
      <c r="C475" t="s">
        <v>600</v>
      </c>
      <c r="D475">
        <v>6969.3436799999999</v>
      </c>
      <c r="E475">
        <v>601.29999999999995</v>
      </c>
      <c r="F475">
        <v>50</v>
      </c>
      <c r="G475">
        <v>2</v>
      </c>
      <c r="H475">
        <v>25</v>
      </c>
      <c r="I475">
        <v>25</v>
      </c>
      <c r="J475">
        <v>4</v>
      </c>
      <c r="K475">
        <v>-12.475345167652801</v>
      </c>
      <c r="L475">
        <v>41</v>
      </c>
      <c r="M475">
        <v>5.35</v>
      </c>
      <c r="N475">
        <v>61</v>
      </c>
      <c r="O475">
        <v>73</v>
      </c>
      <c r="P475">
        <v>43</v>
      </c>
    </row>
    <row r="476" spans="1:16" x14ac:dyDescent="0.25">
      <c r="A476" t="s">
        <v>1241</v>
      </c>
      <c r="B476" t="s">
        <v>1242</v>
      </c>
      <c r="C476" t="s">
        <v>66</v>
      </c>
      <c r="D476">
        <v>6965.3479770000004</v>
      </c>
      <c r="E476">
        <v>645.29999999999995</v>
      </c>
      <c r="F476">
        <v>90.909090909090907</v>
      </c>
      <c r="G476">
        <v>10</v>
      </c>
      <c r="H476">
        <v>9.0909090909090899</v>
      </c>
      <c r="I476">
        <v>0</v>
      </c>
      <c r="J476">
        <v>11</v>
      </c>
      <c r="K476">
        <v>17.936507936507901</v>
      </c>
      <c r="L476">
        <v>15</v>
      </c>
      <c r="M476">
        <v>6.6928571428571404</v>
      </c>
      <c r="N476">
        <v>60</v>
      </c>
      <c r="O476">
        <v>39</v>
      </c>
      <c r="P476">
        <v>44</v>
      </c>
    </row>
    <row r="477" spans="1:16" x14ac:dyDescent="0.25">
      <c r="A477" t="s">
        <v>1253</v>
      </c>
      <c r="B477" t="s">
        <v>1254</v>
      </c>
      <c r="C477" t="s">
        <v>27</v>
      </c>
      <c r="D477">
        <v>6964.2969469199998</v>
      </c>
      <c r="E477">
        <v>447.6</v>
      </c>
      <c r="G477">
        <v>0</v>
      </c>
      <c r="H477">
        <v>0</v>
      </c>
      <c r="I477">
        <v>0</v>
      </c>
      <c r="L477">
        <v>70</v>
      </c>
      <c r="N477">
        <v>32</v>
      </c>
      <c r="O477">
        <v>96</v>
      </c>
      <c r="P477">
        <v>81</v>
      </c>
    </row>
    <row r="478" spans="1:16" x14ac:dyDescent="0.25">
      <c r="A478" t="s">
        <v>1235</v>
      </c>
      <c r="B478" t="s">
        <v>1236</v>
      </c>
      <c r="C478" t="s">
        <v>762</v>
      </c>
      <c r="D478">
        <v>6957.4038145649902</v>
      </c>
      <c r="E478">
        <v>72.150000000000006</v>
      </c>
      <c r="F478">
        <v>100</v>
      </c>
      <c r="G478">
        <v>2</v>
      </c>
      <c r="H478">
        <v>0</v>
      </c>
      <c r="I478">
        <v>0</v>
      </c>
      <c r="J478">
        <v>2</v>
      </c>
      <c r="K478">
        <v>36.5820178448867</v>
      </c>
      <c r="L478">
        <v>7</v>
      </c>
      <c r="M478">
        <v>3.7833333333333301</v>
      </c>
      <c r="N478">
        <v>55</v>
      </c>
      <c r="O478">
        <v>95</v>
      </c>
      <c r="P478">
        <v>85</v>
      </c>
    </row>
    <row r="479" spans="1:16" x14ac:dyDescent="0.25">
      <c r="A479" t="s">
        <v>1268</v>
      </c>
      <c r="B479" t="s">
        <v>1269</v>
      </c>
      <c r="C479" t="s">
        <v>1063</v>
      </c>
      <c r="D479">
        <v>6946.7270144800004</v>
      </c>
      <c r="E479">
        <v>328.8</v>
      </c>
      <c r="F479">
        <v>100</v>
      </c>
      <c r="G479">
        <v>5</v>
      </c>
      <c r="H479">
        <v>0</v>
      </c>
      <c r="I479">
        <v>0</v>
      </c>
      <c r="J479">
        <v>5</v>
      </c>
      <c r="K479">
        <v>13.439420198518899</v>
      </c>
      <c r="L479">
        <v>7</v>
      </c>
      <c r="M479">
        <v>5.6835820895522398</v>
      </c>
      <c r="N479">
        <v>54</v>
      </c>
      <c r="O479">
        <v>83</v>
      </c>
      <c r="P479">
        <v>55</v>
      </c>
    </row>
    <row r="480" spans="1:16" x14ac:dyDescent="0.25">
      <c r="A480" t="s">
        <v>1245</v>
      </c>
      <c r="B480" t="s">
        <v>1246</v>
      </c>
      <c r="C480" t="s">
        <v>777</v>
      </c>
      <c r="D480">
        <v>6918.1158545099997</v>
      </c>
      <c r="E480">
        <v>364.15</v>
      </c>
      <c r="F480">
        <v>100</v>
      </c>
      <c r="G480">
        <v>1</v>
      </c>
      <c r="H480">
        <v>0</v>
      </c>
      <c r="I480">
        <v>0</v>
      </c>
      <c r="J480">
        <v>1</v>
      </c>
      <c r="K480">
        <v>24.485878804496799</v>
      </c>
      <c r="L480">
        <v>1</v>
      </c>
      <c r="M480">
        <v>2.2222222222222201</v>
      </c>
      <c r="N480">
        <v>44</v>
      </c>
      <c r="O480">
        <v>1</v>
      </c>
      <c r="P480">
        <v>11</v>
      </c>
    </row>
    <row r="481" spans="1:16" x14ac:dyDescent="0.25">
      <c r="A481" t="s">
        <v>1262</v>
      </c>
      <c r="B481" t="s">
        <v>1263</v>
      </c>
      <c r="C481" t="s">
        <v>381</v>
      </c>
      <c r="D481">
        <v>6906.0963178350003</v>
      </c>
      <c r="E481">
        <v>602.25</v>
      </c>
      <c r="G481">
        <v>0</v>
      </c>
      <c r="H481">
        <v>0</v>
      </c>
      <c r="I481">
        <v>0</v>
      </c>
      <c r="L481">
        <v>28</v>
      </c>
      <c r="O481">
        <v>19</v>
      </c>
    </row>
    <row r="482" spans="1:16" x14ac:dyDescent="0.25">
      <c r="A482" t="s">
        <v>1249</v>
      </c>
      <c r="B482" t="s">
        <v>1250</v>
      </c>
      <c r="C482" t="s">
        <v>66</v>
      </c>
      <c r="D482">
        <v>6900.6923572300002</v>
      </c>
      <c r="E482">
        <v>430.75</v>
      </c>
      <c r="F482">
        <v>100</v>
      </c>
      <c r="G482">
        <v>2</v>
      </c>
      <c r="H482">
        <v>0</v>
      </c>
      <c r="I482">
        <v>0</v>
      </c>
      <c r="J482">
        <v>2</v>
      </c>
      <c r="K482">
        <v>40.336808340015999</v>
      </c>
      <c r="L482">
        <v>34</v>
      </c>
      <c r="M482">
        <v>4.7127450980392203</v>
      </c>
      <c r="N482">
        <v>44</v>
      </c>
      <c r="O482">
        <v>62</v>
      </c>
      <c r="P482">
        <v>25</v>
      </c>
    </row>
    <row r="483" spans="1:16" x14ac:dyDescent="0.25">
      <c r="A483" t="s">
        <v>1338</v>
      </c>
      <c r="B483" t="s">
        <v>1339</v>
      </c>
      <c r="C483" t="s">
        <v>415</v>
      </c>
      <c r="D483">
        <v>6892.1809479200001</v>
      </c>
      <c r="E483">
        <v>207</v>
      </c>
      <c r="G483">
        <v>0</v>
      </c>
      <c r="H483">
        <v>0</v>
      </c>
      <c r="I483">
        <v>0</v>
      </c>
      <c r="L483">
        <v>1</v>
      </c>
      <c r="M483">
        <v>2.52727272727273</v>
      </c>
      <c r="N483">
        <v>30</v>
      </c>
      <c r="P483">
        <v>6</v>
      </c>
    </row>
    <row r="484" spans="1:16" x14ac:dyDescent="0.25">
      <c r="A484" t="s">
        <v>1243</v>
      </c>
      <c r="B484" t="s">
        <v>1244</v>
      </c>
      <c r="C484" t="s">
        <v>774</v>
      </c>
      <c r="D484">
        <v>6883.1560423999999</v>
      </c>
      <c r="E484">
        <v>40.299999999999997</v>
      </c>
      <c r="F484">
        <v>0</v>
      </c>
      <c r="G484">
        <v>0</v>
      </c>
      <c r="H484">
        <v>0</v>
      </c>
      <c r="I484">
        <v>100</v>
      </c>
      <c r="J484">
        <v>1</v>
      </c>
      <c r="K484">
        <v>-35.242839352428298</v>
      </c>
      <c r="L484">
        <v>56</v>
      </c>
      <c r="M484">
        <v>7.2230769230769196</v>
      </c>
      <c r="N484">
        <v>3</v>
      </c>
      <c r="P484">
        <v>73</v>
      </c>
    </row>
    <row r="485" spans="1:16" x14ac:dyDescent="0.25">
      <c r="A485" t="s">
        <v>1251</v>
      </c>
      <c r="B485" t="s">
        <v>1252</v>
      </c>
      <c r="C485" t="s">
        <v>344</v>
      </c>
      <c r="D485">
        <v>6852.3982347000001</v>
      </c>
      <c r="E485">
        <v>491</v>
      </c>
      <c r="F485">
        <v>100</v>
      </c>
      <c r="G485">
        <v>2</v>
      </c>
      <c r="H485">
        <v>0</v>
      </c>
      <c r="I485">
        <v>0</v>
      </c>
      <c r="J485">
        <v>2</v>
      </c>
      <c r="K485">
        <v>1.62271805273833</v>
      </c>
      <c r="L485">
        <v>79</v>
      </c>
      <c r="M485">
        <v>5.8007462686567202</v>
      </c>
      <c r="N485">
        <v>98</v>
      </c>
      <c r="O485">
        <v>84</v>
      </c>
      <c r="P485">
        <v>92</v>
      </c>
    </row>
    <row r="486" spans="1:16" x14ac:dyDescent="0.25">
      <c r="A486" t="s">
        <v>1257</v>
      </c>
      <c r="B486" t="s">
        <v>1258</v>
      </c>
      <c r="C486" t="s">
        <v>24</v>
      </c>
      <c r="D486">
        <v>6795.8954294750001</v>
      </c>
      <c r="E486">
        <v>792.55</v>
      </c>
      <c r="F486">
        <v>60</v>
      </c>
      <c r="G486">
        <v>6</v>
      </c>
      <c r="H486">
        <v>20</v>
      </c>
      <c r="I486">
        <v>20</v>
      </c>
      <c r="J486">
        <v>10</v>
      </c>
      <c r="K486">
        <v>9.3837973099780994E-2</v>
      </c>
      <c r="L486">
        <v>63</v>
      </c>
      <c r="M486">
        <v>6.36</v>
      </c>
      <c r="N486">
        <v>50</v>
      </c>
      <c r="O486">
        <v>64</v>
      </c>
      <c r="P486">
        <v>58</v>
      </c>
    </row>
    <row r="487" spans="1:16" x14ac:dyDescent="0.25">
      <c r="A487" t="s">
        <v>60</v>
      </c>
      <c r="B487" t="s">
        <v>59</v>
      </c>
      <c r="C487" t="s">
        <v>61</v>
      </c>
      <c r="D487">
        <v>6755.2550920000003</v>
      </c>
      <c r="E487">
        <v>245.05</v>
      </c>
      <c r="F487">
        <v>89.473684210526301</v>
      </c>
      <c r="G487">
        <v>17</v>
      </c>
      <c r="H487">
        <v>10.5263157894736</v>
      </c>
      <c r="I487">
        <v>0</v>
      </c>
      <c r="J487">
        <v>19</v>
      </c>
      <c r="K487">
        <v>26.977518734387999</v>
      </c>
      <c r="L487">
        <v>10</v>
      </c>
      <c r="M487">
        <v>6.8285714285714301</v>
      </c>
      <c r="N487">
        <v>51</v>
      </c>
      <c r="O487">
        <v>67</v>
      </c>
      <c r="P487">
        <v>57</v>
      </c>
    </row>
    <row r="488" spans="1:16" x14ac:dyDescent="0.25">
      <c r="A488" t="s">
        <v>1259</v>
      </c>
      <c r="B488" t="s">
        <v>1260</v>
      </c>
      <c r="C488" t="s">
        <v>1261</v>
      </c>
      <c r="D488">
        <v>6746.8437323999997</v>
      </c>
      <c r="E488">
        <v>116.5</v>
      </c>
      <c r="G488">
        <v>0</v>
      </c>
      <c r="H488">
        <v>0</v>
      </c>
      <c r="I488">
        <v>0</v>
      </c>
      <c r="L488">
        <v>8</v>
      </c>
    </row>
    <row r="489" spans="1:16" x14ac:dyDescent="0.25">
      <c r="A489" t="s">
        <v>1255</v>
      </c>
      <c r="B489" t="s">
        <v>1256</v>
      </c>
      <c r="C489" t="s">
        <v>415</v>
      </c>
      <c r="D489">
        <v>6741.5382668250004</v>
      </c>
      <c r="E489">
        <v>280.7</v>
      </c>
      <c r="F489">
        <v>100</v>
      </c>
      <c r="G489">
        <v>1</v>
      </c>
      <c r="H489">
        <v>0</v>
      </c>
      <c r="I489">
        <v>0</v>
      </c>
      <c r="J489">
        <v>1</v>
      </c>
      <c r="K489">
        <v>-6.0117042028728402</v>
      </c>
      <c r="L489">
        <v>91</v>
      </c>
      <c r="M489">
        <v>2.74571428571429</v>
      </c>
      <c r="N489">
        <v>56</v>
      </c>
      <c r="O489">
        <v>6</v>
      </c>
      <c r="P489">
        <v>53</v>
      </c>
    </row>
    <row r="490" spans="1:16" x14ac:dyDescent="0.25">
      <c r="A490" t="s">
        <v>1264</v>
      </c>
      <c r="B490" t="s">
        <v>1265</v>
      </c>
      <c r="C490" t="s">
        <v>88</v>
      </c>
      <c r="D490">
        <v>6701.8344341900001</v>
      </c>
      <c r="E490">
        <v>254.9</v>
      </c>
      <c r="F490">
        <v>33.3333333333333</v>
      </c>
      <c r="G490">
        <v>1</v>
      </c>
      <c r="H490">
        <v>0</v>
      </c>
      <c r="I490">
        <v>66.6666666666666</v>
      </c>
      <c r="J490">
        <v>3</v>
      </c>
      <c r="K490">
        <v>-0.931246284921733</v>
      </c>
      <c r="L490">
        <v>4</v>
      </c>
      <c r="N490">
        <v>12</v>
      </c>
      <c r="O490">
        <v>43</v>
      </c>
      <c r="P490">
        <v>6</v>
      </c>
    </row>
    <row r="491" spans="1:16" x14ac:dyDescent="0.25">
      <c r="A491" t="s">
        <v>1266</v>
      </c>
      <c r="B491" t="s">
        <v>1267</v>
      </c>
      <c r="C491" t="s">
        <v>541</v>
      </c>
      <c r="D491">
        <v>6674.4986275000001</v>
      </c>
      <c r="E491">
        <v>168.15</v>
      </c>
      <c r="G491">
        <v>0</v>
      </c>
      <c r="H491">
        <v>0</v>
      </c>
      <c r="I491">
        <v>0</v>
      </c>
      <c r="K491">
        <v>0.89552238805970097</v>
      </c>
      <c r="L491">
        <v>22</v>
      </c>
      <c r="M491">
        <v>5.2147058823529404</v>
      </c>
      <c r="N491">
        <v>54</v>
      </c>
      <c r="O491">
        <v>100</v>
      </c>
      <c r="P491">
        <v>86</v>
      </c>
    </row>
    <row r="492" spans="1:16" x14ac:dyDescent="0.25">
      <c r="A492" t="s">
        <v>1270</v>
      </c>
      <c r="B492" t="s">
        <v>1271</v>
      </c>
      <c r="C492" t="s">
        <v>1148</v>
      </c>
      <c r="D492">
        <v>6636.6662775300001</v>
      </c>
      <c r="E492">
        <v>1286.05</v>
      </c>
      <c r="G492">
        <v>0</v>
      </c>
      <c r="H492">
        <v>0</v>
      </c>
      <c r="I492">
        <v>0</v>
      </c>
    </row>
    <row r="493" spans="1:16" x14ac:dyDescent="0.25">
      <c r="A493" t="s">
        <v>1275</v>
      </c>
      <c r="B493" t="s">
        <v>1276</v>
      </c>
      <c r="C493" t="s">
        <v>282</v>
      </c>
      <c r="D493">
        <v>6595.2859060000001</v>
      </c>
      <c r="E493">
        <v>400.5</v>
      </c>
      <c r="F493">
        <v>0</v>
      </c>
      <c r="G493">
        <v>0</v>
      </c>
      <c r="H493">
        <v>50</v>
      </c>
      <c r="I493">
        <v>50</v>
      </c>
      <c r="J493">
        <v>2</v>
      </c>
      <c r="K493">
        <v>-22.781666290358899</v>
      </c>
      <c r="L493">
        <v>36</v>
      </c>
      <c r="M493">
        <v>4.6500000000000004</v>
      </c>
      <c r="N493">
        <v>91</v>
      </c>
      <c r="P493">
        <v>89</v>
      </c>
    </row>
    <row r="494" spans="1:16" x14ac:dyDescent="0.25">
      <c r="A494" t="s">
        <v>1279</v>
      </c>
      <c r="B494" t="s">
        <v>1280</v>
      </c>
      <c r="C494" t="s">
        <v>512</v>
      </c>
      <c r="D494">
        <v>6593.8760440799997</v>
      </c>
      <c r="E494">
        <v>1430.7</v>
      </c>
      <c r="F494">
        <v>100</v>
      </c>
      <c r="G494">
        <v>2</v>
      </c>
      <c r="H494">
        <v>0</v>
      </c>
      <c r="I494">
        <v>0</v>
      </c>
      <c r="J494">
        <v>2</v>
      </c>
      <c r="K494">
        <v>53.916956432808298</v>
      </c>
      <c r="L494">
        <v>92</v>
      </c>
      <c r="M494">
        <v>4.9519607843137203</v>
      </c>
      <c r="N494">
        <v>17</v>
      </c>
      <c r="O494">
        <v>41</v>
      </c>
      <c r="P494">
        <v>21</v>
      </c>
    </row>
    <row r="495" spans="1:16" x14ac:dyDescent="0.25">
      <c r="A495" t="s">
        <v>1237</v>
      </c>
      <c r="B495" t="s">
        <v>1238</v>
      </c>
      <c r="C495" t="s">
        <v>512</v>
      </c>
      <c r="D495">
        <v>6576.7769061899999</v>
      </c>
      <c r="E495">
        <v>1007.2</v>
      </c>
      <c r="F495">
        <v>100</v>
      </c>
      <c r="G495">
        <v>2</v>
      </c>
      <c r="H495">
        <v>0</v>
      </c>
      <c r="I495">
        <v>0</v>
      </c>
      <c r="J495">
        <v>2</v>
      </c>
      <c r="K495">
        <v>-6.7899363443467697</v>
      </c>
      <c r="L495">
        <v>32</v>
      </c>
      <c r="M495">
        <v>6.9598039215686303</v>
      </c>
      <c r="N495">
        <v>89</v>
      </c>
      <c r="O495">
        <v>34</v>
      </c>
      <c r="P495">
        <v>73</v>
      </c>
    </row>
    <row r="496" spans="1:16" x14ac:dyDescent="0.25">
      <c r="A496" t="s">
        <v>1277</v>
      </c>
      <c r="B496" t="s">
        <v>1278</v>
      </c>
      <c r="C496" t="s">
        <v>91</v>
      </c>
      <c r="D496">
        <v>6535.5146990399999</v>
      </c>
      <c r="E496">
        <v>2103.5500000000002</v>
      </c>
      <c r="F496">
        <v>40</v>
      </c>
      <c r="G496">
        <v>2</v>
      </c>
      <c r="H496">
        <v>60</v>
      </c>
      <c r="I496">
        <v>0</v>
      </c>
      <c r="J496">
        <v>5</v>
      </c>
      <c r="K496">
        <v>5.3666760325934204</v>
      </c>
      <c r="L496">
        <v>98</v>
      </c>
      <c r="M496">
        <v>5.7987179487179503</v>
      </c>
      <c r="N496">
        <v>15</v>
      </c>
      <c r="O496">
        <v>78</v>
      </c>
      <c r="P496">
        <v>31</v>
      </c>
    </row>
    <row r="497" spans="1:16" x14ac:dyDescent="0.25">
      <c r="A497" t="s">
        <v>1281</v>
      </c>
      <c r="B497" t="s">
        <v>1282</v>
      </c>
      <c r="C497" t="s">
        <v>370</v>
      </c>
      <c r="D497">
        <v>6514.0551886399999</v>
      </c>
      <c r="E497">
        <v>5710.65</v>
      </c>
      <c r="G497">
        <v>0</v>
      </c>
      <c r="H497">
        <v>0</v>
      </c>
      <c r="I497">
        <v>0</v>
      </c>
      <c r="L497">
        <v>19</v>
      </c>
      <c r="M497">
        <v>6.81666666666667</v>
      </c>
      <c r="N497">
        <v>53</v>
      </c>
      <c r="O497">
        <v>76</v>
      </c>
      <c r="P497">
        <v>64</v>
      </c>
    </row>
    <row r="498" spans="1:16" x14ac:dyDescent="0.25">
      <c r="A498" t="s">
        <v>1294</v>
      </c>
      <c r="B498" t="s">
        <v>1295</v>
      </c>
      <c r="C498" t="s">
        <v>512</v>
      </c>
      <c r="D498">
        <v>6509.1908494649997</v>
      </c>
      <c r="E498">
        <v>2111.1999999999998</v>
      </c>
      <c r="F498">
        <v>100</v>
      </c>
      <c r="G498">
        <v>5</v>
      </c>
      <c r="H498">
        <v>0</v>
      </c>
      <c r="I498">
        <v>0</v>
      </c>
      <c r="J498">
        <v>5</v>
      </c>
      <c r="K498">
        <v>13.8860666776929</v>
      </c>
      <c r="L498">
        <v>7</v>
      </c>
      <c r="M498">
        <v>6.8892156862745102</v>
      </c>
      <c r="N498">
        <v>67</v>
      </c>
      <c r="O498">
        <v>39</v>
      </c>
      <c r="P498">
        <v>16</v>
      </c>
    </row>
    <row r="499" spans="1:16" x14ac:dyDescent="0.25">
      <c r="A499" t="s">
        <v>1286</v>
      </c>
      <c r="B499" t="s">
        <v>1287</v>
      </c>
      <c r="C499" t="s">
        <v>102</v>
      </c>
      <c r="D499">
        <v>6502.7352037049995</v>
      </c>
      <c r="E499">
        <v>524.5</v>
      </c>
      <c r="F499">
        <v>100</v>
      </c>
      <c r="G499">
        <v>2</v>
      </c>
      <c r="H499">
        <v>0</v>
      </c>
      <c r="I499">
        <v>0</v>
      </c>
      <c r="J499">
        <v>2</v>
      </c>
      <c r="K499">
        <v>47.601476014760102</v>
      </c>
      <c r="L499">
        <v>70</v>
      </c>
      <c r="O499">
        <v>89</v>
      </c>
      <c r="P499">
        <v>57</v>
      </c>
    </row>
    <row r="500" spans="1:16" x14ac:dyDescent="0.25">
      <c r="A500" t="s">
        <v>1292</v>
      </c>
      <c r="B500" t="s">
        <v>1293</v>
      </c>
      <c r="C500" t="s">
        <v>336</v>
      </c>
      <c r="D500">
        <v>6500.1797919500004</v>
      </c>
      <c r="E500">
        <v>575.35</v>
      </c>
      <c r="G500">
        <v>0</v>
      </c>
      <c r="H500">
        <v>0</v>
      </c>
      <c r="I500">
        <v>0</v>
      </c>
      <c r="L500">
        <v>12</v>
      </c>
      <c r="N500">
        <v>51</v>
      </c>
      <c r="O500">
        <v>1</v>
      </c>
      <c r="P500">
        <v>23</v>
      </c>
    </row>
    <row r="501" spans="1:16" x14ac:dyDescent="0.25">
      <c r="A501" t="s">
        <v>1296</v>
      </c>
      <c r="B501" t="s">
        <v>1297</v>
      </c>
      <c r="C501" t="s">
        <v>1148</v>
      </c>
      <c r="D501">
        <v>6496.9056107910001</v>
      </c>
      <c r="E501">
        <v>1083</v>
      </c>
      <c r="G501">
        <v>0</v>
      </c>
      <c r="H501">
        <v>0</v>
      </c>
      <c r="I501">
        <v>0</v>
      </c>
    </row>
    <row r="502" spans="1:16" x14ac:dyDescent="0.25">
      <c r="A502" t="s">
        <v>1298</v>
      </c>
      <c r="B502" t="s">
        <v>1299</v>
      </c>
      <c r="C502" t="s">
        <v>323</v>
      </c>
      <c r="D502">
        <v>6480.9452210999998</v>
      </c>
      <c r="E502">
        <v>857.9</v>
      </c>
      <c r="F502">
        <v>100</v>
      </c>
      <c r="G502">
        <v>2</v>
      </c>
      <c r="H502">
        <v>0</v>
      </c>
      <c r="I502">
        <v>0</v>
      </c>
      <c r="J502">
        <v>2</v>
      </c>
      <c r="K502">
        <v>6.3268892794375997</v>
      </c>
      <c r="L502">
        <v>73</v>
      </c>
      <c r="M502">
        <v>8.15</v>
      </c>
      <c r="N502">
        <v>19</v>
      </c>
      <c r="O502">
        <v>79</v>
      </c>
      <c r="P502">
        <v>76</v>
      </c>
    </row>
    <row r="503" spans="1:16" x14ac:dyDescent="0.25">
      <c r="A503" t="s">
        <v>1290</v>
      </c>
      <c r="B503" t="s">
        <v>1291</v>
      </c>
      <c r="C503" t="s">
        <v>27</v>
      </c>
      <c r="D503">
        <v>6474.8362182299998</v>
      </c>
      <c r="E503">
        <v>203.5</v>
      </c>
      <c r="F503">
        <v>100</v>
      </c>
      <c r="G503">
        <v>1</v>
      </c>
      <c r="H503">
        <v>0</v>
      </c>
      <c r="I503">
        <v>0</v>
      </c>
      <c r="J503">
        <v>1</v>
      </c>
      <c r="K503">
        <v>-7.3135409123823303</v>
      </c>
      <c r="L503">
        <v>18</v>
      </c>
      <c r="M503">
        <v>5.6564516129032203</v>
      </c>
      <c r="N503">
        <v>92</v>
      </c>
      <c r="O503">
        <v>100</v>
      </c>
      <c r="P503">
        <v>100</v>
      </c>
    </row>
    <row r="504" spans="1:16" x14ac:dyDescent="0.25">
      <c r="A504" t="s">
        <v>1283</v>
      </c>
      <c r="B504" t="s">
        <v>1284</v>
      </c>
      <c r="C504" t="s">
        <v>1285</v>
      </c>
      <c r="D504">
        <v>6460.7206885249998</v>
      </c>
      <c r="E504">
        <v>488.8</v>
      </c>
      <c r="F504">
        <v>100</v>
      </c>
      <c r="G504">
        <v>1</v>
      </c>
      <c r="H504">
        <v>0</v>
      </c>
      <c r="I504">
        <v>0</v>
      </c>
      <c r="J504">
        <v>1</v>
      </c>
      <c r="K504">
        <v>6.87948277603798</v>
      </c>
      <c r="L504">
        <v>11</v>
      </c>
      <c r="M504">
        <v>10</v>
      </c>
      <c r="N504">
        <v>1</v>
      </c>
      <c r="O504">
        <v>65</v>
      </c>
      <c r="P504">
        <v>32</v>
      </c>
    </row>
    <row r="505" spans="1:16" x14ac:dyDescent="0.25">
      <c r="A505" t="s">
        <v>1330</v>
      </c>
      <c r="B505" t="s">
        <v>1331</v>
      </c>
      <c r="C505" t="s">
        <v>535</v>
      </c>
      <c r="D505">
        <v>6444.7723194999999</v>
      </c>
      <c r="E505">
        <v>376.8</v>
      </c>
      <c r="G505">
        <v>0</v>
      </c>
      <c r="H505">
        <v>0</v>
      </c>
      <c r="I505">
        <v>0</v>
      </c>
      <c r="L505">
        <v>30</v>
      </c>
      <c r="N505">
        <v>76</v>
      </c>
      <c r="O505">
        <v>95</v>
      </c>
      <c r="P505">
        <v>95</v>
      </c>
    </row>
    <row r="506" spans="1:16" x14ac:dyDescent="0.25">
      <c r="A506" t="s">
        <v>1304</v>
      </c>
      <c r="B506" t="s">
        <v>1305</v>
      </c>
      <c r="C506" t="s">
        <v>331</v>
      </c>
      <c r="D506">
        <v>6441.2133227849999</v>
      </c>
      <c r="E506">
        <v>212.25</v>
      </c>
      <c r="F506">
        <v>0</v>
      </c>
      <c r="G506">
        <v>0</v>
      </c>
      <c r="H506">
        <v>16.6666666666666</v>
      </c>
      <c r="I506">
        <v>83.3333333333333</v>
      </c>
      <c r="J506">
        <v>6</v>
      </c>
      <c r="K506">
        <v>-32.643733461630902</v>
      </c>
      <c r="L506">
        <v>24</v>
      </c>
      <c r="M506">
        <v>2.9337837837837801</v>
      </c>
      <c r="N506">
        <v>12</v>
      </c>
      <c r="P506">
        <v>27</v>
      </c>
    </row>
    <row r="507" spans="1:16" x14ac:dyDescent="0.25">
      <c r="A507" t="s">
        <v>1308</v>
      </c>
      <c r="B507" t="s">
        <v>1309</v>
      </c>
      <c r="C507" t="s">
        <v>85</v>
      </c>
      <c r="D507">
        <v>6424.5609577499999</v>
      </c>
      <c r="E507">
        <v>747.1</v>
      </c>
      <c r="F507">
        <v>87.5</v>
      </c>
      <c r="G507">
        <v>7</v>
      </c>
      <c r="H507">
        <v>12.5</v>
      </c>
      <c r="I507">
        <v>0</v>
      </c>
      <c r="J507">
        <v>8</v>
      </c>
      <c r="K507">
        <v>12.321307011572401</v>
      </c>
      <c r="L507">
        <v>14</v>
      </c>
      <c r="M507">
        <v>10</v>
      </c>
      <c r="N507">
        <v>49</v>
      </c>
      <c r="O507">
        <v>53</v>
      </c>
      <c r="P507">
        <v>63</v>
      </c>
    </row>
    <row r="508" spans="1:16" x14ac:dyDescent="0.25">
      <c r="A508" t="s">
        <v>1302</v>
      </c>
      <c r="B508" t="s">
        <v>1303</v>
      </c>
      <c r="C508" t="s">
        <v>88</v>
      </c>
      <c r="D508">
        <v>6411.2513304300001</v>
      </c>
      <c r="E508">
        <v>412.95</v>
      </c>
      <c r="F508">
        <v>100</v>
      </c>
      <c r="G508">
        <v>3</v>
      </c>
      <c r="H508">
        <v>0</v>
      </c>
      <c r="I508">
        <v>0</v>
      </c>
      <c r="J508">
        <v>3</v>
      </c>
      <c r="K508">
        <v>76.173463102131294</v>
      </c>
      <c r="L508">
        <v>69</v>
      </c>
      <c r="N508">
        <v>21</v>
      </c>
      <c r="O508">
        <v>72</v>
      </c>
      <c r="P508">
        <v>31</v>
      </c>
    </row>
    <row r="509" spans="1:16" x14ac:dyDescent="0.25">
      <c r="A509" t="s">
        <v>1288</v>
      </c>
      <c r="B509" t="s">
        <v>1289</v>
      </c>
      <c r="C509" t="s">
        <v>415</v>
      </c>
      <c r="D509">
        <v>6401.1633750000001</v>
      </c>
      <c r="E509">
        <v>254.55</v>
      </c>
      <c r="F509">
        <v>0</v>
      </c>
      <c r="G509">
        <v>0</v>
      </c>
      <c r="H509">
        <v>100</v>
      </c>
      <c r="I509">
        <v>0</v>
      </c>
      <c r="J509">
        <v>4</v>
      </c>
      <c r="K509">
        <v>-28</v>
      </c>
      <c r="L509">
        <v>11</v>
      </c>
      <c r="M509">
        <v>4.1454545454545499</v>
      </c>
      <c r="N509">
        <v>58</v>
      </c>
      <c r="O509">
        <v>3</v>
      </c>
      <c r="P509">
        <v>13</v>
      </c>
    </row>
    <row r="510" spans="1:16" x14ac:dyDescent="0.25">
      <c r="A510" t="s">
        <v>1313</v>
      </c>
      <c r="B510" t="s">
        <v>1314</v>
      </c>
      <c r="C510" t="s">
        <v>66</v>
      </c>
      <c r="D510">
        <v>6395.1143017000004</v>
      </c>
      <c r="E510">
        <v>501.4</v>
      </c>
      <c r="F510">
        <v>100</v>
      </c>
      <c r="G510">
        <v>1</v>
      </c>
      <c r="H510">
        <v>0</v>
      </c>
      <c r="I510">
        <v>0</v>
      </c>
      <c r="J510">
        <v>1</v>
      </c>
      <c r="K510">
        <v>7.9099004714510199</v>
      </c>
      <c r="L510">
        <v>17</v>
      </c>
      <c r="M510">
        <v>5.33955223880597</v>
      </c>
      <c r="N510">
        <v>66</v>
      </c>
      <c r="O510">
        <v>91</v>
      </c>
      <c r="P510">
        <v>93</v>
      </c>
    </row>
    <row r="511" spans="1:16" x14ac:dyDescent="0.25">
      <c r="A511" t="s">
        <v>1310</v>
      </c>
      <c r="B511" t="s">
        <v>1311</v>
      </c>
      <c r="C511" t="s">
        <v>1312</v>
      </c>
      <c r="D511">
        <v>6374.7027275999999</v>
      </c>
      <c r="E511">
        <v>426.25</v>
      </c>
      <c r="F511">
        <v>50</v>
      </c>
      <c r="G511">
        <v>2</v>
      </c>
      <c r="H511">
        <v>25</v>
      </c>
      <c r="I511">
        <v>25</v>
      </c>
      <c r="J511">
        <v>4</v>
      </c>
      <c r="K511">
        <v>21.042830540037201</v>
      </c>
      <c r="L511">
        <v>95</v>
      </c>
      <c r="M511">
        <v>7</v>
      </c>
      <c r="N511">
        <v>12</v>
      </c>
      <c r="O511">
        <v>62</v>
      </c>
      <c r="P511">
        <v>38</v>
      </c>
    </row>
    <row r="512" spans="1:16" x14ac:dyDescent="0.25">
      <c r="A512" t="s">
        <v>1315</v>
      </c>
      <c r="B512" t="s">
        <v>1316</v>
      </c>
      <c r="C512" t="s">
        <v>1317</v>
      </c>
      <c r="D512">
        <v>6347.84</v>
      </c>
      <c r="E512">
        <v>101</v>
      </c>
      <c r="G512">
        <v>0</v>
      </c>
      <c r="H512">
        <v>0</v>
      </c>
      <c r="I512">
        <v>0</v>
      </c>
    </row>
    <row r="513" spans="1:16" x14ac:dyDescent="0.25">
      <c r="A513" t="s">
        <v>1300</v>
      </c>
      <c r="B513" t="s">
        <v>1301</v>
      </c>
      <c r="C513" t="s">
        <v>505</v>
      </c>
      <c r="D513">
        <v>6344.1116175500001</v>
      </c>
      <c r="E513">
        <v>377.35</v>
      </c>
      <c r="F513">
        <v>50</v>
      </c>
      <c r="G513">
        <v>1</v>
      </c>
      <c r="H513">
        <v>50</v>
      </c>
      <c r="I513">
        <v>0</v>
      </c>
      <c r="J513">
        <v>2</v>
      </c>
      <c r="L513">
        <v>85</v>
      </c>
      <c r="O513">
        <v>42</v>
      </c>
      <c r="P513">
        <v>48</v>
      </c>
    </row>
    <row r="514" spans="1:16" x14ac:dyDescent="0.25">
      <c r="A514" t="s">
        <v>1306</v>
      </c>
      <c r="B514" t="s">
        <v>1307</v>
      </c>
      <c r="C514" t="s">
        <v>115</v>
      </c>
      <c r="D514">
        <v>6328.4238240000004</v>
      </c>
      <c r="E514">
        <v>315.60000000000002</v>
      </c>
      <c r="G514">
        <v>0</v>
      </c>
      <c r="H514">
        <v>0</v>
      </c>
      <c r="I514">
        <v>0</v>
      </c>
      <c r="L514">
        <v>74</v>
      </c>
      <c r="M514">
        <v>5.2147540983606504</v>
      </c>
      <c r="N514">
        <v>54</v>
      </c>
      <c r="O514">
        <v>15</v>
      </c>
      <c r="P514">
        <v>31</v>
      </c>
    </row>
    <row r="515" spans="1:16" x14ac:dyDescent="0.25">
      <c r="A515" t="s">
        <v>1336</v>
      </c>
      <c r="B515" t="s">
        <v>1337</v>
      </c>
      <c r="C515" t="s">
        <v>298</v>
      </c>
      <c r="D515">
        <v>6310.7265454099997</v>
      </c>
      <c r="E515">
        <v>629.79999999999995</v>
      </c>
      <c r="F515">
        <v>100</v>
      </c>
      <c r="G515">
        <v>6</v>
      </c>
      <c r="H515">
        <v>0</v>
      </c>
      <c r="I515">
        <v>0</v>
      </c>
      <c r="J515">
        <v>6</v>
      </c>
      <c r="K515">
        <v>2.5600254412466201</v>
      </c>
      <c r="L515">
        <v>2</v>
      </c>
      <c r="O515">
        <v>80</v>
      </c>
      <c r="P515">
        <v>64</v>
      </c>
    </row>
    <row r="516" spans="1:16" x14ac:dyDescent="0.25">
      <c r="A516" t="s">
        <v>1332</v>
      </c>
      <c r="B516" t="s">
        <v>1333</v>
      </c>
      <c r="C516" t="s">
        <v>583</v>
      </c>
      <c r="D516">
        <v>6304.7387472399996</v>
      </c>
      <c r="E516">
        <v>1155.8</v>
      </c>
      <c r="F516">
        <v>100</v>
      </c>
      <c r="G516">
        <v>8</v>
      </c>
      <c r="H516">
        <v>0</v>
      </c>
      <c r="I516">
        <v>0</v>
      </c>
      <c r="J516">
        <v>8</v>
      </c>
      <c r="K516">
        <v>18.5162975971216</v>
      </c>
      <c r="L516">
        <v>38</v>
      </c>
      <c r="M516">
        <v>6.2083333333333304</v>
      </c>
      <c r="N516">
        <v>25</v>
      </c>
      <c r="O516">
        <v>2</v>
      </c>
      <c r="P516">
        <v>9</v>
      </c>
    </row>
    <row r="517" spans="1:16" x14ac:dyDescent="0.25">
      <c r="A517" t="s">
        <v>1320</v>
      </c>
      <c r="B517" t="s">
        <v>1321</v>
      </c>
      <c r="C517" t="s">
        <v>115</v>
      </c>
      <c r="D517">
        <v>6286.1556822749999</v>
      </c>
      <c r="E517">
        <v>3043.25</v>
      </c>
      <c r="F517">
        <v>100</v>
      </c>
      <c r="G517">
        <v>1</v>
      </c>
      <c r="H517">
        <v>0</v>
      </c>
      <c r="I517">
        <v>0</v>
      </c>
      <c r="J517">
        <v>1</v>
      </c>
      <c r="K517">
        <v>31.453116135829401</v>
      </c>
      <c r="L517">
        <v>48</v>
      </c>
      <c r="M517">
        <v>6.7385245901639301</v>
      </c>
      <c r="N517">
        <v>20</v>
      </c>
      <c r="O517">
        <v>49</v>
      </c>
      <c r="P517">
        <v>18</v>
      </c>
    </row>
    <row r="518" spans="1:16" x14ac:dyDescent="0.25">
      <c r="A518" t="s">
        <v>1322</v>
      </c>
      <c r="B518" t="s">
        <v>1323</v>
      </c>
      <c r="C518" t="s">
        <v>1261</v>
      </c>
      <c r="D518">
        <v>6266.1528877000001</v>
      </c>
      <c r="E518">
        <v>101</v>
      </c>
      <c r="G518">
        <v>0</v>
      </c>
      <c r="L518">
        <v>73</v>
      </c>
    </row>
    <row r="519" spans="1:16" x14ac:dyDescent="0.25">
      <c r="A519" t="s">
        <v>1344</v>
      </c>
      <c r="B519" t="s">
        <v>1345</v>
      </c>
      <c r="C519" t="s">
        <v>331</v>
      </c>
      <c r="D519">
        <v>6246.6551577999999</v>
      </c>
      <c r="E519">
        <v>122.65</v>
      </c>
      <c r="F519">
        <v>50</v>
      </c>
      <c r="G519">
        <v>3</v>
      </c>
      <c r="H519">
        <v>33.3333333333333</v>
      </c>
      <c r="I519">
        <v>16.6666666666666</v>
      </c>
      <c r="J519">
        <v>6</v>
      </c>
      <c r="K519">
        <v>6.7687348912167602</v>
      </c>
      <c r="L519">
        <v>83</v>
      </c>
      <c r="M519">
        <v>2.99189189189189</v>
      </c>
      <c r="N519">
        <v>25</v>
      </c>
      <c r="P519">
        <v>40</v>
      </c>
    </row>
    <row r="520" spans="1:16" x14ac:dyDescent="0.25">
      <c r="A520" t="s">
        <v>1324</v>
      </c>
      <c r="B520" t="s">
        <v>1325</v>
      </c>
      <c r="C520" t="s">
        <v>541</v>
      </c>
      <c r="D520">
        <v>6242.3508515000003</v>
      </c>
      <c r="E520">
        <v>112.2</v>
      </c>
      <c r="G520">
        <v>0</v>
      </c>
      <c r="H520">
        <v>0</v>
      </c>
      <c r="I520">
        <v>0</v>
      </c>
      <c r="L520">
        <v>32</v>
      </c>
      <c r="M520">
        <v>4.3838235294117602</v>
      </c>
      <c r="N520">
        <v>56</v>
      </c>
      <c r="O520">
        <v>98</v>
      </c>
      <c r="P520">
        <v>84</v>
      </c>
    </row>
    <row r="521" spans="1:16" x14ac:dyDescent="0.25">
      <c r="A521" t="s">
        <v>1328</v>
      </c>
      <c r="B521" t="s">
        <v>1329</v>
      </c>
      <c r="C521" t="s">
        <v>344</v>
      </c>
      <c r="D521">
        <v>6238.0294321749998</v>
      </c>
      <c r="E521">
        <v>1794.4</v>
      </c>
      <c r="G521">
        <v>0</v>
      </c>
      <c r="H521">
        <v>0</v>
      </c>
      <c r="I521">
        <v>0</v>
      </c>
      <c r="L521">
        <v>84</v>
      </c>
      <c r="M521">
        <v>6.3671641791044804</v>
      </c>
      <c r="N521">
        <v>92</v>
      </c>
      <c r="O521">
        <v>99</v>
      </c>
      <c r="P521">
        <v>98</v>
      </c>
    </row>
    <row r="522" spans="1:16" x14ac:dyDescent="0.25">
      <c r="A522" t="s">
        <v>1326</v>
      </c>
      <c r="B522" t="s">
        <v>1327</v>
      </c>
      <c r="C522" t="s">
        <v>41</v>
      </c>
      <c r="D522">
        <v>6211.3677581100001</v>
      </c>
      <c r="E522">
        <v>1677.75</v>
      </c>
      <c r="F522">
        <v>100</v>
      </c>
      <c r="G522">
        <v>1</v>
      </c>
      <c r="H522">
        <v>0</v>
      </c>
      <c r="I522">
        <v>0</v>
      </c>
      <c r="J522">
        <v>1</v>
      </c>
      <c r="K522">
        <v>-16.581228446267101</v>
      </c>
      <c r="L522">
        <v>24</v>
      </c>
      <c r="M522">
        <v>5.4728571428571398</v>
      </c>
      <c r="N522">
        <v>36</v>
      </c>
      <c r="O522">
        <v>83</v>
      </c>
      <c r="P522">
        <v>49</v>
      </c>
    </row>
    <row r="523" spans="1:16" x14ac:dyDescent="0.25">
      <c r="A523" t="s">
        <v>1340</v>
      </c>
      <c r="B523" t="s">
        <v>1341</v>
      </c>
      <c r="C523" t="s">
        <v>505</v>
      </c>
      <c r="D523">
        <v>6201.5163617549997</v>
      </c>
      <c r="E523">
        <v>431.7</v>
      </c>
      <c r="F523">
        <v>80</v>
      </c>
      <c r="G523">
        <v>4</v>
      </c>
      <c r="H523">
        <v>20</v>
      </c>
      <c r="I523">
        <v>0</v>
      </c>
      <c r="J523">
        <v>5</v>
      </c>
      <c r="K523">
        <v>15.1451063329808</v>
      </c>
      <c r="L523">
        <v>39</v>
      </c>
      <c r="M523">
        <v>10</v>
      </c>
      <c r="N523">
        <v>8</v>
      </c>
      <c r="O523">
        <v>67</v>
      </c>
      <c r="P523">
        <v>33</v>
      </c>
    </row>
    <row r="524" spans="1:16" x14ac:dyDescent="0.25">
      <c r="A524" t="s">
        <v>1318</v>
      </c>
      <c r="B524" t="s">
        <v>1319</v>
      </c>
      <c r="C524" t="s">
        <v>381</v>
      </c>
      <c r="D524">
        <v>6151.3484383000005</v>
      </c>
      <c r="E524">
        <v>191.45</v>
      </c>
      <c r="G524">
        <v>0</v>
      </c>
      <c r="H524">
        <v>0</v>
      </c>
      <c r="I524">
        <v>0</v>
      </c>
      <c r="L524">
        <v>60</v>
      </c>
      <c r="M524">
        <v>5.8444444444444397</v>
      </c>
      <c r="N524">
        <v>96</v>
      </c>
      <c r="O524">
        <v>40</v>
      </c>
      <c r="P524">
        <v>80</v>
      </c>
    </row>
    <row r="525" spans="1:16" x14ac:dyDescent="0.25">
      <c r="A525" t="s">
        <v>1334</v>
      </c>
      <c r="B525" t="s">
        <v>1335</v>
      </c>
      <c r="C525" t="s">
        <v>102</v>
      </c>
      <c r="D525">
        <v>6108.6245949849999</v>
      </c>
      <c r="E525">
        <v>138.69999999999999</v>
      </c>
      <c r="G525">
        <v>0</v>
      </c>
      <c r="H525">
        <v>0</v>
      </c>
      <c r="I525">
        <v>0</v>
      </c>
      <c r="L525">
        <v>30</v>
      </c>
      <c r="N525">
        <v>64</v>
      </c>
      <c r="O525">
        <v>62</v>
      </c>
      <c r="P525">
        <v>57</v>
      </c>
    </row>
    <row r="526" spans="1:16" x14ac:dyDescent="0.25">
      <c r="A526" t="s">
        <v>1342</v>
      </c>
      <c r="B526" t="s">
        <v>1343</v>
      </c>
      <c r="C526" t="s">
        <v>79</v>
      </c>
      <c r="D526">
        <v>6098.4751231749997</v>
      </c>
      <c r="E526">
        <v>57.4</v>
      </c>
      <c r="G526">
        <v>0</v>
      </c>
      <c r="H526">
        <v>0</v>
      </c>
      <c r="I526">
        <v>0</v>
      </c>
      <c r="L526">
        <v>66</v>
      </c>
      <c r="M526">
        <v>5.0384615384615401</v>
      </c>
      <c r="N526">
        <v>3</v>
      </c>
      <c r="P526">
        <v>32</v>
      </c>
    </row>
    <row r="527" spans="1:16" x14ac:dyDescent="0.25">
      <c r="A527" t="s">
        <v>1361</v>
      </c>
      <c r="B527" t="s">
        <v>1362</v>
      </c>
      <c r="C527" t="s">
        <v>512</v>
      </c>
      <c r="D527">
        <v>6059.2681944899996</v>
      </c>
      <c r="E527">
        <v>413.55</v>
      </c>
      <c r="F527">
        <v>100</v>
      </c>
      <c r="G527">
        <v>2</v>
      </c>
      <c r="H527">
        <v>0</v>
      </c>
      <c r="I527">
        <v>0</v>
      </c>
      <c r="J527">
        <v>2</v>
      </c>
      <c r="K527">
        <v>14.7364646826819</v>
      </c>
      <c r="L527">
        <v>4</v>
      </c>
      <c r="M527">
        <v>3.5578431372549</v>
      </c>
      <c r="N527">
        <v>83</v>
      </c>
      <c r="P527">
        <v>65</v>
      </c>
    </row>
    <row r="528" spans="1:16" x14ac:dyDescent="0.25">
      <c r="A528" t="s">
        <v>1356</v>
      </c>
      <c r="B528" t="s">
        <v>1357</v>
      </c>
      <c r="C528" t="s">
        <v>1358</v>
      </c>
      <c r="D528">
        <v>6051.8299702499999</v>
      </c>
      <c r="E528">
        <v>470.1</v>
      </c>
      <c r="F528">
        <v>77.7777777777777</v>
      </c>
      <c r="G528">
        <v>7</v>
      </c>
      <c r="H528">
        <v>11.1111111111111</v>
      </c>
      <c r="I528">
        <v>11.1111111111111</v>
      </c>
      <c r="J528">
        <v>9</v>
      </c>
      <c r="K528">
        <v>-14.174798027489199</v>
      </c>
      <c r="L528">
        <v>11</v>
      </c>
      <c r="M528">
        <v>4.3</v>
      </c>
      <c r="N528">
        <v>56</v>
      </c>
      <c r="O528">
        <v>30</v>
      </c>
      <c r="P528">
        <v>48</v>
      </c>
    </row>
    <row r="529" spans="1:16" x14ac:dyDescent="0.25">
      <c r="A529" t="s">
        <v>1365</v>
      </c>
      <c r="B529" t="s">
        <v>1366</v>
      </c>
      <c r="C529" t="s">
        <v>465</v>
      </c>
      <c r="D529">
        <v>6035.99298731</v>
      </c>
      <c r="E529">
        <v>424.55</v>
      </c>
      <c r="F529">
        <v>83.3333333333333</v>
      </c>
      <c r="G529">
        <v>5</v>
      </c>
      <c r="H529">
        <v>16.6666666666666</v>
      </c>
      <c r="I529">
        <v>0</v>
      </c>
      <c r="J529">
        <v>6</v>
      </c>
      <c r="K529">
        <v>-1.4100653444915601</v>
      </c>
      <c r="L529">
        <v>84</v>
      </c>
      <c r="M529">
        <v>6.4389830508474599</v>
      </c>
      <c r="N529">
        <v>92</v>
      </c>
      <c r="O529">
        <v>58</v>
      </c>
      <c r="P529">
        <v>50</v>
      </c>
    </row>
    <row r="530" spans="1:16" x14ac:dyDescent="0.25">
      <c r="A530" t="s">
        <v>1346</v>
      </c>
      <c r="B530" t="s">
        <v>1347</v>
      </c>
      <c r="C530" t="s">
        <v>61</v>
      </c>
      <c r="D530">
        <v>6021.1589452899998</v>
      </c>
      <c r="E530">
        <v>944.55</v>
      </c>
      <c r="F530">
        <v>85.714285714285694</v>
      </c>
      <c r="G530">
        <v>12</v>
      </c>
      <c r="H530">
        <v>14.285714285714199</v>
      </c>
      <c r="I530">
        <v>0</v>
      </c>
      <c r="J530">
        <v>14</v>
      </c>
      <c r="K530">
        <v>16.949886351336701</v>
      </c>
      <c r="L530">
        <v>19</v>
      </c>
      <c r="M530">
        <v>7.3507936507936504</v>
      </c>
      <c r="N530">
        <v>87</v>
      </c>
      <c r="O530">
        <v>81</v>
      </c>
      <c r="P530">
        <v>88</v>
      </c>
    </row>
    <row r="531" spans="1:16" x14ac:dyDescent="0.25">
      <c r="A531" t="s">
        <v>1352</v>
      </c>
      <c r="B531" t="s">
        <v>1353</v>
      </c>
      <c r="C531" t="s">
        <v>714</v>
      </c>
      <c r="D531">
        <v>6018.5669600000001</v>
      </c>
      <c r="E531">
        <v>859.25</v>
      </c>
      <c r="F531">
        <v>42.857142857142797</v>
      </c>
      <c r="G531">
        <v>3</v>
      </c>
      <c r="H531">
        <v>28.571428571428498</v>
      </c>
      <c r="I531">
        <v>28.571428571428498</v>
      </c>
      <c r="J531">
        <v>7</v>
      </c>
      <c r="K531">
        <v>11.7094408799266</v>
      </c>
      <c r="L531">
        <v>55</v>
      </c>
      <c r="M531">
        <v>5.2136363636363603</v>
      </c>
      <c r="N531">
        <v>48</v>
      </c>
      <c r="O531">
        <v>54</v>
      </c>
      <c r="P531">
        <v>19</v>
      </c>
    </row>
    <row r="532" spans="1:16" x14ac:dyDescent="0.25">
      <c r="A532" t="s">
        <v>1359</v>
      </c>
      <c r="B532" t="s">
        <v>1360</v>
      </c>
      <c r="C532" t="s">
        <v>115</v>
      </c>
      <c r="D532">
        <v>6012.0292600000002</v>
      </c>
      <c r="E532">
        <v>229.35</v>
      </c>
      <c r="G532">
        <v>0</v>
      </c>
      <c r="H532">
        <v>0</v>
      </c>
      <c r="I532">
        <v>0</v>
      </c>
      <c r="L532">
        <v>5</v>
      </c>
      <c r="M532">
        <v>2.5409836065573801</v>
      </c>
      <c r="N532">
        <v>52</v>
      </c>
      <c r="P532">
        <v>24</v>
      </c>
    </row>
    <row r="533" spans="1:16" x14ac:dyDescent="0.25">
      <c r="A533" t="s">
        <v>1354</v>
      </c>
      <c r="B533" t="s">
        <v>1355</v>
      </c>
      <c r="C533" t="s">
        <v>71</v>
      </c>
      <c r="D533">
        <v>5977.2546119999997</v>
      </c>
      <c r="E533">
        <v>241.95</v>
      </c>
      <c r="F533">
        <v>0</v>
      </c>
      <c r="G533">
        <v>0</v>
      </c>
      <c r="H533">
        <v>50</v>
      </c>
      <c r="I533">
        <v>50</v>
      </c>
      <c r="J533">
        <v>2</v>
      </c>
      <c r="K533">
        <v>-25.849639546858899</v>
      </c>
      <c r="L533">
        <v>83</v>
      </c>
      <c r="M533">
        <v>5.46</v>
      </c>
      <c r="N533">
        <v>68</v>
      </c>
      <c r="O533">
        <v>85</v>
      </c>
      <c r="P533">
        <v>87</v>
      </c>
    </row>
    <row r="534" spans="1:16" x14ac:dyDescent="0.25">
      <c r="A534" t="s">
        <v>1350</v>
      </c>
      <c r="B534" t="s">
        <v>1351</v>
      </c>
      <c r="C534" t="s">
        <v>910</v>
      </c>
      <c r="D534">
        <v>5958.1588834949998</v>
      </c>
      <c r="E534">
        <v>149.4</v>
      </c>
      <c r="F534">
        <v>100</v>
      </c>
      <c r="G534">
        <v>3</v>
      </c>
      <c r="H534">
        <v>0</v>
      </c>
      <c r="I534">
        <v>0</v>
      </c>
      <c r="J534">
        <v>3</v>
      </c>
      <c r="K534">
        <v>41.184342589494797</v>
      </c>
      <c r="L534">
        <v>34</v>
      </c>
      <c r="M534">
        <v>5.165</v>
      </c>
      <c r="N534">
        <v>5</v>
      </c>
      <c r="P534">
        <v>34</v>
      </c>
    </row>
    <row r="535" spans="1:16" x14ac:dyDescent="0.25">
      <c r="A535" t="s">
        <v>1367</v>
      </c>
      <c r="B535" t="s">
        <v>1368</v>
      </c>
      <c r="C535" t="s">
        <v>1097</v>
      </c>
      <c r="D535">
        <v>5958.1318733999997</v>
      </c>
      <c r="E535">
        <v>259.60000000000002</v>
      </c>
      <c r="G535">
        <v>0</v>
      </c>
      <c r="H535">
        <v>0</v>
      </c>
      <c r="I535">
        <v>0</v>
      </c>
      <c r="L535">
        <v>73</v>
      </c>
      <c r="M535">
        <v>6.6333333333333302</v>
      </c>
      <c r="N535">
        <v>24</v>
      </c>
      <c r="O535">
        <v>92</v>
      </c>
      <c r="P535">
        <v>52</v>
      </c>
    </row>
    <row r="536" spans="1:16" x14ac:dyDescent="0.25">
      <c r="A536" t="s">
        <v>1371</v>
      </c>
      <c r="B536" t="s">
        <v>1372</v>
      </c>
      <c r="C536" t="s">
        <v>355</v>
      </c>
      <c r="D536">
        <v>5917.3044983999998</v>
      </c>
      <c r="E536">
        <v>123.75</v>
      </c>
      <c r="F536">
        <v>78.571428571428498</v>
      </c>
      <c r="G536">
        <v>11</v>
      </c>
      <c r="H536">
        <v>14.285714285714199</v>
      </c>
      <c r="I536">
        <v>7.1428571428571397</v>
      </c>
      <c r="J536">
        <v>14</v>
      </c>
      <c r="K536">
        <v>-5.2287581699346397</v>
      </c>
      <c r="L536">
        <v>89</v>
      </c>
      <c r="M536">
        <v>6.3</v>
      </c>
      <c r="N536">
        <v>88</v>
      </c>
      <c r="P536">
        <v>91</v>
      </c>
    </row>
    <row r="537" spans="1:16" x14ac:dyDescent="0.25">
      <c r="A537" t="s">
        <v>1369</v>
      </c>
      <c r="B537" t="s">
        <v>1370</v>
      </c>
      <c r="C537" t="s">
        <v>323</v>
      </c>
      <c r="D537">
        <v>5897.7176300250003</v>
      </c>
      <c r="E537">
        <v>369.3</v>
      </c>
      <c r="F537">
        <v>100</v>
      </c>
      <c r="G537">
        <v>1</v>
      </c>
      <c r="H537">
        <v>0</v>
      </c>
      <c r="I537">
        <v>0</v>
      </c>
      <c r="J537">
        <v>1</v>
      </c>
      <c r="K537">
        <v>-1.3290374546918999</v>
      </c>
      <c r="L537">
        <v>48</v>
      </c>
      <c r="M537">
        <v>3.2592857142857099</v>
      </c>
      <c r="N537">
        <v>30</v>
      </c>
      <c r="O537">
        <v>84</v>
      </c>
      <c r="P537">
        <v>81</v>
      </c>
    </row>
    <row r="538" spans="1:16" x14ac:dyDescent="0.25">
      <c r="A538" t="s">
        <v>1379</v>
      </c>
      <c r="B538" t="s">
        <v>1380</v>
      </c>
      <c r="C538" t="s">
        <v>121</v>
      </c>
      <c r="D538">
        <v>5894.13</v>
      </c>
      <c r="E538">
        <v>182.05</v>
      </c>
      <c r="F538">
        <v>0</v>
      </c>
      <c r="G538">
        <v>0</v>
      </c>
      <c r="H538">
        <v>0</v>
      </c>
      <c r="I538">
        <v>100</v>
      </c>
      <c r="J538">
        <v>1</v>
      </c>
      <c r="K538">
        <v>-18.532506069598</v>
      </c>
      <c r="L538">
        <v>38</v>
      </c>
      <c r="M538">
        <v>6.4</v>
      </c>
      <c r="N538">
        <v>53</v>
      </c>
      <c r="O538">
        <v>93</v>
      </c>
      <c r="P538">
        <v>70</v>
      </c>
    </row>
    <row r="539" spans="1:16" x14ac:dyDescent="0.25">
      <c r="A539" t="s">
        <v>1383</v>
      </c>
      <c r="B539" t="s">
        <v>1384</v>
      </c>
      <c r="C539" t="s">
        <v>331</v>
      </c>
      <c r="D539">
        <v>5890.9295777750003</v>
      </c>
      <c r="E539">
        <v>142.9</v>
      </c>
      <c r="F539">
        <v>45.454545454545404</v>
      </c>
      <c r="G539">
        <v>5</v>
      </c>
      <c r="H539">
        <v>36.363636363636303</v>
      </c>
      <c r="I539">
        <v>18.181818181818102</v>
      </c>
      <c r="J539">
        <v>11</v>
      </c>
      <c r="K539">
        <v>-6.0034305317324099</v>
      </c>
      <c r="L539">
        <v>88</v>
      </c>
      <c r="M539">
        <v>5.9202702702702696</v>
      </c>
      <c r="N539">
        <v>83</v>
      </c>
      <c r="O539">
        <v>51</v>
      </c>
      <c r="P539">
        <v>81</v>
      </c>
    </row>
    <row r="540" spans="1:16" x14ac:dyDescent="0.25">
      <c r="A540" t="s">
        <v>1348</v>
      </c>
      <c r="B540" t="s">
        <v>1349</v>
      </c>
      <c r="C540" t="s">
        <v>512</v>
      </c>
      <c r="D540">
        <v>5888.6590537599996</v>
      </c>
      <c r="E540">
        <v>2240.5500000000002</v>
      </c>
      <c r="F540">
        <v>100</v>
      </c>
      <c r="G540">
        <v>2</v>
      </c>
      <c r="H540">
        <v>0</v>
      </c>
      <c r="I540">
        <v>0</v>
      </c>
      <c r="J540">
        <v>2</v>
      </c>
      <c r="K540">
        <v>15.6176293761272</v>
      </c>
      <c r="L540">
        <v>34</v>
      </c>
      <c r="M540">
        <v>5.81666666666667</v>
      </c>
      <c r="N540">
        <v>43</v>
      </c>
      <c r="O540">
        <v>74</v>
      </c>
      <c r="P540">
        <v>43</v>
      </c>
    </row>
    <row r="541" spans="1:16" x14ac:dyDescent="0.25">
      <c r="A541" t="s">
        <v>1377</v>
      </c>
      <c r="B541" t="s">
        <v>1378</v>
      </c>
      <c r="C541" t="s">
        <v>85</v>
      </c>
      <c r="D541">
        <v>5862.4385841000003</v>
      </c>
      <c r="E541">
        <v>760.2</v>
      </c>
      <c r="F541">
        <v>100</v>
      </c>
      <c r="G541">
        <v>7</v>
      </c>
      <c r="H541">
        <v>0</v>
      </c>
      <c r="I541">
        <v>0</v>
      </c>
      <c r="J541">
        <v>7</v>
      </c>
      <c r="K541">
        <v>11.839491458085</v>
      </c>
      <c r="L541">
        <v>90</v>
      </c>
      <c r="M541">
        <v>7.3090909090909104</v>
      </c>
      <c r="N541">
        <v>28</v>
      </c>
      <c r="O541">
        <v>63</v>
      </c>
      <c r="P541">
        <v>42</v>
      </c>
    </row>
    <row r="542" spans="1:16" x14ac:dyDescent="0.25">
      <c r="A542" t="s">
        <v>1373</v>
      </c>
      <c r="B542" t="s">
        <v>1374</v>
      </c>
      <c r="C542" t="s">
        <v>341</v>
      </c>
      <c r="D542">
        <v>5845.5973367899996</v>
      </c>
      <c r="E542">
        <v>15.95</v>
      </c>
      <c r="G542">
        <v>0</v>
      </c>
      <c r="H542">
        <v>0</v>
      </c>
      <c r="I542">
        <v>0</v>
      </c>
      <c r="L542">
        <v>58</v>
      </c>
      <c r="N542">
        <v>5</v>
      </c>
      <c r="P542">
        <v>46</v>
      </c>
    </row>
    <row r="543" spans="1:16" x14ac:dyDescent="0.25">
      <c r="A543" t="s">
        <v>1375</v>
      </c>
      <c r="B543" t="s">
        <v>1376</v>
      </c>
      <c r="C543" t="s">
        <v>74</v>
      </c>
      <c r="D543">
        <v>5844.0429523000003</v>
      </c>
      <c r="E543">
        <v>367.7</v>
      </c>
      <c r="F543">
        <v>100</v>
      </c>
      <c r="G543">
        <v>5</v>
      </c>
      <c r="H543">
        <v>0</v>
      </c>
      <c r="I543">
        <v>0</v>
      </c>
      <c r="J543">
        <v>5</v>
      </c>
      <c r="K543">
        <v>10.9643328929986</v>
      </c>
      <c r="L543">
        <v>20</v>
      </c>
      <c r="M543">
        <v>7.62</v>
      </c>
      <c r="N543">
        <v>45</v>
      </c>
      <c r="O543">
        <v>73</v>
      </c>
      <c r="P543">
        <v>72</v>
      </c>
    </row>
    <row r="544" spans="1:16" x14ac:dyDescent="0.25">
      <c r="A544" t="s">
        <v>1363</v>
      </c>
      <c r="B544" t="s">
        <v>1364</v>
      </c>
      <c r="C544" t="s">
        <v>102</v>
      </c>
      <c r="D544">
        <v>5837.4591708600001</v>
      </c>
      <c r="E544">
        <v>157.69999999999999</v>
      </c>
      <c r="F544">
        <v>100</v>
      </c>
      <c r="G544">
        <v>5</v>
      </c>
      <c r="H544">
        <v>0</v>
      </c>
      <c r="I544">
        <v>0</v>
      </c>
      <c r="J544">
        <v>5</v>
      </c>
      <c r="K544">
        <v>29.3242806336889</v>
      </c>
      <c r="L544">
        <v>18</v>
      </c>
      <c r="M544">
        <v>4.90178571428571</v>
      </c>
      <c r="N544">
        <v>63</v>
      </c>
      <c r="O544">
        <v>92</v>
      </c>
      <c r="P544">
        <v>91</v>
      </c>
    </row>
    <row r="545" spans="1:16" x14ac:dyDescent="0.25">
      <c r="A545" t="s">
        <v>1385</v>
      </c>
      <c r="B545" t="s">
        <v>1386</v>
      </c>
      <c r="C545" t="s">
        <v>61</v>
      </c>
      <c r="D545">
        <v>5832.1121762499997</v>
      </c>
      <c r="E545">
        <v>3960</v>
      </c>
      <c r="F545">
        <v>100</v>
      </c>
      <c r="G545">
        <v>2</v>
      </c>
      <c r="H545">
        <v>0</v>
      </c>
      <c r="I545">
        <v>0</v>
      </c>
      <c r="J545">
        <v>2</v>
      </c>
      <c r="K545">
        <v>-33.789137380191598</v>
      </c>
      <c r="L545">
        <v>92</v>
      </c>
      <c r="M545">
        <v>5.1817460317460302</v>
      </c>
      <c r="N545">
        <v>93</v>
      </c>
      <c r="O545">
        <v>75</v>
      </c>
      <c r="P545">
        <v>77</v>
      </c>
    </row>
    <row r="546" spans="1:16" x14ac:dyDescent="0.25">
      <c r="A546" t="s">
        <v>1393</v>
      </c>
      <c r="B546" t="s">
        <v>1394</v>
      </c>
      <c r="C546" t="s">
        <v>538</v>
      </c>
      <c r="D546">
        <v>5729.6735760000001</v>
      </c>
      <c r="E546">
        <v>164.3</v>
      </c>
      <c r="G546">
        <v>0</v>
      </c>
      <c r="H546">
        <v>0</v>
      </c>
      <c r="I546">
        <v>0</v>
      </c>
      <c r="K546">
        <v>-9.0909090909090899</v>
      </c>
      <c r="L546">
        <v>80</v>
      </c>
      <c r="N546">
        <v>46</v>
      </c>
      <c r="O546">
        <v>76</v>
      </c>
      <c r="P546">
        <v>60</v>
      </c>
    </row>
    <row r="547" spans="1:16" x14ac:dyDescent="0.25">
      <c r="A547" t="s">
        <v>1389</v>
      </c>
      <c r="B547" t="s">
        <v>1390</v>
      </c>
      <c r="C547" t="s">
        <v>99</v>
      </c>
      <c r="D547">
        <v>5720.4269000000004</v>
      </c>
      <c r="E547">
        <v>311.10000000000002</v>
      </c>
      <c r="F547">
        <v>0</v>
      </c>
      <c r="G547">
        <v>0</v>
      </c>
      <c r="H547">
        <v>100</v>
      </c>
      <c r="I547">
        <v>0</v>
      </c>
      <c r="J547">
        <v>1</v>
      </c>
      <c r="K547">
        <v>-18.126739806779099</v>
      </c>
      <c r="L547">
        <v>13</v>
      </c>
      <c r="M547">
        <v>4.7701492537313399</v>
      </c>
      <c r="N547">
        <v>73</v>
      </c>
      <c r="O547">
        <v>41</v>
      </c>
      <c r="P547">
        <v>24</v>
      </c>
    </row>
    <row r="548" spans="1:16" x14ac:dyDescent="0.25">
      <c r="A548" t="s">
        <v>1391</v>
      </c>
      <c r="B548" t="s">
        <v>1392</v>
      </c>
      <c r="C548" t="s">
        <v>420</v>
      </c>
      <c r="D548">
        <v>5712.7884000000004</v>
      </c>
      <c r="E548">
        <v>175.2</v>
      </c>
      <c r="G548">
        <v>0</v>
      </c>
      <c r="H548">
        <v>0</v>
      </c>
      <c r="I548">
        <v>0</v>
      </c>
      <c r="L548">
        <v>67</v>
      </c>
      <c r="M548">
        <v>4.25</v>
      </c>
      <c r="N548">
        <v>23</v>
      </c>
      <c r="P548">
        <v>67</v>
      </c>
    </row>
    <row r="549" spans="1:16" x14ac:dyDescent="0.25">
      <c r="A549" t="s">
        <v>1387</v>
      </c>
      <c r="B549" t="s">
        <v>1388</v>
      </c>
      <c r="C549" t="s">
        <v>85</v>
      </c>
      <c r="D549">
        <v>5709.3305628750004</v>
      </c>
      <c r="E549">
        <v>1467.4</v>
      </c>
      <c r="F549">
        <v>70</v>
      </c>
      <c r="G549">
        <v>7</v>
      </c>
      <c r="H549">
        <v>20</v>
      </c>
      <c r="I549">
        <v>10</v>
      </c>
      <c r="J549">
        <v>10</v>
      </c>
      <c r="K549">
        <v>21.899647591877802</v>
      </c>
      <c r="L549">
        <v>42</v>
      </c>
      <c r="M549">
        <v>7.35</v>
      </c>
      <c r="N549">
        <v>15</v>
      </c>
      <c r="O549">
        <v>31</v>
      </c>
      <c r="P549">
        <v>12</v>
      </c>
    </row>
    <row r="550" spans="1:16" x14ac:dyDescent="0.25">
      <c r="A550" t="s">
        <v>1435</v>
      </c>
      <c r="B550" t="s">
        <v>1436</v>
      </c>
      <c r="C550" t="s">
        <v>298</v>
      </c>
      <c r="D550">
        <v>5685.7897553000003</v>
      </c>
      <c r="E550">
        <v>769.05</v>
      </c>
      <c r="F550">
        <v>100</v>
      </c>
      <c r="G550">
        <v>5</v>
      </c>
      <c r="H550">
        <v>0</v>
      </c>
      <c r="I550">
        <v>0</v>
      </c>
      <c r="J550">
        <v>5</v>
      </c>
      <c r="K550">
        <v>5.7758351545426097</v>
      </c>
      <c r="L550">
        <v>1</v>
      </c>
      <c r="N550">
        <v>72</v>
      </c>
      <c r="O550">
        <v>86</v>
      </c>
      <c r="P550">
        <v>78</v>
      </c>
    </row>
    <row r="551" spans="1:16" x14ac:dyDescent="0.25">
      <c r="A551" t="s">
        <v>1395</v>
      </c>
      <c r="B551" t="s">
        <v>1396</v>
      </c>
      <c r="C551" t="s">
        <v>512</v>
      </c>
      <c r="D551">
        <v>5670.3859199999997</v>
      </c>
      <c r="E551">
        <v>2677.6</v>
      </c>
      <c r="F551">
        <v>100</v>
      </c>
      <c r="G551">
        <v>1</v>
      </c>
      <c r="H551">
        <v>0</v>
      </c>
      <c r="I551">
        <v>0</v>
      </c>
      <c r="J551">
        <v>1</v>
      </c>
      <c r="K551">
        <v>7.3255813953488298</v>
      </c>
      <c r="L551">
        <v>30</v>
      </c>
      <c r="M551">
        <v>5.8254901960784302</v>
      </c>
      <c r="N551">
        <v>34</v>
      </c>
      <c r="O551">
        <v>23</v>
      </c>
      <c r="P551">
        <v>29</v>
      </c>
    </row>
    <row r="552" spans="1:16" x14ac:dyDescent="0.25">
      <c r="A552" t="s">
        <v>1399</v>
      </c>
      <c r="B552" t="s">
        <v>1400</v>
      </c>
      <c r="C552" t="s">
        <v>290</v>
      </c>
      <c r="D552">
        <v>5667.5696330000001</v>
      </c>
      <c r="E552">
        <v>3684.1</v>
      </c>
      <c r="F552">
        <v>50</v>
      </c>
      <c r="G552">
        <v>1</v>
      </c>
      <c r="H552">
        <v>50</v>
      </c>
      <c r="I552">
        <v>0</v>
      </c>
      <c r="J552">
        <v>2</v>
      </c>
      <c r="K552">
        <v>9.7722522326879294E-2</v>
      </c>
      <c r="L552">
        <v>70</v>
      </c>
      <c r="M552">
        <v>6.5</v>
      </c>
      <c r="N552">
        <v>46</v>
      </c>
      <c r="O552">
        <v>74</v>
      </c>
      <c r="P552">
        <v>58</v>
      </c>
    </row>
    <row r="553" spans="1:16" x14ac:dyDescent="0.25">
      <c r="A553" t="s">
        <v>1403</v>
      </c>
      <c r="B553" t="s">
        <v>1404</v>
      </c>
      <c r="C553" t="s">
        <v>323</v>
      </c>
      <c r="D553">
        <v>5666.6589190199902</v>
      </c>
      <c r="E553">
        <v>337.5</v>
      </c>
      <c r="F553">
        <v>100</v>
      </c>
      <c r="G553">
        <v>1</v>
      </c>
      <c r="H553">
        <v>0</v>
      </c>
      <c r="I553">
        <v>0</v>
      </c>
      <c r="J553">
        <v>1</v>
      </c>
      <c r="K553">
        <v>2.4740155174937701</v>
      </c>
      <c r="L553">
        <v>34</v>
      </c>
      <c r="M553">
        <v>5.78571428571429</v>
      </c>
      <c r="N553">
        <v>35</v>
      </c>
      <c r="O553">
        <v>68</v>
      </c>
      <c r="P553">
        <v>31</v>
      </c>
    </row>
    <row r="554" spans="1:16" x14ac:dyDescent="0.25">
      <c r="A554" t="s">
        <v>1397</v>
      </c>
      <c r="B554" t="s">
        <v>1398</v>
      </c>
      <c r="C554" t="s">
        <v>583</v>
      </c>
      <c r="D554">
        <v>5648.2780871000004</v>
      </c>
      <c r="E554">
        <v>341</v>
      </c>
      <c r="F554">
        <v>50</v>
      </c>
      <c r="G554">
        <v>1</v>
      </c>
      <c r="H554">
        <v>50</v>
      </c>
      <c r="I554">
        <v>0</v>
      </c>
      <c r="J554">
        <v>2</v>
      </c>
      <c r="K554">
        <v>92.869666861484504</v>
      </c>
      <c r="L554">
        <v>51</v>
      </c>
      <c r="M554">
        <v>6.6132352941176498</v>
      </c>
      <c r="N554">
        <v>24</v>
      </c>
      <c r="O554">
        <v>61</v>
      </c>
      <c r="P554">
        <v>42</v>
      </c>
    </row>
    <row r="555" spans="1:16" x14ac:dyDescent="0.25">
      <c r="A555" t="s">
        <v>1381</v>
      </c>
      <c r="B555" t="s">
        <v>1382</v>
      </c>
      <c r="C555" t="s">
        <v>74</v>
      </c>
      <c r="D555">
        <v>5630.1502975599997</v>
      </c>
      <c r="E555">
        <v>833.45</v>
      </c>
      <c r="F555">
        <v>100</v>
      </c>
      <c r="G555">
        <v>3</v>
      </c>
      <c r="H555">
        <v>0</v>
      </c>
      <c r="I555">
        <v>0</v>
      </c>
      <c r="J555">
        <v>3</v>
      </c>
      <c r="K555">
        <v>5.1556600854118901</v>
      </c>
      <c r="L555">
        <v>83</v>
      </c>
      <c r="M555">
        <v>7.75</v>
      </c>
      <c r="N555">
        <v>60</v>
      </c>
      <c r="O555">
        <v>61</v>
      </c>
      <c r="P555">
        <v>77</v>
      </c>
    </row>
    <row r="556" spans="1:16" x14ac:dyDescent="0.25">
      <c r="A556" t="s">
        <v>2062</v>
      </c>
      <c r="B556" t="s">
        <v>2063</v>
      </c>
      <c r="C556" t="s">
        <v>535</v>
      </c>
      <c r="D556">
        <v>5621.9909211900003</v>
      </c>
      <c r="E556">
        <v>51.2</v>
      </c>
      <c r="G556">
        <v>0</v>
      </c>
      <c r="H556">
        <v>0</v>
      </c>
      <c r="I556">
        <v>0</v>
      </c>
    </row>
    <row r="557" spans="1:16" x14ac:dyDescent="0.25">
      <c r="A557" t="s">
        <v>1411</v>
      </c>
      <c r="B557" t="s">
        <v>1412</v>
      </c>
      <c r="C557" t="s">
        <v>512</v>
      </c>
      <c r="D557">
        <v>5609.4465326400004</v>
      </c>
      <c r="E557">
        <v>724.6</v>
      </c>
      <c r="G557">
        <v>0</v>
      </c>
      <c r="H557">
        <v>0</v>
      </c>
      <c r="I557">
        <v>0</v>
      </c>
      <c r="L557">
        <v>82</v>
      </c>
      <c r="M557">
        <v>2.9931372549019599</v>
      </c>
      <c r="N557">
        <v>84</v>
      </c>
      <c r="O557">
        <v>71</v>
      </c>
      <c r="P557">
        <v>84</v>
      </c>
    </row>
    <row r="558" spans="1:16" x14ac:dyDescent="0.25">
      <c r="A558" t="s">
        <v>1493</v>
      </c>
      <c r="B558" t="s">
        <v>1494</v>
      </c>
      <c r="C558" t="s">
        <v>323</v>
      </c>
      <c r="D558">
        <v>5606.93</v>
      </c>
      <c r="E558">
        <v>608.5</v>
      </c>
      <c r="F558">
        <v>33.3333333333333</v>
      </c>
      <c r="G558">
        <v>1</v>
      </c>
      <c r="H558">
        <v>66.6666666666666</v>
      </c>
      <c r="I558">
        <v>0</v>
      </c>
      <c r="J558">
        <v>3</v>
      </c>
      <c r="K558">
        <v>-20.7266721717588</v>
      </c>
      <c r="L558">
        <v>29</v>
      </c>
      <c r="M558">
        <v>5.0814285714285701</v>
      </c>
      <c r="N558">
        <v>14</v>
      </c>
      <c r="O558">
        <v>71</v>
      </c>
      <c r="P558">
        <v>61</v>
      </c>
    </row>
    <row r="559" spans="1:16" x14ac:dyDescent="0.25">
      <c r="A559" t="s">
        <v>1405</v>
      </c>
      <c r="B559" t="s">
        <v>1406</v>
      </c>
      <c r="C559" t="s">
        <v>656</v>
      </c>
      <c r="D559">
        <v>5546.8515902899999</v>
      </c>
      <c r="E559">
        <v>113.1</v>
      </c>
      <c r="F559">
        <v>40</v>
      </c>
      <c r="G559">
        <v>4</v>
      </c>
      <c r="H559">
        <v>30</v>
      </c>
      <c r="I559">
        <v>30</v>
      </c>
      <c r="J559">
        <v>10</v>
      </c>
      <c r="K559">
        <v>8.7828800713330306</v>
      </c>
      <c r="L559">
        <v>2</v>
      </c>
      <c r="M559">
        <v>5.6428571428571397</v>
      </c>
      <c r="N559">
        <v>3</v>
      </c>
      <c r="P559">
        <v>5</v>
      </c>
    </row>
    <row r="560" spans="1:16" x14ac:dyDescent="0.25">
      <c r="A560" t="s">
        <v>1407</v>
      </c>
      <c r="B560" t="s">
        <v>1408</v>
      </c>
      <c r="C560" t="s">
        <v>102</v>
      </c>
      <c r="D560">
        <v>5511.0239504150004</v>
      </c>
      <c r="E560">
        <v>166.75</v>
      </c>
      <c r="F560">
        <v>0</v>
      </c>
      <c r="G560">
        <v>0</v>
      </c>
      <c r="H560">
        <v>100</v>
      </c>
      <c r="I560">
        <v>0</v>
      </c>
      <c r="J560">
        <v>1</v>
      </c>
      <c r="L560">
        <v>45</v>
      </c>
      <c r="M560">
        <v>3.4294642857142801</v>
      </c>
      <c r="N560">
        <v>31</v>
      </c>
      <c r="O560">
        <v>100</v>
      </c>
      <c r="P560">
        <v>78</v>
      </c>
    </row>
    <row r="561" spans="1:16" x14ac:dyDescent="0.25">
      <c r="A561" t="s">
        <v>1421</v>
      </c>
      <c r="B561" t="s">
        <v>1422</v>
      </c>
      <c r="C561" t="s">
        <v>762</v>
      </c>
      <c r="D561">
        <v>5480.5777239600002</v>
      </c>
      <c r="E561">
        <v>166.95</v>
      </c>
      <c r="G561">
        <v>0</v>
      </c>
      <c r="H561">
        <v>0</v>
      </c>
      <c r="I561">
        <v>0</v>
      </c>
      <c r="L561">
        <v>86</v>
      </c>
      <c r="N561">
        <v>42</v>
      </c>
      <c r="P561">
        <v>13</v>
      </c>
    </row>
    <row r="562" spans="1:16" x14ac:dyDescent="0.25">
      <c r="A562" t="s">
        <v>1419</v>
      </c>
      <c r="B562" t="s">
        <v>1420</v>
      </c>
      <c r="C562" t="s">
        <v>535</v>
      </c>
      <c r="D562">
        <v>5478.7190799999998</v>
      </c>
      <c r="E562">
        <v>4898.8</v>
      </c>
      <c r="G562">
        <v>0</v>
      </c>
      <c r="H562">
        <v>0</v>
      </c>
      <c r="I562">
        <v>0</v>
      </c>
      <c r="L562">
        <v>40</v>
      </c>
      <c r="N562">
        <v>94</v>
      </c>
      <c r="O562">
        <v>97</v>
      </c>
      <c r="P562">
        <v>98</v>
      </c>
    </row>
    <row r="563" spans="1:16" x14ac:dyDescent="0.25">
      <c r="A563" t="s">
        <v>1417</v>
      </c>
      <c r="B563" t="s">
        <v>1418</v>
      </c>
      <c r="C563" t="s">
        <v>771</v>
      </c>
      <c r="D563">
        <v>5454.9350207999996</v>
      </c>
      <c r="E563">
        <v>120.3</v>
      </c>
      <c r="F563">
        <v>50</v>
      </c>
      <c r="G563">
        <v>1</v>
      </c>
      <c r="H563">
        <v>0</v>
      </c>
      <c r="I563">
        <v>50</v>
      </c>
      <c r="J563">
        <v>2</v>
      </c>
      <c r="K563">
        <v>-25.986842105263101</v>
      </c>
      <c r="L563">
        <v>39</v>
      </c>
      <c r="M563">
        <v>4.9772727272727302</v>
      </c>
      <c r="N563">
        <v>52</v>
      </c>
      <c r="P563">
        <v>94</v>
      </c>
    </row>
    <row r="564" spans="1:16" x14ac:dyDescent="0.25">
      <c r="A564" t="s">
        <v>1413</v>
      </c>
      <c r="B564" t="s">
        <v>1414</v>
      </c>
      <c r="C564" t="s">
        <v>1015</v>
      </c>
      <c r="D564">
        <v>5426.8882837199999</v>
      </c>
      <c r="E564">
        <v>40.049999999999997</v>
      </c>
      <c r="G564">
        <v>0</v>
      </c>
      <c r="H564">
        <v>0</v>
      </c>
      <c r="I564">
        <v>0</v>
      </c>
      <c r="L564">
        <v>1</v>
      </c>
      <c r="N564">
        <v>44</v>
      </c>
      <c r="O564">
        <v>97</v>
      </c>
      <c r="P564">
        <v>64</v>
      </c>
    </row>
    <row r="565" spans="1:16" x14ac:dyDescent="0.25">
      <c r="A565" t="s">
        <v>1409</v>
      </c>
      <c r="B565" t="s">
        <v>1410</v>
      </c>
      <c r="C565" t="s">
        <v>381</v>
      </c>
      <c r="D565">
        <v>5410.1914493300001</v>
      </c>
      <c r="E565">
        <v>366.75</v>
      </c>
      <c r="F565">
        <v>87.5</v>
      </c>
      <c r="G565">
        <v>7</v>
      </c>
      <c r="H565">
        <v>12.5</v>
      </c>
      <c r="I565">
        <v>0</v>
      </c>
      <c r="J565">
        <v>8</v>
      </c>
      <c r="K565">
        <v>24.272370380397899</v>
      </c>
      <c r="L565">
        <v>20</v>
      </c>
      <c r="M565">
        <v>4.9555555555555602</v>
      </c>
      <c r="N565">
        <v>28</v>
      </c>
      <c r="P565">
        <v>20</v>
      </c>
    </row>
    <row r="566" spans="1:16" x14ac:dyDescent="0.25">
      <c r="A566" t="s">
        <v>1401</v>
      </c>
      <c r="B566" t="s">
        <v>1402</v>
      </c>
      <c r="C566" t="s">
        <v>512</v>
      </c>
      <c r="D566">
        <v>5399.8735643999999</v>
      </c>
      <c r="E566">
        <v>2611.5500000000002</v>
      </c>
      <c r="F566">
        <v>100</v>
      </c>
      <c r="G566">
        <v>1</v>
      </c>
      <c r="H566">
        <v>0</v>
      </c>
      <c r="I566">
        <v>0</v>
      </c>
      <c r="J566">
        <v>1</v>
      </c>
      <c r="K566">
        <v>-27.270677115633902</v>
      </c>
      <c r="L566">
        <v>70</v>
      </c>
      <c r="M566">
        <v>4.7598039215686301</v>
      </c>
      <c r="N566">
        <v>72</v>
      </c>
      <c r="O566">
        <v>37</v>
      </c>
      <c r="P566">
        <v>48</v>
      </c>
    </row>
    <row r="567" spans="1:16" x14ac:dyDescent="0.25">
      <c r="A567" t="s">
        <v>1429</v>
      </c>
      <c r="B567" t="s">
        <v>1430</v>
      </c>
      <c r="C567" t="s">
        <v>298</v>
      </c>
      <c r="D567">
        <v>5376.34658339</v>
      </c>
      <c r="E567">
        <v>446.75</v>
      </c>
      <c r="F567">
        <v>66.6666666666666</v>
      </c>
      <c r="G567">
        <v>2</v>
      </c>
      <c r="H567">
        <v>33.3333333333333</v>
      </c>
      <c r="I567">
        <v>0</v>
      </c>
      <c r="J567">
        <v>3</v>
      </c>
      <c r="K567">
        <v>-13.7716419599411</v>
      </c>
      <c r="L567">
        <v>22</v>
      </c>
      <c r="M567">
        <v>3.5891304347826098</v>
      </c>
      <c r="N567">
        <v>78</v>
      </c>
      <c r="O567">
        <v>98</v>
      </c>
      <c r="P567">
        <v>99</v>
      </c>
    </row>
    <row r="568" spans="1:16" x14ac:dyDescent="0.25">
      <c r="A568" t="s">
        <v>1415</v>
      </c>
      <c r="B568" t="s">
        <v>1416</v>
      </c>
      <c r="C568" t="s">
        <v>538</v>
      </c>
      <c r="D568">
        <v>5369.4402782999996</v>
      </c>
      <c r="E568">
        <v>393.2</v>
      </c>
      <c r="F568">
        <v>100</v>
      </c>
      <c r="G568">
        <v>3</v>
      </c>
      <c r="H568">
        <v>0</v>
      </c>
      <c r="I568">
        <v>0</v>
      </c>
      <c r="J568">
        <v>3</v>
      </c>
      <c r="K568">
        <v>11.900532859680199</v>
      </c>
      <c r="L568">
        <v>87</v>
      </c>
      <c r="M568">
        <v>6.6641791044776104</v>
      </c>
      <c r="N568">
        <v>28</v>
      </c>
      <c r="O568">
        <v>79</v>
      </c>
      <c r="P568">
        <v>83</v>
      </c>
    </row>
    <row r="569" spans="1:16" x14ac:dyDescent="0.25">
      <c r="A569" t="s">
        <v>1425</v>
      </c>
      <c r="B569" t="s">
        <v>1426</v>
      </c>
      <c r="C569" t="s">
        <v>91</v>
      </c>
      <c r="D569">
        <v>5328.3871627999997</v>
      </c>
      <c r="E569">
        <v>460.2</v>
      </c>
      <c r="G569">
        <v>0</v>
      </c>
      <c r="H569">
        <v>0</v>
      </c>
      <c r="I569">
        <v>0</v>
      </c>
      <c r="L569">
        <v>86</v>
      </c>
      <c r="M569">
        <v>6.3346153846153896</v>
      </c>
      <c r="N569">
        <v>48</v>
      </c>
      <c r="O569">
        <v>52</v>
      </c>
      <c r="P569">
        <v>35</v>
      </c>
    </row>
    <row r="570" spans="1:16" x14ac:dyDescent="0.25">
      <c r="A570" t="s">
        <v>43</v>
      </c>
      <c r="B570" t="s">
        <v>42</v>
      </c>
      <c r="C570" t="s">
        <v>44</v>
      </c>
      <c r="D570">
        <v>5307.3754375199997</v>
      </c>
      <c r="E570">
        <v>326</v>
      </c>
      <c r="F570">
        <v>66.6666666666666</v>
      </c>
      <c r="G570">
        <v>2</v>
      </c>
      <c r="H570">
        <v>33.3333333333333</v>
      </c>
      <c r="I570">
        <v>0</v>
      </c>
      <c r="J570">
        <v>3</v>
      </c>
      <c r="K570">
        <v>32.460900095754802</v>
      </c>
      <c r="L570">
        <v>31</v>
      </c>
      <c r="M570">
        <v>6.23</v>
      </c>
      <c r="N570">
        <v>31</v>
      </c>
      <c r="O570">
        <v>96</v>
      </c>
      <c r="P570">
        <v>84</v>
      </c>
    </row>
    <row r="571" spans="1:16" x14ac:dyDescent="0.25">
      <c r="A571" t="s">
        <v>1431</v>
      </c>
      <c r="B571" t="s">
        <v>1432</v>
      </c>
      <c r="C571" t="s">
        <v>678</v>
      </c>
      <c r="D571">
        <v>5286.94922322</v>
      </c>
      <c r="E571">
        <v>5521.45</v>
      </c>
      <c r="G571">
        <v>0</v>
      </c>
      <c r="H571">
        <v>0</v>
      </c>
      <c r="I571">
        <v>0</v>
      </c>
      <c r="L571">
        <v>70</v>
      </c>
      <c r="M571">
        <v>4.8416666666666703</v>
      </c>
      <c r="N571">
        <v>96</v>
      </c>
      <c r="O571">
        <v>45</v>
      </c>
      <c r="P571">
        <v>83</v>
      </c>
    </row>
    <row r="572" spans="1:16" x14ac:dyDescent="0.25">
      <c r="A572" t="s">
        <v>1427</v>
      </c>
      <c r="B572" t="s">
        <v>1428</v>
      </c>
      <c r="C572" t="s">
        <v>381</v>
      </c>
      <c r="D572">
        <v>5270.1098219449996</v>
      </c>
      <c r="E572">
        <v>579.1</v>
      </c>
      <c r="F572">
        <v>100</v>
      </c>
      <c r="G572">
        <v>16</v>
      </c>
      <c r="H572">
        <v>0</v>
      </c>
      <c r="I572">
        <v>0</v>
      </c>
      <c r="J572">
        <v>16</v>
      </c>
      <c r="K572">
        <v>33.537298659227901</v>
      </c>
      <c r="L572">
        <v>93</v>
      </c>
      <c r="M572">
        <v>4.3982142857142899</v>
      </c>
      <c r="N572">
        <v>40</v>
      </c>
      <c r="O572">
        <v>74</v>
      </c>
      <c r="P572">
        <v>44</v>
      </c>
    </row>
    <row r="573" spans="1:16" x14ac:dyDescent="0.25">
      <c r="A573" t="s">
        <v>1433</v>
      </c>
      <c r="B573" t="s">
        <v>1434</v>
      </c>
      <c r="C573" t="s">
        <v>1215</v>
      </c>
      <c r="D573">
        <v>5236.0364071000004</v>
      </c>
      <c r="E573">
        <v>714.9</v>
      </c>
      <c r="F573">
        <v>100</v>
      </c>
      <c r="G573">
        <v>1</v>
      </c>
      <c r="H573">
        <v>0</v>
      </c>
      <c r="I573">
        <v>0</v>
      </c>
      <c r="J573">
        <v>1</v>
      </c>
      <c r="K573">
        <v>-1.98005898048027</v>
      </c>
      <c r="L573">
        <v>20</v>
      </c>
      <c r="M573">
        <v>3.0803921568627399</v>
      </c>
      <c r="N573">
        <v>49</v>
      </c>
      <c r="O573">
        <v>54</v>
      </c>
      <c r="P573">
        <v>62</v>
      </c>
    </row>
    <row r="574" spans="1:16" x14ac:dyDescent="0.25">
      <c r="A574" t="s">
        <v>1439</v>
      </c>
      <c r="B574" t="s">
        <v>1440</v>
      </c>
      <c r="C574" t="s">
        <v>1441</v>
      </c>
      <c r="D574">
        <v>5168.879891351</v>
      </c>
      <c r="E574">
        <v>50.58</v>
      </c>
      <c r="G574">
        <v>0</v>
      </c>
      <c r="H574">
        <v>0</v>
      </c>
      <c r="I574">
        <v>0</v>
      </c>
    </row>
    <row r="575" spans="1:16" x14ac:dyDescent="0.25">
      <c r="A575" t="s">
        <v>1444</v>
      </c>
      <c r="B575" t="s">
        <v>1445</v>
      </c>
      <c r="C575" t="s">
        <v>1285</v>
      </c>
      <c r="D575">
        <v>5167.6049999999996</v>
      </c>
      <c r="E575">
        <v>474.55</v>
      </c>
      <c r="F575">
        <v>100</v>
      </c>
      <c r="G575">
        <v>3</v>
      </c>
      <c r="H575">
        <v>0</v>
      </c>
      <c r="I575">
        <v>0</v>
      </c>
      <c r="J575">
        <v>3</v>
      </c>
      <c r="K575">
        <v>0.95585866179787105</v>
      </c>
      <c r="L575">
        <v>79</v>
      </c>
      <c r="M575">
        <v>7</v>
      </c>
      <c r="N575">
        <v>37</v>
      </c>
      <c r="P575">
        <v>38</v>
      </c>
    </row>
    <row r="576" spans="1:16" x14ac:dyDescent="0.25">
      <c r="A576" t="s">
        <v>1477</v>
      </c>
      <c r="B576" t="s">
        <v>1478</v>
      </c>
      <c r="C576" t="s">
        <v>465</v>
      </c>
      <c r="D576">
        <v>5160.6571307199902</v>
      </c>
      <c r="E576">
        <v>1230.0999999999999</v>
      </c>
      <c r="G576">
        <v>0</v>
      </c>
      <c r="H576">
        <v>0</v>
      </c>
      <c r="I576">
        <v>0</v>
      </c>
      <c r="L576">
        <v>85</v>
      </c>
      <c r="M576">
        <v>6.6957627118644103</v>
      </c>
      <c r="N576">
        <v>95</v>
      </c>
      <c r="O576">
        <v>70</v>
      </c>
      <c r="P576">
        <v>88</v>
      </c>
    </row>
    <row r="577" spans="1:16" x14ac:dyDescent="0.25">
      <c r="A577" t="s">
        <v>1442</v>
      </c>
      <c r="B577" t="s">
        <v>1443</v>
      </c>
      <c r="C577" t="s">
        <v>541</v>
      </c>
      <c r="D577">
        <v>5145.0796456949902</v>
      </c>
      <c r="E577">
        <v>63.1</v>
      </c>
      <c r="F577">
        <v>100</v>
      </c>
      <c r="G577">
        <v>2</v>
      </c>
      <c r="H577">
        <v>0</v>
      </c>
      <c r="I577">
        <v>0</v>
      </c>
      <c r="J577">
        <v>2</v>
      </c>
      <c r="K577">
        <v>35.391923990498803</v>
      </c>
      <c r="L577">
        <v>24</v>
      </c>
      <c r="N577">
        <v>38</v>
      </c>
      <c r="O577">
        <v>90</v>
      </c>
      <c r="P577">
        <v>66</v>
      </c>
    </row>
    <row r="578" spans="1:16" x14ac:dyDescent="0.25">
      <c r="A578" t="s">
        <v>1437</v>
      </c>
      <c r="B578" t="s">
        <v>1438</v>
      </c>
      <c r="C578" t="s">
        <v>409</v>
      </c>
      <c r="D578">
        <v>5126.1560399199998</v>
      </c>
      <c r="E578">
        <v>631.70000000000005</v>
      </c>
      <c r="G578">
        <v>0</v>
      </c>
      <c r="H578">
        <v>0</v>
      </c>
      <c r="I578">
        <v>0</v>
      </c>
      <c r="L578">
        <v>21</v>
      </c>
      <c r="M578">
        <v>7.1071428571428603</v>
      </c>
      <c r="N578">
        <v>72</v>
      </c>
      <c r="P578">
        <v>44</v>
      </c>
    </row>
    <row r="579" spans="1:16" x14ac:dyDescent="0.25">
      <c r="A579" t="s">
        <v>1460</v>
      </c>
      <c r="B579" t="s">
        <v>1461</v>
      </c>
      <c r="C579" t="s">
        <v>1462</v>
      </c>
      <c r="D579">
        <v>5106.1300553699903</v>
      </c>
      <c r="E579">
        <v>167.2</v>
      </c>
      <c r="F579">
        <v>100</v>
      </c>
      <c r="G579">
        <v>2</v>
      </c>
      <c r="H579">
        <v>0</v>
      </c>
      <c r="I579">
        <v>0</v>
      </c>
      <c r="J579">
        <v>2</v>
      </c>
      <c r="K579">
        <v>-21.433060967944598</v>
      </c>
      <c r="L579">
        <v>89</v>
      </c>
      <c r="M579">
        <v>10</v>
      </c>
      <c r="N579">
        <v>30</v>
      </c>
      <c r="O579">
        <v>67</v>
      </c>
      <c r="P579">
        <v>58</v>
      </c>
    </row>
    <row r="580" spans="1:16" x14ac:dyDescent="0.25">
      <c r="A580" t="s">
        <v>1423</v>
      </c>
      <c r="B580" t="s">
        <v>1424</v>
      </c>
      <c r="C580" t="s">
        <v>924</v>
      </c>
      <c r="D580">
        <v>5076.5825105949998</v>
      </c>
      <c r="E580">
        <v>23.9</v>
      </c>
      <c r="G580">
        <v>0</v>
      </c>
      <c r="H580">
        <v>0</v>
      </c>
      <c r="I580">
        <v>0</v>
      </c>
      <c r="L580">
        <v>63</v>
      </c>
      <c r="N580">
        <v>4</v>
      </c>
      <c r="O580">
        <v>100</v>
      </c>
      <c r="P580">
        <v>55</v>
      </c>
    </row>
    <row r="581" spans="1:16" x14ac:dyDescent="0.25">
      <c r="A581" t="s">
        <v>1451</v>
      </c>
      <c r="B581" t="s">
        <v>1452</v>
      </c>
      <c r="C581" t="s">
        <v>317</v>
      </c>
      <c r="D581">
        <v>5055</v>
      </c>
      <c r="E581">
        <v>33.35</v>
      </c>
      <c r="G581">
        <v>0</v>
      </c>
      <c r="H581">
        <v>0</v>
      </c>
      <c r="I581">
        <v>0</v>
      </c>
      <c r="L581">
        <v>12</v>
      </c>
      <c r="N581">
        <v>19</v>
      </c>
      <c r="P581">
        <v>6</v>
      </c>
    </row>
    <row r="582" spans="1:16" x14ac:dyDescent="0.25">
      <c r="A582" t="s">
        <v>1453</v>
      </c>
      <c r="B582" t="s">
        <v>1454</v>
      </c>
      <c r="C582" t="s">
        <v>1455</v>
      </c>
      <c r="D582">
        <v>5051.5017449050001</v>
      </c>
      <c r="E582">
        <v>189.2</v>
      </c>
      <c r="G582">
        <v>0</v>
      </c>
      <c r="H582">
        <v>0</v>
      </c>
      <c r="I582">
        <v>0</v>
      </c>
      <c r="L582">
        <v>39</v>
      </c>
      <c r="M582">
        <v>10</v>
      </c>
      <c r="N582">
        <v>26</v>
      </c>
      <c r="O582">
        <v>94</v>
      </c>
      <c r="P582">
        <v>46</v>
      </c>
    </row>
    <row r="583" spans="1:16" x14ac:dyDescent="0.25">
      <c r="A583" t="s">
        <v>1448</v>
      </c>
      <c r="B583" t="s">
        <v>1449</v>
      </c>
      <c r="C583" t="s">
        <v>1450</v>
      </c>
      <c r="D583">
        <v>4996.6057440000004</v>
      </c>
      <c r="E583">
        <v>193.1</v>
      </c>
      <c r="G583">
        <v>0</v>
      </c>
      <c r="H583">
        <v>0</v>
      </c>
      <c r="I583">
        <v>0</v>
      </c>
      <c r="L583">
        <v>20</v>
      </c>
      <c r="M583">
        <v>2.70714285714286</v>
      </c>
      <c r="N583">
        <v>45</v>
      </c>
      <c r="P583">
        <v>20</v>
      </c>
    </row>
    <row r="584" spans="1:16" x14ac:dyDescent="0.25">
      <c r="A584" t="s">
        <v>1511</v>
      </c>
      <c r="B584" t="s">
        <v>1512</v>
      </c>
      <c r="C584" t="s">
        <v>336</v>
      </c>
      <c r="D584">
        <v>4988.46582975</v>
      </c>
      <c r="E584">
        <v>784.7</v>
      </c>
      <c r="F584">
        <v>50</v>
      </c>
      <c r="G584">
        <v>1</v>
      </c>
      <c r="H584">
        <v>50</v>
      </c>
      <c r="I584">
        <v>0</v>
      </c>
      <c r="J584">
        <v>2</v>
      </c>
      <c r="K584">
        <v>-10.017889087656499</v>
      </c>
      <c r="L584">
        <v>63</v>
      </c>
      <c r="M584">
        <v>6.5768656716417899</v>
      </c>
      <c r="N584">
        <v>42</v>
      </c>
      <c r="O584">
        <v>60</v>
      </c>
      <c r="P584">
        <v>43</v>
      </c>
    </row>
    <row r="585" spans="1:16" x14ac:dyDescent="0.25">
      <c r="A585" t="s">
        <v>1456</v>
      </c>
      <c r="B585" t="s">
        <v>1457</v>
      </c>
      <c r="C585" t="s">
        <v>714</v>
      </c>
      <c r="D585">
        <v>4970.358617205</v>
      </c>
      <c r="E585">
        <v>230.95</v>
      </c>
      <c r="F585">
        <v>64.705882352941103</v>
      </c>
      <c r="G585">
        <v>11</v>
      </c>
      <c r="H585">
        <v>23.529411764705799</v>
      </c>
      <c r="I585">
        <v>11.764705882352899</v>
      </c>
      <c r="J585">
        <v>17</v>
      </c>
      <c r="K585">
        <v>8.1777205408886005</v>
      </c>
      <c r="L585">
        <v>57</v>
      </c>
      <c r="M585">
        <v>6.5954545454545404</v>
      </c>
      <c r="N585">
        <v>17</v>
      </c>
      <c r="O585">
        <v>34</v>
      </c>
      <c r="P585">
        <v>10</v>
      </c>
    </row>
    <row r="586" spans="1:16" x14ac:dyDescent="0.25">
      <c r="A586" t="s">
        <v>1485</v>
      </c>
      <c r="B586" t="s">
        <v>1486</v>
      </c>
      <c r="C586" t="s">
        <v>41</v>
      </c>
      <c r="D586">
        <v>4962.6496551800001</v>
      </c>
      <c r="E586">
        <v>6341</v>
      </c>
      <c r="G586">
        <v>0</v>
      </c>
      <c r="H586">
        <v>0</v>
      </c>
      <c r="I586">
        <v>0</v>
      </c>
      <c r="L586">
        <v>97</v>
      </c>
      <c r="N586">
        <v>95</v>
      </c>
      <c r="O586">
        <v>19</v>
      </c>
      <c r="P586">
        <v>73</v>
      </c>
    </row>
    <row r="587" spans="1:16" x14ac:dyDescent="0.25">
      <c r="A587" t="s">
        <v>1446</v>
      </c>
      <c r="B587" t="s">
        <v>1447</v>
      </c>
      <c r="C587" t="s">
        <v>465</v>
      </c>
      <c r="D587">
        <v>4943.4039720000001</v>
      </c>
      <c r="E587">
        <v>338.85</v>
      </c>
      <c r="F587">
        <v>85.714285714285694</v>
      </c>
      <c r="G587">
        <v>6</v>
      </c>
      <c r="H587">
        <v>0</v>
      </c>
      <c r="I587">
        <v>14.285714285714199</v>
      </c>
      <c r="J587">
        <v>7</v>
      </c>
      <c r="K587">
        <v>8.7930768042033591</v>
      </c>
      <c r="L587">
        <v>51</v>
      </c>
      <c r="M587">
        <v>1.3627118644067799</v>
      </c>
      <c r="N587">
        <v>40</v>
      </c>
      <c r="O587">
        <v>40</v>
      </c>
      <c r="P587">
        <v>65</v>
      </c>
    </row>
    <row r="588" spans="1:16" x14ac:dyDescent="0.25">
      <c r="A588" t="s">
        <v>1475</v>
      </c>
      <c r="B588" t="s">
        <v>1476</v>
      </c>
      <c r="C588" t="s">
        <v>61</v>
      </c>
      <c r="D588">
        <v>4940.7891622899997</v>
      </c>
      <c r="E588">
        <v>487.2</v>
      </c>
      <c r="F588">
        <v>50</v>
      </c>
      <c r="G588">
        <v>2</v>
      </c>
      <c r="H588">
        <v>25</v>
      </c>
      <c r="I588">
        <v>25</v>
      </c>
      <c r="J588">
        <v>4</v>
      </c>
      <c r="K588">
        <v>-19.407536484426</v>
      </c>
      <c r="L588">
        <v>95</v>
      </c>
      <c r="M588">
        <v>7.5063492063492099</v>
      </c>
      <c r="N588">
        <v>76</v>
      </c>
      <c r="P588">
        <v>34</v>
      </c>
    </row>
    <row r="589" spans="1:16" x14ac:dyDescent="0.25">
      <c r="A589" t="s">
        <v>1458</v>
      </c>
      <c r="B589" t="s">
        <v>1459</v>
      </c>
      <c r="C589" t="s">
        <v>431</v>
      </c>
      <c r="D589">
        <v>4913.5901820500003</v>
      </c>
      <c r="E589">
        <v>4471.45</v>
      </c>
      <c r="G589">
        <v>0</v>
      </c>
      <c r="H589">
        <v>0</v>
      </c>
      <c r="I589">
        <v>0</v>
      </c>
      <c r="L589">
        <v>72</v>
      </c>
      <c r="N589">
        <v>68</v>
      </c>
      <c r="O589">
        <v>93</v>
      </c>
      <c r="P589">
        <v>92</v>
      </c>
    </row>
    <row r="590" spans="1:16" x14ac:dyDescent="0.25">
      <c r="A590" t="s">
        <v>1469</v>
      </c>
      <c r="B590" t="s">
        <v>1470</v>
      </c>
      <c r="C590" t="s">
        <v>465</v>
      </c>
      <c r="D590">
        <v>4901.2535044199903</v>
      </c>
      <c r="E590">
        <v>916.5</v>
      </c>
      <c r="F590">
        <v>100</v>
      </c>
      <c r="G590">
        <v>4</v>
      </c>
      <c r="H590">
        <v>0</v>
      </c>
      <c r="I590">
        <v>0</v>
      </c>
      <c r="J590">
        <v>4</v>
      </c>
      <c r="K590">
        <v>8.2580785551082503</v>
      </c>
      <c r="L590">
        <v>32</v>
      </c>
      <c r="M590">
        <v>5.7338983050847396</v>
      </c>
      <c r="N590">
        <v>68</v>
      </c>
      <c r="O590">
        <v>70</v>
      </c>
      <c r="P590">
        <v>62</v>
      </c>
    </row>
    <row r="591" spans="1:16" x14ac:dyDescent="0.25">
      <c r="A591" t="s">
        <v>104</v>
      </c>
      <c r="B591" t="s">
        <v>103</v>
      </c>
      <c r="C591" t="s">
        <v>102</v>
      </c>
      <c r="D591">
        <v>4898.2936035699904</v>
      </c>
      <c r="E591">
        <v>521.75</v>
      </c>
      <c r="F591">
        <v>100</v>
      </c>
      <c r="G591">
        <v>2</v>
      </c>
      <c r="H591">
        <v>0</v>
      </c>
      <c r="I591">
        <v>0</v>
      </c>
      <c r="J591">
        <v>2</v>
      </c>
      <c r="K591">
        <v>53.478388135427799</v>
      </c>
      <c r="L591">
        <v>71</v>
      </c>
      <c r="M591">
        <v>4.4294642857142899</v>
      </c>
      <c r="N591">
        <v>23</v>
      </c>
      <c r="O591">
        <v>100</v>
      </c>
      <c r="P591">
        <v>95</v>
      </c>
    </row>
    <row r="592" spans="1:16" x14ac:dyDescent="0.25">
      <c r="A592" t="s">
        <v>1481</v>
      </c>
      <c r="B592" t="s">
        <v>1482</v>
      </c>
      <c r="C592" t="s">
        <v>118</v>
      </c>
      <c r="D592">
        <v>4897.3385577749996</v>
      </c>
      <c r="E592">
        <v>1171.5999999999999</v>
      </c>
      <c r="F592">
        <v>100</v>
      </c>
      <c r="G592">
        <v>1</v>
      </c>
      <c r="H592">
        <v>0</v>
      </c>
      <c r="I592">
        <v>0</v>
      </c>
      <c r="J592">
        <v>1</v>
      </c>
      <c r="K592">
        <v>36.736864496915501</v>
      </c>
      <c r="L592">
        <v>70</v>
      </c>
      <c r="O592">
        <v>1</v>
      </c>
    </row>
    <row r="593" spans="1:16" x14ac:dyDescent="0.25">
      <c r="A593" t="s">
        <v>1465</v>
      </c>
      <c r="B593" t="s">
        <v>1466</v>
      </c>
      <c r="C593" t="s">
        <v>1084</v>
      </c>
      <c r="D593">
        <v>4892.0731705999997</v>
      </c>
      <c r="E593">
        <v>1050.8</v>
      </c>
      <c r="G593">
        <v>0</v>
      </c>
      <c r="H593">
        <v>0</v>
      </c>
      <c r="I593">
        <v>0</v>
      </c>
      <c r="L593">
        <v>12</v>
      </c>
      <c r="M593">
        <v>4.27564102564103</v>
      </c>
      <c r="N593">
        <v>3</v>
      </c>
      <c r="P593">
        <v>60</v>
      </c>
    </row>
    <row r="594" spans="1:16" x14ac:dyDescent="0.25">
      <c r="A594" t="s">
        <v>1497</v>
      </c>
      <c r="B594" t="s">
        <v>1498</v>
      </c>
      <c r="C594" t="s">
        <v>431</v>
      </c>
      <c r="D594">
        <v>4891.1640749999997</v>
      </c>
      <c r="E594">
        <v>1120.45</v>
      </c>
      <c r="F594">
        <v>100</v>
      </c>
      <c r="G594">
        <v>2</v>
      </c>
      <c r="H594">
        <v>0</v>
      </c>
      <c r="I594">
        <v>0</v>
      </c>
      <c r="J594">
        <v>2</v>
      </c>
      <c r="K594">
        <v>-9.71428571428571</v>
      </c>
      <c r="L594">
        <v>70</v>
      </c>
      <c r="N594">
        <v>77</v>
      </c>
      <c r="O594">
        <v>18</v>
      </c>
      <c r="P594">
        <v>54</v>
      </c>
    </row>
    <row r="595" spans="1:16" x14ac:dyDescent="0.25">
      <c r="A595" t="s">
        <v>1471</v>
      </c>
      <c r="B595" t="s">
        <v>1472</v>
      </c>
      <c r="C595" t="s">
        <v>1285</v>
      </c>
      <c r="D595">
        <v>4884.2003104400001</v>
      </c>
      <c r="E595">
        <v>424.65</v>
      </c>
      <c r="G595">
        <v>0</v>
      </c>
      <c r="H595">
        <v>0</v>
      </c>
      <c r="I595">
        <v>0</v>
      </c>
      <c r="L595">
        <v>8</v>
      </c>
      <c r="M595">
        <v>7.1666666666666696</v>
      </c>
      <c r="N595">
        <v>19</v>
      </c>
      <c r="O595">
        <v>5</v>
      </c>
      <c r="P595">
        <v>3</v>
      </c>
    </row>
    <row r="596" spans="1:16" x14ac:dyDescent="0.25">
      <c r="A596" t="s">
        <v>1489</v>
      </c>
      <c r="B596" t="s">
        <v>1490</v>
      </c>
      <c r="C596" t="s">
        <v>88</v>
      </c>
      <c r="D596">
        <v>4876.0207398299999</v>
      </c>
      <c r="E596">
        <v>879.25</v>
      </c>
      <c r="F596">
        <v>66.6666666666666</v>
      </c>
      <c r="G596">
        <v>2</v>
      </c>
      <c r="H596">
        <v>33.3333333333333</v>
      </c>
      <c r="I596">
        <v>0</v>
      </c>
      <c r="J596">
        <v>3</v>
      </c>
      <c r="K596">
        <v>-11.7696962841468</v>
      </c>
      <c r="L596">
        <v>81</v>
      </c>
      <c r="M596">
        <v>6.44509803921569</v>
      </c>
      <c r="N596">
        <v>25</v>
      </c>
      <c r="O596">
        <v>45</v>
      </c>
      <c r="P596">
        <v>17</v>
      </c>
    </row>
    <row r="597" spans="1:16" x14ac:dyDescent="0.25">
      <c r="A597" t="s">
        <v>1473</v>
      </c>
      <c r="B597" t="s">
        <v>1474</v>
      </c>
      <c r="C597" t="s">
        <v>102</v>
      </c>
      <c r="D597">
        <v>4870.3370649600001</v>
      </c>
      <c r="E597">
        <v>650.9</v>
      </c>
      <c r="G597">
        <v>0</v>
      </c>
      <c r="H597">
        <v>0</v>
      </c>
      <c r="I597">
        <v>0</v>
      </c>
      <c r="L597">
        <v>30</v>
      </c>
      <c r="M597">
        <v>4.5098214285714304</v>
      </c>
      <c r="N597">
        <v>21</v>
      </c>
      <c r="O597">
        <v>98</v>
      </c>
      <c r="P597">
        <v>72</v>
      </c>
    </row>
    <row r="598" spans="1:16" x14ac:dyDescent="0.25">
      <c r="A598" t="s">
        <v>1479</v>
      </c>
      <c r="B598" t="s">
        <v>1480</v>
      </c>
      <c r="C598" t="s">
        <v>27</v>
      </c>
      <c r="D598">
        <v>4832.1735183599903</v>
      </c>
      <c r="E598">
        <v>289.8</v>
      </c>
      <c r="F598">
        <v>66.6666666666666</v>
      </c>
      <c r="G598">
        <v>4</v>
      </c>
      <c r="H598">
        <v>33.3333333333333</v>
      </c>
      <c r="I598">
        <v>0</v>
      </c>
      <c r="J598">
        <v>6</v>
      </c>
      <c r="K598">
        <v>14.1910739191073</v>
      </c>
      <c r="L598">
        <v>94</v>
      </c>
      <c r="M598">
        <v>6.86</v>
      </c>
      <c r="N598">
        <v>94</v>
      </c>
      <c r="O598">
        <v>86</v>
      </c>
      <c r="P598">
        <v>85</v>
      </c>
    </row>
    <row r="599" spans="1:16" x14ac:dyDescent="0.25">
      <c r="A599" t="s">
        <v>1467</v>
      </c>
      <c r="B599" t="s">
        <v>1468</v>
      </c>
      <c r="C599" t="s">
        <v>336</v>
      </c>
      <c r="D599">
        <v>4814.5043342700001</v>
      </c>
      <c r="E599">
        <v>863.85</v>
      </c>
      <c r="F599">
        <v>100</v>
      </c>
      <c r="G599">
        <v>5</v>
      </c>
      <c r="H599">
        <v>0</v>
      </c>
      <c r="I599">
        <v>0</v>
      </c>
      <c r="J599">
        <v>5</v>
      </c>
      <c r="K599">
        <v>5.0638323865371699</v>
      </c>
      <c r="L599">
        <v>43</v>
      </c>
      <c r="M599">
        <v>6.2335820895522396</v>
      </c>
      <c r="N599">
        <v>95</v>
      </c>
      <c r="O599">
        <v>26</v>
      </c>
      <c r="P599">
        <v>78</v>
      </c>
    </row>
    <row r="600" spans="1:16" x14ac:dyDescent="0.25">
      <c r="A600" t="s">
        <v>1463</v>
      </c>
      <c r="B600" t="s">
        <v>1464</v>
      </c>
      <c r="C600" t="s">
        <v>323</v>
      </c>
      <c r="D600">
        <v>4785.4091577600002</v>
      </c>
      <c r="E600">
        <v>105.8</v>
      </c>
      <c r="F600">
        <v>100</v>
      </c>
      <c r="G600">
        <v>1</v>
      </c>
      <c r="H600">
        <v>0</v>
      </c>
      <c r="I600">
        <v>0</v>
      </c>
      <c r="J600">
        <v>1</v>
      </c>
      <c r="K600">
        <v>-24.2424242424242</v>
      </c>
      <c r="L600">
        <v>38</v>
      </c>
      <c r="M600">
        <v>7.625</v>
      </c>
      <c r="N600">
        <v>80</v>
      </c>
      <c r="O600">
        <v>76</v>
      </c>
      <c r="P600">
        <v>74</v>
      </c>
    </row>
    <row r="601" spans="1:16" x14ac:dyDescent="0.25">
      <c r="A601" t="s">
        <v>1491</v>
      </c>
      <c r="B601" t="s">
        <v>1492</v>
      </c>
      <c r="C601" t="s">
        <v>74</v>
      </c>
      <c r="D601">
        <v>4782.7456127599999</v>
      </c>
      <c r="E601">
        <v>445.7</v>
      </c>
      <c r="F601">
        <v>80</v>
      </c>
      <c r="G601">
        <v>4</v>
      </c>
      <c r="H601">
        <v>20</v>
      </c>
      <c r="I601">
        <v>0</v>
      </c>
      <c r="J601">
        <v>5</v>
      </c>
      <c r="K601">
        <v>10.972709772392699</v>
      </c>
      <c r="L601">
        <v>73</v>
      </c>
      <c r="M601">
        <v>3.4750000000000001</v>
      </c>
      <c r="N601">
        <v>53</v>
      </c>
      <c r="O601">
        <v>7</v>
      </c>
      <c r="P601">
        <v>15</v>
      </c>
    </row>
    <row r="602" spans="1:16" x14ac:dyDescent="0.25">
      <c r="A602" t="s">
        <v>1487</v>
      </c>
      <c r="B602" t="s">
        <v>1488</v>
      </c>
      <c r="C602" t="s">
        <v>344</v>
      </c>
      <c r="D602">
        <v>4773.0854870100002</v>
      </c>
      <c r="E602">
        <v>339.75</v>
      </c>
      <c r="G602">
        <v>0</v>
      </c>
      <c r="H602">
        <v>0</v>
      </c>
      <c r="I602">
        <v>0</v>
      </c>
      <c r="L602">
        <v>52</v>
      </c>
      <c r="M602">
        <v>7.2777777777777803</v>
      </c>
      <c r="N602">
        <v>67</v>
      </c>
      <c r="O602">
        <v>100</v>
      </c>
      <c r="P602">
        <v>96</v>
      </c>
    </row>
    <row r="603" spans="1:16" x14ac:dyDescent="0.25">
      <c r="A603" t="s">
        <v>1483</v>
      </c>
      <c r="B603" t="s">
        <v>1484</v>
      </c>
      <c r="C603" t="s">
        <v>409</v>
      </c>
      <c r="D603">
        <v>4721.21440755</v>
      </c>
      <c r="E603">
        <v>176.35</v>
      </c>
      <c r="F603">
        <v>100</v>
      </c>
      <c r="G603">
        <v>1</v>
      </c>
      <c r="H603">
        <v>0</v>
      </c>
      <c r="I603">
        <v>0</v>
      </c>
      <c r="J603">
        <v>1</v>
      </c>
      <c r="K603">
        <v>0.95497953615279596</v>
      </c>
      <c r="L603">
        <v>32</v>
      </c>
      <c r="M603">
        <v>4.71428571428571</v>
      </c>
      <c r="N603">
        <v>41</v>
      </c>
      <c r="P603">
        <v>12</v>
      </c>
    </row>
    <row r="604" spans="1:16" x14ac:dyDescent="0.25">
      <c r="A604" t="s">
        <v>1499</v>
      </c>
      <c r="B604" t="s">
        <v>1500</v>
      </c>
      <c r="C604" t="s">
        <v>38</v>
      </c>
      <c r="D604">
        <v>4697.0683599699996</v>
      </c>
      <c r="E604">
        <v>167.5</v>
      </c>
      <c r="G604">
        <v>0</v>
      </c>
      <c r="H604">
        <v>0</v>
      </c>
      <c r="I604">
        <v>0</v>
      </c>
      <c r="L604">
        <v>56</v>
      </c>
      <c r="M604">
        <v>4.7685714285714296</v>
      </c>
      <c r="N604">
        <v>48</v>
      </c>
      <c r="O604">
        <v>35</v>
      </c>
      <c r="P604">
        <v>26</v>
      </c>
    </row>
    <row r="605" spans="1:16" x14ac:dyDescent="0.25">
      <c r="A605" t="s">
        <v>1505</v>
      </c>
      <c r="B605" t="s">
        <v>1506</v>
      </c>
      <c r="C605" t="s">
        <v>55</v>
      </c>
      <c r="D605">
        <v>4674.4190870749999</v>
      </c>
      <c r="E605">
        <v>456.65</v>
      </c>
      <c r="F605">
        <v>80</v>
      </c>
      <c r="G605">
        <v>4</v>
      </c>
      <c r="H605">
        <v>20</v>
      </c>
      <c r="I605">
        <v>0</v>
      </c>
      <c r="J605">
        <v>5</v>
      </c>
      <c r="K605">
        <v>-0.60076460950300303</v>
      </c>
      <c r="L605">
        <v>61</v>
      </c>
      <c r="N605">
        <v>40</v>
      </c>
      <c r="O605">
        <v>26</v>
      </c>
      <c r="P605">
        <v>41</v>
      </c>
    </row>
    <row r="606" spans="1:16" x14ac:dyDescent="0.25">
      <c r="A606" t="s">
        <v>1503</v>
      </c>
      <c r="B606" t="s">
        <v>1504</v>
      </c>
      <c r="C606" t="s">
        <v>438</v>
      </c>
      <c r="D606">
        <v>4673.9285092500004</v>
      </c>
      <c r="E606">
        <v>252.75</v>
      </c>
      <c r="G606">
        <v>0</v>
      </c>
      <c r="H606">
        <v>0</v>
      </c>
      <c r="I606">
        <v>0</v>
      </c>
      <c r="L606">
        <v>36</v>
      </c>
      <c r="M606">
        <v>5.3947761194029802</v>
      </c>
      <c r="N606">
        <v>41</v>
      </c>
      <c r="O606">
        <v>76</v>
      </c>
      <c r="P606">
        <v>53</v>
      </c>
    </row>
    <row r="607" spans="1:16" x14ac:dyDescent="0.25">
      <c r="A607" t="s">
        <v>1513</v>
      </c>
      <c r="B607" t="s">
        <v>1514</v>
      </c>
      <c r="C607" t="s">
        <v>115</v>
      </c>
      <c r="D607">
        <v>4651.0782737749996</v>
      </c>
      <c r="E607">
        <v>354.35</v>
      </c>
      <c r="F607">
        <v>100</v>
      </c>
      <c r="G607">
        <v>1</v>
      </c>
      <c r="H607">
        <v>0</v>
      </c>
      <c r="I607">
        <v>0</v>
      </c>
      <c r="J607">
        <v>1</v>
      </c>
      <c r="K607">
        <v>25.6515002112973</v>
      </c>
      <c r="L607">
        <v>63</v>
      </c>
      <c r="N607">
        <v>50</v>
      </c>
      <c r="O607">
        <v>87</v>
      </c>
      <c r="P607">
        <v>72</v>
      </c>
    </row>
    <row r="608" spans="1:16" x14ac:dyDescent="0.25">
      <c r="A608" t="s">
        <v>1495</v>
      </c>
      <c r="B608" t="s">
        <v>1496</v>
      </c>
      <c r="C608" t="s">
        <v>415</v>
      </c>
      <c r="D608">
        <v>4588.4174335999996</v>
      </c>
      <c r="E608">
        <v>4479.8</v>
      </c>
      <c r="F608">
        <v>66.6666666666666</v>
      </c>
      <c r="G608">
        <v>2</v>
      </c>
      <c r="H608">
        <v>33.3333333333333</v>
      </c>
      <c r="I608">
        <v>0</v>
      </c>
      <c r="J608">
        <v>3</v>
      </c>
      <c r="K608">
        <v>-10.976120653540001</v>
      </c>
      <c r="L608">
        <v>76</v>
      </c>
      <c r="M608">
        <v>7.23</v>
      </c>
      <c r="N608">
        <v>52</v>
      </c>
      <c r="O608">
        <v>36</v>
      </c>
      <c r="P608">
        <v>59</v>
      </c>
    </row>
    <row r="609" spans="1:16" x14ac:dyDescent="0.25">
      <c r="A609" t="s">
        <v>1507</v>
      </c>
      <c r="B609" t="s">
        <v>1508</v>
      </c>
      <c r="C609" t="s">
        <v>85</v>
      </c>
      <c r="D609">
        <v>4574.1462781999999</v>
      </c>
      <c r="E609">
        <v>97.85</v>
      </c>
      <c r="G609">
        <v>0</v>
      </c>
      <c r="H609">
        <v>0</v>
      </c>
      <c r="I609">
        <v>0</v>
      </c>
      <c r="L609">
        <v>43</v>
      </c>
      <c r="M609">
        <v>6.5625</v>
      </c>
      <c r="N609">
        <v>32</v>
      </c>
      <c r="O609">
        <v>100</v>
      </c>
      <c r="P609">
        <v>80</v>
      </c>
    </row>
    <row r="610" spans="1:16" x14ac:dyDescent="0.25">
      <c r="A610" t="s">
        <v>1509</v>
      </c>
      <c r="B610" t="s">
        <v>1510</v>
      </c>
      <c r="C610" t="s">
        <v>61</v>
      </c>
      <c r="D610">
        <v>4568.2166542000004</v>
      </c>
      <c r="E610">
        <v>678.8</v>
      </c>
      <c r="F610">
        <v>80</v>
      </c>
      <c r="G610">
        <v>8</v>
      </c>
      <c r="H610">
        <v>20</v>
      </c>
      <c r="I610">
        <v>0</v>
      </c>
      <c r="J610">
        <v>10</v>
      </c>
      <c r="K610">
        <v>-1.7523278832758999</v>
      </c>
      <c r="L610">
        <v>51</v>
      </c>
      <c r="M610">
        <v>6.2634920634920599</v>
      </c>
      <c r="N610">
        <v>93</v>
      </c>
      <c r="O610">
        <v>68</v>
      </c>
      <c r="P610">
        <v>84</v>
      </c>
    </row>
    <row r="611" spans="1:16" x14ac:dyDescent="0.25">
      <c r="A611" t="s">
        <v>1546</v>
      </c>
      <c r="B611" t="s">
        <v>1547</v>
      </c>
      <c r="C611" t="s">
        <v>61</v>
      </c>
      <c r="D611">
        <v>4510.6924207499997</v>
      </c>
      <c r="E611">
        <v>120.85</v>
      </c>
      <c r="G611">
        <v>0</v>
      </c>
      <c r="H611">
        <v>0</v>
      </c>
      <c r="I611">
        <v>0</v>
      </c>
      <c r="L611">
        <v>99</v>
      </c>
      <c r="M611">
        <v>5.8007936507936497</v>
      </c>
      <c r="N611">
        <v>57</v>
      </c>
      <c r="O611">
        <v>77</v>
      </c>
      <c r="P611">
        <v>72</v>
      </c>
    </row>
    <row r="612" spans="1:16" x14ac:dyDescent="0.25">
      <c r="A612" t="s">
        <v>1519</v>
      </c>
      <c r="B612" t="s">
        <v>1520</v>
      </c>
      <c r="C612" t="s">
        <v>512</v>
      </c>
      <c r="D612">
        <v>4490.5032744</v>
      </c>
      <c r="E612">
        <v>652.45000000000005</v>
      </c>
      <c r="G612">
        <v>0</v>
      </c>
      <c r="H612">
        <v>0</v>
      </c>
      <c r="I612">
        <v>0</v>
      </c>
      <c r="L612">
        <v>14</v>
      </c>
      <c r="N612">
        <v>16</v>
      </c>
      <c r="O612">
        <v>21</v>
      </c>
      <c r="P612">
        <v>3</v>
      </c>
    </row>
    <row r="613" spans="1:16" x14ac:dyDescent="0.25">
      <c r="A613" t="s">
        <v>1517</v>
      </c>
      <c r="B613" t="s">
        <v>1518</v>
      </c>
      <c r="C613" t="s">
        <v>55</v>
      </c>
      <c r="D613">
        <v>4468.3412883199999</v>
      </c>
      <c r="E613">
        <v>320.5</v>
      </c>
      <c r="F613">
        <v>100</v>
      </c>
      <c r="G613">
        <v>7</v>
      </c>
      <c r="H613">
        <v>0</v>
      </c>
      <c r="I613">
        <v>0</v>
      </c>
      <c r="J613">
        <v>7</v>
      </c>
      <c r="K613">
        <v>16.786047960137001</v>
      </c>
      <c r="L613">
        <v>76</v>
      </c>
      <c r="M613">
        <v>2.54615384615385</v>
      </c>
      <c r="N613">
        <v>47</v>
      </c>
      <c r="O613">
        <v>25</v>
      </c>
      <c r="P613">
        <v>63</v>
      </c>
    </row>
    <row r="614" spans="1:16" x14ac:dyDescent="0.25">
      <c r="A614" t="s">
        <v>1524</v>
      </c>
      <c r="B614" t="s">
        <v>1525</v>
      </c>
      <c r="C614" t="s">
        <v>583</v>
      </c>
      <c r="D614">
        <v>4454.21738972</v>
      </c>
      <c r="E614">
        <v>1491.5</v>
      </c>
      <c r="G614">
        <v>0</v>
      </c>
      <c r="H614">
        <v>0</v>
      </c>
      <c r="I614">
        <v>0</v>
      </c>
      <c r="K614">
        <v>78.908992708614605</v>
      </c>
      <c r="L614">
        <v>11</v>
      </c>
      <c r="M614">
        <v>7.8735294117647099</v>
      </c>
      <c r="N614">
        <v>14</v>
      </c>
      <c r="O614">
        <v>92</v>
      </c>
      <c r="P614">
        <v>31</v>
      </c>
    </row>
    <row r="615" spans="1:16" x14ac:dyDescent="0.25">
      <c r="A615" t="s">
        <v>34</v>
      </c>
      <c r="B615" t="s">
        <v>33</v>
      </c>
      <c r="C615" t="s">
        <v>35</v>
      </c>
      <c r="D615">
        <v>4449.3999170859997</v>
      </c>
      <c r="E615">
        <v>216.64</v>
      </c>
      <c r="G615">
        <v>0</v>
      </c>
      <c r="H615">
        <v>0</v>
      </c>
      <c r="I615">
        <v>0</v>
      </c>
    </row>
    <row r="616" spans="1:16" x14ac:dyDescent="0.25">
      <c r="A616" t="s">
        <v>1542</v>
      </c>
      <c r="B616" t="s">
        <v>1543</v>
      </c>
      <c r="C616" t="s">
        <v>896</v>
      </c>
      <c r="D616">
        <v>4440.9511099250003</v>
      </c>
      <c r="E616">
        <v>358.85</v>
      </c>
      <c r="F616">
        <v>76.923076923076906</v>
      </c>
      <c r="G616">
        <v>10</v>
      </c>
      <c r="H616">
        <v>15.3846153846153</v>
      </c>
      <c r="I616">
        <v>7.6923076923076898</v>
      </c>
      <c r="J616">
        <v>13</v>
      </c>
      <c r="K616">
        <v>14.5934005246444</v>
      </c>
      <c r="L616">
        <v>82</v>
      </c>
      <c r="M616">
        <v>8.0749999999999993</v>
      </c>
      <c r="N616">
        <v>26</v>
      </c>
      <c r="O616">
        <v>60</v>
      </c>
      <c r="P616">
        <v>29</v>
      </c>
    </row>
    <row r="617" spans="1:16" x14ac:dyDescent="0.25">
      <c r="A617" t="s">
        <v>1515</v>
      </c>
      <c r="B617" t="s">
        <v>1516</v>
      </c>
      <c r="C617" t="s">
        <v>381</v>
      </c>
      <c r="D617">
        <v>4430.5222848000003</v>
      </c>
      <c r="E617">
        <v>632.65</v>
      </c>
      <c r="F617">
        <v>100</v>
      </c>
      <c r="G617">
        <v>2</v>
      </c>
      <c r="H617">
        <v>0</v>
      </c>
      <c r="I617">
        <v>0</v>
      </c>
      <c r="J617">
        <v>2</v>
      </c>
      <c r="K617">
        <v>22.455470737913402</v>
      </c>
      <c r="L617">
        <v>76</v>
      </c>
      <c r="M617">
        <v>7.4249999999999998</v>
      </c>
      <c r="N617">
        <v>52</v>
      </c>
      <c r="O617">
        <v>80</v>
      </c>
      <c r="P617">
        <v>88</v>
      </c>
    </row>
    <row r="618" spans="1:16" x14ac:dyDescent="0.25">
      <c r="A618" t="s">
        <v>1530</v>
      </c>
      <c r="B618" t="s">
        <v>1531</v>
      </c>
      <c r="C618" t="s">
        <v>431</v>
      </c>
      <c r="D618">
        <v>4413.1178274200001</v>
      </c>
      <c r="E618">
        <v>1067.5999999999999</v>
      </c>
      <c r="F618">
        <v>100</v>
      </c>
      <c r="G618">
        <v>1</v>
      </c>
      <c r="H618">
        <v>0</v>
      </c>
      <c r="I618">
        <v>0</v>
      </c>
      <c r="J618">
        <v>1</v>
      </c>
      <c r="K618">
        <v>1.07689401095787</v>
      </c>
      <c r="L618">
        <v>62</v>
      </c>
      <c r="M618">
        <v>3.9978260869565201</v>
      </c>
      <c r="N618">
        <v>89</v>
      </c>
      <c r="O618">
        <v>60</v>
      </c>
      <c r="P618">
        <v>68</v>
      </c>
    </row>
    <row r="619" spans="1:16" x14ac:dyDescent="0.25">
      <c r="A619" t="s">
        <v>1526</v>
      </c>
      <c r="B619" t="s">
        <v>1527</v>
      </c>
      <c r="C619" t="s">
        <v>328</v>
      </c>
      <c r="D619">
        <v>4375.9530506499996</v>
      </c>
      <c r="E619">
        <v>2207.35</v>
      </c>
      <c r="F619">
        <v>66.6666666666666</v>
      </c>
      <c r="G619">
        <v>12</v>
      </c>
      <c r="H619">
        <v>22.2222222222222</v>
      </c>
      <c r="I619">
        <v>11.1111111111111</v>
      </c>
      <c r="J619">
        <v>18</v>
      </c>
      <c r="K619">
        <v>10.701940672796599</v>
      </c>
      <c r="L619">
        <v>7</v>
      </c>
      <c r="M619">
        <v>8.65</v>
      </c>
      <c r="N619">
        <v>32</v>
      </c>
      <c r="O619">
        <v>4</v>
      </c>
      <c r="P619">
        <v>6</v>
      </c>
    </row>
    <row r="620" spans="1:16" x14ac:dyDescent="0.25">
      <c r="A620" t="s">
        <v>1501</v>
      </c>
      <c r="B620" t="s">
        <v>1502</v>
      </c>
      <c r="C620" t="s">
        <v>541</v>
      </c>
      <c r="D620">
        <v>4342.7635268249996</v>
      </c>
      <c r="E620">
        <v>447.8</v>
      </c>
      <c r="F620">
        <v>100</v>
      </c>
      <c r="G620">
        <v>7</v>
      </c>
      <c r="H620">
        <v>0</v>
      </c>
      <c r="I620">
        <v>0</v>
      </c>
      <c r="J620">
        <v>7</v>
      </c>
      <c r="K620">
        <v>42.723589903396601</v>
      </c>
      <c r="L620">
        <v>87</v>
      </c>
      <c r="M620">
        <v>5.25294117647059</v>
      </c>
      <c r="N620">
        <v>67</v>
      </c>
      <c r="O620">
        <v>85</v>
      </c>
      <c r="P620">
        <v>77</v>
      </c>
    </row>
    <row r="621" spans="1:16" x14ac:dyDescent="0.25">
      <c r="A621" t="s">
        <v>1528</v>
      </c>
      <c r="B621" t="s">
        <v>1529</v>
      </c>
      <c r="C621" t="s">
        <v>115</v>
      </c>
      <c r="D621">
        <v>4338.8800528599904</v>
      </c>
      <c r="E621">
        <v>334.35</v>
      </c>
      <c r="F621">
        <v>100</v>
      </c>
      <c r="G621">
        <v>2</v>
      </c>
      <c r="H621">
        <v>0</v>
      </c>
      <c r="I621">
        <v>0</v>
      </c>
      <c r="J621">
        <v>2</v>
      </c>
      <c r="K621">
        <v>32.424984690753199</v>
      </c>
      <c r="L621">
        <v>75</v>
      </c>
      <c r="M621">
        <v>4.5833333333333304</v>
      </c>
      <c r="N621">
        <v>45</v>
      </c>
      <c r="O621">
        <v>32</v>
      </c>
      <c r="P621">
        <v>48</v>
      </c>
    </row>
    <row r="622" spans="1:16" x14ac:dyDescent="0.25">
      <c r="A622" t="s">
        <v>1532</v>
      </c>
      <c r="B622" t="s">
        <v>1533</v>
      </c>
      <c r="C622" t="s">
        <v>465</v>
      </c>
      <c r="D622">
        <v>4331.3142711</v>
      </c>
      <c r="E622">
        <v>107</v>
      </c>
      <c r="F622">
        <v>75</v>
      </c>
      <c r="G622">
        <v>3</v>
      </c>
      <c r="H622">
        <v>25</v>
      </c>
      <c r="I622">
        <v>0</v>
      </c>
      <c r="J622">
        <v>4</v>
      </c>
      <c r="K622">
        <v>17.863720073664801</v>
      </c>
      <c r="L622">
        <v>86</v>
      </c>
      <c r="M622">
        <v>5.3788135593220296</v>
      </c>
      <c r="N622">
        <v>16</v>
      </c>
      <c r="O622">
        <v>46</v>
      </c>
      <c r="P622">
        <v>32</v>
      </c>
    </row>
    <row r="623" spans="1:16" x14ac:dyDescent="0.25">
      <c r="A623" t="s">
        <v>1521</v>
      </c>
      <c r="B623" t="s">
        <v>1522</v>
      </c>
      <c r="C623" t="s">
        <v>1523</v>
      </c>
      <c r="D623">
        <v>4326.8242757999997</v>
      </c>
      <c r="E623">
        <v>669.6</v>
      </c>
      <c r="F623">
        <v>100</v>
      </c>
      <c r="G623">
        <v>1</v>
      </c>
      <c r="H623">
        <v>0</v>
      </c>
      <c r="I623">
        <v>0</v>
      </c>
      <c r="J623">
        <v>1</v>
      </c>
      <c r="K623">
        <v>1.6578041914294599</v>
      </c>
      <c r="L623">
        <v>27</v>
      </c>
      <c r="M623">
        <v>6.85</v>
      </c>
      <c r="N623">
        <v>98</v>
      </c>
      <c r="O623">
        <v>77</v>
      </c>
      <c r="P623">
        <v>80</v>
      </c>
    </row>
    <row r="624" spans="1:16" x14ac:dyDescent="0.25">
      <c r="A624" t="s">
        <v>1550</v>
      </c>
      <c r="B624" t="s">
        <v>1551</v>
      </c>
      <c r="C624" t="s">
        <v>1226</v>
      </c>
      <c r="D624">
        <v>4324.0494591349998</v>
      </c>
      <c r="E624">
        <v>692.7</v>
      </c>
      <c r="G624">
        <v>0</v>
      </c>
      <c r="H624">
        <v>0</v>
      </c>
      <c r="I624">
        <v>0</v>
      </c>
      <c r="L624">
        <v>17</v>
      </c>
      <c r="M624">
        <v>4.4708333333333297</v>
      </c>
      <c r="N624">
        <v>85</v>
      </c>
      <c r="O624">
        <v>48</v>
      </c>
      <c r="P624">
        <v>76</v>
      </c>
    </row>
    <row r="625" spans="1:16" x14ac:dyDescent="0.25">
      <c r="A625" t="s">
        <v>1538</v>
      </c>
      <c r="B625" t="s">
        <v>1539</v>
      </c>
      <c r="C625" t="s">
        <v>27</v>
      </c>
      <c r="D625">
        <v>4311.0464970800003</v>
      </c>
      <c r="E625">
        <v>20.2</v>
      </c>
      <c r="F625">
        <v>60</v>
      </c>
      <c r="G625">
        <v>3</v>
      </c>
      <c r="H625">
        <v>40</v>
      </c>
      <c r="I625">
        <v>0</v>
      </c>
      <c r="J625">
        <v>5</v>
      </c>
      <c r="K625">
        <v>-7.7669902912621396</v>
      </c>
      <c r="L625">
        <v>31</v>
      </c>
      <c r="M625">
        <v>3.68870967741936</v>
      </c>
      <c r="N625">
        <v>100</v>
      </c>
      <c r="O625">
        <v>97</v>
      </c>
      <c r="P625">
        <v>98</v>
      </c>
    </row>
    <row r="626" spans="1:16" x14ac:dyDescent="0.25">
      <c r="A626" t="s">
        <v>1536</v>
      </c>
      <c r="B626" t="s">
        <v>1537</v>
      </c>
      <c r="C626" t="s">
        <v>1455</v>
      </c>
      <c r="D626">
        <v>4303.6320732199902</v>
      </c>
      <c r="E626">
        <v>639.45000000000005</v>
      </c>
      <c r="F626">
        <v>77.7777777777777</v>
      </c>
      <c r="G626">
        <v>7</v>
      </c>
      <c r="H626">
        <v>11.1111111111111</v>
      </c>
      <c r="I626">
        <v>11.1111111111111</v>
      </c>
      <c r="J626">
        <v>9</v>
      </c>
      <c r="K626">
        <v>21.7805796878603</v>
      </c>
      <c r="L626">
        <v>52</v>
      </c>
      <c r="M626">
        <v>10</v>
      </c>
      <c r="N626">
        <v>13</v>
      </c>
      <c r="O626">
        <v>12</v>
      </c>
      <c r="P626">
        <v>2</v>
      </c>
    </row>
    <row r="627" spans="1:16" x14ac:dyDescent="0.25">
      <c r="A627" t="s">
        <v>1562</v>
      </c>
      <c r="B627" t="s">
        <v>1563</v>
      </c>
      <c r="C627" t="s">
        <v>983</v>
      </c>
      <c r="D627">
        <v>4294.405863</v>
      </c>
      <c r="E627">
        <v>595.25</v>
      </c>
      <c r="G627">
        <v>0</v>
      </c>
      <c r="H627">
        <v>0</v>
      </c>
      <c r="I627">
        <v>0</v>
      </c>
      <c r="L627">
        <v>98</v>
      </c>
      <c r="M627">
        <v>5.6315789473684204</v>
      </c>
      <c r="N627">
        <v>75</v>
      </c>
      <c r="O627">
        <v>44</v>
      </c>
      <c r="P627">
        <v>65</v>
      </c>
    </row>
    <row r="628" spans="1:16" x14ac:dyDescent="0.25">
      <c r="A628" t="s">
        <v>1540</v>
      </c>
      <c r="B628" t="s">
        <v>1541</v>
      </c>
      <c r="C628" t="s">
        <v>88</v>
      </c>
      <c r="D628">
        <v>4286.9366699699904</v>
      </c>
      <c r="E628">
        <v>1092.05</v>
      </c>
      <c r="G628">
        <v>0</v>
      </c>
      <c r="H628">
        <v>0</v>
      </c>
      <c r="I628">
        <v>0</v>
      </c>
      <c r="L628">
        <v>11</v>
      </c>
      <c r="M628">
        <v>3.8107142857142899</v>
      </c>
      <c r="N628">
        <v>16</v>
      </c>
      <c r="O628">
        <v>1</v>
      </c>
      <c r="P628">
        <v>2</v>
      </c>
    </row>
    <row r="629" spans="1:16" x14ac:dyDescent="0.25">
      <c r="A629" t="s">
        <v>1534</v>
      </c>
      <c r="B629" t="s">
        <v>1535</v>
      </c>
      <c r="C629" t="s">
        <v>535</v>
      </c>
      <c r="D629">
        <v>4271.7897484799996</v>
      </c>
      <c r="E629">
        <v>47.75</v>
      </c>
      <c r="F629">
        <v>0</v>
      </c>
      <c r="G629">
        <v>0</v>
      </c>
      <c r="H629">
        <v>100</v>
      </c>
      <c r="I629">
        <v>0</v>
      </c>
      <c r="J629">
        <v>1</v>
      </c>
      <c r="K629">
        <v>36.698212407991598</v>
      </c>
      <c r="L629">
        <v>66</v>
      </c>
      <c r="M629">
        <v>2.2152173913043498</v>
      </c>
      <c r="N629">
        <v>80</v>
      </c>
      <c r="O629">
        <v>95</v>
      </c>
      <c r="P629">
        <v>96</v>
      </c>
    </row>
    <row r="630" spans="1:16" x14ac:dyDescent="0.25">
      <c r="A630" t="s">
        <v>1558</v>
      </c>
      <c r="B630" t="s">
        <v>1559</v>
      </c>
      <c r="C630" t="s">
        <v>535</v>
      </c>
      <c r="D630">
        <v>4221.276270675</v>
      </c>
      <c r="E630">
        <v>759.9</v>
      </c>
      <c r="F630">
        <v>100</v>
      </c>
      <c r="G630">
        <v>2</v>
      </c>
      <c r="H630">
        <v>0</v>
      </c>
      <c r="I630">
        <v>0</v>
      </c>
      <c r="J630">
        <v>2</v>
      </c>
      <c r="K630">
        <v>23.664616380705699</v>
      </c>
      <c r="L630">
        <v>6</v>
      </c>
      <c r="M630">
        <v>4.8413043478260898</v>
      </c>
      <c r="N630">
        <v>43</v>
      </c>
      <c r="O630">
        <v>74</v>
      </c>
      <c r="P630">
        <v>59</v>
      </c>
    </row>
    <row r="631" spans="1:16" x14ac:dyDescent="0.25">
      <c r="A631" t="s">
        <v>1544</v>
      </c>
      <c r="B631" t="s">
        <v>1545</v>
      </c>
      <c r="C631" t="s">
        <v>344</v>
      </c>
      <c r="D631">
        <v>4195.8090359799999</v>
      </c>
      <c r="E631">
        <v>790.4</v>
      </c>
      <c r="F631">
        <v>100</v>
      </c>
      <c r="G631">
        <v>2</v>
      </c>
      <c r="H631">
        <v>0</v>
      </c>
      <c r="I631">
        <v>0</v>
      </c>
      <c r="J631">
        <v>2</v>
      </c>
      <c r="K631">
        <v>35.317129481177403</v>
      </c>
      <c r="L631">
        <v>85</v>
      </c>
      <c r="M631">
        <v>4.5104477611940297</v>
      </c>
      <c r="N631">
        <v>98</v>
      </c>
      <c r="O631">
        <v>90</v>
      </c>
      <c r="P631">
        <v>95</v>
      </c>
    </row>
    <row r="632" spans="1:16" x14ac:dyDescent="0.25">
      <c r="A632" t="s">
        <v>1556</v>
      </c>
      <c r="B632" t="s">
        <v>1557</v>
      </c>
      <c r="C632" t="s">
        <v>583</v>
      </c>
      <c r="D632">
        <v>4189.2800762999996</v>
      </c>
      <c r="E632">
        <v>680.5</v>
      </c>
      <c r="F632">
        <v>80</v>
      </c>
      <c r="G632">
        <v>4</v>
      </c>
      <c r="H632">
        <v>20</v>
      </c>
      <c r="I632">
        <v>0</v>
      </c>
      <c r="J632">
        <v>5</v>
      </c>
      <c r="K632">
        <v>-13.503971756398901</v>
      </c>
      <c r="L632">
        <v>95</v>
      </c>
      <c r="M632">
        <v>5.1088235294117696</v>
      </c>
      <c r="N632">
        <v>48</v>
      </c>
      <c r="P632">
        <v>54</v>
      </c>
    </row>
    <row r="633" spans="1:16" x14ac:dyDescent="0.25">
      <c r="A633" t="s">
        <v>1548</v>
      </c>
      <c r="B633" t="s">
        <v>1549</v>
      </c>
      <c r="C633" t="s">
        <v>323</v>
      </c>
      <c r="D633">
        <v>4178.4200848500004</v>
      </c>
      <c r="E633">
        <v>1159.1500000000001</v>
      </c>
      <c r="F633">
        <v>100</v>
      </c>
      <c r="G633">
        <v>5</v>
      </c>
      <c r="H633">
        <v>0</v>
      </c>
      <c r="I633">
        <v>0</v>
      </c>
      <c r="J633">
        <v>5</v>
      </c>
      <c r="K633">
        <v>15.979943318072801</v>
      </c>
      <c r="L633">
        <v>22</v>
      </c>
      <c r="M633">
        <v>7.5435714285714299</v>
      </c>
      <c r="N633">
        <v>56</v>
      </c>
      <c r="O633">
        <v>28</v>
      </c>
      <c r="P633">
        <v>28</v>
      </c>
    </row>
    <row r="634" spans="1:16" x14ac:dyDescent="0.25">
      <c r="A634" t="s">
        <v>1552</v>
      </c>
      <c r="B634" t="s">
        <v>1553</v>
      </c>
      <c r="C634" t="s">
        <v>541</v>
      </c>
      <c r="D634">
        <v>4145.1043903500004</v>
      </c>
      <c r="E634">
        <v>214.6</v>
      </c>
      <c r="F634">
        <v>6.6666666666666599</v>
      </c>
      <c r="G634">
        <v>1</v>
      </c>
      <c r="H634">
        <v>46.6666666666666</v>
      </c>
      <c r="I634">
        <v>46.6666666666666</v>
      </c>
      <c r="J634">
        <v>15</v>
      </c>
      <c r="K634">
        <v>-2.4161388693408399</v>
      </c>
      <c r="L634">
        <v>51</v>
      </c>
      <c r="M634">
        <v>4.1588235294117704</v>
      </c>
      <c r="N634">
        <v>14</v>
      </c>
      <c r="O634">
        <v>52</v>
      </c>
      <c r="P634">
        <v>12</v>
      </c>
    </row>
    <row r="635" spans="1:16" x14ac:dyDescent="0.25">
      <c r="A635" t="s">
        <v>1566</v>
      </c>
      <c r="B635" t="s">
        <v>1567</v>
      </c>
      <c r="C635" t="s">
        <v>512</v>
      </c>
      <c r="D635">
        <v>4137.5896855499996</v>
      </c>
      <c r="E635">
        <v>648.9</v>
      </c>
      <c r="F635">
        <v>100</v>
      </c>
      <c r="G635">
        <v>1</v>
      </c>
      <c r="H635">
        <v>0</v>
      </c>
      <c r="I635">
        <v>0</v>
      </c>
      <c r="J635">
        <v>1</v>
      </c>
      <c r="K635">
        <v>17.977967028674101</v>
      </c>
      <c r="L635">
        <v>32</v>
      </c>
      <c r="N635">
        <v>64</v>
      </c>
      <c r="O635">
        <v>41</v>
      </c>
      <c r="P635">
        <v>34</v>
      </c>
    </row>
    <row r="636" spans="1:16" x14ac:dyDescent="0.25">
      <c r="A636" t="s">
        <v>1554</v>
      </c>
      <c r="B636" t="s">
        <v>1555</v>
      </c>
      <c r="C636" t="s">
        <v>323</v>
      </c>
      <c r="D636">
        <v>4120.9603467999996</v>
      </c>
      <c r="E636">
        <v>3265.15</v>
      </c>
      <c r="F636">
        <v>50</v>
      </c>
      <c r="G636">
        <v>1</v>
      </c>
      <c r="H636">
        <v>0</v>
      </c>
      <c r="I636">
        <v>50</v>
      </c>
      <c r="J636">
        <v>2</v>
      </c>
      <c r="K636">
        <v>-22.011207970112</v>
      </c>
      <c r="L636">
        <v>95</v>
      </c>
      <c r="M636">
        <v>4.9435714285714303</v>
      </c>
      <c r="N636">
        <v>75</v>
      </c>
      <c r="O636">
        <v>62</v>
      </c>
      <c r="P636">
        <v>82</v>
      </c>
    </row>
    <row r="637" spans="1:16" x14ac:dyDescent="0.25">
      <c r="A637" t="s">
        <v>1577</v>
      </c>
      <c r="B637" t="s">
        <v>1578</v>
      </c>
      <c r="C637" t="s">
        <v>352</v>
      </c>
      <c r="D637">
        <v>4112.0752961999997</v>
      </c>
      <c r="E637">
        <v>6</v>
      </c>
      <c r="G637">
        <v>0</v>
      </c>
      <c r="H637">
        <v>0</v>
      </c>
      <c r="I637">
        <v>0</v>
      </c>
      <c r="L637">
        <v>44</v>
      </c>
      <c r="M637">
        <v>4.7083333333333304</v>
      </c>
      <c r="N637">
        <v>3</v>
      </c>
      <c r="P637">
        <v>55</v>
      </c>
    </row>
    <row r="638" spans="1:16" x14ac:dyDescent="0.25">
      <c r="A638" t="s">
        <v>1589</v>
      </c>
      <c r="B638" t="s">
        <v>1590</v>
      </c>
      <c r="C638" t="s">
        <v>512</v>
      </c>
      <c r="D638">
        <v>4076.4998013750001</v>
      </c>
      <c r="E638">
        <v>442.7</v>
      </c>
      <c r="F638">
        <v>75</v>
      </c>
      <c r="G638">
        <v>3</v>
      </c>
      <c r="H638">
        <v>25</v>
      </c>
      <c r="I638">
        <v>0</v>
      </c>
      <c r="J638">
        <v>4</v>
      </c>
      <c r="K638">
        <v>5.4159687325516401</v>
      </c>
      <c r="L638">
        <v>39</v>
      </c>
      <c r="O638">
        <v>51</v>
      </c>
      <c r="P638">
        <v>49</v>
      </c>
    </row>
    <row r="639" spans="1:16" x14ac:dyDescent="0.25">
      <c r="A639" t="s">
        <v>1579</v>
      </c>
      <c r="B639" t="s">
        <v>1580</v>
      </c>
      <c r="C639" t="s">
        <v>443</v>
      </c>
      <c r="D639">
        <v>4072.0778883399998</v>
      </c>
      <c r="E639">
        <v>481.1</v>
      </c>
      <c r="F639">
        <v>100</v>
      </c>
      <c r="G639">
        <v>2</v>
      </c>
      <c r="H639">
        <v>0</v>
      </c>
      <c r="I639">
        <v>0</v>
      </c>
      <c r="J639">
        <v>2</v>
      </c>
      <c r="K639">
        <v>-1.5748031496063</v>
      </c>
      <c r="L639">
        <v>53</v>
      </c>
      <c r="O639">
        <v>23</v>
      </c>
      <c r="P639">
        <v>28</v>
      </c>
    </row>
    <row r="640" spans="1:16" x14ac:dyDescent="0.25">
      <c r="A640" t="s">
        <v>1564</v>
      </c>
      <c r="B640" t="s">
        <v>1565</v>
      </c>
      <c r="C640" t="s">
        <v>714</v>
      </c>
      <c r="D640">
        <v>4068.7181581499999</v>
      </c>
      <c r="E640">
        <v>107.85</v>
      </c>
      <c r="F640">
        <v>100</v>
      </c>
      <c r="G640">
        <v>3</v>
      </c>
      <c r="H640">
        <v>0</v>
      </c>
      <c r="I640">
        <v>0</v>
      </c>
      <c r="J640">
        <v>3</v>
      </c>
      <c r="K640">
        <v>-1.6548463356973899</v>
      </c>
      <c r="L640">
        <v>47</v>
      </c>
      <c r="P640">
        <v>83</v>
      </c>
    </row>
    <row r="641" spans="1:16" x14ac:dyDescent="0.25">
      <c r="A641" t="s">
        <v>1581</v>
      </c>
      <c r="B641" t="s">
        <v>1582</v>
      </c>
      <c r="C641" t="s">
        <v>1261</v>
      </c>
      <c r="D641">
        <v>4060.8879999999999</v>
      </c>
      <c r="E641">
        <v>114</v>
      </c>
      <c r="G641">
        <v>0</v>
      </c>
      <c r="H641">
        <v>0</v>
      </c>
      <c r="I641">
        <v>0</v>
      </c>
      <c r="L641">
        <v>9</v>
      </c>
      <c r="O641">
        <v>86</v>
      </c>
    </row>
    <row r="642" spans="1:16" x14ac:dyDescent="0.25">
      <c r="A642" t="s">
        <v>1570</v>
      </c>
      <c r="B642" t="s">
        <v>1571</v>
      </c>
      <c r="C642" t="s">
        <v>85</v>
      </c>
      <c r="D642">
        <v>4058.3381749199998</v>
      </c>
      <c r="E642">
        <v>764.75</v>
      </c>
      <c r="F642">
        <v>100</v>
      </c>
      <c r="G642">
        <v>3</v>
      </c>
      <c r="H642">
        <v>0</v>
      </c>
      <c r="I642">
        <v>0</v>
      </c>
      <c r="J642">
        <v>3</v>
      </c>
      <c r="K642">
        <v>-11.935715685633999</v>
      </c>
      <c r="L642">
        <v>63</v>
      </c>
      <c r="N642">
        <v>68</v>
      </c>
      <c r="O642">
        <v>18</v>
      </c>
      <c r="P642">
        <v>58</v>
      </c>
    </row>
    <row r="643" spans="1:16" x14ac:dyDescent="0.25">
      <c r="A643" t="s">
        <v>1587</v>
      </c>
      <c r="B643" t="s">
        <v>1588</v>
      </c>
      <c r="C643" t="s">
        <v>762</v>
      </c>
      <c r="D643">
        <v>4037.18857695</v>
      </c>
      <c r="E643">
        <v>1194.0999999999999</v>
      </c>
      <c r="G643">
        <v>0</v>
      </c>
      <c r="H643">
        <v>0</v>
      </c>
      <c r="I643">
        <v>0</v>
      </c>
      <c r="L643">
        <v>71</v>
      </c>
      <c r="M643">
        <v>5.91</v>
      </c>
      <c r="N643">
        <v>47</v>
      </c>
      <c r="O643">
        <v>70</v>
      </c>
      <c r="P643">
        <v>52</v>
      </c>
    </row>
    <row r="644" spans="1:16" x14ac:dyDescent="0.25">
      <c r="A644" t="s">
        <v>1624</v>
      </c>
      <c r="B644" t="s">
        <v>1625</v>
      </c>
      <c r="C644" t="s">
        <v>344</v>
      </c>
      <c r="D644">
        <v>4035.1134407199902</v>
      </c>
      <c r="E644">
        <v>222</v>
      </c>
      <c r="G644">
        <v>0</v>
      </c>
      <c r="H644">
        <v>0</v>
      </c>
      <c r="I644">
        <v>0</v>
      </c>
      <c r="L644">
        <v>18</v>
      </c>
      <c r="M644">
        <v>4.6634328358208998</v>
      </c>
      <c r="N644">
        <v>100</v>
      </c>
      <c r="O644">
        <v>83</v>
      </c>
      <c r="P644">
        <v>94</v>
      </c>
    </row>
    <row r="645" spans="1:16" x14ac:dyDescent="0.25">
      <c r="A645" t="s">
        <v>1597</v>
      </c>
      <c r="B645" t="s">
        <v>1598</v>
      </c>
      <c r="C645" t="s">
        <v>323</v>
      </c>
      <c r="D645">
        <v>4019.812003</v>
      </c>
      <c r="E645">
        <v>445.25</v>
      </c>
      <c r="F645">
        <v>100</v>
      </c>
      <c r="G645">
        <v>3</v>
      </c>
      <c r="H645">
        <v>0</v>
      </c>
      <c r="I645">
        <v>0</v>
      </c>
      <c r="J645">
        <v>3</v>
      </c>
      <c r="K645">
        <v>-10.6741573033707</v>
      </c>
      <c r="L645">
        <v>8</v>
      </c>
      <c r="N645">
        <v>40</v>
      </c>
      <c r="O645">
        <v>71</v>
      </c>
      <c r="P645">
        <v>51</v>
      </c>
    </row>
    <row r="646" spans="1:16" x14ac:dyDescent="0.25">
      <c r="A646" t="s">
        <v>1593</v>
      </c>
      <c r="B646" t="s">
        <v>1594</v>
      </c>
      <c r="C646" t="s">
        <v>512</v>
      </c>
      <c r="D646">
        <v>4016.1138647349999</v>
      </c>
      <c r="E646">
        <v>1724.95</v>
      </c>
      <c r="G646">
        <v>0</v>
      </c>
      <c r="H646">
        <v>0</v>
      </c>
      <c r="I646">
        <v>0</v>
      </c>
      <c r="L646">
        <v>47</v>
      </c>
      <c r="M646">
        <v>6.4960784313725499</v>
      </c>
      <c r="N646">
        <v>87</v>
      </c>
      <c r="O646">
        <v>90</v>
      </c>
      <c r="P646">
        <v>92</v>
      </c>
    </row>
    <row r="647" spans="1:16" x14ac:dyDescent="0.25">
      <c r="A647" t="s">
        <v>1572</v>
      </c>
      <c r="B647" t="s">
        <v>1573</v>
      </c>
      <c r="C647" t="s">
        <v>1312</v>
      </c>
      <c r="D647">
        <v>4007.75497808</v>
      </c>
      <c r="E647">
        <v>2413.1999999999998</v>
      </c>
      <c r="F647">
        <v>44.4444444444444</v>
      </c>
      <c r="G647">
        <v>4</v>
      </c>
      <c r="H647">
        <v>22.2222222222222</v>
      </c>
      <c r="I647">
        <v>33.3333333333333</v>
      </c>
      <c r="J647">
        <v>9</v>
      </c>
      <c r="K647">
        <v>14.1058882569421</v>
      </c>
      <c r="L647">
        <v>23</v>
      </c>
      <c r="M647">
        <v>7.75</v>
      </c>
      <c r="N647">
        <v>6</v>
      </c>
      <c r="O647">
        <v>43</v>
      </c>
      <c r="P647">
        <v>24</v>
      </c>
    </row>
    <row r="648" spans="1:16" x14ac:dyDescent="0.25">
      <c r="A648" t="s">
        <v>1605</v>
      </c>
      <c r="B648" t="s">
        <v>1606</v>
      </c>
      <c r="C648" t="s">
        <v>88</v>
      </c>
      <c r="D648">
        <v>4006.1270256600001</v>
      </c>
      <c r="E648">
        <v>1587.1</v>
      </c>
      <c r="F648">
        <v>71.428571428571402</v>
      </c>
      <c r="G648">
        <v>5</v>
      </c>
      <c r="H648">
        <v>28.571428571428498</v>
      </c>
      <c r="I648">
        <v>0</v>
      </c>
      <c r="J648">
        <v>7</v>
      </c>
      <c r="K648">
        <v>1.2543966134404101</v>
      </c>
      <c r="L648">
        <v>10</v>
      </c>
      <c r="M648">
        <v>5.3549019607843098</v>
      </c>
      <c r="N648">
        <v>58</v>
      </c>
      <c r="O648">
        <v>16</v>
      </c>
      <c r="P648">
        <v>8</v>
      </c>
    </row>
    <row r="649" spans="1:16" x14ac:dyDescent="0.25">
      <c r="A649" t="s">
        <v>1560</v>
      </c>
      <c r="B649" t="s">
        <v>1561</v>
      </c>
      <c r="C649" t="s">
        <v>917</v>
      </c>
      <c r="D649">
        <v>3998.5174154800002</v>
      </c>
      <c r="E649">
        <v>607.4</v>
      </c>
      <c r="F649">
        <v>100</v>
      </c>
      <c r="G649">
        <v>3</v>
      </c>
      <c r="H649">
        <v>0</v>
      </c>
      <c r="I649">
        <v>0</v>
      </c>
      <c r="J649">
        <v>3</v>
      </c>
      <c r="K649">
        <v>21.652514696276899</v>
      </c>
      <c r="L649">
        <v>32</v>
      </c>
      <c r="P649">
        <v>76</v>
      </c>
    </row>
    <row r="650" spans="1:16" x14ac:dyDescent="0.25">
      <c r="A650" t="s">
        <v>1585</v>
      </c>
      <c r="B650" t="s">
        <v>1586</v>
      </c>
      <c r="C650" t="s">
        <v>102</v>
      </c>
      <c r="D650">
        <v>3994.8477518099999</v>
      </c>
      <c r="E650">
        <v>1250.45</v>
      </c>
      <c r="G650">
        <v>0</v>
      </c>
      <c r="H650">
        <v>0</v>
      </c>
      <c r="I650">
        <v>0</v>
      </c>
      <c r="L650">
        <v>54</v>
      </c>
      <c r="M650">
        <v>6.4607142857142899</v>
      </c>
      <c r="N650">
        <v>15</v>
      </c>
      <c r="O650">
        <v>100</v>
      </c>
      <c r="P650">
        <v>70</v>
      </c>
    </row>
    <row r="651" spans="1:16" x14ac:dyDescent="0.25">
      <c r="A651" t="s">
        <v>1568</v>
      </c>
      <c r="B651" t="s">
        <v>1569</v>
      </c>
      <c r="C651" t="s">
        <v>115</v>
      </c>
      <c r="D651">
        <v>3985.8435924999999</v>
      </c>
      <c r="E651">
        <v>204.75</v>
      </c>
      <c r="F651">
        <v>66.6666666666666</v>
      </c>
      <c r="G651">
        <v>2</v>
      </c>
      <c r="H651">
        <v>33.3333333333333</v>
      </c>
      <c r="I651">
        <v>0</v>
      </c>
      <c r="J651">
        <v>3</v>
      </c>
      <c r="K651">
        <v>-22.981366459627299</v>
      </c>
      <c r="L651">
        <v>7</v>
      </c>
      <c r="M651">
        <v>6.6090163934426203</v>
      </c>
      <c r="N651">
        <v>73</v>
      </c>
      <c r="O651">
        <v>78</v>
      </c>
      <c r="P651">
        <v>71</v>
      </c>
    </row>
    <row r="652" spans="1:16" x14ac:dyDescent="0.25">
      <c r="A652" t="s">
        <v>1574</v>
      </c>
      <c r="B652" t="s">
        <v>1575</v>
      </c>
      <c r="C652" t="s">
        <v>1576</v>
      </c>
      <c r="D652">
        <v>3984.5900365699899</v>
      </c>
      <c r="E652">
        <v>215.65</v>
      </c>
      <c r="F652">
        <v>66.6666666666666</v>
      </c>
      <c r="G652">
        <v>2</v>
      </c>
      <c r="H652">
        <v>33.3333333333333</v>
      </c>
      <c r="I652">
        <v>0</v>
      </c>
      <c r="J652">
        <v>3</v>
      </c>
      <c r="K652">
        <v>-2.6133571588116999</v>
      </c>
      <c r="L652">
        <v>93</v>
      </c>
      <c r="M652">
        <v>5.9249999999999998</v>
      </c>
      <c r="N652">
        <v>20</v>
      </c>
      <c r="O652">
        <v>91</v>
      </c>
      <c r="P652">
        <v>90</v>
      </c>
    </row>
    <row r="653" spans="1:16" x14ac:dyDescent="0.25">
      <c r="A653" t="s">
        <v>1583</v>
      </c>
      <c r="B653" t="s">
        <v>1584</v>
      </c>
      <c r="C653" t="s">
        <v>344</v>
      </c>
      <c r="D653">
        <v>3982.1783460000001</v>
      </c>
      <c r="E653">
        <v>682.2</v>
      </c>
      <c r="G653">
        <v>0</v>
      </c>
      <c r="H653">
        <v>0</v>
      </c>
      <c r="I653">
        <v>0</v>
      </c>
      <c r="L653">
        <v>19</v>
      </c>
      <c r="M653">
        <v>6.0798507462686597</v>
      </c>
      <c r="N653">
        <v>90</v>
      </c>
      <c r="O653">
        <v>11</v>
      </c>
      <c r="P653">
        <v>67</v>
      </c>
    </row>
    <row r="654" spans="1:16" x14ac:dyDescent="0.25">
      <c r="A654" t="s">
        <v>1595</v>
      </c>
      <c r="B654" t="s">
        <v>1596</v>
      </c>
      <c r="C654" t="s">
        <v>91</v>
      </c>
      <c r="D654">
        <v>3971.5496146</v>
      </c>
      <c r="E654">
        <v>14.9</v>
      </c>
      <c r="F654">
        <v>100</v>
      </c>
      <c r="G654">
        <v>1</v>
      </c>
      <c r="H654">
        <v>0</v>
      </c>
      <c r="I654">
        <v>0</v>
      </c>
      <c r="J654">
        <v>1</v>
      </c>
      <c r="K654">
        <v>87.919463087248303</v>
      </c>
      <c r="L654">
        <v>55</v>
      </c>
      <c r="M654">
        <v>4.66785714285714</v>
      </c>
      <c r="N654">
        <v>61</v>
      </c>
      <c r="P654">
        <v>32</v>
      </c>
    </row>
    <row r="655" spans="1:16" x14ac:dyDescent="0.25">
      <c r="A655" t="s">
        <v>1599</v>
      </c>
      <c r="B655" t="s">
        <v>1600</v>
      </c>
      <c r="C655" t="s">
        <v>415</v>
      </c>
      <c r="D655">
        <v>3951.7178776999999</v>
      </c>
      <c r="E655">
        <v>255.4</v>
      </c>
      <c r="G655">
        <v>0</v>
      </c>
      <c r="H655">
        <v>0</v>
      </c>
      <c r="I655">
        <v>0</v>
      </c>
      <c r="L655">
        <v>94</v>
      </c>
      <c r="N655">
        <v>77</v>
      </c>
      <c r="O655">
        <v>36</v>
      </c>
      <c r="P655">
        <v>60</v>
      </c>
    </row>
    <row r="656" spans="1:16" x14ac:dyDescent="0.25">
      <c r="A656" t="s">
        <v>1591</v>
      </c>
      <c r="B656" t="s">
        <v>1592</v>
      </c>
      <c r="C656" t="s">
        <v>88</v>
      </c>
      <c r="D656">
        <v>3948.9270163199999</v>
      </c>
      <c r="E656">
        <v>933.85</v>
      </c>
      <c r="G656">
        <v>0</v>
      </c>
      <c r="H656">
        <v>0</v>
      </c>
      <c r="I656">
        <v>0</v>
      </c>
      <c r="L656">
        <v>64</v>
      </c>
      <c r="M656">
        <v>5.7750000000000004</v>
      </c>
      <c r="N656">
        <v>19</v>
      </c>
      <c r="O656">
        <v>92</v>
      </c>
      <c r="P656">
        <v>53</v>
      </c>
    </row>
    <row r="657" spans="1:16" x14ac:dyDescent="0.25">
      <c r="A657" t="s">
        <v>1603</v>
      </c>
      <c r="B657" t="s">
        <v>1604</v>
      </c>
      <c r="C657" t="s">
        <v>331</v>
      </c>
      <c r="D657">
        <v>3937.4028905</v>
      </c>
      <c r="E657">
        <v>175.65</v>
      </c>
      <c r="F657">
        <v>35.714285714285701</v>
      </c>
      <c r="G657">
        <v>5</v>
      </c>
      <c r="H657">
        <v>21.428571428571399</v>
      </c>
      <c r="I657">
        <v>42.857142857142797</v>
      </c>
      <c r="J657">
        <v>14</v>
      </c>
      <c r="K657">
        <v>12.2302158273381</v>
      </c>
      <c r="L657">
        <v>87</v>
      </c>
      <c r="M657">
        <v>5.45</v>
      </c>
      <c r="N657">
        <v>11</v>
      </c>
      <c r="O657">
        <v>88</v>
      </c>
      <c r="P657">
        <v>44</v>
      </c>
    </row>
    <row r="658" spans="1:16" x14ac:dyDescent="0.25">
      <c r="A658" t="s">
        <v>1601</v>
      </c>
      <c r="B658" t="s">
        <v>1602</v>
      </c>
      <c r="C658" t="s">
        <v>512</v>
      </c>
      <c r="D658">
        <v>3917.3259949799999</v>
      </c>
      <c r="E658">
        <v>478.7</v>
      </c>
      <c r="G658">
        <v>0</v>
      </c>
      <c r="H658">
        <v>0</v>
      </c>
      <c r="I658">
        <v>0</v>
      </c>
      <c r="O658">
        <v>2</v>
      </c>
    </row>
    <row r="659" spans="1:16" x14ac:dyDescent="0.25">
      <c r="A659" t="s">
        <v>1632</v>
      </c>
      <c r="B659" t="s">
        <v>1633</v>
      </c>
      <c r="C659" t="s">
        <v>381</v>
      </c>
      <c r="D659">
        <v>3911.2714564500002</v>
      </c>
      <c r="E659">
        <v>464</v>
      </c>
      <c r="G659">
        <v>0</v>
      </c>
      <c r="H659">
        <v>0</v>
      </c>
      <c r="I659">
        <v>0</v>
      </c>
      <c r="L659">
        <v>74</v>
      </c>
      <c r="M659">
        <v>3.2250000000000001</v>
      </c>
      <c r="N659">
        <v>54</v>
      </c>
      <c r="O659">
        <v>14</v>
      </c>
      <c r="P659">
        <v>28</v>
      </c>
    </row>
    <row r="660" spans="1:16" x14ac:dyDescent="0.25">
      <c r="A660" t="s">
        <v>1617</v>
      </c>
      <c r="B660" t="s">
        <v>1618</v>
      </c>
      <c r="C660" t="s">
        <v>91</v>
      </c>
      <c r="D660">
        <v>3911.0354252449902</v>
      </c>
      <c r="E660">
        <v>482.6</v>
      </c>
      <c r="G660">
        <v>0</v>
      </c>
      <c r="H660">
        <v>0</v>
      </c>
      <c r="I660">
        <v>0</v>
      </c>
      <c r="L660">
        <v>16</v>
      </c>
      <c r="N660">
        <v>35</v>
      </c>
      <c r="O660">
        <v>14</v>
      </c>
      <c r="P660">
        <v>11</v>
      </c>
    </row>
    <row r="661" spans="1:16" x14ac:dyDescent="0.25">
      <c r="A661" t="s">
        <v>1615</v>
      </c>
      <c r="B661" t="s">
        <v>1616</v>
      </c>
      <c r="C661" t="s">
        <v>27</v>
      </c>
      <c r="D661">
        <v>3897.1047718049999</v>
      </c>
      <c r="E661">
        <v>125</v>
      </c>
      <c r="F661">
        <v>85</v>
      </c>
      <c r="G661">
        <v>17</v>
      </c>
      <c r="H661">
        <v>10</v>
      </c>
      <c r="I661">
        <v>5</v>
      </c>
      <c r="J661">
        <v>20</v>
      </c>
      <c r="K661">
        <v>12.044817927170801</v>
      </c>
      <c r="L661">
        <v>16</v>
      </c>
      <c r="M661">
        <v>4.3161290322580603</v>
      </c>
      <c r="N661">
        <v>75</v>
      </c>
      <c r="O661">
        <v>96</v>
      </c>
      <c r="P661">
        <v>97</v>
      </c>
    </row>
    <row r="662" spans="1:16" x14ac:dyDescent="0.25">
      <c r="A662" t="s">
        <v>1607</v>
      </c>
      <c r="B662" t="s">
        <v>1608</v>
      </c>
      <c r="C662" t="s">
        <v>1212</v>
      </c>
      <c r="D662">
        <v>3870.8179039800002</v>
      </c>
      <c r="E662">
        <v>83.95</v>
      </c>
      <c r="F662">
        <v>100</v>
      </c>
      <c r="G662">
        <v>1</v>
      </c>
      <c r="H662">
        <v>0</v>
      </c>
      <c r="I662">
        <v>0</v>
      </c>
      <c r="J662">
        <v>1</v>
      </c>
      <c r="K662">
        <v>107.434052757793</v>
      </c>
      <c r="L662">
        <v>22</v>
      </c>
      <c r="M662">
        <v>4.3611111111111098</v>
      </c>
      <c r="N662">
        <v>8</v>
      </c>
      <c r="P662">
        <v>4</v>
      </c>
    </row>
    <row r="663" spans="1:16" x14ac:dyDescent="0.25">
      <c r="A663" t="s">
        <v>1636</v>
      </c>
      <c r="B663" t="s">
        <v>1637</v>
      </c>
      <c r="C663" t="s">
        <v>85</v>
      </c>
      <c r="D663">
        <v>3827.2717837599998</v>
      </c>
      <c r="E663">
        <v>77.900000000000006</v>
      </c>
      <c r="F663">
        <v>100</v>
      </c>
      <c r="G663">
        <v>14</v>
      </c>
      <c r="H663">
        <v>0</v>
      </c>
      <c r="I663">
        <v>0</v>
      </c>
      <c r="J663">
        <v>14</v>
      </c>
      <c r="K663">
        <v>14.882506527415099</v>
      </c>
      <c r="L663">
        <v>59</v>
      </c>
      <c r="N663">
        <v>20</v>
      </c>
      <c r="O663">
        <v>70</v>
      </c>
      <c r="P663">
        <v>61</v>
      </c>
    </row>
    <row r="664" spans="1:16" x14ac:dyDescent="0.25">
      <c r="A664" t="s">
        <v>1613</v>
      </c>
      <c r="B664" t="s">
        <v>1614</v>
      </c>
      <c r="C664" t="s">
        <v>541</v>
      </c>
      <c r="D664">
        <v>3798.7044529199902</v>
      </c>
      <c r="E664">
        <v>9086.35</v>
      </c>
      <c r="G664">
        <v>0</v>
      </c>
      <c r="H664">
        <v>0</v>
      </c>
      <c r="I664">
        <v>0</v>
      </c>
      <c r="L664">
        <v>16</v>
      </c>
      <c r="M664">
        <v>5.9352941176470599</v>
      </c>
      <c r="N664">
        <v>12</v>
      </c>
      <c r="O664">
        <v>73</v>
      </c>
      <c r="P664">
        <v>16</v>
      </c>
    </row>
    <row r="665" spans="1:16" x14ac:dyDescent="0.25">
      <c r="A665" t="s">
        <v>1626</v>
      </c>
      <c r="B665" t="s">
        <v>1627</v>
      </c>
      <c r="C665" t="s">
        <v>465</v>
      </c>
      <c r="D665">
        <v>3785.7800624649999</v>
      </c>
      <c r="E665">
        <v>155.44999999999999</v>
      </c>
      <c r="F665">
        <v>100</v>
      </c>
      <c r="G665">
        <v>1</v>
      </c>
      <c r="H665">
        <v>0</v>
      </c>
      <c r="I665">
        <v>0</v>
      </c>
      <c r="J665">
        <v>1</v>
      </c>
      <c r="K665">
        <v>-6.3609945108169104</v>
      </c>
      <c r="L665">
        <v>60</v>
      </c>
      <c r="M665">
        <v>3.6915254237288102</v>
      </c>
      <c r="N665">
        <v>55</v>
      </c>
      <c r="O665">
        <v>14</v>
      </c>
      <c r="P665">
        <v>26</v>
      </c>
    </row>
    <row r="666" spans="1:16" x14ac:dyDescent="0.25">
      <c r="A666" t="s">
        <v>1642</v>
      </c>
      <c r="B666" t="s">
        <v>1643</v>
      </c>
      <c r="C666" t="s">
        <v>561</v>
      </c>
      <c r="D666">
        <v>3779.651744625</v>
      </c>
      <c r="E666">
        <v>2712.7</v>
      </c>
      <c r="F666">
        <v>0</v>
      </c>
      <c r="G666">
        <v>0</v>
      </c>
      <c r="H666">
        <v>100</v>
      </c>
      <c r="I666">
        <v>0</v>
      </c>
      <c r="J666">
        <v>2</v>
      </c>
      <c r="K666">
        <v>2.2366109323489298</v>
      </c>
      <c r="L666">
        <v>40</v>
      </c>
      <c r="M666">
        <v>4.4291666666666698</v>
      </c>
      <c r="N666">
        <v>56</v>
      </c>
      <c r="O666">
        <v>67</v>
      </c>
      <c r="P666">
        <v>64</v>
      </c>
    </row>
    <row r="667" spans="1:16" x14ac:dyDescent="0.25">
      <c r="A667" t="s">
        <v>1622</v>
      </c>
      <c r="B667" t="s">
        <v>1623</v>
      </c>
      <c r="C667" t="s">
        <v>344</v>
      </c>
      <c r="D667">
        <v>3777.9449736699999</v>
      </c>
      <c r="E667">
        <v>3910.15</v>
      </c>
      <c r="G667">
        <v>0</v>
      </c>
      <c r="H667">
        <v>0</v>
      </c>
      <c r="I667">
        <v>0</v>
      </c>
      <c r="L667">
        <v>21</v>
      </c>
      <c r="N667">
        <v>69</v>
      </c>
      <c r="O667">
        <v>1</v>
      </c>
      <c r="P667">
        <v>43</v>
      </c>
    </row>
    <row r="668" spans="1:16" x14ac:dyDescent="0.25">
      <c r="A668" t="s">
        <v>78</v>
      </c>
      <c r="B668" t="s">
        <v>77</v>
      </c>
      <c r="C668" t="s">
        <v>79</v>
      </c>
      <c r="D668">
        <v>3742.3508326000001</v>
      </c>
      <c r="E668">
        <v>292.7</v>
      </c>
      <c r="G668">
        <v>0</v>
      </c>
      <c r="H668">
        <v>0</v>
      </c>
      <c r="I668">
        <v>0</v>
      </c>
      <c r="L668">
        <v>99</v>
      </c>
      <c r="N668">
        <v>24</v>
      </c>
      <c r="O668">
        <v>38</v>
      </c>
      <c r="P668">
        <v>6</v>
      </c>
    </row>
    <row r="669" spans="1:16" x14ac:dyDescent="0.25">
      <c r="A669" t="s">
        <v>1609</v>
      </c>
      <c r="B669" t="s">
        <v>1610</v>
      </c>
      <c r="C669" t="s">
        <v>344</v>
      </c>
      <c r="D669">
        <v>3735.4763250000001</v>
      </c>
      <c r="E669">
        <v>748.15</v>
      </c>
      <c r="F669">
        <v>33.3333333333333</v>
      </c>
      <c r="G669">
        <v>1</v>
      </c>
      <c r="H669">
        <v>66.6666666666666</v>
      </c>
      <c r="I669">
        <v>0</v>
      </c>
      <c r="J669">
        <v>3</v>
      </c>
      <c r="K669">
        <v>8.4607543323139591</v>
      </c>
      <c r="L669">
        <v>24</v>
      </c>
      <c r="M669">
        <v>5.9537313432835797</v>
      </c>
      <c r="N669">
        <v>35</v>
      </c>
      <c r="O669">
        <v>42</v>
      </c>
      <c r="P669">
        <v>13</v>
      </c>
    </row>
    <row r="670" spans="1:16" x14ac:dyDescent="0.25">
      <c r="A670" t="s">
        <v>1628</v>
      </c>
      <c r="B670" t="s">
        <v>1629</v>
      </c>
      <c r="C670" t="s">
        <v>1261</v>
      </c>
      <c r="D670">
        <v>3730.8735000000001</v>
      </c>
      <c r="E670">
        <v>71.28</v>
      </c>
      <c r="G670">
        <v>0</v>
      </c>
      <c r="H670">
        <v>0</v>
      </c>
      <c r="I670">
        <v>0</v>
      </c>
      <c r="L670">
        <v>86</v>
      </c>
      <c r="N670">
        <v>100</v>
      </c>
      <c r="O670">
        <v>87</v>
      </c>
      <c r="P670">
        <v>100</v>
      </c>
    </row>
    <row r="671" spans="1:16" x14ac:dyDescent="0.25">
      <c r="A671" t="s">
        <v>1634</v>
      </c>
      <c r="B671" t="s">
        <v>1635</v>
      </c>
      <c r="C671" t="s">
        <v>35</v>
      </c>
      <c r="D671">
        <v>3724.7253936799998</v>
      </c>
      <c r="E671">
        <v>123.24</v>
      </c>
      <c r="G671">
        <v>0</v>
      </c>
      <c r="H671">
        <v>0</v>
      </c>
      <c r="I671">
        <v>0</v>
      </c>
    </row>
    <row r="672" spans="1:16" x14ac:dyDescent="0.25">
      <c r="A672" t="s">
        <v>1644</v>
      </c>
      <c r="B672" t="s">
        <v>1645</v>
      </c>
      <c r="C672" t="s">
        <v>88</v>
      </c>
      <c r="D672">
        <v>3721.7355604199902</v>
      </c>
      <c r="E672">
        <v>1644.5</v>
      </c>
      <c r="F672">
        <v>60</v>
      </c>
      <c r="G672">
        <v>3</v>
      </c>
      <c r="H672">
        <v>20</v>
      </c>
      <c r="I672">
        <v>20</v>
      </c>
      <c r="J672">
        <v>5</v>
      </c>
      <c r="K672">
        <v>14.6447501637782</v>
      </c>
      <c r="L672">
        <v>7</v>
      </c>
      <c r="M672">
        <v>6.4852941176470598</v>
      </c>
      <c r="N672">
        <v>19</v>
      </c>
      <c r="O672">
        <v>25</v>
      </c>
      <c r="P672">
        <v>2</v>
      </c>
    </row>
    <row r="673" spans="1:16" x14ac:dyDescent="0.25">
      <c r="A673" t="s">
        <v>1619</v>
      </c>
      <c r="B673" t="s">
        <v>1620</v>
      </c>
      <c r="C673" t="s">
        <v>1621</v>
      </c>
      <c r="D673">
        <v>3714.6225268049998</v>
      </c>
      <c r="E673">
        <v>183.4</v>
      </c>
      <c r="F673">
        <v>100</v>
      </c>
      <c r="G673">
        <v>2</v>
      </c>
      <c r="H673">
        <v>0</v>
      </c>
      <c r="I673">
        <v>0</v>
      </c>
      <c r="J673">
        <v>2</v>
      </c>
      <c r="K673">
        <v>11.47630786086</v>
      </c>
      <c r="L673">
        <v>58</v>
      </c>
      <c r="M673">
        <v>5.2164179104477597</v>
      </c>
      <c r="N673">
        <v>71</v>
      </c>
      <c r="O673">
        <v>92</v>
      </c>
      <c r="P673">
        <v>86</v>
      </c>
    </row>
    <row r="674" spans="1:16" x14ac:dyDescent="0.25">
      <c r="A674" t="s">
        <v>1611</v>
      </c>
      <c r="B674" t="s">
        <v>1612</v>
      </c>
      <c r="C674" t="s">
        <v>378</v>
      </c>
      <c r="D674">
        <v>3700.6290720000002</v>
      </c>
      <c r="E674">
        <v>23.8</v>
      </c>
      <c r="G674">
        <v>0</v>
      </c>
      <c r="H674">
        <v>0</v>
      </c>
      <c r="I674">
        <v>0</v>
      </c>
      <c r="L674">
        <v>49</v>
      </c>
    </row>
    <row r="675" spans="1:16" x14ac:dyDescent="0.25">
      <c r="A675" t="s">
        <v>1648</v>
      </c>
      <c r="B675" t="s">
        <v>1649</v>
      </c>
      <c r="C675" t="s">
        <v>512</v>
      </c>
      <c r="D675">
        <v>3657.3977149799998</v>
      </c>
      <c r="E675">
        <v>33.799999999999997</v>
      </c>
      <c r="G675">
        <v>0</v>
      </c>
      <c r="H675">
        <v>0</v>
      </c>
      <c r="I675">
        <v>0</v>
      </c>
      <c r="L675">
        <v>63</v>
      </c>
      <c r="M675">
        <v>3.2009803921568598</v>
      </c>
      <c r="N675">
        <v>77</v>
      </c>
      <c r="P675">
        <v>54</v>
      </c>
    </row>
    <row r="676" spans="1:16" x14ac:dyDescent="0.25">
      <c r="A676" t="s">
        <v>1638</v>
      </c>
      <c r="B676" t="s">
        <v>1639</v>
      </c>
      <c r="C676" t="s">
        <v>512</v>
      </c>
      <c r="D676">
        <v>3643.7177251199901</v>
      </c>
      <c r="E676">
        <v>1183.8499999999999</v>
      </c>
      <c r="F676">
        <v>100</v>
      </c>
      <c r="G676">
        <v>1</v>
      </c>
      <c r="H676">
        <v>0</v>
      </c>
      <c r="I676">
        <v>0</v>
      </c>
      <c r="J676">
        <v>1</v>
      </c>
      <c r="K676">
        <v>24.321530111139801</v>
      </c>
      <c r="L676">
        <v>87</v>
      </c>
      <c r="M676">
        <v>6.8960784313725503</v>
      </c>
      <c r="N676">
        <v>75</v>
      </c>
      <c r="O676">
        <v>77</v>
      </c>
      <c r="P676">
        <v>79</v>
      </c>
    </row>
    <row r="677" spans="1:16" x14ac:dyDescent="0.25">
      <c r="A677" t="s">
        <v>1640</v>
      </c>
      <c r="B677" t="s">
        <v>1641</v>
      </c>
      <c r="C677" t="s">
        <v>344</v>
      </c>
      <c r="D677">
        <v>3633.53705316999</v>
      </c>
      <c r="E677">
        <v>361.15</v>
      </c>
      <c r="G677">
        <v>0</v>
      </c>
      <c r="H677">
        <v>0</v>
      </c>
      <c r="I677">
        <v>0</v>
      </c>
      <c r="L677">
        <v>100</v>
      </c>
      <c r="M677">
        <v>6.7052238805970203</v>
      </c>
      <c r="N677">
        <v>64</v>
      </c>
      <c r="O677">
        <v>97</v>
      </c>
      <c r="P677">
        <v>91</v>
      </c>
    </row>
    <row r="678" spans="1:16" x14ac:dyDescent="0.25">
      <c r="A678" t="s">
        <v>1646</v>
      </c>
      <c r="B678" t="s">
        <v>1647</v>
      </c>
      <c r="C678" t="s">
        <v>381</v>
      </c>
      <c r="D678">
        <v>3627.9100943550002</v>
      </c>
      <c r="E678">
        <v>65.849999999999994</v>
      </c>
      <c r="G678">
        <v>0</v>
      </c>
      <c r="H678">
        <v>0</v>
      </c>
      <c r="I678">
        <v>0</v>
      </c>
      <c r="L678">
        <v>24</v>
      </c>
      <c r="M678">
        <v>5.4</v>
      </c>
      <c r="N678">
        <v>31</v>
      </c>
      <c r="P678">
        <v>16</v>
      </c>
    </row>
    <row r="679" spans="1:16" x14ac:dyDescent="0.25">
      <c r="A679" t="s">
        <v>1650</v>
      </c>
      <c r="B679" t="s">
        <v>1651</v>
      </c>
      <c r="C679" t="s">
        <v>465</v>
      </c>
      <c r="D679">
        <v>3591.1953739999999</v>
      </c>
      <c r="E679">
        <v>233.7</v>
      </c>
      <c r="F679">
        <v>100</v>
      </c>
      <c r="G679">
        <v>1</v>
      </c>
      <c r="H679">
        <v>0</v>
      </c>
      <c r="I679">
        <v>0</v>
      </c>
      <c r="J679">
        <v>1</v>
      </c>
      <c r="K679">
        <v>52.102854652429698</v>
      </c>
      <c r="L679">
        <v>93</v>
      </c>
      <c r="N679">
        <v>44</v>
      </c>
      <c r="O679">
        <v>83</v>
      </c>
      <c r="P679">
        <v>85</v>
      </c>
    </row>
    <row r="680" spans="1:16" x14ac:dyDescent="0.25">
      <c r="A680" t="s">
        <v>1659</v>
      </c>
      <c r="B680" t="s">
        <v>1660</v>
      </c>
      <c r="C680" t="s">
        <v>61</v>
      </c>
      <c r="D680">
        <v>3550.830570735</v>
      </c>
      <c r="E680">
        <v>253.15</v>
      </c>
      <c r="F680">
        <v>60</v>
      </c>
      <c r="G680">
        <v>3</v>
      </c>
      <c r="H680">
        <v>40</v>
      </c>
      <c r="I680">
        <v>0</v>
      </c>
      <c r="J680">
        <v>5</v>
      </c>
      <c r="K680">
        <v>5.0030883261272399</v>
      </c>
      <c r="L680">
        <v>13</v>
      </c>
      <c r="M680">
        <v>3.7174603174603198</v>
      </c>
      <c r="N680">
        <v>36</v>
      </c>
      <c r="O680">
        <v>88</v>
      </c>
      <c r="P680">
        <v>83</v>
      </c>
    </row>
    <row r="681" spans="1:16" x14ac:dyDescent="0.25">
      <c r="A681" t="s">
        <v>1657</v>
      </c>
      <c r="B681" t="s">
        <v>1658</v>
      </c>
      <c r="C681" t="s">
        <v>465</v>
      </c>
      <c r="D681">
        <v>3549.2589390449998</v>
      </c>
      <c r="E681">
        <v>462.9</v>
      </c>
      <c r="G681">
        <v>0</v>
      </c>
      <c r="H681">
        <v>0</v>
      </c>
      <c r="I681">
        <v>0</v>
      </c>
      <c r="L681">
        <v>73</v>
      </c>
      <c r="M681">
        <v>5.4156862745097998</v>
      </c>
      <c r="N681">
        <v>67</v>
      </c>
      <c r="O681">
        <v>28</v>
      </c>
      <c r="P681">
        <v>45</v>
      </c>
    </row>
    <row r="682" spans="1:16" x14ac:dyDescent="0.25">
      <c r="A682" t="s">
        <v>1669</v>
      </c>
      <c r="B682" t="s">
        <v>1670</v>
      </c>
      <c r="C682" t="s">
        <v>381</v>
      </c>
      <c r="D682">
        <v>3533.5283484000001</v>
      </c>
      <c r="E682">
        <v>399.85</v>
      </c>
      <c r="G682">
        <v>0</v>
      </c>
      <c r="H682">
        <v>0</v>
      </c>
      <c r="I682">
        <v>0</v>
      </c>
      <c r="L682">
        <v>70</v>
      </c>
      <c r="N682">
        <v>88</v>
      </c>
      <c r="O682">
        <v>63</v>
      </c>
      <c r="P682">
        <v>84</v>
      </c>
    </row>
    <row r="683" spans="1:16" x14ac:dyDescent="0.25">
      <c r="A683" t="s">
        <v>1655</v>
      </c>
      <c r="B683" t="s">
        <v>1656</v>
      </c>
      <c r="C683" t="s">
        <v>583</v>
      </c>
      <c r="D683">
        <v>3527.6009242599998</v>
      </c>
      <c r="E683">
        <v>135.30000000000001</v>
      </c>
      <c r="F683">
        <v>100</v>
      </c>
      <c r="G683">
        <v>7</v>
      </c>
      <c r="H683">
        <v>0</v>
      </c>
      <c r="I683">
        <v>0</v>
      </c>
      <c r="J683">
        <v>7</v>
      </c>
      <c r="K683">
        <v>9.3402520385470602</v>
      </c>
      <c r="L683">
        <v>63</v>
      </c>
      <c r="M683">
        <v>2.9344262295082002</v>
      </c>
      <c r="N683">
        <v>62</v>
      </c>
      <c r="O683">
        <v>93</v>
      </c>
      <c r="P683">
        <v>84</v>
      </c>
    </row>
    <row r="684" spans="1:16" x14ac:dyDescent="0.25">
      <c r="A684" t="s">
        <v>1665</v>
      </c>
      <c r="B684" t="s">
        <v>1666</v>
      </c>
      <c r="C684" t="s">
        <v>541</v>
      </c>
      <c r="D684">
        <v>3525.7112530199902</v>
      </c>
      <c r="E684">
        <v>774.9</v>
      </c>
      <c r="F684">
        <v>100</v>
      </c>
      <c r="G684">
        <v>10</v>
      </c>
      <c r="H684">
        <v>0</v>
      </c>
      <c r="I684">
        <v>0</v>
      </c>
      <c r="J684">
        <v>10</v>
      </c>
      <c r="K684">
        <v>17.380906211621699</v>
      </c>
      <c r="L684">
        <v>35</v>
      </c>
      <c r="M684">
        <v>5.8647058823529399</v>
      </c>
      <c r="N684">
        <v>44</v>
      </c>
      <c r="O684">
        <v>85</v>
      </c>
      <c r="P684">
        <v>79</v>
      </c>
    </row>
    <row r="685" spans="1:16" x14ac:dyDescent="0.25">
      <c r="A685" t="s">
        <v>1661</v>
      </c>
      <c r="B685" t="s">
        <v>1662</v>
      </c>
      <c r="C685" t="s">
        <v>102</v>
      </c>
      <c r="D685">
        <v>3500.3930335250002</v>
      </c>
      <c r="E685">
        <v>209.25</v>
      </c>
      <c r="F685">
        <v>40</v>
      </c>
      <c r="G685">
        <v>2</v>
      </c>
      <c r="H685">
        <v>40</v>
      </c>
      <c r="I685">
        <v>20</v>
      </c>
      <c r="J685">
        <v>5</v>
      </c>
      <c r="K685">
        <v>14.972625565341501</v>
      </c>
      <c r="L685">
        <v>75</v>
      </c>
      <c r="M685">
        <v>5.3687500000000004</v>
      </c>
      <c r="N685">
        <v>10</v>
      </c>
      <c r="O685">
        <v>69</v>
      </c>
      <c r="P685">
        <v>23</v>
      </c>
    </row>
    <row r="686" spans="1:16" x14ac:dyDescent="0.25">
      <c r="A686" t="s">
        <v>1673</v>
      </c>
      <c r="B686" t="s">
        <v>1674</v>
      </c>
      <c r="C686" t="s">
        <v>762</v>
      </c>
      <c r="D686">
        <v>3500.3346000000001</v>
      </c>
      <c r="E686">
        <v>352.3</v>
      </c>
      <c r="G686">
        <v>0</v>
      </c>
      <c r="H686">
        <v>0</v>
      </c>
      <c r="I686">
        <v>0</v>
      </c>
      <c r="L686">
        <v>19</v>
      </c>
      <c r="M686">
        <v>3.94166666666667</v>
      </c>
      <c r="N686">
        <v>92</v>
      </c>
      <c r="O686">
        <v>10</v>
      </c>
      <c r="P686">
        <v>69</v>
      </c>
    </row>
    <row r="687" spans="1:16" x14ac:dyDescent="0.25">
      <c r="A687" t="s">
        <v>1663</v>
      </c>
      <c r="B687" t="s">
        <v>1664</v>
      </c>
      <c r="C687" t="s">
        <v>1285</v>
      </c>
      <c r="D687">
        <v>3497.8367443500001</v>
      </c>
      <c r="E687">
        <v>6660.5</v>
      </c>
      <c r="G687">
        <v>0</v>
      </c>
      <c r="H687">
        <v>0</v>
      </c>
      <c r="I687">
        <v>0</v>
      </c>
      <c r="L687">
        <v>74</v>
      </c>
      <c r="N687">
        <v>48</v>
      </c>
      <c r="O687">
        <v>31</v>
      </c>
      <c r="P687">
        <v>27</v>
      </c>
    </row>
    <row r="688" spans="1:16" x14ac:dyDescent="0.25">
      <c r="A688" t="s">
        <v>1667</v>
      </c>
      <c r="B688" t="s">
        <v>1668</v>
      </c>
      <c r="C688" t="s">
        <v>1462</v>
      </c>
      <c r="D688">
        <v>3483.5323435199998</v>
      </c>
      <c r="E688">
        <v>366.75</v>
      </c>
      <c r="F688">
        <v>100</v>
      </c>
      <c r="G688">
        <v>2</v>
      </c>
      <c r="H688">
        <v>0</v>
      </c>
      <c r="I688">
        <v>0</v>
      </c>
      <c r="J688">
        <v>2</v>
      </c>
      <c r="K688">
        <v>-6.2414826928318199</v>
      </c>
      <c r="L688">
        <v>61</v>
      </c>
      <c r="M688">
        <v>7.6</v>
      </c>
      <c r="N688">
        <v>13</v>
      </c>
      <c r="O688">
        <v>40</v>
      </c>
      <c r="P688">
        <v>49</v>
      </c>
    </row>
    <row r="689" spans="1:16" x14ac:dyDescent="0.25">
      <c r="A689" t="s">
        <v>1680</v>
      </c>
      <c r="B689" t="s">
        <v>1681</v>
      </c>
      <c r="C689" t="s">
        <v>320</v>
      </c>
      <c r="D689">
        <v>3481.4873864649999</v>
      </c>
      <c r="E689">
        <v>1480.85</v>
      </c>
      <c r="F689">
        <v>100</v>
      </c>
      <c r="G689">
        <v>1</v>
      </c>
      <c r="H689">
        <v>0</v>
      </c>
      <c r="I689">
        <v>0</v>
      </c>
      <c r="J689">
        <v>1</v>
      </c>
      <c r="K689">
        <v>3.2829214312062001</v>
      </c>
      <c r="L689">
        <v>28</v>
      </c>
      <c r="N689">
        <v>87</v>
      </c>
      <c r="O689">
        <v>13</v>
      </c>
      <c r="P689">
        <v>35</v>
      </c>
    </row>
    <row r="690" spans="1:16" x14ac:dyDescent="0.25">
      <c r="A690" t="s">
        <v>1675</v>
      </c>
      <c r="B690" t="s">
        <v>1676</v>
      </c>
      <c r="C690" t="s">
        <v>1677</v>
      </c>
      <c r="D690">
        <v>3480.6158032799999</v>
      </c>
      <c r="E690">
        <v>116.35</v>
      </c>
      <c r="G690">
        <v>0</v>
      </c>
      <c r="H690">
        <v>0</v>
      </c>
      <c r="I690">
        <v>0</v>
      </c>
      <c r="L690">
        <v>67</v>
      </c>
      <c r="M690">
        <v>4.9384615384615396</v>
      </c>
      <c r="N690">
        <v>50</v>
      </c>
      <c r="P690">
        <v>58</v>
      </c>
    </row>
    <row r="691" spans="1:16" x14ac:dyDescent="0.25">
      <c r="A691" t="s">
        <v>1704</v>
      </c>
      <c r="B691" t="s">
        <v>1705</v>
      </c>
      <c r="C691" t="s">
        <v>317</v>
      </c>
      <c r="D691">
        <v>3471.63354870899</v>
      </c>
      <c r="E691">
        <v>25.93</v>
      </c>
      <c r="G691">
        <v>0</v>
      </c>
      <c r="H691">
        <v>0</v>
      </c>
      <c r="I691">
        <v>0</v>
      </c>
      <c r="L691">
        <v>33</v>
      </c>
      <c r="N691">
        <v>77</v>
      </c>
      <c r="P691">
        <v>61</v>
      </c>
    </row>
    <row r="692" spans="1:16" x14ac:dyDescent="0.25">
      <c r="A692" t="s">
        <v>1678</v>
      </c>
      <c r="B692" t="s">
        <v>1679</v>
      </c>
      <c r="C692" t="s">
        <v>541</v>
      </c>
      <c r="D692">
        <v>3468.3892879999999</v>
      </c>
      <c r="E692">
        <v>70.25</v>
      </c>
      <c r="G692">
        <v>0</v>
      </c>
      <c r="H692">
        <v>0</v>
      </c>
      <c r="I692">
        <v>0</v>
      </c>
      <c r="L692">
        <v>19</v>
      </c>
      <c r="M692">
        <v>2.4764705882352902</v>
      </c>
      <c r="N692">
        <v>87</v>
      </c>
      <c r="P692">
        <v>85</v>
      </c>
    </row>
    <row r="693" spans="1:16" x14ac:dyDescent="0.25">
      <c r="A693" t="s">
        <v>1671</v>
      </c>
      <c r="B693" t="s">
        <v>1672</v>
      </c>
      <c r="C693" t="s">
        <v>323</v>
      </c>
      <c r="D693">
        <v>3462.5925891900001</v>
      </c>
      <c r="E693">
        <v>233.4</v>
      </c>
      <c r="G693">
        <v>0</v>
      </c>
      <c r="H693">
        <v>0</v>
      </c>
      <c r="I693">
        <v>0</v>
      </c>
      <c r="L693">
        <v>46</v>
      </c>
      <c r="M693">
        <v>2.02285714285714</v>
      </c>
      <c r="N693">
        <v>8</v>
      </c>
      <c r="P693">
        <v>22</v>
      </c>
    </row>
    <row r="694" spans="1:16" x14ac:dyDescent="0.25">
      <c r="A694" t="s">
        <v>1688</v>
      </c>
      <c r="B694" t="s">
        <v>1689</v>
      </c>
      <c r="C694" t="s">
        <v>1063</v>
      </c>
      <c r="D694">
        <v>3461.1452955</v>
      </c>
      <c r="E694">
        <v>2742.95</v>
      </c>
      <c r="G694">
        <v>0</v>
      </c>
      <c r="H694">
        <v>0</v>
      </c>
      <c r="I694">
        <v>0</v>
      </c>
      <c r="L694">
        <v>21</v>
      </c>
      <c r="M694">
        <v>3.9701492537313401</v>
      </c>
      <c r="N694">
        <v>41</v>
      </c>
      <c r="O694">
        <v>47</v>
      </c>
      <c r="P694">
        <v>25</v>
      </c>
    </row>
    <row r="695" spans="1:16" x14ac:dyDescent="0.25">
      <c r="A695" t="s">
        <v>1630</v>
      </c>
      <c r="B695" t="s">
        <v>1631</v>
      </c>
      <c r="C695" t="s">
        <v>323</v>
      </c>
      <c r="D695">
        <v>3457.3530300000002</v>
      </c>
      <c r="E695">
        <v>276.25</v>
      </c>
      <c r="F695">
        <v>50</v>
      </c>
      <c r="G695">
        <v>1</v>
      </c>
      <c r="H695">
        <v>50</v>
      </c>
      <c r="I695">
        <v>0</v>
      </c>
      <c r="J695">
        <v>2</v>
      </c>
      <c r="K695">
        <v>38.195435092724601</v>
      </c>
      <c r="L695">
        <v>55</v>
      </c>
      <c r="M695">
        <v>3.7207142857142901</v>
      </c>
      <c r="N695">
        <v>21</v>
      </c>
      <c r="O695">
        <v>56</v>
      </c>
      <c r="P695">
        <v>19</v>
      </c>
    </row>
    <row r="696" spans="1:16" x14ac:dyDescent="0.25">
      <c r="A696" t="s">
        <v>1696</v>
      </c>
      <c r="B696" t="s">
        <v>1697</v>
      </c>
      <c r="C696" t="s">
        <v>88</v>
      </c>
      <c r="D696">
        <v>3452.5683156250002</v>
      </c>
      <c r="E696">
        <v>308.8</v>
      </c>
      <c r="F696">
        <v>100</v>
      </c>
      <c r="G696">
        <v>1</v>
      </c>
      <c r="H696">
        <v>0</v>
      </c>
      <c r="I696">
        <v>0</v>
      </c>
      <c r="J696">
        <v>1</v>
      </c>
      <c r="K696">
        <v>-2.8340080971659898</v>
      </c>
      <c r="L696">
        <v>66</v>
      </c>
      <c r="M696">
        <v>6.1401960784313703</v>
      </c>
      <c r="N696">
        <v>30</v>
      </c>
      <c r="O696">
        <v>49</v>
      </c>
      <c r="P696">
        <v>34</v>
      </c>
    </row>
    <row r="697" spans="1:16" x14ac:dyDescent="0.25">
      <c r="A697" t="s">
        <v>1692</v>
      </c>
      <c r="B697" t="s">
        <v>1693</v>
      </c>
      <c r="C697" t="s">
        <v>314</v>
      </c>
      <c r="D697">
        <v>3447.3713083699899</v>
      </c>
      <c r="E697">
        <v>2581.4499999999998</v>
      </c>
      <c r="F697">
        <v>100</v>
      </c>
      <c r="G697">
        <v>1</v>
      </c>
      <c r="H697">
        <v>0</v>
      </c>
      <c r="I697">
        <v>0</v>
      </c>
      <c r="J697">
        <v>1</v>
      </c>
      <c r="K697">
        <v>-48.7836107554417</v>
      </c>
      <c r="L697">
        <v>12</v>
      </c>
      <c r="M697">
        <v>2.8285714285714301</v>
      </c>
      <c r="N697">
        <v>68</v>
      </c>
      <c r="P697">
        <v>49</v>
      </c>
    </row>
    <row r="698" spans="1:16" x14ac:dyDescent="0.25">
      <c r="A698" t="s">
        <v>1684</v>
      </c>
      <c r="B698" t="s">
        <v>1685</v>
      </c>
      <c r="C698" t="s">
        <v>538</v>
      </c>
      <c r="D698">
        <v>3441.9425900000001</v>
      </c>
      <c r="E698">
        <v>13689.55</v>
      </c>
      <c r="G698">
        <v>0</v>
      </c>
      <c r="H698">
        <v>0</v>
      </c>
      <c r="I698">
        <v>0</v>
      </c>
      <c r="L698">
        <v>54</v>
      </c>
      <c r="M698">
        <v>4.2783582089552201</v>
      </c>
      <c r="N698">
        <v>35</v>
      </c>
      <c r="O698">
        <v>1</v>
      </c>
      <c r="P698">
        <v>10</v>
      </c>
    </row>
    <row r="699" spans="1:16" x14ac:dyDescent="0.25">
      <c r="A699" t="s">
        <v>1706</v>
      </c>
      <c r="B699" t="s">
        <v>1707</v>
      </c>
      <c r="C699" t="s">
        <v>465</v>
      </c>
      <c r="D699">
        <v>3420.6042413700002</v>
      </c>
      <c r="E699">
        <v>265.75</v>
      </c>
      <c r="G699">
        <v>0</v>
      </c>
      <c r="H699">
        <v>0</v>
      </c>
      <c r="I699">
        <v>0</v>
      </c>
      <c r="K699">
        <v>-28.736860858720799</v>
      </c>
      <c r="L699">
        <v>84</v>
      </c>
      <c r="M699">
        <v>4.2779661016949202</v>
      </c>
      <c r="N699">
        <v>79</v>
      </c>
      <c r="O699">
        <v>63</v>
      </c>
      <c r="P699">
        <v>74</v>
      </c>
    </row>
    <row r="700" spans="1:16" x14ac:dyDescent="0.25">
      <c r="A700" t="s">
        <v>1694</v>
      </c>
      <c r="B700" t="s">
        <v>1695</v>
      </c>
      <c r="C700" t="s">
        <v>465</v>
      </c>
      <c r="D700">
        <v>3415.5319088199999</v>
      </c>
      <c r="E700">
        <v>858.9</v>
      </c>
      <c r="F700">
        <v>66.6666666666666</v>
      </c>
      <c r="G700">
        <v>2</v>
      </c>
      <c r="H700">
        <v>33.3333333333333</v>
      </c>
      <c r="I700">
        <v>0</v>
      </c>
      <c r="J700">
        <v>3</v>
      </c>
      <c r="K700">
        <v>3.8021234948692002</v>
      </c>
      <c r="L700">
        <v>59</v>
      </c>
      <c r="M700">
        <v>3.33636363636364</v>
      </c>
      <c r="N700">
        <v>5</v>
      </c>
      <c r="O700">
        <v>27</v>
      </c>
      <c r="P700">
        <v>7</v>
      </c>
    </row>
    <row r="701" spans="1:16" x14ac:dyDescent="0.25">
      <c r="A701" t="s">
        <v>1652</v>
      </c>
      <c r="B701" t="s">
        <v>1653</v>
      </c>
      <c r="C701" t="s">
        <v>1654</v>
      </c>
      <c r="D701">
        <v>3415.5301656699999</v>
      </c>
      <c r="E701">
        <v>18.100000000000001</v>
      </c>
      <c r="F701">
        <v>100</v>
      </c>
      <c r="G701">
        <v>1</v>
      </c>
      <c r="H701">
        <v>0</v>
      </c>
      <c r="I701">
        <v>0</v>
      </c>
      <c r="J701">
        <v>1</v>
      </c>
      <c r="K701">
        <v>-2.9649595687331498</v>
      </c>
      <c r="L701">
        <v>98</v>
      </c>
      <c r="M701">
        <v>2.18333333333333</v>
      </c>
      <c r="N701">
        <v>11</v>
      </c>
      <c r="P701">
        <v>65</v>
      </c>
    </row>
    <row r="702" spans="1:16" x14ac:dyDescent="0.25">
      <c r="A702" t="s">
        <v>1682</v>
      </c>
      <c r="B702" t="s">
        <v>1683</v>
      </c>
      <c r="C702" t="s">
        <v>561</v>
      </c>
      <c r="D702">
        <v>3384.6305002949998</v>
      </c>
      <c r="E702">
        <v>1039.25</v>
      </c>
      <c r="F702">
        <v>70</v>
      </c>
      <c r="G702">
        <v>7</v>
      </c>
      <c r="H702">
        <v>30</v>
      </c>
      <c r="I702">
        <v>0</v>
      </c>
      <c r="J702">
        <v>10</v>
      </c>
      <c r="K702">
        <v>6.8051540835823801</v>
      </c>
      <c r="L702">
        <v>19</v>
      </c>
      <c r="M702">
        <v>7.2166666666666703</v>
      </c>
      <c r="N702">
        <v>72</v>
      </c>
      <c r="O702">
        <v>41</v>
      </c>
      <c r="P702">
        <v>32</v>
      </c>
    </row>
    <row r="703" spans="1:16" x14ac:dyDescent="0.25">
      <c r="A703" t="s">
        <v>1700</v>
      </c>
      <c r="B703" t="s">
        <v>1701</v>
      </c>
      <c r="C703" t="s">
        <v>409</v>
      </c>
      <c r="D703">
        <v>3366.1596462550001</v>
      </c>
      <c r="E703">
        <v>1462.55</v>
      </c>
      <c r="F703">
        <v>100</v>
      </c>
      <c r="G703">
        <v>2</v>
      </c>
      <c r="H703">
        <v>0</v>
      </c>
      <c r="I703">
        <v>0</v>
      </c>
      <c r="J703">
        <v>2</v>
      </c>
      <c r="K703">
        <v>31.473161503901601</v>
      </c>
      <c r="L703">
        <v>10</v>
      </c>
      <c r="M703">
        <v>10</v>
      </c>
      <c r="N703">
        <v>77</v>
      </c>
      <c r="O703">
        <v>35</v>
      </c>
      <c r="P703">
        <v>66</v>
      </c>
    </row>
    <row r="704" spans="1:16" x14ac:dyDescent="0.25">
      <c r="A704" t="s">
        <v>1686</v>
      </c>
      <c r="B704" t="s">
        <v>1687</v>
      </c>
      <c r="C704" t="s">
        <v>443</v>
      </c>
      <c r="D704">
        <v>3354.0801210499999</v>
      </c>
      <c r="E704">
        <v>1088.2</v>
      </c>
      <c r="G704">
        <v>0</v>
      </c>
      <c r="H704">
        <v>0</v>
      </c>
      <c r="I704">
        <v>0</v>
      </c>
      <c r="K704">
        <v>-14.126234435379899</v>
      </c>
      <c r="L704">
        <v>15</v>
      </c>
      <c r="M704">
        <v>6.9375</v>
      </c>
      <c r="N704">
        <v>67</v>
      </c>
      <c r="O704">
        <v>50</v>
      </c>
      <c r="P704">
        <v>57</v>
      </c>
    </row>
    <row r="705" spans="1:16" x14ac:dyDescent="0.25">
      <c r="A705" t="s">
        <v>1760</v>
      </c>
      <c r="B705" t="s">
        <v>1761</v>
      </c>
      <c r="C705" t="s">
        <v>88</v>
      </c>
      <c r="D705">
        <v>3349.5859629000001</v>
      </c>
      <c r="E705">
        <v>301.75</v>
      </c>
      <c r="G705">
        <v>0</v>
      </c>
      <c r="H705">
        <v>0</v>
      </c>
      <c r="I705">
        <v>0</v>
      </c>
      <c r="L705">
        <v>34</v>
      </c>
      <c r="N705">
        <v>26</v>
      </c>
      <c r="O705">
        <v>22</v>
      </c>
      <c r="P705">
        <v>6</v>
      </c>
    </row>
    <row r="706" spans="1:16" x14ac:dyDescent="0.25">
      <c r="A706" t="s">
        <v>1718</v>
      </c>
      <c r="B706" t="s">
        <v>1719</v>
      </c>
      <c r="C706" t="s">
        <v>1576</v>
      </c>
      <c r="D706">
        <v>3349.0861447049901</v>
      </c>
      <c r="E706">
        <v>148.15</v>
      </c>
      <c r="F706">
        <v>100</v>
      </c>
      <c r="G706">
        <v>1</v>
      </c>
      <c r="H706">
        <v>0</v>
      </c>
      <c r="I706">
        <v>0</v>
      </c>
      <c r="J706">
        <v>1</v>
      </c>
      <c r="K706">
        <v>2.6680175616345698</v>
      </c>
      <c r="L706">
        <v>38</v>
      </c>
      <c r="M706">
        <v>6.3550000000000004</v>
      </c>
      <c r="N706">
        <v>3</v>
      </c>
      <c r="O706">
        <v>68</v>
      </c>
      <c r="P706">
        <v>65</v>
      </c>
    </row>
    <row r="707" spans="1:16" x14ac:dyDescent="0.25">
      <c r="A707" t="s">
        <v>1716</v>
      </c>
      <c r="B707" t="s">
        <v>1717</v>
      </c>
      <c r="C707" t="s">
        <v>1015</v>
      </c>
      <c r="D707">
        <v>3325.6534864349901</v>
      </c>
      <c r="E707">
        <v>111.95</v>
      </c>
      <c r="F707">
        <v>100</v>
      </c>
      <c r="G707">
        <v>2</v>
      </c>
      <c r="H707">
        <v>0</v>
      </c>
      <c r="I707">
        <v>0</v>
      </c>
      <c r="J707">
        <v>2</v>
      </c>
      <c r="K707">
        <v>10.814419225634101</v>
      </c>
      <c r="L707">
        <v>79</v>
      </c>
      <c r="N707">
        <v>57</v>
      </c>
      <c r="O707">
        <v>98</v>
      </c>
      <c r="P707">
        <v>92</v>
      </c>
    </row>
    <row r="708" spans="1:16" x14ac:dyDescent="0.25">
      <c r="A708" t="s">
        <v>2064</v>
      </c>
      <c r="B708" t="s">
        <v>2065</v>
      </c>
      <c r="C708" t="s">
        <v>512</v>
      </c>
      <c r="D708">
        <v>3311.2520100000002</v>
      </c>
      <c r="E708">
        <v>27.35</v>
      </c>
      <c r="G708">
        <v>0</v>
      </c>
      <c r="H708">
        <v>0</v>
      </c>
      <c r="I708">
        <v>0</v>
      </c>
      <c r="L708">
        <v>1</v>
      </c>
      <c r="N708">
        <v>31</v>
      </c>
      <c r="P708">
        <v>6</v>
      </c>
    </row>
    <row r="709" spans="1:16" x14ac:dyDescent="0.25">
      <c r="A709" t="s">
        <v>1702</v>
      </c>
      <c r="B709" t="s">
        <v>1703</v>
      </c>
      <c r="C709" t="s">
        <v>66</v>
      </c>
      <c r="D709">
        <v>3303.0321470849999</v>
      </c>
      <c r="E709">
        <v>56.4</v>
      </c>
      <c r="G709">
        <v>0</v>
      </c>
      <c r="H709">
        <v>0</v>
      </c>
      <c r="I709">
        <v>0</v>
      </c>
      <c r="L709">
        <v>19</v>
      </c>
      <c r="M709">
        <v>4.4523809523809499</v>
      </c>
      <c r="N709">
        <v>70</v>
      </c>
      <c r="P709">
        <v>77</v>
      </c>
    </row>
    <row r="710" spans="1:16" x14ac:dyDescent="0.25">
      <c r="A710" t="s">
        <v>1735</v>
      </c>
      <c r="B710" t="s">
        <v>1736</v>
      </c>
      <c r="C710" t="s">
        <v>71</v>
      </c>
      <c r="D710">
        <v>3297.5878407199998</v>
      </c>
      <c r="E710">
        <v>1437.5</v>
      </c>
      <c r="G710">
        <v>0</v>
      </c>
      <c r="H710">
        <v>0</v>
      </c>
      <c r="I710">
        <v>0</v>
      </c>
      <c r="L710">
        <v>45</v>
      </c>
      <c r="M710">
        <v>6.7</v>
      </c>
      <c r="N710">
        <v>61</v>
      </c>
      <c r="O710">
        <v>84</v>
      </c>
      <c r="P710">
        <v>80</v>
      </c>
    </row>
    <row r="711" spans="1:16" x14ac:dyDescent="0.25">
      <c r="A711" t="s">
        <v>1698</v>
      </c>
      <c r="B711" t="s">
        <v>1699</v>
      </c>
      <c r="C711" t="s">
        <v>121</v>
      </c>
      <c r="D711">
        <v>3291.0646198949999</v>
      </c>
      <c r="E711">
        <v>1234.75</v>
      </c>
      <c r="G711">
        <v>0</v>
      </c>
      <c r="H711">
        <v>0</v>
      </c>
      <c r="I711">
        <v>0</v>
      </c>
      <c r="L711">
        <v>71</v>
      </c>
      <c r="N711">
        <v>90</v>
      </c>
      <c r="O711">
        <v>100</v>
      </c>
      <c r="P711">
        <v>99</v>
      </c>
    </row>
    <row r="712" spans="1:16" x14ac:dyDescent="0.25">
      <c r="A712" t="s">
        <v>1712</v>
      </c>
      <c r="B712" t="s">
        <v>1713</v>
      </c>
      <c r="C712" t="s">
        <v>465</v>
      </c>
      <c r="D712">
        <v>3288.6679995</v>
      </c>
      <c r="E712">
        <v>2200.6999999999998</v>
      </c>
      <c r="F712">
        <v>100</v>
      </c>
      <c r="G712">
        <v>1</v>
      </c>
      <c r="H712">
        <v>0</v>
      </c>
      <c r="I712">
        <v>0</v>
      </c>
      <c r="J712">
        <v>1</v>
      </c>
      <c r="K712">
        <v>27.676684128297001</v>
      </c>
      <c r="L712">
        <v>61</v>
      </c>
      <c r="M712">
        <v>4.8703389830508499</v>
      </c>
      <c r="N712">
        <v>87</v>
      </c>
      <c r="O712">
        <v>83</v>
      </c>
      <c r="P712">
        <v>86</v>
      </c>
    </row>
    <row r="713" spans="1:16" x14ac:dyDescent="0.25">
      <c r="A713" t="s">
        <v>1710</v>
      </c>
      <c r="B713" t="s">
        <v>1711</v>
      </c>
      <c r="C713" t="s">
        <v>443</v>
      </c>
      <c r="D713">
        <v>3243.44164606</v>
      </c>
      <c r="E713">
        <v>167.8</v>
      </c>
      <c r="G713">
        <v>0</v>
      </c>
      <c r="H713">
        <v>0</v>
      </c>
      <c r="I713">
        <v>0</v>
      </c>
      <c r="L713">
        <v>42</v>
      </c>
      <c r="M713">
        <v>4.1062500000000002</v>
      </c>
      <c r="N713">
        <v>75</v>
      </c>
      <c r="P713">
        <v>54</v>
      </c>
    </row>
    <row r="714" spans="1:16" x14ac:dyDescent="0.25">
      <c r="A714" t="s">
        <v>1751</v>
      </c>
      <c r="B714" t="s">
        <v>1752</v>
      </c>
      <c r="C714" t="s">
        <v>91</v>
      </c>
      <c r="D714">
        <v>3241.05533552</v>
      </c>
      <c r="E714">
        <v>293.89999999999998</v>
      </c>
      <c r="G714">
        <v>0</v>
      </c>
      <c r="H714">
        <v>0</v>
      </c>
      <c r="I714">
        <v>0</v>
      </c>
      <c r="L714">
        <v>60</v>
      </c>
      <c r="N714">
        <v>71</v>
      </c>
      <c r="P714">
        <v>46</v>
      </c>
    </row>
    <row r="715" spans="1:16" x14ac:dyDescent="0.25">
      <c r="A715" t="s">
        <v>1690</v>
      </c>
      <c r="B715" t="s">
        <v>1691</v>
      </c>
      <c r="C715" t="s">
        <v>61</v>
      </c>
      <c r="D715">
        <v>3233.3359173200001</v>
      </c>
      <c r="E715">
        <v>44.15</v>
      </c>
      <c r="G715">
        <v>0</v>
      </c>
      <c r="H715">
        <v>0</v>
      </c>
      <c r="I715">
        <v>0</v>
      </c>
      <c r="L715">
        <v>83</v>
      </c>
      <c r="M715">
        <v>4.10952380952381</v>
      </c>
      <c r="N715">
        <v>54</v>
      </c>
      <c r="P715">
        <v>82</v>
      </c>
    </row>
    <row r="716" spans="1:16" x14ac:dyDescent="0.25">
      <c r="A716" t="s">
        <v>1722</v>
      </c>
      <c r="B716" t="s">
        <v>1723</v>
      </c>
      <c r="C716" t="s">
        <v>583</v>
      </c>
      <c r="D716">
        <v>3215.2120118799999</v>
      </c>
      <c r="E716">
        <v>533.65</v>
      </c>
      <c r="F716">
        <v>85.714285714285694</v>
      </c>
      <c r="G716">
        <v>6</v>
      </c>
      <c r="H716">
        <v>14.285714285714199</v>
      </c>
      <c r="I716">
        <v>0</v>
      </c>
      <c r="J716">
        <v>7</v>
      </c>
      <c r="K716">
        <v>10.335722368917301</v>
      </c>
      <c r="L716">
        <v>89</v>
      </c>
      <c r="M716">
        <v>5.7352941176470598</v>
      </c>
      <c r="N716">
        <v>74</v>
      </c>
      <c r="O716">
        <v>66</v>
      </c>
      <c r="P716">
        <v>66</v>
      </c>
    </row>
    <row r="717" spans="1:16" x14ac:dyDescent="0.25">
      <c r="A717" t="s">
        <v>1708</v>
      </c>
      <c r="B717" t="s">
        <v>1709</v>
      </c>
      <c r="C717" t="s">
        <v>373</v>
      </c>
      <c r="D717">
        <v>3214.2212175</v>
      </c>
      <c r="E717">
        <v>463.55</v>
      </c>
      <c r="F717">
        <v>50</v>
      </c>
      <c r="G717">
        <v>4</v>
      </c>
      <c r="H717">
        <v>37.5</v>
      </c>
      <c r="I717">
        <v>12.5</v>
      </c>
      <c r="J717">
        <v>8</v>
      </c>
      <c r="K717">
        <v>12.319620934740399</v>
      </c>
      <c r="L717">
        <v>12</v>
      </c>
      <c r="M717">
        <v>3.93333333333333</v>
      </c>
      <c r="N717">
        <v>51</v>
      </c>
      <c r="O717">
        <v>56</v>
      </c>
      <c r="P717">
        <v>77</v>
      </c>
    </row>
    <row r="718" spans="1:16" x14ac:dyDescent="0.25">
      <c r="A718" t="s">
        <v>1714</v>
      </c>
      <c r="B718" t="s">
        <v>1715</v>
      </c>
      <c r="C718" t="s">
        <v>91</v>
      </c>
      <c r="D718">
        <v>3214.2125999250002</v>
      </c>
      <c r="E718">
        <v>556.29999999999995</v>
      </c>
      <c r="G718">
        <v>0</v>
      </c>
      <c r="H718">
        <v>0</v>
      </c>
      <c r="I718">
        <v>0</v>
      </c>
      <c r="L718">
        <v>89</v>
      </c>
      <c r="M718">
        <v>5.7535714285714299</v>
      </c>
      <c r="N718">
        <v>75</v>
      </c>
      <c r="O718">
        <v>76</v>
      </c>
      <c r="P718">
        <v>82</v>
      </c>
    </row>
    <row r="719" spans="1:16" x14ac:dyDescent="0.25">
      <c r="A719" t="s">
        <v>1737</v>
      </c>
      <c r="B719" t="s">
        <v>1738</v>
      </c>
      <c r="C719" t="s">
        <v>61</v>
      </c>
      <c r="D719">
        <v>3202.8955633999999</v>
      </c>
      <c r="E719">
        <v>234.8</v>
      </c>
      <c r="F719">
        <v>100</v>
      </c>
      <c r="G719">
        <v>1</v>
      </c>
      <c r="H719">
        <v>0</v>
      </c>
      <c r="I719">
        <v>0</v>
      </c>
      <c r="J719">
        <v>1</v>
      </c>
      <c r="K719">
        <v>33.5350043215211</v>
      </c>
      <c r="L719">
        <v>15</v>
      </c>
      <c r="M719">
        <v>5.6626984126984103</v>
      </c>
      <c r="N719">
        <v>86</v>
      </c>
      <c r="O719">
        <v>84</v>
      </c>
      <c r="P719">
        <v>93</v>
      </c>
    </row>
    <row r="720" spans="1:16" x14ac:dyDescent="0.25">
      <c r="A720" t="s">
        <v>1743</v>
      </c>
      <c r="B720" t="s">
        <v>1744</v>
      </c>
      <c r="C720" t="s">
        <v>1455</v>
      </c>
      <c r="D720">
        <v>3188.1893922449999</v>
      </c>
      <c r="E720">
        <v>571.20000000000005</v>
      </c>
      <c r="F720">
        <v>100</v>
      </c>
      <c r="G720">
        <v>1</v>
      </c>
      <c r="H720">
        <v>0</v>
      </c>
      <c r="I720">
        <v>0</v>
      </c>
      <c r="J720">
        <v>1</v>
      </c>
      <c r="K720">
        <v>3.6287818294738701</v>
      </c>
      <c r="L720">
        <v>23</v>
      </c>
      <c r="M720">
        <v>6.8666666666666698</v>
      </c>
      <c r="N720">
        <v>67</v>
      </c>
      <c r="O720">
        <v>41</v>
      </c>
      <c r="P720">
        <v>67</v>
      </c>
    </row>
    <row r="721" spans="1:16" x14ac:dyDescent="0.25">
      <c r="A721" t="s">
        <v>1733</v>
      </c>
      <c r="B721" t="s">
        <v>1734</v>
      </c>
      <c r="C721" t="s">
        <v>762</v>
      </c>
      <c r="D721">
        <v>3182.8720108500002</v>
      </c>
      <c r="E721">
        <v>3205.65</v>
      </c>
      <c r="G721">
        <v>0</v>
      </c>
      <c r="H721">
        <v>0</v>
      </c>
      <c r="I721">
        <v>0</v>
      </c>
      <c r="L721">
        <v>49</v>
      </c>
      <c r="M721">
        <v>5.7037313432835797</v>
      </c>
      <c r="N721">
        <v>100</v>
      </c>
      <c r="O721">
        <v>86</v>
      </c>
      <c r="P721">
        <v>98</v>
      </c>
    </row>
    <row r="722" spans="1:16" x14ac:dyDescent="0.25">
      <c r="A722" t="s">
        <v>1726</v>
      </c>
      <c r="B722" t="s">
        <v>1727</v>
      </c>
      <c r="C722" t="s">
        <v>344</v>
      </c>
      <c r="D722">
        <v>3180.6774999999998</v>
      </c>
      <c r="E722">
        <v>725.3</v>
      </c>
      <c r="G722">
        <v>0</v>
      </c>
      <c r="H722">
        <v>0</v>
      </c>
      <c r="I722">
        <v>0</v>
      </c>
      <c r="L722">
        <v>1</v>
      </c>
      <c r="M722">
        <v>5.1402985074626901</v>
      </c>
      <c r="N722">
        <v>68</v>
      </c>
      <c r="P722">
        <v>39</v>
      </c>
    </row>
    <row r="723" spans="1:16" x14ac:dyDescent="0.25">
      <c r="A723" t="s">
        <v>1745</v>
      </c>
      <c r="B723" t="s">
        <v>1746</v>
      </c>
      <c r="C723" t="s">
        <v>1028</v>
      </c>
      <c r="D723">
        <v>3176.9470385099999</v>
      </c>
      <c r="E723">
        <v>599.65</v>
      </c>
      <c r="F723">
        <v>100</v>
      </c>
      <c r="G723">
        <v>4</v>
      </c>
      <c r="H723">
        <v>0</v>
      </c>
      <c r="I723">
        <v>0</v>
      </c>
      <c r="J723">
        <v>4</v>
      </c>
      <c r="K723">
        <v>28.9566236811254</v>
      </c>
      <c r="L723">
        <v>6</v>
      </c>
      <c r="N723">
        <v>3</v>
      </c>
      <c r="O723">
        <v>35</v>
      </c>
      <c r="P723">
        <v>19</v>
      </c>
    </row>
    <row r="724" spans="1:16" x14ac:dyDescent="0.25">
      <c r="A724" t="s">
        <v>1720</v>
      </c>
      <c r="B724" t="s">
        <v>1721</v>
      </c>
      <c r="C724" t="s">
        <v>115</v>
      </c>
      <c r="D724">
        <v>3174.6150038999999</v>
      </c>
      <c r="E724">
        <v>176.3</v>
      </c>
      <c r="G724">
        <v>0</v>
      </c>
      <c r="H724">
        <v>0</v>
      </c>
      <c r="I724">
        <v>0</v>
      </c>
      <c r="L724">
        <v>46</v>
      </c>
      <c r="M724">
        <v>5.3375000000000004</v>
      </c>
      <c r="N724">
        <v>37</v>
      </c>
      <c r="P724">
        <v>19</v>
      </c>
    </row>
    <row r="725" spans="1:16" x14ac:dyDescent="0.25">
      <c r="A725" t="s">
        <v>1747</v>
      </c>
      <c r="B725" t="s">
        <v>1748</v>
      </c>
      <c r="C725" t="s">
        <v>496</v>
      </c>
      <c r="D725">
        <v>3174.257675325</v>
      </c>
      <c r="E725">
        <v>12.65</v>
      </c>
      <c r="G725">
        <v>0</v>
      </c>
      <c r="H725">
        <v>0</v>
      </c>
      <c r="I725">
        <v>0</v>
      </c>
      <c r="L725">
        <v>27</v>
      </c>
      <c r="M725">
        <v>3.2363636363636399</v>
      </c>
      <c r="N725">
        <v>68</v>
      </c>
      <c r="P725">
        <v>53</v>
      </c>
    </row>
    <row r="726" spans="1:16" x14ac:dyDescent="0.25">
      <c r="A726" t="s">
        <v>1724</v>
      </c>
      <c r="B726" t="s">
        <v>1725</v>
      </c>
      <c r="C726" t="s">
        <v>344</v>
      </c>
      <c r="D726">
        <v>3171.9944879999998</v>
      </c>
      <c r="E726">
        <v>1093.4000000000001</v>
      </c>
      <c r="G726">
        <v>0</v>
      </c>
      <c r="H726">
        <v>0</v>
      </c>
      <c r="I726">
        <v>0</v>
      </c>
      <c r="L726">
        <v>60</v>
      </c>
      <c r="M726">
        <v>6.9514925373134302</v>
      </c>
      <c r="N726">
        <v>56</v>
      </c>
      <c r="O726">
        <v>100</v>
      </c>
      <c r="P726">
        <v>88</v>
      </c>
    </row>
    <row r="727" spans="1:16" x14ac:dyDescent="0.25">
      <c r="A727" t="s">
        <v>1730</v>
      </c>
      <c r="B727" t="s">
        <v>1731</v>
      </c>
      <c r="C727" t="s">
        <v>1732</v>
      </c>
      <c r="D727">
        <v>3171.0899237200001</v>
      </c>
      <c r="E727">
        <v>527.25</v>
      </c>
      <c r="F727">
        <v>100</v>
      </c>
      <c r="G727">
        <v>2</v>
      </c>
      <c r="H727">
        <v>0</v>
      </c>
      <c r="I727">
        <v>0</v>
      </c>
      <c r="J727">
        <v>2</v>
      </c>
      <c r="K727">
        <v>7.0798195724651896</v>
      </c>
      <c r="L727">
        <v>35</v>
      </c>
      <c r="N727">
        <v>94</v>
      </c>
      <c r="O727">
        <v>91</v>
      </c>
      <c r="P727">
        <v>94</v>
      </c>
    </row>
    <row r="728" spans="1:16" x14ac:dyDescent="0.25">
      <c r="A728" t="s">
        <v>1766</v>
      </c>
      <c r="B728" t="s">
        <v>1767</v>
      </c>
      <c r="C728" t="s">
        <v>749</v>
      </c>
      <c r="D728">
        <v>3166.02746432</v>
      </c>
      <c r="E728">
        <v>732.6</v>
      </c>
      <c r="F728">
        <v>81.25</v>
      </c>
      <c r="G728">
        <v>13</v>
      </c>
      <c r="H728">
        <v>12.5</v>
      </c>
      <c r="I728">
        <v>6.25</v>
      </c>
      <c r="J728">
        <v>16</v>
      </c>
      <c r="K728">
        <v>7.3249262141132299</v>
      </c>
      <c r="L728">
        <v>24</v>
      </c>
      <c r="M728">
        <v>2.8261904761904799</v>
      </c>
      <c r="N728">
        <v>56</v>
      </c>
      <c r="O728">
        <v>64</v>
      </c>
      <c r="P728">
        <v>49</v>
      </c>
    </row>
    <row r="729" spans="1:16" x14ac:dyDescent="0.25">
      <c r="A729" t="s">
        <v>1728</v>
      </c>
      <c r="B729" t="s">
        <v>1729</v>
      </c>
      <c r="C729" t="s">
        <v>74</v>
      </c>
      <c r="D729">
        <v>3165.0018985000002</v>
      </c>
      <c r="E729">
        <v>186.95</v>
      </c>
      <c r="G729">
        <v>0</v>
      </c>
      <c r="H729">
        <v>0</v>
      </c>
      <c r="I729">
        <v>0</v>
      </c>
      <c r="L729">
        <v>42</v>
      </c>
      <c r="M729">
        <v>3.1666666666666701</v>
      </c>
      <c r="N729">
        <v>18</v>
      </c>
      <c r="O729">
        <v>39</v>
      </c>
      <c r="P729">
        <v>8</v>
      </c>
    </row>
    <row r="730" spans="1:16" x14ac:dyDescent="0.25">
      <c r="A730" t="s">
        <v>1741</v>
      </c>
      <c r="B730" t="s">
        <v>1742</v>
      </c>
      <c r="C730" t="s">
        <v>512</v>
      </c>
      <c r="D730">
        <v>3158.679577935</v>
      </c>
      <c r="E730">
        <v>135.65</v>
      </c>
      <c r="F730">
        <v>100</v>
      </c>
      <c r="G730">
        <v>4</v>
      </c>
      <c r="H730">
        <v>0</v>
      </c>
      <c r="I730">
        <v>0</v>
      </c>
      <c r="J730">
        <v>4</v>
      </c>
      <c r="K730">
        <v>40.286448769739202</v>
      </c>
      <c r="L730">
        <v>17</v>
      </c>
      <c r="M730">
        <v>2.3078431372549</v>
      </c>
      <c r="N730">
        <v>16</v>
      </c>
      <c r="O730">
        <v>70</v>
      </c>
      <c r="P730">
        <v>60</v>
      </c>
    </row>
    <row r="731" spans="1:16" x14ac:dyDescent="0.25">
      <c r="A731" t="s">
        <v>1764</v>
      </c>
      <c r="B731" t="s">
        <v>1765</v>
      </c>
      <c r="C731" t="s">
        <v>1063</v>
      </c>
      <c r="D731">
        <v>3155.418727455</v>
      </c>
      <c r="E731">
        <v>382.25</v>
      </c>
      <c r="G731">
        <v>0</v>
      </c>
      <c r="H731">
        <v>0</v>
      </c>
      <c r="I731">
        <v>0</v>
      </c>
      <c r="K731">
        <v>25.689367705527701</v>
      </c>
      <c r="L731">
        <v>40</v>
      </c>
      <c r="M731">
        <v>6.63507462686567</v>
      </c>
      <c r="N731">
        <v>48</v>
      </c>
      <c r="O731">
        <v>96</v>
      </c>
      <c r="P731">
        <v>83</v>
      </c>
    </row>
    <row r="732" spans="1:16" x14ac:dyDescent="0.25">
      <c r="A732" t="s">
        <v>1739</v>
      </c>
      <c r="B732" t="s">
        <v>1740</v>
      </c>
      <c r="C732" t="s">
        <v>41</v>
      </c>
      <c r="D732">
        <v>3153.4390043049998</v>
      </c>
      <c r="E732">
        <v>408.05</v>
      </c>
      <c r="G732">
        <v>0</v>
      </c>
      <c r="H732">
        <v>0</v>
      </c>
      <c r="I732">
        <v>0</v>
      </c>
      <c r="L732">
        <v>13</v>
      </c>
      <c r="O732">
        <v>3</v>
      </c>
    </row>
    <row r="733" spans="1:16" x14ac:dyDescent="0.25">
      <c r="A733" t="s">
        <v>1749</v>
      </c>
      <c r="B733" t="s">
        <v>1750</v>
      </c>
      <c r="C733" t="s">
        <v>91</v>
      </c>
      <c r="D733">
        <v>3145.4516359999998</v>
      </c>
      <c r="E733">
        <v>305.25</v>
      </c>
      <c r="G733">
        <v>0</v>
      </c>
      <c r="H733">
        <v>0</v>
      </c>
      <c r="I733">
        <v>0</v>
      </c>
      <c r="L733">
        <v>97</v>
      </c>
      <c r="N733">
        <v>75</v>
      </c>
      <c r="O733">
        <v>31</v>
      </c>
      <c r="P733">
        <v>57</v>
      </c>
    </row>
    <row r="734" spans="1:16" x14ac:dyDescent="0.25">
      <c r="A734" t="s">
        <v>1756</v>
      </c>
      <c r="B734" t="s">
        <v>1757</v>
      </c>
      <c r="C734" t="s">
        <v>1226</v>
      </c>
      <c r="D734">
        <v>3133.2563775399999</v>
      </c>
      <c r="E734">
        <v>428.05</v>
      </c>
      <c r="G734">
        <v>0</v>
      </c>
      <c r="H734">
        <v>0</v>
      </c>
      <c r="I734">
        <v>0</v>
      </c>
      <c r="L734">
        <v>39</v>
      </c>
      <c r="M734">
        <v>7.1550000000000002</v>
      </c>
      <c r="N734">
        <v>16</v>
      </c>
      <c r="O734">
        <v>100</v>
      </c>
      <c r="P734">
        <v>75</v>
      </c>
    </row>
    <row r="735" spans="1:16" x14ac:dyDescent="0.25">
      <c r="A735" t="s">
        <v>1753</v>
      </c>
      <c r="B735" t="s">
        <v>1754</v>
      </c>
      <c r="C735" t="s">
        <v>1755</v>
      </c>
      <c r="D735">
        <v>3109.8333494549902</v>
      </c>
      <c r="E735">
        <v>563.75</v>
      </c>
      <c r="F735">
        <v>100</v>
      </c>
      <c r="G735">
        <v>2</v>
      </c>
      <c r="H735">
        <v>0</v>
      </c>
      <c r="I735">
        <v>0</v>
      </c>
      <c r="J735">
        <v>2</v>
      </c>
      <c r="K735">
        <v>9.8609019225657804</v>
      </c>
      <c r="L735">
        <v>35</v>
      </c>
      <c r="M735">
        <v>6.0416666666666696</v>
      </c>
      <c r="N735">
        <v>76</v>
      </c>
      <c r="O735">
        <v>75</v>
      </c>
      <c r="P735">
        <v>66</v>
      </c>
    </row>
    <row r="736" spans="1:16" x14ac:dyDescent="0.25">
      <c r="A736" t="s">
        <v>1768</v>
      </c>
      <c r="B736" t="s">
        <v>1769</v>
      </c>
      <c r="C736" t="s">
        <v>561</v>
      </c>
      <c r="D736">
        <v>3109.5178125000002</v>
      </c>
      <c r="E736">
        <v>135.35</v>
      </c>
      <c r="F736">
        <v>0</v>
      </c>
      <c r="G736">
        <v>0</v>
      </c>
      <c r="H736">
        <v>100</v>
      </c>
      <c r="I736">
        <v>0</v>
      </c>
      <c r="J736">
        <v>1</v>
      </c>
      <c r="K736">
        <v>-30.909090909090899</v>
      </c>
      <c r="L736">
        <v>52</v>
      </c>
      <c r="M736">
        <v>4.8541666666666696</v>
      </c>
      <c r="N736">
        <v>40</v>
      </c>
      <c r="O736">
        <v>89</v>
      </c>
      <c r="P736">
        <v>83</v>
      </c>
    </row>
    <row r="737" spans="1:16" x14ac:dyDescent="0.25">
      <c r="A737" t="s">
        <v>31</v>
      </c>
      <c r="B737" t="s">
        <v>30</v>
      </c>
      <c r="C737" t="s">
        <v>32</v>
      </c>
      <c r="D737">
        <v>3103.77103446</v>
      </c>
      <c r="E737">
        <v>614.6</v>
      </c>
      <c r="G737">
        <v>0</v>
      </c>
      <c r="H737">
        <v>0</v>
      </c>
      <c r="I737">
        <v>0</v>
      </c>
    </row>
    <row r="738" spans="1:16" x14ac:dyDescent="0.25">
      <c r="A738" t="s">
        <v>1758</v>
      </c>
      <c r="B738" t="s">
        <v>1759</v>
      </c>
      <c r="C738" t="s">
        <v>1755</v>
      </c>
      <c r="D738">
        <v>3099.3225647999998</v>
      </c>
      <c r="E738">
        <v>295.55</v>
      </c>
      <c r="G738">
        <v>0</v>
      </c>
      <c r="H738">
        <v>0</v>
      </c>
      <c r="I738">
        <v>0</v>
      </c>
      <c r="L738">
        <v>6</v>
      </c>
      <c r="N738">
        <v>86</v>
      </c>
      <c r="P738">
        <v>60</v>
      </c>
    </row>
    <row r="739" spans="1:16" x14ac:dyDescent="0.25">
      <c r="A739" t="s">
        <v>46</v>
      </c>
      <c r="B739" t="s">
        <v>45</v>
      </c>
      <c r="C739" t="s">
        <v>44</v>
      </c>
      <c r="D739">
        <v>3096.0425624999998</v>
      </c>
      <c r="E739">
        <v>473</v>
      </c>
      <c r="G739">
        <v>0</v>
      </c>
      <c r="H739">
        <v>0</v>
      </c>
      <c r="I739">
        <v>0</v>
      </c>
      <c r="L739">
        <v>94</v>
      </c>
      <c r="M739">
        <v>6.9466666666666699</v>
      </c>
      <c r="N739">
        <v>41</v>
      </c>
      <c r="O739">
        <v>89</v>
      </c>
      <c r="P739">
        <v>79</v>
      </c>
    </row>
    <row r="740" spans="1:16" x14ac:dyDescent="0.25">
      <c r="A740" t="s">
        <v>1772</v>
      </c>
      <c r="B740" t="s">
        <v>1773</v>
      </c>
      <c r="C740" t="s">
        <v>465</v>
      </c>
      <c r="D740">
        <v>3095.5269069999999</v>
      </c>
      <c r="E740">
        <v>216.9</v>
      </c>
      <c r="F740">
        <v>100</v>
      </c>
      <c r="G740">
        <v>3</v>
      </c>
      <c r="H740">
        <v>0</v>
      </c>
      <c r="I740">
        <v>0</v>
      </c>
      <c r="J740">
        <v>3</v>
      </c>
      <c r="K740">
        <v>3.2482598607888602</v>
      </c>
      <c r="L740">
        <v>70</v>
      </c>
      <c r="M740">
        <v>5.4474576271186397</v>
      </c>
      <c r="N740">
        <v>46</v>
      </c>
      <c r="O740">
        <v>70</v>
      </c>
      <c r="P740">
        <v>86</v>
      </c>
    </row>
    <row r="741" spans="1:16" x14ac:dyDescent="0.25">
      <c r="A741" t="s">
        <v>1837</v>
      </c>
      <c r="B741" t="s">
        <v>1838</v>
      </c>
      <c r="C741" t="s">
        <v>1165</v>
      </c>
      <c r="D741">
        <v>3094.7790404249999</v>
      </c>
      <c r="E741">
        <v>96</v>
      </c>
      <c r="G741">
        <v>0</v>
      </c>
      <c r="H741">
        <v>0</v>
      </c>
      <c r="I741">
        <v>0</v>
      </c>
      <c r="L741">
        <v>10</v>
      </c>
      <c r="M741">
        <v>4.8285714285714301</v>
      </c>
      <c r="N741">
        <v>48</v>
      </c>
      <c r="P741">
        <v>30</v>
      </c>
    </row>
    <row r="742" spans="1:16" x14ac:dyDescent="0.25">
      <c r="A742" t="s">
        <v>1770</v>
      </c>
      <c r="B742" t="s">
        <v>1771</v>
      </c>
      <c r="C742" t="s">
        <v>55</v>
      </c>
      <c r="D742">
        <v>3089.5053632300001</v>
      </c>
      <c r="E742">
        <v>587.04999999999995</v>
      </c>
      <c r="G742">
        <v>0</v>
      </c>
      <c r="H742">
        <v>0</v>
      </c>
      <c r="I742">
        <v>0</v>
      </c>
      <c r="K742">
        <v>33.972931300325499</v>
      </c>
      <c r="L742">
        <v>66</v>
      </c>
      <c r="M742">
        <v>7.06</v>
      </c>
      <c r="N742">
        <v>7</v>
      </c>
      <c r="O742">
        <v>33</v>
      </c>
      <c r="P742">
        <v>8</v>
      </c>
    </row>
    <row r="743" spans="1:16" x14ac:dyDescent="0.25">
      <c r="A743" t="s">
        <v>1762</v>
      </c>
      <c r="B743" t="s">
        <v>1763</v>
      </c>
      <c r="C743" t="s">
        <v>344</v>
      </c>
      <c r="D743">
        <v>3088.59585444</v>
      </c>
      <c r="E743">
        <v>367.35</v>
      </c>
      <c r="F743">
        <v>100</v>
      </c>
      <c r="G743">
        <v>1</v>
      </c>
      <c r="H743">
        <v>0</v>
      </c>
      <c r="I743">
        <v>0</v>
      </c>
      <c r="J743">
        <v>1</v>
      </c>
      <c r="K743">
        <v>9.37927262783702</v>
      </c>
      <c r="L743">
        <v>24</v>
      </c>
      <c r="M743">
        <v>6.30522388059702</v>
      </c>
      <c r="N743">
        <v>87</v>
      </c>
      <c r="O743">
        <v>50</v>
      </c>
      <c r="P743">
        <v>39</v>
      </c>
    </row>
    <row r="744" spans="1:16" x14ac:dyDescent="0.25">
      <c r="A744" t="s">
        <v>95</v>
      </c>
      <c r="B744" t="s">
        <v>94</v>
      </c>
      <c r="C744" t="s">
        <v>96</v>
      </c>
      <c r="D744">
        <v>3051.3776893599902</v>
      </c>
      <c r="E744">
        <v>342.4</v>
      </c>
      <c r="G744">
        <v>0</v>
      </c>
      <c r="H744">
        <v>0</v>
      </c>
      <c r="I744">
        <v>0</v>
      </c>
      <c r="L744">
        <v>11</v>
      </c>
      <c r="O744">
        <v>66</v>
      </c>
    </row>
    <row r="745" spans="1:16" x14ac:dyDescent="0.25">
      <c r="A745" t="s">
        <v>1793</v>
      </c>
      <c r="B745" t="s">
        <v>1794</v>
      </c>
      <c r="C745" t="s">
        <v>61</v>
      </c>
      <c r="D745">
        <v>3048.7519116599901</v>
      </c>
      <c r="E745">
        <v>19.350000000000001</v>
      </c>
      <c r="G745">
        <v>0</v>
      </c>
      <c r="H745">
        <v>0</v>
      </c>
      <c r="I745">
        <v>0</v>
      </c>
      <c r="L745">
        <v>99</v>
      </c>
      <c r="M745">
        <v>4.5301587301587301</v>
      </c>
      <c r="N745">
        <v>68</v>
      </c>
      <c r="P745">
        <v>86</v>
      </c>
    </row>
    <row r="746" spans="1:16" x14ac:dyDescent="0.25">
      <c r="A746" t="s">
        <v>1786</v>
      </c>
      <c r="B746" t="s">
        <v>1787</v>
      </c>
      <c r="C746" t="s">
        <v>55</v>
      </c>
      <c r="D746">
        <v>3047.5293896200001</v>
      </c>
      <c r="E746">
        <v>2817.5</v>
      </c>
      <c r="G746">
        <v>0</v>
      </c>
      <c r="H746">
        <v>0</v>
      </c>
      <c r="I746">
        <v>0</v>
      </c>
      <c r="L746">
        <v>66</v>
      </c>
      <c r="M746">
        <v>5.1192307692307697</v>
      </c>
      <c r="N746">
        <v>93</v>
      </c>
      <c r="O746">
        <v>67</v>
      </c>
      <c r="P746">
        <v>83</v>
      </c>
    </row>
    <row r="747" spans="1:16" x14ac:dyDescent="0.25">
      <c r="A747" t="s">
        <v>1782</v>
      </c>
      <c r="B747" t="s">
        <v>1783</v>
      </c>
      <c r="C747" t="s">
        <v>352</v>
      </c>
      <c r="D747">
        <v>3040.6761000000001</v>
      </c>
      <c r="E747">
        <v>836.3</v>
      </c>
      <c r="G747">
        <v>0</v>
      </c>
      <c r="H747">
        <v>0</v>
      </c>
      <c r="I747">
        <v>0</v>
      </c>
      <c r="L747">
        <v>23</v>
      </c>
      <c r="M747">
        <v>7.6666666666666696</v>
      </c>
      <c r="N747">
        <v>70</v>
      </c>
      <c r="O747">
        <v>13</v>
      </c>
      <c r="P747">
        <v>48</v>
      </c>
    </row>
    <row r="748" spans="1:16" x14ac:dyDescent="0.25">
      <c r="A748" t="s">
        <v>1774</v>
      </c>
      <c r="B748" t="s">
        <v>1775</v>
      </c>
      <c r="C748" t="s">
        <v>323</v>
      </c>
      <c r="D748">
        <v>3039.1187079000001</v>
      </c>
      <c r="E748">
        <v>322.85000000000002</v>
      </c>
      <c r="F748">
        <v>71.428571428571402</v>
      </c>
      <c r="G748">
        <v>5</v>
      </c>
      <c r="H748">
        <v>28.571428571428498</v>
      </c>
      <c r="I748">
        <v>0</v>
      </c>
      <c r="J748">
        <v>7</v>
      </c>
      <c r="K748">
        <v>21.2856276531231</v>
      </c>
      <c r="L748">
        <v>64</v>
      </c>
      <c r="M748">
        <v>4.6957142857142902</v>
      </c>
      <c r="N748">
        <v>8</v>
      </c>
      <c r="O748">
        <v>59</v>
      </c>
      <c r="P748">
        <v>13</v>
      </c>
    </row>
    <row r="749" spans="1:16" x14ac:dyDescent="0.25">
      <c r="A749" t="s">
        <v>1780</v>
      </c>
      <c r="B749" t="s">
        <v>1781</v>
      </c>
      <c r="C749" t="s">
        <v>381</v>
      </c>
      <c r="D749">
        <v>3030.9749999999999</v>
      </c>
      <c r="E749">
        <v>104.8</v>
      </c>
      <c r="G749">
        <v>0</v>
      </c>
      <c r="H749">
        <v>0</v>
      </c>
      <c r="I749">
        <v>0</v>
      </c>
      <c r="L749">
        <v>19</v>
      </c>
      <c r="N749">
        <v>35</v>
      </c>
      <c r="P749">
        <v>10</v>
      </c>
    </row>
    <row r="750" spans="1:16" x14ac:dyDescent="0.25">
      <c r="A750" t="s">
        <v>1778</v>
      </c>
      <c r="B750" t="s">
        <v>1779</v>
      </c>
      <c r="C750" t="s">
        <v>61</v>
      </c>
      <c r="D750">
        <v>3023.4614784</v>
      </c>
      <c r="E750">
        <v>177.8</v>
      </c>
      <c r="F750">
        <v>66.6666666666666</v>
      </c>
      <c r="G750">
        <v>2</v>
      </c>
      <c r="H750">
        <v>33.3333333333333</v>
      </c>
      <c r="I750">
        <v>0</v>
      </c>
      <c r="J750">
        <v>3</v>
      </c>
      <c r="K750">
        <v>-8.5227272727272698</v>
      </c>
      <c r="L750">
        <v>94</v>
      </c>
      <c r="M750">
        <v>3.9666666666666699</v>
      </c>
      <c r="N750">
        <v>70</v>
      </c>
      <c r="O750">
        <v>80</v>
      </c>
      <c r="P750">
        <v>92</v>
      </c>
    </row>
    <row r="751" spans="1:16" x14ac:dyDescent="0.25">
      <c r="A751" t="s">
        <v>1799</v>
      </c>
      <c r="B751" t="s">
        <v>1800</v>
      </c>
      <c r="C751" t="s">
        <v>74</v>
      </c>
      <c r="D751">
        <v>2966.4842991999999</v>
      </c>
      <c r="E751">
        <v>1063.05</v>
      </c>
      <c r="F751">
        <v>100</v>
      </c>
      <c r="G751">
        <v>1</v>
      </c>
      <c r="H751">
        <v>0</v>
      </c>
      <c r="I751">
        <v>0</v>
      </c>
      <c r="J751">
        <v>1</v>
      </c>
      <c r="K751">
        <v>12.815884476534199</v>
      </c>
      <c r="L751">
        <v>62</v>
      </c>
      <c r="M751">
        <v>5.3545454545454598</v>
      </c>
      <c r="N751">
        <v>74</v>
      </c>
      <c r="O751">
        <v>88</v>
      </c>
      <c r="P751">
        <v>89</v>
      </c>
    </row>
    <row r="752" spans="1:16" x14ac:dyDescent="0.25">
      <c r="A752" t="s">
        <v>1784</v>
      </c>
      <c r="B752" t="s">
        <v>1785</v>
      </c>
      <c r="C752" t="s">
        <v>66</v>
      </c>
      <c r="D752">
        <v>2963.4224220299998</v>
      </c>
      <c r="E752">
        <v>747.25</v>
      </c>
      <c r="F752">
        <v>100</v>
      </c>
      <c r="G752">
        <v>6</v>
      </c>
      <c r="H752">
        <v>0</v>
      </c>
      <c r="I752">
        <v>0</v>
      </c>
      <c r="J752">
        <v>6</v>
      </c>
      <c r="K752">
        <v>-8.3228829780212408</v>
      </c>
      <c r="L752">
        <v>39</v>
      </c>
      <c r="N752">
        <v>78</v>
      </c>
      <c r="O752">
        <v>14</v>
      </c>
      <c r="P752">
        <v>53</v>
      </c>
    </row>
    <row r="753" spans="1:16" x14ac:dyDescent="0.25">
      <c r="A753" t="s">
        <v>1776</v>
      </c>
      <c r="B753" t="s">
        <v>1777</v>
      </c>
      <c r="C753" t="s">
        <v>392</v>
      </c>
      <c r="D753">
        <v>2960.2026300000002</v>
      </c>
      <c r="E753">
        <v>209.15</v>
      </c>
      <c r="F753">
        <v>66.6666666666666</v>
      </c>
      <c r="G753">
        <v>6</v>
      </c>
      <c r="H753">
        <v>11.1111111111111</v>
      </c>
      <c r="I753">
        <v>22.2222222222222</v>
      </c>
      <c r="J753">
        <v>9</v>
      </c>
      <c r="K753">
        <v>-3.6376776680318001</v>
      </c>
      <c r="L753">
        <v>89</v>
      </c>
      <c r="M753">
        <v>6.9777777777777796</v>
      </c>
      <c r="N753">
        <v>43</v>
      </c>
      <c r="O753">
        <v>83</v>
      </c>
      <c r="P753">
        <v>87</v>
      </c>
    </row>
    <row r="754" spans="1:16" x14ac:dyDescent="0.25">
      <c r="A754" t="s">
        <v>1795</v>
      </c>
      <c r="B754" t="s">
        <v>1796</v>
      </c>
      <c r="C754" t="s">
        <v>381</v>
      </c>
      <c r="D754">
        <v>2958.5411367299998</v>
      </c>
      <c r="E754">
        <v>76.150000000000006</v>
      </c>
      <c r="G754">
        <v>0</v>
      </c>
      <c r="H754">
        <v>0</v>
      </c>
      <c r="I754">
        <v>0</v>
      </c>
      <c r="L754">
        <v>8</v>
      </c>
      <c r="N754">
        <v>45</v>
      </c>
      <c r="P754">
        <v>21</v>
      </c>
    </row>
    <row r="755" spans="1:16" x14ac:dyDescent="0.25">
      <c r="A755" t="s">
        <v>1788</v>
      </c>
      <c r="B755" t="s">
        <v>1789</v>
      </c>
      <c r="C755" t="s">
        <v>1790</v>
      </c>
      <c r="D755">
        <v>2957.6576069600001</v>
      </c>
      <c r="E755">
        <v>729.65</v>
      </c>
      <c r="F755">
        <v>100</v>
      </c>
      <c r="G755">
        <v>2</v>
      </c>
      <c r="H755">
        <v>0</v>
      </c>
      <c r="I755">
        <v>0</v>
      </c>
      <c r="J755">
        <v>2</v>
      </c>
      <c r="K755">
        <v>7.02159445878039</v>
      </c>
      <c r="L755">
        <v>42</v>
      </c>
      <c r="P755">
        <v>49</v>
      </c>
    </row>
    <row r="756" spans="1:16" x14ac:dyDescent="0.25">
      <c r="A756" t="s">
        <v>1801</v>
      </c>
      <c r="B756" t="s">
        <v>1802</v>
      </c>
      <c r="C756" t="s">
        <v>331</v>
      </c>
      <c r="D756">
        <v>2936.7936746</v>
      </c>
      <c r="E756">
        <v>145.94999999999999</v>
      </c>
      <c r="F756">
        <v>55.5555555555555</v>
      </c>
      <c r="G756">
        <v>5</v>
      </c>
      <c r="H756">
        <v>33.3333333333333</v>
      </c>
      <c r="I756">
        <v>11.1111111111111</v>
      </c>
      <c r="J756">
        <v>9</v>
      </c>
      <c r="K756">
        <v>11.614928496686399</v>
      </c>
      <c r="L756">
        <v>32</v>
      </c>
      <c r="M756">
        <v>5.5770270270270297</v>
      </c>
      <c r="N756">
        <v>31</v>
      </c>
      <c r="O756">
        <v>67</v>
      </c>
      <c r="P756">
        <v>60</v>
      </c>
    </row>
    <row r="757" spans="1:16" x14ac:dyDescent="0.25">
      <c r="A757" t="s">
        <v>1849</v>
      </c>
      <c r="B757" t="s">
        <v>1850</v>
      </c>
      <c r="C757" t="s">
        <v>415</v>
      </c>
      <c r="D757">
        <v>2919.1761890500002</v>
      </c>
      <c r="E757">
        <v>2642.9</v>
      </c>
      <c r="G757">
        <v>0</v>
      </c>
      <c r="H757">
        <v>0</v>
      </c>
      <c r="I757">
        <v>0</v>
      </c>
      <c r="L757">
        <v>12</v>
      </c>
      <c r="N757">
        <v>73</v>
      </c>
      <c r="P757">
        <v>48</v>
      </c>
    </row>
    <row r="758" spans="1:16" x14ac:dyDescent="0.25">
      <c r="A758" t="s">
        <v>1819</v>
      </c>
      <c r="B758" t="s">
        <v>1820</v>
      </c>
      <c r="C758" t="s">
        <v>512</v>
      </c>
      <c r="D758">
        <v>2909.4204067000001</v>
      </c>
      <c r="E758">
        <v>667.2</v>
      </c>
      <c r="F758">
        <v>100</v>
      </c>
      <c r="G758">
        <v>1</v>
      </c>
      <c r="H758">
        <v>0</v>
      </c>
      <c r="I758">
        <v>0</v>
      </c>
      <c r="J758">
        <v>1</v>
      </c>
      <c r="K758">
        <v>19.147636141449599</v>
      </c>
      <c r="L758">
        <v>60</v>
      </c>
      <c r="O758">
        <v>85</v>
      </c>
      <c r="P758">
        <v>63</v>
      </c>
    </row>
    <row r="759" spans="1:16" x14ac:dyDescent="0.25">
      <c r="A759" t="s">
        <v>1797</v>
      </c>
      <c r="B759" t="s">
        <v>1798</v>
      </c>
      <c r="C759" t="s">
        <v>61</v>
      </c>
      <c r="D759">
        <v>2897.3115091700001</v>
      </c>
      <c r="E759">
        <v>409.7</v>
      </c>
      <c r="G759">
        <v>0</v>
      </c>
      <c r="H759">
        <v>0</v>
      </c>
      <c r="I759">
        <v>0</v>
      </c>
      <c r="L759">
        <v>86</v>
      </c>
      <c r="M759">
        <v>1.67460317460318</v>
      </c>
      <c r="N759">
        <v>83</v>
      </c>
      <c r="O759">
        <v>1</v>
      </c>
      <c r="P759">
        <v>71</v>
      </c>
    </row>
    <row r="760" spans="1:16" x14ac:dyDescent="0.25">
      <c r="A760" t="s">
        <v>1811</v>
      </c>
      <c r="B760" t="s">
        <v>1812</v>
      </c>
      <c r="C760" t="s">
        <v>317</v>
      </c>
      <c r="D760">
        <v>2890.2719999999999</v>
      </c>
      <c r="E760">
        <v>412.65</v>
      </c>
      <c r="G760">
        <v>0</v>
      </c>
      <c r="H760">
        <v>0</v>
      </c>
      <c r="I760">
        <v>0</v>
      </c>
      <c r="L760">
        <v>24</v>
      </c>
      <c r="M760">
        <v>3.38421052631579</v>
      </c>
      <c r="N760">
        <v>71</v>
      </c>
      <c r="O760">
        <v>92</v>
      </c>
      <c r="P760">
        <v>86</v>
      </c>
    </row>
    <row r="761" spans="1:16" x14ac:dyDescent="0.25">
      <c r="A761" t="s">
        <v>1805</v>
      </c>
      <c r="B761" t="s">
        <v>1806</v>
      </c>
      <c r="C761" t="s">
        <v>320</v>
      </c>
      <c r="D761">
        <v>2885.1862454000002</v>
      </c>
      <c r="E761">
        <v>377.55</v>
      </c>
      <c r="G761">
        <v>0</v>
      </c>
      <c r="H761">
        <v>0</v>
      </c>
      <c r="I761">
        <v>0</v>
      </c>
    </row>
    <row r="762" spans="1:16" x14ac:dyDescent="0.25">
      <c r="A762" t="s">
        <v>1809</v>
      </c>
      <c r="B762" t="s">
        <v>1810</v>
      </c>
      <c r="C762" t="s">
        <v>1226</v>
      </c>
      <c r="D762">
        <v>2882.3657169599901</v>
      </c>
      <c r="E762">
        <v>193</v>
      </c>
      <c r="G762">
        <v>0</v>
      </c>
      <c r="H762">
        <v>0</v>
      </c>
      <c r="I762">
        <v>0</v>
      </c>
      <c r="L762">
        <v>24</v>
      </c>
      <c r="M762">
        <v>2.95</v>
      </c>
      <c r="N762">
        <v>87</v>
      </c>
      <c r="P762">
        <v>68</v>
      </c>
    </row>
    <row r="763" spans="1:16" x14ac:dyDescent="0.25">
      <c r="A763" t="s">
        <v>1791</v>
      </c>
      <c r="B763" t="s">
        <v>1792</v>
      </c>
      <c r="C763" t="s">
        <v>85</v>
      </c>
      <c r="D763">
        <v>2867.3989905549902</v>
      </c>
      <c r="E763">
        <v>376.45</v>
      </c>
      <c r="F763">
        <v>54.545454545454497</v>
      </c>
      <c r="G763">
        <v>6</v>
      </c>
      <c r="H763">
        <v>27.272727272727199</v>
      </c>
      <c r="I763">
        <v>18.181818181818102</v>
      </c>
      <c r="J763">
        <v>11</v>
      </c>
      <c r="K763">
        <v>3.50458485114935</v>
      </c>
      <c r="L763">
        <v>16</v>
      </c>
      <c r="M763">
        <v>3.6272727272727301</v>
      </c>
      <c r="N763">
        <v>5</v>
      </c>
      <c r="O763">
        <v>25</v>
      </c>
      <c r="P763">
        <v>10</v>
      </c>
    </row>
    <row r="764" spans="1:16" x14ac:dyDescent="0.25">
      <c r="A764" t="s">
        <v>1825</v>
      </c>
      <c r="B764" t="s">
        <v>1826</v>
      </c>
      <c r="C764" t="s">
        <v>381</v>
      </c>
      <c r="D764">
        <v>2850.1653375000001</v>
      </c>
      <c r="E764">
        <v>383.55</v>
      </c>
      <c r="F764">
        <v>100</v>
      </c>
      <c r="G764">
        <v>3</v>
      </c>
      <c r="H764">
        <v>0</v>
      </c>
      <c r="I764">
        <v>0</v>
      </c>
      <c r="J764">
        <v>3</v>
      </c>
      <c r="K764">
        <v>9.86666666666666</v>
      </c>
      <c r="L764">
        <v>93</v>
      </c>
      <c r="M764">
        <v>3.9214285714285699</v>
      </c>
      <c r="N764">
        <v>61</v>
      </c>
      <c r="O764">
        <v>67</v>
      </c>
      <c r="P764">
        <v>41</v>
      </c>
    </row>
    <row r="765" spans="1:16" x14ac:dyDescent="0.25">
      <c r="A765" t="s">
        <v>1823</v>
      </c>
      <c r="B765" t="s">
        <v>1824</v>
      </c>
      <c r="C765" t="s">
        <v>323</v>
      </c>
      <c r="D765">
        <v>2847.87774575</v>
      </c>
      <c r="E765">
        <v>561.4</v>
      </c>
      <c r="G765">
        <v>0</v>
      </c>
      <c r="H765">
        <v>0</v>
      </c>
      <c r="I765">
        <v>0</v>
      </c>
      <c r="M765">
        <v>2.5842857142857101</v>
      </c>
      <c r="N765">
        <v>65</v>
      </c>
    </row>
    <row r="766" spans="1:16" x14ac:dyDescent="0.25">
      <c r="A766" t="s">
        <v>1813</v>
      </c>
      <c r="B766" t="s">
        <v>1814</v>
      </c>
      <c r="C766" t="s">
        <v>82</v>
      </c>
      <c r="D766">
        <v>2837.9409819399998</v>
      </c>
      <c r="E766">
        <v>230.05</v>
      </c>
      <c r="G766">
        <v>0</v>
      </c>
      <c r="H766">
        <v>0</v>
      </c>
      <c r="I766">
        <v>0</v>
      </c>
      <c r="L766">
        <v>20</v>
      </c>
      <c r="M766">
        <v>7.75</v>
      </c>
      <c r="N766">
        <v>75</v>
      </c>
      <c r="O766">
        <v>17</v>
      </c>
      <c r="P766">
        <v>62</v>
      </c>
    </row>
    <row r="767" spans="1:16" x14ac:dyDescent="0.25">
      <c r="A767" t="s">
        <v>1817</v>
      </c>
      <c r="B767" t="s">
        <v>1818</v>
      </c>
      <c r="C767" t="s">
        <v>1212</v>
      </c>
      <c r="D767">
        <v>2834.6786699999998</v>
      </c>
      <c r="E767">
        <v>331.4</v>
      </c>
      <c r="G767">
        <v>0</v>
      </c>
      <c r="H767">
        <v>0</v>
      </c>
      <c r="I767">
        <v>0</v>
      </c>
      <c r="L767">
        <v>37</v>
      </c>
      <c r="N767">
        <v>10</v>
      </c>
      <c r="P767">
        <v>1</v>
      </c>
    </row>
    <row r="768" spans="1:16" x14ac:dyDescent="0.25">
      <c r="A768" t="s">
        <v>1815</v>
      </c>
      <c r="B768" t="s">
        <v>1816</v>
      </c>
      <c r="C768" t="s">
        <v>88</v>
      </c>
      <c r="D768">
        <v>2832.2901648000002</v>
      </c>
      <c r="E768">
        <v>532.25</v>
      </c>
      <c r="F768">
        <v>100</v>
      </c>
      <c r="G768">
        <v>1</v>
      </c>
      <c r="H768">
        <v>0</v>
      </c>
      <c r="I768">
        <v>0</v>
      </c>
      <c r="J768">
        <v>1</v>
      </c>
      <c r="K768">
        <v>9.9212886692293694</v>
      </c>
      <c r="L768">
        <v>13</v>
      </c>
      <c r="M768">
        <v>4.9375</v>
      </c>
      <c r="N768">
        <v>36</v>
      </c>
      <c r="O768">
        <v>50</v>
      </c>
      <c r="P768">
        <v>18</v>
      </c>
    </row>
    <row r="769" spans="1:16" x14ac:dyDescent="0.25">
      <c r="A769" t="s">
        <v>1879</v>
      </c>
      <c r="B769" t="s">
        <v>1880</v>
      </c>
      <c r="C769" t="s">
        <v>1881</v>
      </c>
      <c r="D769">
        <v>2829.7282675249999</v>
      </c>
      <c r="E769">
        <v>45.55</v>
      </c>
      <c r="G769">
        <v>0</v>
      </c>
      <c r="H769">
        <v>0</v>
      </c>
      <c r="I769">
        <v>0</v>
      </c>
      <c r="L769">
        <v>18</v>
      </c>
      <c r="N769">
        <v>36</v>
      </c>
      <c r="P769">
        <v>65</v>
      </c>
    </row>
    <row r="770" spans="1:16" x14ac:dyDescent="0.25">
      <c r="A770" t="s">
        <v>1807</v>
      </c>
      <c r="B770" t="s">
        <v>1808</v>
      </c>
      <c r="C770" t="s">
        <v>115</v>
      </c>
      <c r="D770">
        <v>2822.1186621249999</v>
      </c>
      <c r="E770">
        <v>49.75</v>
      </c>
      <c r="G770">
        <v>0</v>
      </c>
      <c r="H770">
        <v>0</v>
      </c>
      <c r="I770">
        <v>0</v>
      </c>
      <c r="L770">
        <v>1</v>
      </c>
      <c r="N770">
        <v>82</v>
      </c>
      <c r="P770">
        <v>55</v>
      </c>
    </row>
    <row r="771" spans="1:16" x14ac:dyDescent="0.25">
      <c r="A771" t="s">
        <v>1827</v>
      </c>
      <c r="B771" t="s">
        <v>1828</v>
      </c>
      <c r="C771" t="s">
        <v>714</v>
      </c>
      <c r="D771">
        <v>2814.1205395799998</v>
      </c>
      <c r="E771">
        <v>1042.4000000000001</v>
      </c>
      <c r="F771">
        <v>50</v>
      </c>
      <c r="G771">
        <v>2</v>
      </c>
      <c r="H771">
        <v>50</v>
      </c>
      <c r="I771">
        <v>0</v>
      </c>
      <c r="J771">
        <v>4</v>
      </c>
      <c r="K771">
        <v>6.5751968694139702</v>
      </c>
      <c r="L771">
        <v>35</v>
      </c>
      <c r="M771">
        <v>3.3454545454545399</v>
      </c>
      <c r="N771">
        <v>5</v>
      </c>
      <c r="O771">
        <v>14</v>
      </c>
      <c r="P771">
        <v>1</v>
      </c>
    </row>
    <row r="772" spans="1:16" x14ac:dyDescent="0.25">
      <c r="A772" t="s">
        <v>1803</v>
      </c>
      <c r="B772" t="s">
        <v>1804</v>
      </c>
      <c r="C772" t="s">
        <v>344</v>
      </c>
      <c r="D772">
        <v>2801.32993394</v>
      </c>
      <c r="E772">
        <v>28.45</v>
      </c>
      <c r="G772">
        <v>0</v>
      </c>
      <c r="H772">
        <v>0</v>
      </c>
      <c r="I772">
        <v>0</v>
      </c>
      <c r="L772">
        <v>58</v>
      </c>
      <c r="N772">
        <v>37</v>
      </c>
      <c r="O772">
        <v>100</v>
      </c>
      <c r="P772">
        <v>86</v>
      </c>
    </row>
    <row r="773" spans="1:16" x14ac:dyDescent="0.25">
      <c r="A773" t="s">
        <v>1841</v>
      </c>
      <c r="B773" t="s">
        <v>1842</v>
      </c>
      <c r="C773" t="s">
        <v>512</v>
      </c>
      <c r="D773">
        <v>2796.961588785</v>
      </c>
      <c r="E773">
        <v>924.25</v>
      </c>
      <c r="G773">
        <v>0</v>
      </c>
      <c r="H773">
        <v>0</v>
      </c>
      <c r="I773">
        <v>0</v>
      </c>
      <c r="L773">
        <v>24</v>
      </c>
      <c r="O773">
        <v>28</v>
      </c>
    </row>
    <row r="774" spans="1:16" x14ac:dyDescent="0.25">
      <c r="A774" t="s">
        <v>1875</v>
      </c>
      <c r="B774" t="s">
        <v>1876</v>
      </c>
      <c r="C774" t="s">
        <v>373</v>
      </c>
      <c r="D774">
        <v>2771.9910939000001</v>
      </c>
      <c r="E774">
        <v>1154.8</v>
      </c>
      <c r="G774">
        <v>0</v>
      </c>
      <c r="H774">
        <v>0</v>
      </c>
      <c r="I774">
        <v>0</v>
      </c>
      <c r="L774">
        <v>8</v>
      </c>
      <c r="M774">
        <v>5.0235294117647102</v>
      </c>
      <c r="N774">
        <v>25</v>
      </c>
      <c r="O774">
        <v>69</v>
      </c>
      <c r="P774">
        <v>21</v>
      </c>
    </row>
    <row r="775" spans="1:16" x14ac:dyDescent="0.25">
      <c r="A775" t="s">
        <v>1833</v>
      </c>
      <c r="B775" t="s">
        <v>1834</v>
      </c>
      <c r="C775" t="s">
        <v>1226</v>
      </c>
      <c r="D775">
        <v>2756.79256248</v>
      </c>
      <c r="E775">
        <v>620.45000000000005</v>
      </c>
      <c r="G775">
        <v>0</v>
      </c>
      <c r="H775">
        <v>0</v>
      </c>
      <c r="I775">
        <v>0</v>
      </c>
      <c r="L775">
        <v>56</v>
      </c>
      <c r="M775">
        <v>5.95</v>
      </c>
      <c r="N775">
        <v>16</v>
      </c>
      <c r="O775">
        <v>100</v>
      </c>
      <c r="P775">
        <v>74</v>
      </c>
    </row>
    <row r="776" spans="1:16" x14ac:dyDescent="0.25">
      <c r="A776" t="s">
        <v>1821</v>
      </c>
      <c r="B776" t="s">
        <v>1822</v>
      </c>
      <c r="C776" t="s">
        <v>465</v>
      </c>
      <c r="D776">
        <v>2755.2319012500002</v>
      </c>
      <c r="E776">
        <v>415.6</v>
      </c>
      <c r="F776">
        <v>50</v>
      </c>
      <c r="G776">
        <v>1</v>
      </c>
      <c r="H776">
        <v>50</v>
      </c>
      <c r="I776">
        <v>0</v>
      </c>
      <c r="J776">
        <v>2</v>
      </c>
      <c r="K776">
        <v>-12.5133183378714</v>
      </c>
      <c r="L776">
        <v>85</v>
      </c>
      <c r="M776">
        <v>4.4355932203389798</v>
      </c>
      <c r="N776">
        <v>56</v>
      </c>
      <c r="O776">
        <v>40</v>
      </c>
      <c r="P776">
        <v>62</v>
      </c>
    </row>
    <row r="777" spans="1:16" x14ac:dyDescent="0.25">
      <c r="A777" t="s">
        <v>1942</v>
      </c>
      <c r="B777" t="s">
        <v>1943</v>
      </c>
      <c r="C777" t="s">
        <v>320</v>
      </c>
      <c r="D777">
        <v>2753.10851994</v>
      </c>
      <c r="E777">
        <v>1039.8</v>
      </c>
      <c r="G777">
        <v>0</v>
      </c>
      <c r="H777">
        <v>0</v>
      </c>
      <c r="I777">
        <v>0</v>
      </c>
      <c r="L777">
        <v>28</v>
      </c>
      <c r="M777">
        <v>6.7</v>
      </c>
      <c r="N777">
        <v>68</v>
      </c>
      <c r="O777">
        <v>44</v>
      </c>
      <c r="P777">
        <v>53</v>
      </c>
    </row>
    <row r="778" spans="1:16" x14ac:dyDescent="0.25">
      <c r="A778" t="s">
        <v>1859</v>
      </c>
      <c r="B778" t="s">
        <v>1860</v>
      </c>
      <c r="C778" t="s">
        <v>341</v>
      </c>
      <c r="D778">
        <v>2738.7539886</v>
      </c>
      <c r="E778">
        <v>5.15</v>
      </c>
      <c r="G778">
        <v>0</v>
      </c>
      <c r="H778">
        <v>0</v>
      </c>
      <c r="I778">
        <v>0</v>
      </c>
      <c r="L778">
        <v>74</v>
      </c>
      <c r="M778">
        <v>2.9285714285714302</v>
      </c>
      <c r="N778">
        <v>8</v>
      </c>
      <c r="P778">
        <v>25</v>
      </c>
    </row>
    <row r="779" spans="1:16" x14ac:dyDescent="0.25">
      <c r="A779" t="s">
        <v>1839</v>
      </c>
      <c r="B779" t="s">
        <v>1840</v>
      </c>
      <c r="C779" t="s">
        <v>323</v>
      </c>
      <c r="D779">
        <v>2735.1278059799902</v>
      </c>
      <c r="E779">
        <v>323.55</v>
      </c>
      <c r="G779">
        <v>0</v>
      </c>
      <c r="H779">
        <v>0</v>
      </c>
      <c r="I779">
        <v>0</v>
      </c>
      <c r="K779">
        <v>-7.3310060298317996</v>
      </c>
      <c r="L779">
        <v>12</v>
      </c>
      <c r="M779">
        <v>2.7792857142857099</v>
      </c>
      <c r="N779">
        <v>8</v>
      </c>
      <c r="O779">
        <v>58</v>
      </c>
      <c r="P779">
        <v>7</v>
      </c>
    </row>
    <row r="780" spans="1:16" x14ac:dyDescent="0.25">
      <c r="A780" t="s">
        <v>1845</v>
      </c>
      <c r="B780" t="s">
        <v>1846</v>
      </c>
      <c r="C780" t="s">
        <v>1654</v>
      </c>
      <c r="D780">
        <v>2725.9609300000002</v>
      </c>
      <c r="E780">
        <v>15.35</v>
      </c>
      <c r="G780">
        <v>0</v>
      </c>
      <c r="H780">
        <v>0</v>
      </c>
      <c r="I780">
        <v>0</v>
      </c>
      <c r="L780">
        <v>22</v>
      </c>
      <c r="M780">
        <v>6.30833333333333</v>
      </c>
      <c r="N780">
        <v>2</v>
      </c>
      <c r="P780">
        <v>58</v>
      </c>
    </row>
    <row r="781" spans="1:16" x14ac:dyDescent="0.25">
      <c r="A781" t="s">
        <v>1831</v>
      </c>
      <c r="B781" t="s">
        <v>1832</v>
      </c>
      <c r="C781" t="s">
        <v>512</v>
      </c>
      <c r="D781">
        <v>2719.6922614</v>
      </c>
      <c r="E781">
        <v>2810.5</v>
      </c>
      <c r="G781">
        <v>0</v>
      </c>
      <c r="H781">
        <v>0</v>
      </c>
      <c r="I781">
        <v>0</v>
      </c>
      <c r="L781">
        <v>97</v>
      </c>
      <c r="N781">
        <v>87</v>
      </c>
      <c r="O781">
        <v>89</v>
      </c>
      <c r="P781">
        <v>92</v>
      </c>
    </row>
    <row r="782" spans="1:16" x14ac:dyDescent="0.25">
      <c r="A782" t="s">
        <v>1835</v>
      </c>
      <c r="B782" t="s">
        <v>1836</v>
      </c>
      <c r="D782">
        <v>2712.2769443699999</v>
      </c>
      <c r="E782">
        <v>1273.7</v>
      </c>
      <c r="G782">
        <v>0</v>
      </c>
      <c r="H782">
        <v>0</v>
      </c>
      <c r="I782">
        <v>0</v>
      </c>
    </row>
    <row r="783" spans="1:16" x14ac:dyDescent="0.25">
      <c r="A783" t="s">
        <v>1851</v>
      </c>
      <c r="B783" t="s">
        <v>1852</v>
      </c>
      <c r="C783" t="s">
        <v>538</v>
      </c>
      <c r="D783">
        <v>2712.2348000799998</v>
      </c>
      <c r="E783">
        <v>1910.4</v>
      </c>
      <c r="F783">
        <v>100</v>
      </c>
      <c r="G783">
        <v>1</v>
      </c>
      <c r="H783">
        <v>0</v>
      </c>
      <c r="I783">
        <v>0</v>
      </c>
      <c r="J783">
        <v>1</v>
      </c>
      <c r="K783">
        <v>17.903703318963199</v>
      </c>
      <c r="L783">
        <v>40</v>
      </c>
      <c r="M783">
        <v>5.5149253731343304</v>
      </c>
      <c r="N783">
        <v>11</v>
      </c>
      <c r="O783">
        <v>80</v>
      </c>
      <c r="P783">
        <v>52</v>
      </c>
    </row>
    <row r="784" spans="1:16" x14ac:dyDescent="0.25">
      <c r="A784" t="s">
        <v>1843</v>
      </c>
      <c r="B784" t="s">
        <v>1844</v>
      </c>
      <c r="C784" t="s">
        <v>541</v>
      </c>
      <c r="D784">
        <v>2703.51016635</v>
      </c>
      <c r="E784">
        <v>614.1</v>
      </c>
      <c r="G784">
        <v>0</v>
      </c>
      <c r="H784">
        <v>0</v>
      </c>
      <c r="I784">
        <v>0</v>
      </c>
      <c r="L784">
        <v>15</v>
      </c>
      <c r="N784">
        <v>93</v>
      </c>
      <c r="O784">
        <v>29</v>
      </c>
      <c r="P784">
        <v>73</v>
      </c>
    </row>
    <row r="785" spans="1:16" x14ac:dyDescent="0.25">
      <c r="A785" t="s">
        <v>1853</v>
      </c>
      <c r="B785" t="s">
        <v>1854</v>
      </c>
      <c r="C785" t="s">
        <v>465</v>
      </c>
      <c r="D785">
        <v>2698.6477904799999</v>
      </c>
      <c r="E785">
        <v>3928.35</v>
      </c>
      <c r="G785">
        <v>0</v>
      </c>
      <c r="H785">
        <v>0</v>
      </c>
      <c r="I785">
        <v>0</v>
      </c>
      <c r="L785">
        <v>60</v>
      </c>
      <c r="M785">
        <v>3.7694915254237298</v>
      </c>
      <c r="N785">
        <v>93</v>
      </c>
      <c r="O785">
        <v>11</v>
      </c>
      <c r="P785">
        <v>74</v>
      </c>
    </row>
    <row r="786" spans="1:16" x14ac:dyDescent="0.25">
      <c r="A786" t="s">
        <v>1829</v>
      </c>
      <c r="B786" t="s">
        <v>1830</v>
      </c>
      <c r="C786" t="s">
        <v>61</v>
      </c>
      <c r="D786">
        <v>2696.2668653999999</v>
      </c>
      <c r="E786">
        <v>1589.9</v>
      </c>
      <c r="F786">
        <v>100</v>
      </c>
      <c r="G786">
        <v>5</v>
      </c>
      <c r="H786">
        <v>0</v>
      </c>
      <c r="I786">
        <v>0</v>
      </c>
      <c r="J786">
        <v>5</v>
      </c>
      <c r="K786">
        <v>9.7177698158275092</v>
      </c>
      <c r="L786">
        <v>36</v>
      </c>
      <c r="M786">
        <v>6.6261904761904704</v>
      </c>
      <c r="N786">
        <v>63</v>
      </c>
      <c r="O786">
        <v>54</v>
      </c>
      <c r="P786">
        <v>64</v>
      </c>
    </row>
    <row r="787" spans="1:16" x14ac:dyDescent="0.25">
      <c r="A787" t="s">
        <v>1847</v>
      </c>
      <c r="B787" t="s">
        <v>1848</v>
      </c>
      <c r="C787" t="s">
        <v>331</v>
      </c>
      <c r="D787">
        <v>2687.3471868799902</v>
      </c>
      <c r="E787">
        <v>204.85</v>
      </c>
      <c r="F787">
        <v>66.6666666666666</v>
      </c>
      <c r="G787">
        <v>6</v>
      </c>
      <c r="H787">
        <v>33.3333333333333</v>
      </c>
      <c r="I787">
        <v>0</v>
      </c>
      <c r="J787">
        <v>9</v>
      </c>
      <c r="K787">
        <v>8.4630350194552495</v>
      </c>
      <c r="L787">
        <v>14</v>
      </c>
      <c r="M787">
        <v>4.6445945945945901</v>
      </c>
      <c r="N787">
        <v>19</v>
      </c>
      <c r="O787">
        <v>34</v>
      </c>
      <c r="P787">
        <v>15</v>
      </c>
    </row>
    <row r="788" spans="1:16" x14ac:dyDescent="0.25">
      <c r="A788" t="s">
        <v>1865</v>
      </c>
      <c r="B788" t="s">
        <v>1866</v>
      </c>
      <c r="C788" t="s">
        <v>61</v>
      </c>
      <c r="D788">
        <v>2674.98</v>
      </c>
      <c r="E788">
        <v>741.25</v>
      </c>
      <c r="F788">
        <v>100</v>
      </c>
      <c r="G788">
        <v>8</v>
      </c>
      <c r="H788">
        <v>0</v>
      </c>
      <c r="I788">
        <v>0</v>
      </c>
      <c r="J788">
        <v>8</v>
      </c>
      <c r="K788">
        <v>9.0101608236323294</v>
      </c>
      <c r="L788">
        <v>95</v>
      </c>
      <c r="M788">
        <v>6.96904761904762</v>
      </c>
      <c r="N788">
        <v>70</v>
      </c>
      <c r="O788">
        <v>73</v>
      </c>
      <c r="P788">
        <v>51</v>
      </c>
    </row>
    <row r="789" spans="1:16" x14ac:dyDescent="0.25">
      <c r="A789" t="s">
        <v>1855</v>
      </c>
      <c r="B789" t="s">
        <v>1856</v>
      </c>
      <c r="C789" t="s">
        <v>323</v>
      </c>
      <c r="D789">
        <v>2673.65835625</v>
      </c>
      <c r="E789">
        <v>382.05</v>
      </c>
      <c r="G789">
        <v>0</v>
      </c>
      <c r="H789">
        <v>0</v>
      </c>
      <c r="I789">
        <v>0</v>
      </c>
      <c r="L789">
        <v>3</v>
      </c>
      <c r="M789">
        <v>4.6050000000000004</v>
      </c>
      <c r="N789">
        <v>31</v>
      </c>
      <c r="O789">
        <v>44</v>
      </c>
      <c r="P789">
        <v>18</v>
      </c>
    </row>
    <row r="790" spans="1:16" x14ac:dyDescent="0.25">
      <c r="A790" t="s">
        <v>1861</v>
      </c>
      <c r="B790" t="s">
        <v>1862</v>
      </c>
      <c r="C790" t="s">
        <v>118</v>
      </c>
      <c r="D790">
        <v>2667.0191714849998</v>
      </c>
      <c r="E790">
        <v>680.65</v>
      </c>
      <c r="G790">
        <v>0</v>
      </c>
      <c r="H790">
        <v>0</v>
      </c>
      <c r="I790">
        <v>0</v>
      </c>
      <c r="L790">
        <v>22</v>
      </c>
      <c r="M790">
        <v>4.8499999999999996</v>
      </c>
      <c r="N790">
        <v>11</v>
      </c>
      <c r="O790">
        <v>6</v>
      </c>
      <c r="P790">
        <v>1</v>
      </c>
    </row>
    <row r="791" spans="1:16" x14ac:dyDescent="0.25">
      <c r="A791" t="s">
        <v>1867</v>
      </c>
      <c r="B791" t="s">
        <v>1868</v>
      </c>
      <c r="C791" t="s">
        <v>1790</v>
      </c>
      <c r="D791">
        <v>2654.0885250000001</v>
      </c>
      <c r="E791">
        <v>2248.35</v>
      </c>
      <c r="G791">
        <v>0</v>
      </c>
      <c r="H791">
        <v>0</v>
      </c>
      <c r="I791">
        <v>0</v>
      </c>
      <c r="L791">
        <v>9</v>
      </c>
      <c r="N791">
        <v>49</v>
      </c>
      <c r="O791">
        <v>3</v>
      </c>
      <c r="P791">
        <v>22</v>
      </c>
    </row>
    <row r="792" spans="1:16" x14ac:dyDescent="0.25">
      <c r="A792" t="s">
        <v>1882</v>
      </c>
      <c r="B792" t="s">
        <v>1883</v>
      </c>
      <c r="C792" t="s">
        <v>61</v>
      </c>
      <c r="D792">
        <v>2652.8344006500001</v>
      </c>
      <c r="E792">
        <v>97.4</v>
      </c>
      <c r="F792">
        <v>100</v>
      </c>
      <c r="G792">
        <v>10</v>
      </c>
      <c r="H792">
        <v>0</v>
      </c>
      <c r="I792">
        <v>0</v>
      </c>
      <c r="J792">
        <v>10</v>
      </c>
      <c r="K792">
        <v>30.687830687830601</v>
      </c>
      <c r="L792">
        <v>86</v>
      </c>
      <c r="M792">
        <v>5.9833333333333298</v>
      </c>
      <c r="N792">
        <v>48</v>
      </c>
      <c r="O792">
        <v>100</v>
      </c>
      <c r="P792">
        <v>97</v>
      </c>
    </row>
    <row r="793" spans="1:16" x14ac:dyDescent="0.25">
      <c r="A793" t="s">
        <v>1863</v>
      </c>
      <c r="B793" t="s">
        <v>1864</v>
      </c>
      <c r="C793" t="s">
        <v>1441</v>
      </c>
      <c r="D793">
        <v>2644.090741</v>
      </c>
      <c r="E793">
        <v>52</v>
      </c>
      <c r="G793">
        <v>0</v>
      </c>
      <c r="H793">
        <v>0</v>
      </c>
      <c r="I793">
        <v>0</v>
      </c>
    </row>
    <row r="794" spans="1:16" x14ac:dyDescent="0.25">
      <c r="A794" t="s">
        <v>1871</v>
      </c>
      <c r="B794" t="s">
        <v>1872</v>
      </c>
      <c r="C794" t="s">
        <v>656</v>
      </c>
      <c r="D794">
        <v>2642.178025785</v>
      </c>
      <c r="E794">
        <v>673.15</v>
      </c>
      <c r="F794">
        <v>75</v>
      </c>
      <c r="G794">
        <v>3</v>
      </c>
      <c r="H794">
        <v>25</v>
      </c>
      <c r="I794">
        <v>0</v>
      </c>
      <c r="J794">
        <v>4</v>
      </c>
      <c r="K794">
        <v>77.472892232794806</v>
      </c>
      <c r="L794">
        <v>5</v>
      </c>
      <c r="M794">
        <v>4.3</v>
      </c>
      <c r="N794">
        <v>2</v>
      </c>
      <c r="O794">
        <v>2</v>
      </c>
      <c r="P794">
        <v>1</v>
      </c>
    </row>
    <row r="795" spans="1:16" x14ac:dyDescent="0.25">
      <c r="A795" t="s">
        <v>1857</v>
      </c>
      <c r="B795" t="s">
        <v>1858</v>
      </c>
      <c r="C795" t="s">
        <v>344</v>
      </c>
      <c r="D795">
        <v>2635.4581499999999</v>
      </c>
      <c r="E795">
        <v>862.25</v>
      </c>
      <c r="G795">
        <v>0</v>
      </c>
      <c r="H795">
        <v>0</v>
      </c>
      <c r="I795">
        <v>0</v>
      </c>
      <c r="K795">
        <v>-10.136592379583</v>
      </c>
      <c r="L795">
        <v>86</v>
      </c>
      <c r="M795">
        <v>4.95746268656716</v>
      </c>
      <c r="N795">
        <v>64</v>
      </c>
      <c r="O795">
        <v>93</v>
      </c>
      <c r="P795">
        <v>91</v>
      </c>
    </row>
    <row r="796" spans="1:16" x14ac:dyDescent="0.25">
      <c r="A796" t="s">
        <v>1873</v>
      </c>
      <c r="B796" t="s">
        <v>1874</v>
      </c>
      <c r="C796" t="s">
        <v>88</v>
      </c>
      <c r="D796">
        <v>2629.9442546299902</v>
      </c>
      <c r="E796">
        <v>155.94999999999999</v>
      </c>
      <c r="F796">
        <v>100</v>
      </c>
      <c r="G796">
        <v>2</v>
      </c>
      <c r="H796">
        <v>0</v>
      </c>
      <c r="I796">
        <v>0</v>
      </c>
      <c r="J796">
        <v>2</v>
      </c>
      <c r="K796">
        <v>27.266942411708499</v>
      </c>
      <c r="L796">
        <v>13</v>
      </c>
      <c r="M796">
        <v>4.6343137254902</v>
      </c>
      <c r="N796">
        <v>66</v>
      </c>
      <c r="O796">
        <v>67</v>
      </c>
      <c r="P796">
        <v>42</v>
      </c>
    </row>
    <row r="797" spans="1:16" x14ac:dyDescent="0.25">
      <c r="A797" t="s">
        <v>1886</v>
      </c>
      <c r="B797" t="s">
        <v>1887</v>
      </c>
      <c r="C797" t="s">
        <v>709</v>
      </c>
      <c r="D797">
        <v>2628.6016017749998</v>
      </c>
      <c r="E797">
        <v>3043.45</v>
      </c>
      <c r="F797">
        <v>100</v>
      </c>
      <c r="G797">
        <v>3</v>
      </c>
      <c r="H797">
        <v>0</v>
      </c>
      <c r="I797">
        <v>0</v>
      </c>
      <c r="J797">
        <v>3</v>
      </c>
      <c r="K797">
        <v>-1.40497904855804</v>
      </c>
      <c r="L797">
        <v>89</v>
      </c>
      <c r="M797">
        <v>5.75</v>
      </c>
      <c r="N797">
        <v>53</v>
      </c>
      <c r="P797">
        <v>62</v>
      </c>
    </row>
    <row r="798" spans="1:16" x14ac:dyDescent="0.25">
      <c r="A798" t="s">
        <v>1869</v>
      </c>
      <c r="B798" t="s">
        <v>1870</v>
      </c>
      <c r="C798" t="s">
        <v>583</v>
      </c>
      <c r="D798">
        <v>2621.3567694599901</v>
      </c>
      <c r="E798">
        <v>417</v>
      </c>
      <c r="F798">
        <v>12.5</v>
      </c>
      <c r="G798">
        <v>1</v>
      </c>
      <c r="H798">
        <v>50</v>
      </c>
      <c r="I798">
        <v>37.5</v>
      </c>
      <c r="J798">
        <v>8</v>
      </c>
      <c r="K798">
        <v>11.5264046298529</v>
      </c>
      <c r="L798">
        <v>31</v>
      </c>
      <c r="M798">
        <v>3.8617647058823499</v>
      </c>
      <c r="N798">
        <v>12</v>
      </c>
      <c r="O798">
        <v>5</v>
      </c>
      <c r="P798">
        <v>2</v>
      </c>
    </row>
    <row r="799" spans="1:16" x14ac:dyDescent="0.25">
      <c r="A799" t="s">
        <v>1906</v>
      </c>
      <c r="B799" t="s">
        <v>1907</v>
      </c>
      <c r="C799" t="s">
        <v>336</v>
      </c>
      <c r="D799">
        <v>2600.14392</v>
      </c>
      <c r="E799">
        <v>265.64999999999998</v>
      </c>
      <c r="F799">
        <v>100</v>
      </c>
      <c r="G799">
        <v>3</v>
      </c>
      <c r="H799">
        <v>0</v>
      </c>
      <c r="I799">
        <v>0</v>
      </c>
      <c r="J799">
        <v>3</v>
      </c>
      <c r="K799">
        <v>-16.131334760885</v>
      </c>
      <c r="L799">
        <v>83</v>
      </c>
      <c r="M799">
        <v>4.71567164179105</v>
      </c>
      <c r="N799">
        <v>54</v>
      </c>
      <c r="O799">
        <v>70</v>
      </c>
      <c r="P799">
        <v>66</v>
      </c>
    </row>
    <row r="800" spans="1:16" x14ac:dyDescent="0.25">
      <c r="A800" t="s">
        <v>1892</v>
      </c>
      <c r="B800" t="s">
        <v>1893</v>
      </c>
      <c r="C800" t="s">
        <v>443</v>
      </c>
      <c r="D800">
        <v>2589.3864953749999</v>
      </c>
      <c r="E800">
        <v>325.45</v>
      </c>
      <c r="G800">
        <v>0</v>
      </c>
      <c r="H800">
        <v>0</v>
      </c>
      <c r="I800">
        <v>0</v>
      </c>
      <c r="L800">
        <v>28</v>
      </c>
      <c r="M800">
        <v>6.5</v>
      </c>
      <c r="N800">
        <v>84</v>
      </c>
      <c r="P800">
        <v>60</v>
      </c>
    </row>
    <row r="801" spans="1:16" x14ac:dyDescent="0.25">
      <c r="A801" t="s">
        <v>1877</v>
      </c>
      <c r="B801" t="s">
        <v>1878</v>
      </c>
      <c r="C801" t="s">
        <v>115</v>
      </c>
      <c r="D801">
        <v>2588.6345184000002</v>
      </c>
      <c r="E801">
        <v>551.65</v>
      </c>
      <c r="G801">
        <v>0</v>
      </c>
      <c r="H801">
        <v>0</v>
      </c>
      <c r="I801">
        <v>0</v>
      </c>
      <c r="K801">
        <v>10.4472207133804</v>
      </c>
      <c r="L801">
        <v>83</v>
      </c>
      <c r="M801">
        <v>4.9639344262295104</v>
      </c>
      <c r="N801">
        <v>48</v>
      </c>
      <c r="O801">
        <v>93</v>
      </c>
      <c r="P801">
        <v>79</v>
      </c>
    </row>
    <row r="802" spans="1:16" x14ac:dyDescent="0.25">
      <c r="A802" t="s">
        <v>1890</v>
      </c>
      <c r="B802" t="s">
        <v>1891</v>
      </c>
      <c r="C802" t="s">
        <v>1148</v>
      </c>
      <c r="D802">
        <v>2580.8388</v>
      </c>
      <c r="E802">
        <v>999.99</v>
      </c>
      <c r="G802">
        <v>0</v>
      </c>
      <c r="H802">
        <v>0</v>
      </c>
      <c r="I802">
        <v>0</v>
      </c>
    </row>
    <row r="803" spans="1:16" x14ac:dyDescent="0.25">
      <c r="A803" t="s">
        <v>1894</v>
      </c>
      <c r="B803" t="s">
        <v>1895</v>
      </c>
      <c r="C803" t="s">
        <v>541</v>
      </c>
      <c r="D803">
        <v>2577.35930904</v>
      </c>
      <c r="E803">
        <v>219.65</v>
      </c>
      <c r="F803">
        <v>0</v>
      </c>
      <c r="G803">
        <v>0</v>
      </c>
      <c r="H803">
        <v>100</v>
      </c>
      <c r="I803">
        <v>0</v>
      </c>
      <c r="J803">
        <v>1</v>
      </c>
      <c r="K803">
        <v>5.0044682752457499</v>
      </c>
      <c r="L803">
        <v>22</v>
      </c>
      <c r="N803">
        <v>13</v>
      </c>
      <c r="P803">
        <v>14</v>
      </c>
    </row>
    <row r="804" spans="1:16" x14ac:dyDescent="0.25">
      <c r="A804" t="s">
        <v>1902</v>
      </c>
      <c r="B804" t="s">
        <v>1903</v>
      </c>
      <c r="C804" t="s">
        <v>910</v>
      </c>
      <c r="D804">
        <v>2562.0380719700001</v>
      </c>
      <c r="E804">
        <v>2102.5500000000002</v>
      </c>
      <c r="G804">
        <v>0</v>
      </c>
      <c r="H804">
        <v>0</v>
      </c>
      <c r="I804">
        <v>0</v>
      </c>
      <c r="L804">
        <v>20</v>
      </c>
      <c r="M804">
        <v>6.91</v>
      </c>
      <c r="N804">
        <v>52</v>
      </c>
      <c r="O804">
        <v>95</v>
      </c>
      <c r="P804">
        <v>80</v>
      </c>
    </row>
    <row r="805" spans="1:16" x14ac:dyDescent="0.25">
      <c r="A805" t="s">
        <v>1896</v>
      </c>
      <c r="B805" t="s">
        <v>1897</v>
      </c>
      <c r="C805" t="s">
        <v>61</v>
      </c>
      <c r="D805">
        <v>2560.1423955099999</v>
      </c>
      <c r="E805">
        <v>339.35</v>
      </c>
      <c r="F805">
        <v>100</v>
      </c>
      <c r="G805">
        <v>5</v>
      </c>
      <c r="H805">
        <v>0</v>
      </c>
      <c r="I805">
        <v>0</v>
      </c>
      <c r="J805">
        <v>5</v>
      </c>
      <c r="K805">
        <v>6.1031476281956403</v>
      </c>
      <c r="L805">
        <v>94</v>
      </c>
      <c r="M805">
        <v>6.0380952380952397</v>
      </c>
      <c r="N805">
        <v>34</v>
      </c>
      <c r="O805">
        <v>93</v>
      </c>
      <c r="P805">
        <v>81</v>
      </c>
    </row>
    <row r="806" spans="1:16" x14ac:dyDescent="0.25">
      <c r="A806" t="s">
        <v>1888</v>
      </c>
      <c r="B806" t="s">
        <v>1889</v>
      </c>
      <c r="C806" t="s">
        <v>52</v>
      </c>
      <c r="D806">
        <v>2545.2834023649998</v>
      </c>
      <c r="E806">
        <v>273.8</v>
      </c>
      <c r="G806">
        <v>0</v>
      </c>
      <c r="H806">
        <v>0</v>
      </c>
      <c r="I806">
        <v>0</v>
      </c>
      <c r="L806">
        <v>10</v>
      </c>
      <c r="O806">
        <v>45</v>
      </c>
    </row>
    <row r="807" spans="1:16" x14ac:dyDescent="0.25">
      <c r="A807" t="s">
        <v>1904</v>
      </c>
      <c r="B807" t="s">
        <v>1905</v>
      </c>
      <c r="C807" t="s">
        <v>344</v>
      </c>
      <c r="D807">
        <v>2533.22665869</v>
      </c>
      <c r="E807">
        <v>82.8</v>
      </c>
      <c r="G807">
        <v>0</v>
      </c>
      <c r="H807">
        <v>0</v>
      </c>
      <c r="I807">
        <v>0</v>
      </c>
      <c r="L807">
        <v>34</v>
      </c>
      <c r="M807">
        <v>3.20970149253731</v>
      </c>
      <c r="N807">
        <v>94</v>
      </c>
      <c r="P807">
        <v>88</v>
      </c>
    </row>
    <row r="808" spans="1:16" x14ac:dyDescent="0.25">
      <c r="A808" t="s">
        <v>1964</v>
      </c>
      <c r="B808" t="s">
        <v>1965</v>
      </c>
      <c r="C808" t="s">
        <v>1455</v>
      </c>
      <c r="D808">
        <v>2531.8302971899998</v>
      </c>
      <c r="E808">
        <v>53.7</v>
      </c>
      <c r="G808">
        <v>0</v>
      </c>
      <c r="H808">
        <v>0</v>
      </c>
      <c r="I808">
        <v>0</v>
      </c>
      <c r="L808">
        <v>37</v>
      </c>
      <c r="M808">
        <v>4</v>
      </c>
      <c r="N808">
        <v>56</v>
      </c>
      <c r="P808">
        <v>32</v>
      </c>
    </row>
    <row r="809" spans="1:16" x14ac:dyDescent="0.25">
      <c r="A809" t="s">
        <v>1898</v>
      </c>
      <c r="B809" t="s">
        <v>1899</v>
      </c>
      <c r="C809" t="s">
        <v>541</v>
      </c>
      <c r="D809">
        <v>2518.40367345</v>
      </c>
      <c r="E809">
        <v>1262.45</v>
      </c>
      <c r="F809">
        <v>0</v>
      </c>
      <c r="G809">
        <v>0</v>
      </c>
      <c r="H809">
        <v>0</v>
      </c>
      <c r="I809">
        <v>100</v>
      </c>
      <c r="J809">
        <v>1</v>
      </c>
      <c r="K809">
        <v>23.0050603347606</v>
      </c>
      <c r="L809">
        <v>5</v>
      </c>
      <c r="M809">
        <v>4.9279411764705898</v>
      </c>
      <c r="N809">
        <v>14</v>
      </c>
      <c r="O809">
        <v>44</v>
      </c>
      <c r="P809">
        <v>26</v>
      </c>
    </row>
    <row r="810" spans="1:16" x14ac:dyDescent="0.25">
      <c r="A810" t="s">
        <v>1900</v>
      </c>
      <c r="B810" t="s">
        <v>1901</v>
      </c>
      <c r="C810" t="s">
        <v>465</v>
      </c>
      <c r="D810">
        <v>2516.2910943000002</v>
      </c>
      <c r="E810">
        <v>1874.4</v>
      </c>
      <c r="F810">
        <v>0</v>
      </c>
      <c r="G810">
        <v>0</v>
      </c>
      <c r="H810">
        <v>100</v>
      </c>
      <c r="I810">
        <v>0</v>
      </c>
      <c r="J810">
        <v>1</v>
      </c>
      <c r="K810">
        <v>5.6430103028084302</v>
      </c>
      <c r="L810">
        <v>68</v>
      </c>
      <c r="M810">
        <v>6.1779661016949099</v>
      </c>
      <c r="N810">
        <v>47</v>
      </c>
      <c r="O810">
        <v>83</v>
      </c>
      <c r="P810">
        <v>83</v>
      </c>
    </row>
    <row r="811" spans="1:16" x14ac:dyDescent="0.25">
      <c r="A811" t="s">
        <v>1916</v>
      </c>
      <c r="B811" t="s">
        <v>1917</v>
      </c>
      <c r="C811" t="s">
        <v>74</v>
      </c>
      <c r="D811">
        <v>2492.3924847049998</v>
      </c>
      <c r="E811">
        <v>1602.2</v>
      </c>
      <c r="G811">
        <v>0</v>
      </c>
      <c r="H811">
        <v>0</v>
      </c>
      <c r="I811">
        <v>0</v>
      </c>
      <c r="L811">
        <v>20</v>
      </c>
      <c r="M811">
        <v>5.6166666666666698</v>
      </c>
      <c r="N811">
        <v>41</v>
      </c>
      <c r="O811">
        <v>72</v>
      </c>
      <c r="P811">
        <v>41</v>
      </c>
    </row>
    <row r="812" spans="1:16" x14ac:dyDescent="0.25">
      <c r="A812" t="s">
        <v>1924</v>
      </c>
      <c r="B812" t="s">
        <v>1925</v>
      </c>
      <c r="C812" t="s">
        <v>709</v>
      </c>
      <c r="D812">
        <v>2487.5489280000002</v>
      </c>
      <c r="E812">
        <v>2017.4</v>
      </c>
      <c r="F812">
        <v>50</v>
      </c>
      <c r="G812">
        <v>1</v>
      </c>
      <c r="H812">
        <v>50</v>
      </c>
      <c r="I812">
        <v>0</v>
      </c>
      <c r="J812">
        <v>2</v>
      </c>
      <c r="K812">
        <v>-7.8369140625</v>
      </c>
      <c r="L812">
        <v>86</v>
      </c>
      <c r="M812">
        <v>6</v>
      </c>
      <c r="N812">
        <v>72</v>
      </c>
      <c r="O812">
        <v>88</v>
      </c>
      <c r="P812">
        <v>90</v>
      </c>
    </row>
    <row r="813" spans="1:16" x14ac:dyDescent="0.25">
      <c r="A813" t="s">
        <v>1910</v>
      </c>
      <c r="B813" t="s">
        <v>1911</v>
      </c>
      <c r="C813" t="s">
        <v>505</v>
      </c>
      <c r="D813">
        <v>2476.50648</v>
      </c>
      <c r="E813">
        <v>588.85</v>
      </c>
      <c r="G813">
        <v>0</v>
      </c>
      <c r="H813">
        <v>0</v>
      </c>
      <c r="I813">
        <v>0</v>
      </c>
      <c r="K813">
        <v>-59.797238245061997</v>
      </c>
      <c r="L813">
        <v>66</v>
      </c>
      <c r="M813">
        <v>3.6921052631578899</v>
      </c>
      <c r="N813">
        <v>95</v>
      </c>
      <c r="O813">
        <v>17</v>
      </c>
      <c r="P813">
        <v>79</v>
      </c>
    </row>
    <row r="814" spans="1:16" x14ac:dyDescent="0.25">
      <c r="A814" t="s">
        <v>1884</v>
      </c>
      <c r="B814" t="s">
        <v>1885</v>
      </c>
      <c r="D814">
        <v>2474.8968</v>
      </c>
      <c r="E814">
        <v>560.5</v>
      </c>
      <c r="G814">
        <v>0</v>
      </c>
      <c r="H814">
        <v>0</v>
      </c>
      <c r="I814">
        <v>0</v>
      </c>
      <c r="L814">
        <v>12</v>
      </c>
    </row>
    <row r="815" spans="1:16" x14ac:dyDescent="0.25">
      <c r="A815" t="s">
        <v>1908</v>
      </c>
      <c r="B815" t="s">
        <v>1909</v>
      </c>
      <c r="C815" t="s">
        <v>465</v>
      </c>
      <c r="D815">
        <v>2474.8062685499999</v>
      </c>
      <c r="E815">
        <v>368.85</v>
      </c>
      <c r="F815">
        <v>100</v>
      </c>
      <c r="G815">
        <v>1</v>
      </c>
      <c r="H815">
        <v>0</v>
      </c>
      <c r="I815">
        <v>0</v>
      </c>
      <c r="J815">
        <v>1</v>
      </c>
      <c r="K815">
        <v>-11.7323051500963</v>
      </c>
      <c r="L815">
        <v>87</v>
      </c>
      <c r="M815">
        <v>6.0042372881355899</v>
      </c>
      <c r="N815">
        <v>84</v>
      </c>
      <c r="O815">
        <v>70</v>
      </c>
      <c r="P815">
        <v>88</v>
      </c>
    </row>
    <row r="816" spans="1:16" x14ac:dyDescent="0.25">
      <c r="A816" t="s">
        <v>1918</v>
      </c>
      <c r="B816" t="s">
        <v>1919</v>
      </c>
      <c r="C816" t="s">
        <v>38</v>
      </c>
      <c r="D816">
        <v>2462.2809324999998</v>
      </c>
      <c r="E816">
        <v>335.65</v>
      </c>
      <c r="G816">
        <v>0</v>
      </c>
      <c r="H816">
        <v>0</v>
      </c>
      <c r="I816">
        <v>0</v>
      </c>
      <c r="L816">
        <v>45</v>
      </c>
      <c r="N816">
        <v>50</v>
      </c>
      <c r="O816">
        <v>2</v>
      </c>
      <c r="P816">
        <v>24</v>
      </c>
    </row>
    <row r="817" spans="1:16" x14ac:dyDescent="0.25">
      <c r="A817" t="s">
        <v>1920</v>
      </c>
      <c r="B817" t="s">
        <v>1921</v>
      </c>
      <c r="C817" t="s">
        <v>102</v>
      </c>
      <c r="D817">
        <v>2459.4669095700001</v>
      </c>
      <c r="E817">
        <v>93.45</v>
      </c>
      <c r="G817">
        <v>0</v>
      </c>
      <c r="H817">
        <v>0</v>
      </c>
      <c r="I817">
        <v>0</v>
      </c>
    </row>
    <row r="818" spans="1:16" x14ac:dyDescent="0.25">
      <c r="A818" t="s">
        <v>1912</v>
      </c>
      <c r="B818" t="s">
        <v>1913</v>
      </c>
      <c r="C818" t="s">
        <v>88</v>
      </c>
      <c r="D818">
        <v>2455.2232724999999</v>
      </c>
      <c r="E818">
        <v>107.65</v>
      </c>
      <c r="G818">
        <v>0</v>
      </c>
      <c r="H818">
        <v>0</v>
      </c>
      <c r="I818">
        <v>0</v>
      </c>
      <c r="L818">
        <v>60</v>
      </c>
      <c r="M818">
        <v>5.1666666666666696</v>
      </c>
      <c r="N818">
        <v>85</v>
      </c>
      <c r="O818">
        <v>60</v>
      </c>
      <c r="P818">
        <v>78</v>
      </c>
    </row>
    <row r="819" spans="1:16" x14ac:dyDescent="0.25">
      <c r="A819" t="s">
        <v>1932</v>
      </c>
      <c r="B819" t="s">
        <v>1933</v>
      </c>
      <c r="C819" t="s">
        <v>27</v>
      </c>
      <c r="D819">
        <v>2453.5736944700002</v>
      </c>
      <c r="E819">
        <v>294.75</v>
      </c>
      <c r="F819">
        <v>100</v>
      </c>
      <c r="G819">
        <v>2</v>
      </c>
      <c r="H819">
        <v>0</v>
      </c>
      <c r="I819">
        <v>0</v>
      </c>
      <c r="J819">
        <v>2</v>
      </c>
      <c r="K819">
        <v>10.225538409360601</v>
      </c>
      <c r="L819">
        <v>24</v>
      </c>
      <c r="M819">
        <v>6.2032258064516101</v>
      </c>
      <c r="N819">
        <v>56</v>
      </c>
      <c r="O819">
        <v>45</v>
      </c>
      <c r="P819">
        <v>67</v>
      </c>
    </row>
    <row r="820" spans="1:16" x14ac:dyDescent="0.25">
      <c r="A820" t="s">
        <v>1930</v>
      </c>
      <c r="B820" t="s">
        <v>1931</v>
      </c>
      <c r="C820" t="s">
        <v>1063</v>
      </c>
      <c r="D820">
        <v>2449.11348864</v>
      </c>
      <c r="E820">
        <v>18.75</v>
      </c>
      <c r="G820">
        <v>0</v>
      </c>
      <c r="H820">
        <v>0</v>
      </c>
      <c r="I820">
        <v>0</v>
      </c>
      <c r="K820">
        <v>-1.0416666666666601</v>
      </c>
      <c r="L820">
        <v>11</v>
      </c>
      <c r="M820">
        <v>2.3731343283582098</v>
      </c>
      <c r="N820">
        <v>61</v>
      </c>
      <c r="P820">
        <v>87</v>
      </c>
    </row>
    <row r="821" spans="1:16" x14ac:dyDescent="0.25">
      <c r="A821" t="s">
        <v>1926</v>
      </c>
      <c r="B821" t="s">
        <v>1927</v>
      </c>
      <c r="C821" t="s">
        <v>344</v>
      </c>
      <c r="D821">
        <v>2440.70870805</v>
      </c>
      <c r="E821">
        <v>1230.8499999999999</v>
      </c>
      <c r="F821">
        <v>100</v>
      </c>
      <c r="G821">
        <v>3</v>
      </c>
      <c r="H821">
        <v>0</v>
      </c>
      <c r="I821">
        <v>0</v>
      </c>
      <c r="J821">
        <v>3</v>
      </c>
      <c r="K821">
        <v>2.9479023741216599</v>
      </c>
      <c r="L821">
        <v>6</v>
      </c>
      <c r="N821">
        <v>96</v>
      </c>
      <c r="O821">
        <v>45</v>
      </c>
      <c r="P821">
        <v>75</v>
      </c>
    </row>
    <row r="822" spans="1:16" x14ac:dyDescent="0.25">
      <c r="A822" t="s">
        <v>1948</v>
      </c>
      <c r="B822" t="s">
        <v>1949</v>
      </c>
      <c r="C822" t="s">
        <v>465</v>
      </c>
      <c r="D822">
        <v>2438.785965</v>
      </c>
      <c r="E822">
        <v>335</v>
      </c>
      <c r="F822">
        <v>100</v>
      </c>
      <c r="G822">
        <v>1</v>
      </c>
      <c r="H822">
        <v>0</v>
      </c>
      <c r="I822">
        <v>0</v>
      </c>
      <c r="J822">
        <v>1</v>
      </c>
      <c r="K822">
        <v>12.9032258064516</v>
      </c>
      <c r="L822">
        <v>30</v>
      </c>
      <c r="M822">
        <v>7.9516949152542402</v>
      </c>
      <c r="N822">
        <v>81</v>
      </c>
      <c r="P822">
        <v>71</v>
      </c>
    </row>
    <row r="823" spans="1:16" x14ac:dyDescent="0.25">
      <c r="A823" t="s">
        <v>2039</v>
      </c>
      <c r="B823" t="s">
        <v>2040</v>
      </c>
      <c r="C823" t="s">
        <v>512</v>
      </c>
      <c r="D823">
        <v>2437.6</v>
      </c>
      <c r="E823">
        <v>11684.4</v>
      </c>
      <c r="G823">
        <v>0</v>
      </c>
      <c r="H823">
        <v>0</v>
      </c>
      <c r="I823">
        <v>0</v>
      </c>
      <c r="L823">
        <v>75</v>
      </c>
      <c r="M823">
        <v>5.2205882352941204</v>
      </c>
      <c r="N823">
        <v>81</v>
      </c>
      <c r="O823">
        <v>22</v>
      </c>
      <c r="P823">
        <v>60</v>
      </c>
    </row>
    <row r="824" spans="1:16" x14ac:dyDescent="0.25">
      <c r="A824" t="s">
        <v>1914</v>
      </c>
      <c r="B824" t="s">
        <v>1915</v>
      </c>
      <c r="C824" t="s">
        <v>465</v>
      </c>
      <c r="D824">
        <v>2427.4389313500001</v>
      </c>
      <c r="E824">
        <v>824.45</v>
      </c>
      <c r="G824">
        <v>0</v>
      </c>
      <c r="H824">
        <v>0</v>
      </c>
      <c r="I824">
        <v>0</v>
      </c>
      <c r="K824">
        <v>33.137362973850202</v>
      </c>
      <c r="L824">
        <v>87</v>
      </c>
      <c r="M824">
        <v>7.4771186440677999</v>
      </c>
      <c r="N824">
        <v>32</v>
      </c>
      <c r="O824">
        <v>88</v>
      </c>
      <c r="P824">
        <v>60</v>
      </c>
    </row>
    <row r="825" spans="1:16" x14ac:dyDescent="0.25">
      <c r="A825" t="s">
        <v>1962</v>
      </c>
      <c r="B825" t="s">
        <v>1963</v>
      </c>
      <c r="C825" t="s">
        <v>331</v>
      </c>
      <c r="D825">
        <v>2421.8062500000001</v>
      </c>
      <c r="E825">
        <v>95.1</v>
      </c>
      <c r="F825">
        <v>0</v>
      </c>
      <c r="G825">
        <v>0</v>
      </c>
      <c r="H825">
        <v>100</v>
      </c>
      <c r="I825">
        <v>0</v>
      </c>
      <c r="J825">
        <v>1</v>
      </c>
      <c r="K825">
        <v>-25.3333333333333</v>
      </c>
      <c r="L825">
        <v>40</v>
      </c>
      <c r="M825">
        <v>2.45540540540541</v>
      </c>
      <c r="N825">
        <v>37</v>
      </c>
      <c r="P825">
        <v>22</v>
      </c>
    </row>
    <row r="826" spans="1:16" x14ac:dyDescent="0.25">
      <c r="A826" t="s">
        <v>1946</v>
      </c>
      <c r="B826" t="s">
        <v>1947</v>
      </c>
      <c r="C826" t="s">
        <v>1576</v>
      </c>
      <c r="D826">
        <v>2421.4037760000001</v>
      </c>
      <c r="E826">
        <v>103.85</v>
      </c>
      <c r="F826">
        <v>100</v>
      </c>
      <c r="G826">
        <v>2</v>
      </c>
      <c r="H826">
        <v>0</v>
      </c>
      <c r="I826">
        <v>0</v>
      </c>
      <c r="J826">
        <v>2</v>
      </c>
      <c r="K826">
        <v>-30.337078651685299</v>
      </c>
      <c r="L826">
        <v>66</v>
      </c>
      <c r="M826">
        <v>4.7149999999999999</v>
      </c>
      <c r="N826">
        <v>29</v>
      </c>
      <c r="O826">
        <v>87</v>
      </c>
      <c r="P826">
        <v>80</v>
      </c>
    </row>
    <row r="827" spans="1:16" x14ac:dyDescent="0.25">
      <c r="A827" t="s">
        <v>1976</v>
      </c>
      <c r="B827" t="s">
        <v>1977</v>
      </c>
      <c r="C827" t="s">
        <v>512</v>
      </c>
      <c r="D827">
        <v>2418.7034829999998</v>
      </c>
      <c r="E827">
        <v>249.05</v>
      </c>
      <c r="F827">
        <v>100</v>
      </c>
      <c r="G827">
        <v>1</v>
      </c>
      <c r="H827">
        <v>0</v>
      </c>
      <c r="I827">
        <v>0</v>
      </c>
      <c r="J827">
        <v>1</v>
      </c>
      <c r="K827">
        <v>-11.8413143658585</v>
      </c>
      <c r="L827">
        <v>29</v>
      </c>
      <c r="M827">
        <v>3.9137254901960801</v>
      </c>
      <c r="N827">
        <v>38</v>
      </c>
      <c r="O827">
        <v>48</v>
      </c>
      <c r="P827">
        <v>58</v>
      </c>
    </row>
    <row r="828" spans="1:16" x14ac:dyDescent="0.25">
      <c r="A828" t="s">
        <v>1928</v>
      </c>
      <c r="B828" t="s">
        <v>1929</v>
      </c>
      <c r="C828" t="s">
        <v>102</v>
      </c>
      <c r="D828">
        <v>2416.0308479999999</v>
      </c>
      <c r="E828">
        <v>486.85</v>
      </c>
      <c r="F828">
        <v>100</v>
      </c>
      <c r="G828">
        <v>1</v>
      </c>
      <c r="H828">
        <v>0</v>
      </c>
      <c r="I828">
        <v>0</v>
      </c>
      <c r="J828">
        <v>1</v>
      </c>
      <c r="K828">
        <v>10.592532467532401</v>
      </c>
      <c r="L828">
        <v>24</v>
      </c>
      <c r="M828">
        <v>5.4830357142857098</v>
      </c>
      <c r="N828">
        <v>37</v>
      </c>
      <c r="O828">
        <v>97</v>
      </c>
      <c r="P828">
        <v>86</v>
      </c>
    </row>
    <row r="829" spans="1:16" x14ac:dyDescent="0.25">
      <c r="A829" t="s">
        <v>1936</v>
      </c>
      <c r="B829" t="s">
        <v>1937</v>
      </c>
      <c r="C829" t="s">
        <v>71</v>
      </c>
      <c r="D829">
        <v>2412.4684582499999</v>
      </c>
      <c r="E829">
        <v>3116.2</v>
      </c>
      <c r="F829">
        <v>0</v>
      </c>
      <c r="G829">
        <v>0</v>
      </c>
      <c r="H829">
        <v>0</v>
      </c>
      <c r="I829">
        <v>100</v>
      </c>
      <c r="J829">
        <v>1</v>
      </c>
      <c r="K829">
        <v>-33.347087109009202</v>
      </c>
      <c r="L829">
        <v>6</v>
      </c>
      <c r="M829">
        <v>4.1100000000000003</v>
      </c>
      <c r="N829">
        <v>61</v>
      </c>
      <c r="O829">
        <v>56</v>
      </c>
      <c r="P829">
        <v>50</v>
      </c>
    </row>
    <row r="830" spans="1:16" x14ac:dyDescent="0.25">
      <c r="A830" t="s">
        <v>1922</v>
      </c>
      <c r="B830" t="s">
        <v>1923</v>
      </c>
      <c r="C830" t="s">
        <v>96</v>
      </c>
      <c r="D830">
        <v>2411.3240010999998</v>
      </c>
      <c r="E830">
        <v>147.9</v>
      </c>
      <c r="F830">
        <v>100</v>
      </c>
      <c r="G830">
        <v>1</v>
      </c>
      <c r="H830">
        <v>0</v>
      </c>
      <c r="I830">
        <v>0</v>
      </c>
      <c r="J830">
        <v>1</v>
      </c>
      <c r="K830">
        <v>7.2821846553966099</v>
      </c>
      <c r="L830">
        <v>19</v>
      </c>
      <c r="M830">
        <v>3.1</v>
      </c>
      <c r="N830">
        <v>36</v>
      </c>
      <c r="O830">
        <v>86</v>
      </c>
      <c r="P830">
        <v>83</v>
      </c>
    </row>
    <row r="831" spans="1:16" x14ac:dyDescent="0.25">
      <c r="A831" t="s">
        <v>1970</v>
      </c>
      <c r="B831" t="s">
        <v>1971</v>
      </c>
      <c r="C831" t="s">
        <v>298</v>
      </c>
      <c r="D831">
        <v>2411.2480863000001</v>
      </c>
      <c r="E831">
        <v>53.2</v>
      </c>
      <c r="G831">
        <v>0</v>
      </c>
      <c r="H831">
        <v>0</v>
      </c>
      <c r="I831">
        <v>0</v>
      </c>
      <c r="L831">
        <v>6</v>
      </c>
      <c r="M831">
        <v>4.62391304347826</v>
      </c>
      <c r="N831">
        <v>7</v>
      </c>
      <c r="P831">
        <v>22</v>
      </c>
    </row>
    <row r="832" spans="1:16" x14ac:dyDescent="0.25">
      <c r="A832" t="s">
        <v>1940</v>
      </c>
      <c r="B832" t="s">
        <v>1941</v>
      </c>
      <c r="C832" t="s">
        <v>538</v>
      </c>
      <c r="D832">
        <v>2405.7930033099901</v>
      </c>
      <c r="E832">
        <v>1076.0999999999999</v>
      </c>
      <c r="G832">
        <v>0</v>
      </c>
      <c r="H832">
        <v>0</v>
      </c>
      <c r="I832">
        <v>0</v>
      </c>
      <c r="L832">
        <v>52</v>
      </c>
      <c r="M832">
        <v>7.2440298507462701</v>
      </c>
      <c r="N832">
        <v>77</v>
      </c>
      <c r="O832">
        <v>24</v>
      </c>
      <c r="P832">
        <v>60</v>
      </c>
    </row>
    <row r="833" spans="1:16" x14ac:dyDescent="0.25">
      <c r="A833" t="s">
        <v>1956</v>
      </c>
      <c r="B833" t="s">
        <v>1957</v>
      </c>
      <c r="C833" t="s">
        <v>381</v>
      </c>
      <c r="D833">
        <v>2388.0973380199998</v>
      </c>
      <c r="E833">
        <v>100.4</v>
      </c>
      <c r="G833">
        <v>0</v>
      </c>
      <c r="H833">
        <v>0</v>
      </c>
      <c r="I833">
        <v>0</v>
      </c>
      <c r="L833">
        <v>57</v>
      </c>
      <c r="M833">
        <v>3.9678571428571399</v>
      </c>
      <c r="N833">
        <v>45</v>
      </c>
      <c r="P833">
        <v>35</v>
      </c>
    </row>
    <row r="834" spans="1:16" x14ac:dyDescent="0.25">
      <c r="A834" t="s">
        <v>1966</v>
      </c>
      <c r="B834" t="s">
        <v>1967</v>
      </c>
      <c r="C834" t="s">
        <v>378</v>
      </c>
      <c r="D834">
        <v>2371.8233440200001</v>
      </c>
      <c r="E834">
        <v>146.75</v>
      </c>
      <c r="G834">
        <v>0</v>
      </c>
      <c r="H834">
        <v>0</v>
      </c>
      <c r="I834">
        <v>0</v>
      </c>
      <c r="L834">
        <v>34</v>
      </c>
      <c r="M834">
        <v>5.2777777777777803</v>
      </c>
      <c r="N834">
        <v>44</v>
      </c>
      <c r="O834">
        <v>88</v>
      </c>
      <c r="P834">
        <v>69</v>
      </c>
    </row>
    <row r="835" spans="1:16" x14ac:dyDescent="0.25">
      <c r="A835" t="s">
        <v>1954</v>
      </c>
      <c r="B835" t="s">
        <v>1955</v>
      </c>
      <c r="C835" t="s">
        <v>323</v>
      </c>
      <c r="D835">
        <v>2355.2667732700002</v>
      </c>
      <c r="E835">
        <v>236.75</v>
      </c>
      <c r="G835">
        <v>0</v>
      </c>
      <c r="H835">
        <v>0</v>
      </c>
      <c r="I835">
        <v>0</v>
      </c>
      <c r="L835">
        <v>61</v>
      </c>
      <c r="M835">
        <v>5.78571428571429</v>
      </c>
      <c r="N835">
        <v>18</v>
      </c>
      <c r="O835">
        <v>70</v>
      </c>
      <c r="P835">
        <v>19</v>
      </c>
    </row>
    <row r="836" spans="1:16" x14ac:dyDescent="0.25">
      <c r="A836" t="s">
        <v>1944</v>
      </c>
      <c r="B836" t="s">
        <v>1945</v>
      </c>
      <c r="C836" t="s">
        <v>762</v>
      </c>
      <c r="D836">
        <v>2351.9216805799902</v>
      </c>
      <c r="E836">
        <v>256.5</v>
      </c>
      <c r="G836">
        <v>0</v>
      </c>
      <c r="H836">
        <v>0</v>
      </c>
      <c r="I836">
        <v>0</v>
      </c>
      <c r="L836">
        <v>2</v>
      </c>
      <c r="M836">
        <v>4.38</v>
      </c>
      <c r="N836">
        <v>66</v>
      </c>
      <c r="O836">
        <v>54</v>
      </c>
      <c r="P836">
        <v>62</v>
      </c>
    </row>
    <row r="837" spans="1:16" x14ac:dyDescent="0.25">
      <c r="A837" t="s">
        <v>1934</v>
      </c>
      <c r="B837" t="s">
        <v>1935</v>
      </c>
      <c r="C837" t="s">
        <v>24</v>
      </c>
      <c r="D837">
        <v>2349.9617407199999</v>
      </c>
      <c r="E837">
        <v>501.6</v>
      </c>
      <c r="F837">
        <v>83.3333333333333</v>
      </c>
      <c r="G837">
        <v>5</v>
      </c>
      <c r="H837">
        <v>0</v>
      </c>
      <c r="I837">
        <v>16.6666666666666</v>
      </c>
      <c r="J837">
        <v>6</v>
      </c>
      <c r="K837">
        <v>39.553429027113197</v>
      </c>
      <c r="L837">
        <v>20</v>
      </c>
      <c r="M837">
        <v>5.68333333333333</v>
      </c>
      <c r="N837">
        <v>31</v>
      </c>
      <c r="O837">
        <v>37</v>
      </c>
      <c r="P837">
        <v>5</v>
      </c>
    </row>
    <row r="838" spans="1:16" x14ac:dyDescent="0.25">
      <c r="A838" t="s">
        <v>1938</v>
      </c>
      <c r="B838" t="s">
        <v>1939</v>
      </c>
      <c r="C838" t="s">
        <v>115</v>
      </c>
      <c r="D838">
        <v>2339.0077424999999</v>
      </c>
      <c r="E838">
        <v>113.25</v>
      </c>
      <c r="G838">
        <v>0</v>
      </c>
      <c r="H838">
        <v>0</v>
      </c>
      <c r="I838">
        <v>0</v>
      </c>
      <c r="L838">
        <v>72</v>
      </c>
      <c r="M838">
        <v>3.2540983606557399</v>
      </c>
      <c r="N838">
        <v>33</v>
      </c>
      <c r="P838">
        <v>40</v>
      </c>
    </row>
    <row r="839" spans="1:16" x14ac:dyDescent="0.25">
      <c r="A839" t="s">
        <v>1952</v>
      </c>
      <c r="B839" t="s">
        <v>1953</v>
      </c>
      <c r="C839" t="s">
        <v>91</v>
      </c>
      <c r="D839">
        <v>2326.823131225</v>
      </c>
      <c r="E839">
        <v>1026.5</v>
      </c>
      <c r="G839">
        <v>0</v>
      </c>
      <c r="H839">
        <v>0</v>
      </c>
      <c r="I839">
        <v>0</v>
      </c>
      <c r="K839">
        <v>-76.065053955914607</v>
      </c>
      <c r="L839">
        <v>94</v>
      </c>
      <c r="M839">
        <v>4.6272727272727296</v>
      </c>
      <c r="N839">
        <v>50</v>
      </c>
      <c r="O839">
        <v>73</v>
      </c>
      <c r="P839">
        <v>50</v>
      </c>
    </row>
    <row r="840" spans="1:16" x14ac:dyDescent="0.25">
      <c r="A840" t="s">
        <v>1972</v>
      </c>
      <c r="B840" t="s">
        <v>1973</v>
      </c>
      <c r="C840" t="s">
        <v>298</v>
      </c>
      <c r="D840">
        <v>2313.348015</v>
      </c>
      <c r="E840">
        <v>172.8</v>
      </c>
      <c r="F840">
        <v>50</v>
      </c>
      <c r="G840">
        <v>1</v>
      </c>
      <c r="H840">
        <v>0</v>
      </c>
      <c r="I840">
        <v>50</v>
      </c>
      <c r="J840">
        <v>2</v>
      </c>
      <c r="K840">
        <v>-11.176470588235199</v>
      </c>
      <c r="L840">
        <v>11</v>
      </c>
      <c r="N840">
        <v>26</v>
      </c>
      <c r="O840">
        <v>91</v>
      </c>
      <c r="P840">
        <v>91</v>
      </c>
    </row>
    <row r="841" spans="1:16" x14ac:dyDescent="0.25">
      <c r="A841" t="s">
        <v>1968</v>
      </c>
      <c r="B841" t="s">
        <v>1969</v>
      </c>
      <c r="C841" t="s">
        <v>115</v>
      </c>
      <c r="D841">
        <v>2290.0413842849998</v>
      </c>
      <c r="E841">
        <v>1046</v>
      </c>
      <c r="F841">
        <v>100</v>
      </c>
      <c r="G841">
        <v>1</v>
      </c>
      <c r="H841">
        <v>0</v>
      </c>
      <c r="I841">
        <v>0</v>
      </c>
      <c r="J841">
        <v>1</v>
      </c>
      <c r="K841">
        <v>23.697606927065902</v>
      </c>
      <c r="L841">
        <v>10</v>
      </c>
      <c r="M841">
        <v>5.5918032786885297</v>
      </c>
      <c r="N841">
        <v>87</v>
      </c>
      <c r="O841">
        <v>56</v>
      </c>
      <c r="P841">
        <v>37</v>
      </c>
    </row>
    <row r="842" spans="1:16" x14ac:dyDescent="0.25">
      <c r="A842" t="s">
        <v>1960</v>
      </c>
      <c r="B842" t="s">
        <v>1961</v>
      </c>
      <c r="C842" t="s">
        <v>102</v>
      </c>
      <c r="D842">
        <v>2272.3463497349999</v>
      </c>
      <c r="E842">
        <v>1906.45</v>
      </c>
      <c r="G842">
        <v>0</v>
      </c>
      <c r="H842">
        <v>0</v>
      </c>
      <c r="I842">
        <v>0</v>
      </c>
      <c r="L842">
        <v>90</v>
      </c>
      <c r="M842">
        <v>3.36339285714286</v>
      </c>
      <c r="N842">
        <v>89</v>
      </c>
      <c r="O842">
        <v>35</v>
      </c>
      <c r="P842">
        <v>73</v>
      </c>
    </row>
    <row r="843" spans="1:16" x14ac:dyDescent="0.25">
      <c r="A843" t="s">
        <v>2043</v>
      </c>
      <c r="B843" t="s">
        <v>2044</v>
      </c>
      <c r="C843" t="s">
        <v>762</v>
      </c>
      <c r="D843">
        <v>2248.3527931200001</v>
      </c>
      <c r="E843">
        <v>40.15</v>
      </c>
      <c r="G843">
        <v>0</v>
      </c>
      <c r="H843">
        <v>0</v>
      </c>
      <c r="I843">
        <v>0</v>
      </c>
      <c r="L843">
        <v>23</v>
      </c>
      <c r="M843">
        <v>4.07</v>
      </c>
      <c r="N843">
        <v>21</v>
      </c>
      <c r="P843">
        <v>15</v>
      </c>
    </row>
    <row r="844" spans="1:16" x14ac:dyDescent="0.25">
      <c r="A844" t="s">
        <v>1986</v>
      </c>
      <c r="B844" t="s">
        <v>1987</v>
      </c>
      <c r="C844" t="s">
        <v>678</v>
      </c>
      <c r="D844">
        <v>2238.8334640500002</v>
      </c>
      <c r="E844">
        <v>748.75</v>
      </c>
      <c r="G844">
        <v>0</v>
      </c>
      <c r="H844">
        <v>0</v>
      </c>
      <c r="I844">
        <v>0</v>
      </c>
      <c r="L844">
        <v>80</v>
      </c>
      <c r="M844">
        <v>5.9166666666666696</v>
      </c>
      <c r="N844">
        <v>96</v>
      </c>
      <c r="O844">
        <v>67</v>
      </c>
      <c r="P844">
        <v>89</v>
      </c>
    </row>
    <row r="845" spans="1:16" x14ac:dyDescent="0.25">
      <c r="A845" t="s">
        <v>1984</v>
      </c>
      <c r="B845" t="s">
        <v>1985</v>
      </c>
      <c r="C845" t="s">
        <v>344</v>
      </c>
      <c r="D845">
        <v>2233.7482239999999</v>
      </c>
      <c r="E845">
        <v>969</v>
      </c>
      <c r="F845">
        <v>75</v>
      </c>
      <c r="G845">
        <v>3</v>
      </c>
      <c r="H845">
        <v>25</v>
      </c>
      <c r="I845">
        <v>0</v>
      </c>
      <c r="J845">
        <v>4</v>
      </c>
      <c r="K845">
        <v>20.069166756727501</v>
      </c>
      <c r="L845">
        <v>32</v>
      </c>
      <c r="M845">
        <v>3.78283582089552</v>
      </c>
      <c r="N845">
        <v>64</v>
      </c>
      <c r="O845">
        <v>85</v>
      </c>
      <c r="P845">
        <v>64</v>
      </c>
    </row>
    <row r="846" spans="1:16" x14ac:dyDescent="0.25">
      <c r="A846" t="s">
        <v>1982</v>
      </c>
      <c r="B846" t="s">
        <v>1983</v>
      </c>
      <c r="C846" t="s">
        <v>115</v>
      </c>
      <c r="D846">
        <v>2229.4956350000002</v>
      </c>
      <c r="E846">
        <v>510.6</v>
      </c>
      <c r="F846">
        <v>66.6666666666666</v>
      </c>
      <c r="G846">
        <v>2</v>
      </c>
      <c r="H846">
        <v>33.3333333333333</v>
      </c>
      <c r="I846">
        <v>0</v>
      </c>
      <c r="J846">
        <v>3</v>
      </c>
      <c r="K846">
        <v>13.947757516017701</v>
      </c>
      <c r="L846">
        <v>23</v>
      </c>
      <c r="M846">
        <v>5.1749999999999998</v>
      </c>
      <c r="N846">
        <v>60</v>
      </c>
      <c r="O846">
        <v>76</v>
      </c>
      <c r="P846">
        <v>32</v>
      </c>
    </row>
    <row r="847" spans="1:16" x14ac:dyDescent="0.25">
      <c r="A847" t="s">
        <v>1950</v>
      </c>
      <c r="B847" t="s">
        <v>1951</v>
      </c>
      <c r="C847" t="s">
        <v>465</v>
      </c>
      <c r="D847">
        <v>2227.8927599250001</v>
      </c>
      <c r="E847">
        <v>233.7</v>
      </c>
      <c r="G847">
        <v>0</v>
      </c>
      <c r="H847">
        <v>0</v>
      </c>
      <c r="I847">
        <v>0</v>
      </c>
      <c r="L847">
        <v>82</v>
      </c>
      <c r="M847">
        <v>4.6118644067796604</v>
      </c>
      <c r="N847">
        <v>71</v>
      </c>
      <c r="O847">
        <v>25</v>
      </c>
      <c r="P847">
        <v>59</v>
      </c>
    </row>
    <row r="848" spans="1:16" x14ac:dyDescent="0.25">
      <c r="A848" t="s">
        <v>1958</v>
      </c>
      <c r="B848" t="s">
        <v>1959</v>
      </c>
      <c r="C848" t="s">
        <v>121</v>
      </c>
      <c r="D848">
        <v>2227.77</v>
      </c>
      <c r="E848">
        <v>3774.6</v>
      </c>
      <c r="G848">
        <v>0</v>
      </c>
      <c r="H848">
        <v>0</v>
      </c>
      <c r="I848">
        <v>0</v>
      </c>
      <c r="L848">
        <v>78</v>
      </c>
      <c r="N848">
        <v>68</v>
      </c>
      <c r="P848">
        <v>50</v>
      </c>
    </row>
    <row r="849" spans="1:16" x14ac:dyDescent="0.25">
      <c r="A849" t="s">
        <v>1978</v>
      </c>
      <c r="B849" t="s">
        <v>1979</v>
      </c>
      <c r="C849" t="s">
        <v>431</v>
      </c>
      <c r="D849">
        <v>2227.6813387500001</v>
      </c>
      <c r="E849">
        <v>2003.7</v>
      </c>
      <c r="G849">
        <v>0</v>
      </c>
      <c r="H849">
        <v>0</v>
      </c>
      <c r="I849">
        <v>0</v>
      </c>
      <c r="L849">
        <v>20</v>
      </c>
      <c r="M849">
        <v>4.9282608695652197</v>
      </c>
      <c r="N849">
        <v>39</v>
      </c>
      <c r="O849">
        <v>99</v>
      </c>
      <c r="P849">
        <v>82</v>
      </c>
    </row>
    <row r="850" spans="1:16" x14ac:dyDescent="0.25">
      <c r="A850" t="s">
        <v>1990</v>
      </c>
      <c r="B850" t="s">
        <v>1991</v>
      </c>
      <c r="C850" t="s">
        <v>535</v>
      </c>
      <c r="D850">
        <v>2205.4913298000001</v>
      </c>
      <c r="E850">
        <v>99.55</v>
      </c>
      <c r="G850">
        <v>0</v>
      </c>
      <c r="H850">
        <v>0</v>
      </c>
      <c r="I850">
        <v>0</v>
      </c>
      <c r="M850">
        <v>5.1466101694915301</v>
      </c>
    </row>
    <row r="851" spans="1:16" x14ac:dyDescent="0.25">
      <c r="A851" t="s">
        <v>1980</v>
      </c>
      <c r="B851" t="s">
        <v>1981</v>
      </c>
      <c r="C851" t="s">
        <v>102</v>
      </c>
      <c r="D851">
        <v>2192.4430326000002</v>
      </c>
      <c r="E851">
        <v>87.45</v>
      </c>
      <c r="G851">
        <v>0</v>
      </c>
      <c r="H851">
        <v>0</v>
      </c>
      <c r="I851">
        <v>0</v>
      </c>
      <c r="L851">
        <v>71</v>
      </c>
      <c r="M851">
        <v>8.4544642857142893</v>
      </c>
      <c r="N851">
        <v>65</v>
      </c>
      <c r="O851">
        <v>93</v>
      </c>
      <c r="P851">
        <v>91</v>
      </c>
    </row>
    <row r="852" spans="1:16" x14ac:dyDescent="0.25">
      <c r="A852" t="s">
        <v>2002</v>
      </c>
      <c r="B852" t="s">
        <v>2003</v>
      </c>
      <c r="C852" t="s">
        <v>381</v>
      </c>
      <c r="D852">
        <v>2185.1883606749998</v>
      </c>
      <c r="E852">
        <v>72.25</v>
      </c>
      <c r="G852">
        <v>0</v>
      </c>
      <c r="H852">
        <v>0</v>
      </c>
      <c r="I852">
        <v>0</v>
      </c>
      <c r="L852">
        <v>25</v>
      </c>
      <c r="N852">
        <v>77</v>
      </c>
      <c r="P852">
        <v>56</v>
      </c>
    </row>
    <row r="853" spans="1:16" x14ac:dyDescent="0.25">
      <c r="A853" t="s">
        <v>2027</v>
      </c>
      <c r="B853" t="s">
        <v>2028</v>
      </c>
      <c r="C853" t="s">
        <v>102</v>
      </c>
      <c r="D853">
        <v>2182.536607775</v>
      </c>
      <c r="E853">
        <v>318.2</v>
      </c>
      <c r="G853">
        <v>0</v>
      </c>
      <c r="H853">
        <v>0</v>
      </c>
      <c r="I853">
        <v>0</v>
      </c>
      <c r="L853">
        <v>97</v>
      </c>
      <c r="N853">
        <v>30</v>
      </c>
      <c r="O853">
        <v>99</v>
      </c>
      <c r="P853">
        <v>79</v>
      </c>
    </row>
    <row r="854" spans="1:16" x14ac:dyDescent="0.25">
      <c r="A854" t="s">
        <v>1996</v>
      </c>
      <c r="B854" t="s">
        <v>1997</v>
      </c>
      <c r="C854" t="s">
        <v>35</v>
      </c>
      <c r="D854">
        <v>2180.653534008</v>
      </c>
      <c r="E854">
        <v>215.38</v>
      </c>
      <c r="G854">
        <v>0</v>
      </c>
      <c r="H854">
        <v>0</v>
      </c>
      <c r="I854">
        <v>0</v>
      </c>
    </row>
    <row r="855" spans="1:16" x14ac:dyDescent="0.25">
      <c r="A855" t="s">
        <v>2004</v>
      </c>
      <c r="B855" t="s">
        <v>2005</v>
      </c>
      <c r="C855" t="s">
        <v>323</v>
      </c>
      <c r="D855">
        <v>2175.3657499750002</v>
      </c>
      <c r="E855">
        <v>89.7</v>
      </c>
      <c r="G855">
        <v>0</v>
      </c>
      <c r="H855">
        <v>0</v>
      </c>
      <c r="I855">
        <v>0</v>
      </c>
      <c r="L855">
        <v>27</v>
      </c>
      <c r="M855">
        <v>4.7271428571428604</v>
      </c>
      <c r="N855">
        <v>8</v>
      </c>
      <c r="P855">
        <v>2</v>
      </c>
    </row>
    <row r="856" spans="1:16" x14ac:dyDescent="0.25">
      <c r="A856" t="s">
        <v>2000</v>
      </c>
      <c r="B856" t="s">
        <v>2001</v>
      </c>
      <c r="C856" t="s">
        <v>74</v>
      </c>
      <c r="D856">
        <v>2173.984211685</v>
      </c>
      <c r="E856">
        <v>778.6</v>
      </c>
      <c r="G856">
        <v>0</v>
      </c>
      <c r="H856">
        <v>0</v>
      </c>
      <c r="I856">
        <v>0</v>
      </c>
      <c r="L856">
        <v>95</v>
      </c>
      <c r="M856">
        <v>5.9448717948718004</v>
      </c>
      <c r="N856">
        <v>71</v>
      </c>
      <c r="O856">
        <v>90</v>
      </c>
      <c r="P856">
        <v>89</v>
      </c>
    </row>
    <row r="857" spans="1:16" x14ac:dyDescent="0.25">
      <c r="A857" t="s">
        <v>2006</v>
      </c>
      <c r="B857" t="s">
        <v>2007</v>
      </c>
      <c r="C857" t="s">
        <v>896</v>
      </c>
      <c r="D857">
        <v>2171.874805425</v>
      </c>
      <c r="E857">
        <v>170.3</v>
      </c>
      <c r="F857">
        <v>88.8888888888888</v>
      </c>
      <c r="G857">
        <v>8</v>
      </c>
      <c r="H857">
        <v>11.1111111111111</v>
      </c>
      <c r="I857">
        <v>0</v>
      </c>
      <c r="J857">
        <v>9</v>
      </c>
      <c r="K857">
        <v>22.055066704513099</v>
      </c>
      <c r="L857">
        <v>17</v>
      </c>
      <c r="M857">
        <v>5.6875</v>
      </c>
      <c r="N857">
        <v>37</v>
      </c>
      <c r="O857">
        <v>70</v>
      </c>
      <c r="P857">
        <v>28</v>
      </c>
    </row>
    <row r="858" spans="1:16" x14ac:dyDescent="0.25">
      <c r="A858" t="s">
        <v>1974</v>
      </c>
      <c r="B858" t="s">
        <v>1975</v>
      </c>
      <c r="C858" t="s">
        <v>71</v>
      </c>
      <c r="D858">
        <v>2171.5390043699999</v>
      </c>
      <c r="E858">
        <v>70.099999999999994</v>
      </c>
      <c r="G858">
        <v>0</v>
      </c>
      <c r="H858">
        <v>0</v>
      </c>
      <c r="I858">
        <v>0</v>
      </c>
      <c r="L858">
        <v>44</v>
      </c>
      <c r="M858">
        <v>1.9756756756756799</v>
      </c>
      <c r="N858">
        <v>59</v>
      </c>
      <c r="P858">
        <v>55</v>
      </c>
    </row>
    <row r="859" spans="1:16" x14ac:dyDescent="0.25">
      <c r="A859" t="s">
        <v>1994</v>
      </c>
      <c r="B859" t="s">
        <v>1995</v>
      </c>
      <c r="C859" t="s">
        <v>102</v>
      </c>
      <c r="D859">
        <v>2167.9941888599901</v>
      </c>
      <c r="E859">
        <v>365.7</v>
      </c>
      <c r="F859">
        <v>100</v>
      </c>
      <c r="G859">
        <v>2</v>
      </c>
      <c r="H859">
        <v>0</v>
      </c>
      <c r="I859">
        <v>0</v>
      </c>
      <c r="J859">
        <v>2</v>
      </c>
      <c r="K859">
        <v>38.0991064175467</v>
      </c>
      <c r="L859">
        <v>11</v>
      </c>
      <c r="M859">
        <v>8.0092857142857099</v>
      </c>
      <c r="N859">
        <v>32</v>
      </c>
      <c r="O859">
        <v>92</v>
      </c>
      <c r="P859">
        <v>87</v>
      </c>
    </row>
    <row r="860" spans="1:16" x14ac:dyDescent="0.25">
      <c r="A860" t="s">
        <v>1988</v>
      </c>
      <c r="B860" t="s">
        <v>1989</v>
      </c>
      <c r="C860" t="s">
        <v>331</v>
      </c>
      <c r="D860">
        <v>2166.9362990549998</v>
      </c>
      <c r="E860">
        <v>2857.4</v>
      </c>
      <c r="F860">
        <v>0</v>
      </c>
      <c r="G860">
        <v>0</v>
      </c>
      <c r="H860">
        <v>100</v>
      </c>
      <c r="I860">
        <v>0</v>
      </c>
      <c r="J860">
        <v>1</v>
      </c>
      <c r="K860">
        <v>1.9531453814981601</v>
      </c>
      <c r="L860">
        <v>17</v>
      </c>
      <c r="M860">
        <v>6.1</v>
      </c>
      <c r="N860">
        <v>11</v>
      </c>
      <c r="O860">
        <v>76</v>
      </c>
      <c r="P860">
        <v>26</v>
      </c>
    </row>
    <row r="861" spans="1:16" x14ac:dyDescent="0.25">
      <c r="A861" t="s">
        <v>1998</v>
      </c>
      <c r="B861" t="s">
        <v>1999</v>
      </c>
      <c r="C861" t="s">
        <v>623</v>
      </c>
      <c r="D861">
        <v>2163.7541551849999</v>
      </c>
      <c r="E861">
        <v>76.8</v>
      </c>
      <c r="G861">
        <v>0</v>
      </c>
      <c r="H861">
        <v>0</v>
      </c>
      <c r="I861">
        <v>0</v>
      </c>
      <c r="L861">
        <v>20</v>
      </c>
      <c r="M861">
        <v>7.0676470588235301</v>
      </c>
      <c r="N861">
        <v>30</v>
      </c>
      <c r="O861">
        <v>72</v>
      </c>
      <c r="P861">
        <v>36</v>
      </c>
    </row>
    <row r="862" spans="1:16" x14ac:dyDescent="0.25">
      <c r="A862" t="s">
        <v>2010</v>
      </c>
      <c r="B862" t="s">
        <v>2011</v>
      </c>
      <c r="C862" t="s">
        <v>74</v>
      </c>
      <c r="D862">
        <v>2153.9340936049998</v>
      </c>
      <c r="E862">
        <v>1430.7</v>
      </c>
      <c r="G862">
        <v>0</v>
      </c>
      <c r="H862">
        <v>0</v>
      </c>
      <c r="I862">
        <v>0</v>
      </c>
      <c r="L862">
        <v>96</v>
      </c>
      <c r="M862">
        <v>4.4307692307692301</v>
      </c>
      <c r="N862">
        <v>16</v>
      </c>
      <c r="O862">
        <v>60</v>
      </c>
      <c r="P862">
        <v>21</v>
      </c>
    </row>
    <row r="863" spans="1:16" x14ac:dyDescent="0.25">
      <c r="A863" t="s">
        <v>2037</v>
      </c>
      <c r="B863" t="s">
        <v>2038</v>
      </c>
      <c r="C863" t="s">
        <v>583</v>
      </c>
      <c r="D863">
        <v>2146.7051419999998</v>
      </c>
      <c r="E863">
        <v>382.15</v>
      </c>
      <c r="F863">
        <v>0</v>
      </c>
      <c r="G863">
        <v>0</v>
      </c>
      <c r="H863">
        <v>100</v>
      </c>
      <c r="I863">
        <v>0</v>
      </c>
      <c r="J863">
        <v>1</v>
      </c>
      <c r="K863">
        <v>30.515191545574599</v>
      </c>
      <c r="L863">
        <v>63</v>
      </c>
      <c r="M863">
        <v>6.5294117647058796</v>
      </c>
      <c r="N863">
        <v>23</v>
      </c>
      <c r="O863">
        <v>81</v>
      </c>
      <c r="P863">
        <v>46</v>
      </c>
    </row>
    <row r="864" spans="1:16" x14ac:dyDescent="0.25">
      <c r="A864" t="s">
        <v>1992</v>
      </c>
      <c r="B864" t="s">
        <v>1993</v>
      </c>
      <c r="C864" t="s">
        <v>512</v>
      </c>
      <c r="D864">
        <v>2144.600216885</v>
      </c>
      <c r="E864">
        <v>2146.0500000000002</v>
      </c>
      <c r="G864">
        <v>0</v>
      </c>
      <c r="H864">
        <v>0</v>
      </c>
      <c r="I864">
        <v>0</v>
      </c>
      <c r="L864">
        <v>98</v>
      </c>
      <c r="M864">
        <v>5.7</v>
      </c>
      <c r="N864">
        <v>51</v>
      </c>
      <c r="O864">
        <v>76</v>
      </c>
      <c r="P864">
        <v>64</v>
      </c>
    </row>
    <row r="865" spans="1:16" x14ac:dyDescent="0.25">
      <c r="A865" t="s">
        <v>2008</v>
      </c>
      <c r="B865" t="s">
        <v>2009</v>
      </c>
      <c r="C865" t="s">
        <v>381</v>
      </c>
      <c r="D865">
        <v>2143.25295306</v>
      </c>
      <c r="E865">
        <v>210.45</v>
      </c>
      <c r="G865">
        <v>0</v>
      </c>
      <c r="H865">
        <v>0</v>
      </c>
      <c r="I865">
        <v>0</v>
      </c>
      <c r="L865">
        <v>44</v>
      </c>
      <c r="M865">
        <v>3.4928571428571402</v>
      </c>
      <c r="N865">
        <v>84</v>
      </c>
      <c r="P865">
        <v>67</v>
      </c>
    </row>
    <row r="866" spans="1:16" x14ac:dyDescent="0.25">
      <c r="A866" t="s">
        <v>2018</v>
      </c>
      <c r="B866" t="s">
        <v>2019</v>
      </c>
      <c r="C866" t="s">
        <v>336</v>
      </c>
      <c r="D866">
        <v>2132.4854043999999</v>
      </c>
      <c r="E866">
        <v>2929.75</v>
      </c>
      <c r="G866">
        <v>0</v>
      </c>
      <c r="H866">
        <v>0</v>
      </c>
      <c r="I866">
        <v>0</v>
      </c>
      <c r="L866">
        <v>39</v>
      </c>
      <c r="M866">
        <v>4.1731343283582101</v>
      </c>
      <c r="N866">
        <v>52</v>
      </c>
      <c r="O866">
        <v>27</v>
      </c>
      <c r="P866">
        <v>29</v>
      </c>
    </row>
    <row r="867" spans="1:16" x14ac:dyDescent="0.25">
      <c r="A867" t="s">
        <v>2014</v>
      </c>
      <c r="B867" t="s">
        <v>2015</v>
      </c>
      <c r="C867" t="s">
        <v>415</v>
      </c>
      <c r="D867">
        <v>2125.8625517999999</v>
      </c>
      <c r="E867">
        <v>3742.3</v>
      </c>
      <c r="G867">
        <v>0</v>
      </c>
      <c r="H867">
        <v>0</v>
      </c>
      <c r="I867">
        <v>0</v>
      </c>
      <c r="K867">
        <v>-52.147386050963</v>
      </c>
      <c r="L867">
        <v>24</v>
      </c>
      <c r="M867">
        <v>4.7571428571428598</v>
      </c>
      <c r="N867">
        <v>81</v>
      </c>
      <c r="O867">
        <v>61</v>
      </c>
      <c r="P867">
        <v>76</v>
      </c>
    </row>
    <row r="868" spans="1:16" x14ac:dyDescent="0.25">
      <c r="A868" t="s">
        <v>2025</v>
      </c>
      <c r="B868" t="s">
        <v>2026</v>
      </c>
      <c r="C868" t="s">
        <v>465</v>
      </c>
      <c r="D868">
        <v>2121.7224569999998</v>
      </c>
      <c r="E868">
        <v>348.7</v>
      </c>
      <c r="F868">
        <v>100</v>
      </c>
      <c r="G868">
        <v>3</v>
      </c>
      <c r="H868">
        <v>0</v>
      </c>
      <c r="I868">
        <v>0</v>
      </c>
      <c r="J868">
        <v>3</v>
      </c>
      <c r="K868">
        <v>35.886524822695002</v>
      </c>
      <c r="L868">
        <v>11</v>
      </c>
      <c r="M868">
        <v>4.3542372881355904</v>
      </c>
      <c r="N868">
        <v>72</v>
      </c>
      <c r="P868">
        <v>71</v>
      </c>
    </row>
    <row r="869" spans="1:16" x14ac:dyDescent="0.25">
      <c r="A869" t="s">
        <v>2012</v>
      </c>
      <c r="B869" t="s">
        <v>2013</v>
      </c>
      <c r="C869" t="s">
        <v>583</v>
      </c>
      <c r="D869">
        <v>2120.5223924000002</v>
      </c>
      <c r="E869">
        <v>267.35000000000002</v>
      </c>
      <c r="G869">
        <v>0</v>
      </c>
      <c r="H869">
        <v>0</v>
      </c>
      <c r="I869">
        <v>0</v>
      </c>
      <c r="L869">
        <v>48</v>
      </c>
      <c r="M869">
        <v>5.87205882352941</v>
      </c>
      <c r="N869">
        <v>21</v>
      </c>
      <c r="O869">
        <v>47</v>
      </c>
      <c r="P869">
        <v>19</v>
      </c>
    </row>
    <row r="870" spans="1:16" x14ac:dyDescent="0.25">
      <c r="A870" t="s">
        <v>2031</v>
      </c>
      <c r="B870" t="s">
        <v>2032</v>
      </c>
      <c r="C870" t="s">
        <v>102</v>
      </c>
      <c r="D870">
        <v>2119.0678124999999</v>
      </c>
      <c r="E870">
        <v>1181.5999999999999</v>
      </c>
      <c r="G870">
        <v>0</v>
      </c>
      <c r="H870">
        <v>0</v>
      </c>
      <c r="I870">
        <v>0</v>
      </c>
      <c r="L870">
        <v>98</v>
      </c>
      <c r="M870">
        <v>6.0696428571428598</v>
      </c>
      <c r="N870">
        <v>73</v>
      </c>
      <c r="O870">
        <v>97</v>
      </c>
      <c r="P870">
        <v>96</v>
      </c>
    </row>
    <row r="871" spans="1:16" x14ac:dyDescent="0.25">
      <c r="A871" t="s">
        <v>2016</v>
      </c>
      <c r="B871" t="s">
        <v>2017</v>
      </c>
      <c r="C871" t="s">
        <v>714</v>
      </c>
      <c r="D871">
        <v>2117.6540204399998</v>
      </c>
      <c r="E871">
        <v>1166.3499999999999</v>
      </c>
      <c r="G871">
        <v>0</v>
      </c>
      <c r="H871">
        <v>0</v>
      </c>
      <c r="I871">
        <v>0</v>
      </c>
      <c r="L871">
        <v>97</v>
      </c>
      <c r="M871">
        <v>5.6727272727272702</v>
      </c>
      <c r="N871">
        <v>5</v>
      </c>
      <c r="O871">
        <v>28</v>
      </c>
      <c r="P871">
        <v>5</v>
      </c>
    </row>
    <row r="872" spans="1:16" x14ac:dyDescent="0.25">
      <c r="A872" t="s">
        <v>2023</v>
      </c>
      <c r="B872" t="s">
        <v>2024</v>
      </c>
      <c r="C872" t="s">
        <v>373</v>
      </c>
      <c r="D872">
        <v>2098.6170634999999</v>
      </c>
      <c r="E872">
        <v>367.45</v>
      </c>
      <c r="G872">
        <v>0</v>
      </c>
      <c r="H872">
        <v>0</v>
      </c>
      <c r="I872">
        <v>0</v>
      </c>
      <c r="K872">
        <v>20.449694037284701</v>
      </c>
      <c r="L872">
        <v>53</v>
      </c>
      <c r="N872">
        <v>31</v>
      </c>
      <c r="O872">
        <v>68</v>
      </c>
      <c r="P872">
        <v>27</v>
      </c>
    </row>
    <row r="873" spans="1:16" x14ac:dyDescent="0.25">
      <c r="A873" t="s">
        <v>2029</v>
      </c>
      <c r="B873" t="s">
        <v>2030</v>
      </c>
      <c r="C873" t="s">
        <v>465</v>
      </c>
      <c r="D873">
        <v>2098.16578295</v>
      </c>
      <c r="E873">
        <v>369.6</v>
      </c>
      <c r="G873">
        <v>0</v>
      </c>
      <c r="H873">
        <v>0</v>
      </c>
      <c r="I873">
        <v>0</v>
      </c>
      <c r="L873">
        <v>52</v>
      </c>
      <c r="N873">
        <v>70</v>
      </c>
      <c r="O873">
        <v>61</v>
      </c>
      <c r="P873">
        <v>71</v>
      </c>
    </row>
    <row r="874" spans="1:16" x14ac:dyDescent="0.25">
      <c r="A874" t="s">
        <v>1879</v>
      </c>
      <c r="B874" t="s">
        <v>2022</v>
      </c>
      <c r="C874" t="s">
        <v>1881</v>
      </c>
      <c r="D874">
        <v>2091.9342556299998</v>
      </c>
      <c r="E874">
        <v>22.4</v>
      </c>
      <c r="G874">
        <v>0</v>
      </c>
      <c r="H874">
        <v>0</v>
      </c>
      <c r="I874">
        <v>0</v>
      </c>
      <c r="L874">
        <v>19</v>
      </c>
      <c r="M874">
        <v>4.6666666666666599</v>
      </c>
      <c r="N874">
        <v>30</v>
      </c>
    </row>
    <row r="875" spans="1:16" x14ac:dyDescent="0.25">
      <c r="A875" t="s">
        <v>2020</v>
      </c>
      <c r="B875" t="s">
        <v>2021</v>
      </c>
      <c r="C875" t="s">
        <v>102</v>
      </c>
      <c r="D875">
        <v>2081.5618170349999</v>
      </c>
      <c r="E875">
        <v>81.150000000000006</v>
      </c>
      <c r="G875">
        <v>0</v>
      </c>
      <c r="H875">
        <v>0</v>
      </c>
      <c r="I875">
        <v>0</v>
      </c>
      <c r="L875">
        <v>5</v>
      </c>
      <c r="M875">
        <v>4.4014705882352896</v>
      </c>
    </row>
    <row r="876" spans="1:16" x14ac:dyDescent="0.25">
      <c r="A876" t="s">
        <v>2033</v>
      </c>
      <c r="B876" t="s">
        <v>2034</v>
      </c>
      <c r="C876" t="s">
        <v>102</v>
      </c>
      <c r="D876">
        <v>2072.91035465</v>
      </c>
      <c r="E876">
        <v>890</v>
      </c>
      <c r="G876">
        <v>0</v>
      </c>
      <c r="H876">
        <v>0</v>
      </c>
      <c r="I876">
        <v>0</v>
      </c>
      <c r="L876">
        <v>48</v>
      </c>
      <c r="M876">
        <v>6.4160714285714304</v>
      </c>
      <c r="N876">
        <v>33</v>
      </c>
      <c r="O876">
        <v>93</v>
      </c>
      <c r="P876">
        <v>68</v>
      </c>
    </row>
    <row r="877" spans="1:16" x14ac:dyDescent="0.25">
      <c r="A877" t="s">
        <v>2035</v>
      </c>
      <c r="B877" t="s">
        <v>2036</v>
      </c>
      <c r="C877" t="s">
        <v>88</v>
      </c>
      <c r="D877">
        <v>2049.1434929000002</v>
      </c>
      <c r="E877">
        <v>6621.75</v>
      </c>
      <c r="G877">
        <v>0</v>
      </c>
      <c r="H877">
        <v>0</v>
      </c>
      <c r="I877">
        <v>0</v>
      </c>
      <c r="L877">
        <v>64</v>
      </c>
      <c r="N877">
        <v>16</v>
      </c>
      <c r="O877">
        <v>34</v>
      </c>
      <c r="P877">
        <v>5</v>
      </c>
    </row>
    <row r="878" spans="1:16" x14ac:dyDescent="0.25">
      <c r="A878" t="s">
        <v>2041</v>
      </c>
      <c r="B878" t="s">
        <v>2042</v>
      </c>
      <c r="C878" t="s">
        <v>538</v>
      </c>
      <c r="D878">
        <v>2018.2711252500001</v>
      </c>
      <c r="E878">
        <v>817.3</v>
      </c>
      <c r="F878">
        <v>0</v>
      </c>
      <c r="G878">
        <v>0</v>
      </c>
      <c r="H878">
        <v>100</v>
      </c>
      <c r="I878">
        <v>0</v>
      </c>
      <c r="J878">
        <v>1</v>
      </c>
      <c r="K878">
        <v>-15.9159159159159</v>
      </c>
      <c r="L878">
        <v>9</v>
      </c>
      <c r="M878">
        <v>4.5947761194029901</v>
      </c>
      <c r="N878">
        <v>74</v>
      </c>
      <c r="O878">
        <v>21</v>
      </c>
      <c r="P878">
        <v>56</v>
      </c>
    </row>
    <row r="879" spans="1:16" x14ac:dyDescent="0.25">
      <c r="A879" t="s">
        <v>2045</v>
      </c>
      <c r="B879" t="s">
        <v>2046</v>
      </c>
      <c r="C879" t="s">
        <v>465</v>
      </c>
      <c r="D879">
        <v>2013.45452</v>
      </c>
      <c r="E879">
        <v>978.05</v>
      </c>
      <c r="F879">
        <v>100</v>
      </c>
      <c r="G879">
        <v>1</v>
      </c>
      <c r="H879">
        <v>0</v>
      </c>
      <c r="I879">
        <v>0</v>
      </c>
      <c r="J879">
        <v>1</v>
      </c>
      <c r="K879">
        <v>-3.9978678038379498</v>
      </c>
      <c r="L879">
        <v>40</v>
      </c>
      <c r="M879">
        <v>7.3355932203389802</v>
      </c>
      <c r="N879">
        <v>81</v>
      </c>
      <c r="O879">
        <v>80</v>
      </c>
      <c r="P879">
        <v>84</v>
      </c>
    </row>
    <row r="880" spans="1:16" x14ac:dyDescent="0.25">
      <c r="A880" t="s">
        <v>2066</v>
      </c>
      <c r="B880" t="s">
        <v>2067</v>
      </c>
      <c r="C880" t="s">
        <v>66</v>
      </c>
      <c r="D880">
        <v>2003.0246494999999</v>
      </c>
      <c r="E880">
        <v>40</v>
      </c>
      <c r="G880">
        <v>0</v>
      </c>
      <c r="H880">
        <v>0</v>
      </c>
      <c r="I880">
        <v>0</v>
      </c>
      <c r="L880">
        <v>16</v>
      </c>
      <c r="N880">
        <v>75</v>
      </c>
      <c r="P880">
        <v>53</v>
      </c>
    </row>
    <row r="881" spans="1:16" x14ac:dyDescent="0.25">
      <c r="A881" t="s">
        <v>2068</v>
      </c>
      <c r="B881" t="s">
        <v>2069</v>
      </c>
      <c r="C881" t="s">
        <v>58</v>
      </c>
      <c r="D881">
        <v>2000.7952439999999</v>
      </c>
      <c r="E881">
        <v>368.65</v>
      </c>
      <c r="F881">
        <v>100</v>
      </c>
      <c r="G881">
        <v>1</v>
      </c>
      <c r="H881">
        <v>0</v>
      </c>
      <c r="I881">
        <v>0</v>
      </c>
      <c r="J881">
        <v>1</v>
      </c>
      <c r="K881">
        <v>5.1910697164771902</v>
      </c>
      <c r="L881">
        <v>73</v>
      </c>
      <c r="M881">
        <v>6.4</v>
      </c>
      <c r="N881">
        <v>66</v>
      </c>
      <c r="P881">
        <v>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E22" sqref="E22"/>
    </sheetView>
  </sheetViews>
  <sheetFormatPr defaultRowHeight="15" x14ac:dyDescent="0.25"/>
  <cols>
    <col min="1" max="1" width="24" bestFit="1" customWidth="1"/>
  </cols>
  <sheetData>
    <row r="1" spans="1:3" x14ac:dyDescent="0.25">
      <c r="A1" t="s">
        <v>272</v>
      </c>
      <c r="B1" t="s">
        <v>273</v>
      </c>
      <c r="C1" t="s">
        <v>274</v>
      </c>
    </row>
    <row r="2" spans="1:3" x14ac:dyDescent="0.25">
      <c r="A2" t="s">
        <v>3</v>
      </c>
      <c r="B2">
        <v>2000</v>
      </c>
    </row>
    <row r="3" spans="1:3" x14ac:dyDescent="0.25">
      <c r="A3" t="s">
        <v>275</v>
      </c>
      <c r="B3">
        <v>20</v>
      </c>
    </row>
    <row r="4" spans="1:3" x14ac:dyDescent="0.25">
      <c r="A4" t="s">
        <v>276</v>
      </c>
      <c r="B4">
        <v>20</v>
      </c>
    </row>
    <row r="5" spans="1:3" x14ac:dyDescent="0.25">
      <c r="A5" t="s">
        <v>277</v>
      </c>
      <c r="B5">
        <v>20</v>
      </c>
    </row>
    <row r="6" spans="1:3" x14ac:dyDescent="0.25">
      <c r="A6" t="s">
        <v>278</v>
      </c>
      <c r="B6">
        <v>1</v>
      </c>
    </row>
    <row r="7" spans="1:3" x14ac:dyDescent="0.25">
      <c r="A7" t="s">
        <v>279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All_Income</vt:lpstr>
      <vt:lpstr>All_B&amp;C</vt:lpstr>
      <vt:lpstr>Income_Balance_Cash(H)</vt:lpstr>
      <vt:lpstr>Growth_Profitablity</vt:lpstr>
      <vt:lpstr>Price_vol_Owner</vt:lpstr>
      <vt:lpstr>Financial_ratio_Valuations</vt:lpstr>
      <vt:lpstr>Special_Analysis</vt:lpstr>
      <vt:lpstr>screener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Suraj Pandit</dc:creator>
  <cp:lastModifiedBy>Suraj Pandit</cp:lastModifiedBy>
  <dcterms:created xsi:type="dcterms:W3CDTF">2023-07-20T13:20:21Z</dcterms:created>
  <dcterms:modified xsi:type="dcterms:W3CDTF">2023-07-25T17:50:10Z</dcterms:modified>
</cp:coreProperties>
</file>