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to" sheetId="1" r:id="rId1"/>
    <sheet name="BANK" sheetId="2" r:id="rId2"/>
    <sheet name="PSU BANK" sheetId="3" r:id="rId3"/>
    <sheet name="Private Bank" sheetId="4" r:id="rId4"/>
    <sheet name="FMCG" sheetId="5" r:id="rId5"/>
    <sheet name="IT" sheetId="6" r:id="rId6"/>
    <sheet name="Financial service" sheetId="7" r:id="rId7"/>
    <sheet name="Health-care" sheetId="8" r:id="rId8"/>
    <sheet name="Consumer-durable" sheetId="9" r:id="rId9"/>
    <sheet name="REALITY" sheetId="10" r:id="rId10"/>
    <sheet name="Media" sheetId="11" r:id="rId11"/>
    <sheet name="Metal" sheetId="12" r:id="rId12"/>
    <sheet name="Oil &amp; Gas" sheetId="13" r:id="rId13"/>
    <sheet name="PHARMA" sheetId="15" r:id="rId14"/>
  </sheets>
  <definedNames>
    <definedName name="_xlnm._FilterDatabase" localSheetId="0" hidden="1">Auto!$A$1:$G$1</definedName>
    <definedName name="_xlnm._FilterDatabase" localSheetId="1" hidden="1">BANK!$A$1:$G$1</definedName>
    <definedName name="_xlnm._FilterDatabase" localSheetId="8" hidden="1">'Consumer-durable'!$A$1:$H$1</definedName>
    <definedName name="_xlnm._FilterDatabase" localSheetId="6" hidden="1">'Financial service'!$A$1:$H$1</definedName>
    <definedName name="_xlnm._FilterDatabase" localSheetId="4" hidden="1">FMCG!$A$1:$H$1</definedName>
    <definedName name="_xlnm._FilterDatabase" localSheetId="7" hidden="1">'Health-care'!$A$1:$H$1</definedName>
    <definedName name="_xlnm._FilterDatabase" localSheetId="5" hidden="1">IT!$A$1:$H$1</definedName>
    <definedName name="_xlnm._FilterDatabase" localSheetId="10" hidden="1">Media!$A$1:$H$1</definedName>
    <definedName name="_xlnm._FilterDatabase" localSheetId="11" hidden="1">Metal!$A$1:$H$1</definedName>
    <definedName name="_xlnm._FilterDatabase" localSheetId="12" hidden="1">'Oil &amp; Gas'!$A$1:$H$1</definedName>
    <definedName name="_xlnm._FilterDatabase" localSheetId="13" hidden="1">PHARMA!$A$1:$H$1</definedName>
    <definedName name="_xlnm._FilterDatabase" localSheetId="3" hidden="1">'Private Bank'!$A$1:$H$1</definedName>
    <definedName name="_xlnm._FilterDatabase" localSheetId="2" hidden="1">'PSU BANK'!$A$1:$H$1</definedName>
    <definedName name="_xlnm._FilterDatabase" localSheetId="9" hidden="1">REALITY!$A$1:$H$1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3" i="3" l="1"/>
  <c r="H10" i="3"/>
  <c r="H4" i="3"/>
  <c r="H14" i="3"/>
  <c r="H7" i="3"/>
  <c r="H12" i="3"/>
  <c r="H9" i="3"/>
  <c r="H6" i="3"/>
  <c r="H13" i="3"/>
  <c r="H5" i="3"/>
  <c r="H8" i="3"/>
  <c r="H11" i="3"/>
  <c r="H7" i="4"/>
  <c r="H8" i="4"/>
  <c r="H6" i="4"/>
  <c r="H10" i="4"/>
  <c r="H5" i="4"/>
  <c r="H12" i="4"/>
  <c r="H4" i="4"/>
  <c r="H3" i="4"/>
  <c r="H11" i="4"/>
  <c r="H9" i="4"/>
  <c r="H4" i="5"/>
  <c r="H9" i="5"/>
  <c r="H3" i="5"/>
  <c r="H11" i="5"/>
  <c r="H14" i="5"/>
  <c r="H12" i="5"/>
  <c r="H7" i="5"/>
  <c r="H13" i="5"/>
  <c r="H15" i="5"/>
  <c r="H10" i="5"/>
  <c r="H8" i="5"/>
  <c r="H6" i="5"/>
  <c r="H5" i="5"/>
  <c r="H17" i="5"/>
  <c r="H16" i="5"/>
  <c r="H7" i="6"/>
  <c r="H6" i="6"/>
  <c r="H8" i="6"/>
  <c r="H4" i="6"/>
  <c r="H9" i="6"/>
  <c r="H12" i="6"/>
  <c r="H3" i="6"/>
  <c r="H5" i="6"/>
  <c r="H11" i="6"/>
  <c r="H10" i="6"/>
  <c r="H14" i="7"/>
  <c r="H16" i="7"/>
  <c r="H17" i="7"/>
  <c r="H12" i="7"/>
  <c r="H18" i="7"/>
  <c r="H8" i="7"/>
  <c r="H9" i="7"/>
  <c r="H5" i="7"/>
  <c r="H22" i="7"/>
  <c r="H19" i="7"/>
  <c r="H21" i="7"/>
  <c r="H7" i="7"/>
  <c r="H11" i="7"/>
  <c r="H15" i="7"/>
  <c r="H10" i="7"/>
  <c r="H6" i="7"/>
  <c r="H4" i="7"/>
  <c r="H3" i="7"/>
  <c r="H20" i="7"/>
  <c r="H13" i="7"/>
  <c r="H5" i="8"/>
  <c r="H6" i="8"/>
  <c r="H20" i="8"/>
  <c r="H12" i="8"/>
  <c r="H8" i="8"/>
  <c r="H14" i="8"/>
  <c r="H3" i="8"/>
  <c r="H10" i="8"/>
  <c r="H16" i="8"/>
  <c r="H4" i="8"/>
  <c r="H15" i="8"/>
  <c r="H7" i="8"/>
  <c r="H22" i="8"/>
  <c r="H18" i="8"/>
  <c r="H19" i="8"/>
  <c r="H9" i="8"/>
  <c r="H11" i="8"/>
  <c r="H13" i="8"/>
  <c r="H17" i="8"/>
  <c r="H21" i="8"/>
  <c r="H3" i="9"/>
  <c r="H7" i="9"/>
  <c r="H14" i="9"/>
  <c r="H4" i="9"/>
  <c r="H9" i="9"/>
  <c r="H8" i="9"/>
  <c r="H5" i="9"/>
  <c r="H15" i="9"/>
  <c r="H10" i="9"/>
  <c r="H17" i="9"/>
  <c r="H16" i="9"/>
  <c r="H12" i="9"/>
  <c r="H6" i="9"/>
  <c r="H13" i="9"/>
  <c r="H11" i="9"/>
  <c r="H3" i="10"/>
  <c r="H10" i="10"/>
  <c r="H12" i="10"/>
  <c r="H9" i="10"/>
  <c r="H8" i="10"/>
  <c r="H11" i="10"/>
  <c r="H6" i="10"/>
  <c r="H7" i="10"/>
  <c r="H4" i="10"/>
  <c r="H5" i="10"/>
  <c r="H6" i="11"/>
  <c r="H4" i="11"/>
  <c r="H11" i="11"/>
  <c r="H8" i="11"/>
  <c r="H7" i="11"/>
  <c r="H12" i="11"/>
  <c r="H5" i="11"/>
  <c r="H10" i="11"/>
  <c r="H9" i="11"/>
  <c r="H3" i="11"/>
  <c r="H4" i="12"/>
  <c r="H16" i="12"/>
  <c r="H10" i="12"/>
  <c r="H17" i="12"/>
  <c r="H11" i="12"/>
  <c r="H6" i="12"/>
  <c r="H8" i="12"/>
  <c r="H5" i="12"/>
  <c r="H15" i="12"/>
  <c r="H12" i="12"/>
  <c r="H13" i="12"/>
  <c r="H9" i="12"/>
  <c r="H7" i="12"/>
  <c r="H14" i="12"/>
  <c r="H3" i="12"/>
  <c r="H4" i="13"/>
  <c r="H15" i="13"/>
  <c r="H5" i="13"/>
  <c r="H6" i="13"/>
  <c r="H17" i="13"/>
  <c r="H9" i="13"/>
  <c r="H10" i="13"/>
  <c r="H8" i="13"/>
  <c r="H13" i="13"/>
  <c r="H12" i="13"/>
  <c r="H14" i="13"/>
  <c r="H3" i="13"/>
  <c r="H16" i="13"/>
  <c r="H7" i="13"/>
  <c r="H11" i="13"/>
  <c r="H4" i="15"/>
  <c r="H5" i="15"/>
  <c r="H17" i="15"/>
  <c r="H11" i="15"/>
  <c r="H7" i="15"/>
  <c r="H8" i="15"/>
  <c r="H19" i="15"/>
  <c r="H3" i="15"/>
  <c r="H13" i="15"/>
  <c r="H6" i="15"/>
  <c r="H15" i="15"/>
  <c r="H20" i="15"/>
  <c r="H10" i="15"/>
  <c r="H16" i="15"/>
  <c r="H21" i="15"/>
  <c r="H9" i="15"/>
  <c r="H12" i="15"/>
  <c r="H14" i="15"/>
  <c r="H22" i="15"/>
  <c r="H18" i="15"/>
  <c r="H2" i="15"/>
  <c r="H2" i="13"/>
  <c r="H2" i="12"/>
  <c r="H2" i="11"/>
  <c r="H2" i="10"/>
  <c r="H2" i="9"/>
  <c r="H2" i="8"/>
  <c r="H2" i="7"/>
  <c r="H2" i="6"/>
  <c r="H2" i="5"/>
  <c r="H2" i="4"/>
  <c r="H2" i="3"/>
  <c r="H3" i="2"/>
  <c r="H4" i="2"/>
  <c r="H5" i="2"/>
  <c r="H6" i="2"/>
  <c r="H7" i="2"/>
  <c r="H8" i="2"/>
  <c r="H9" i="2"/>
  <c r="H10" i="2"/>
  <c r="H11" i="2"/>
  <c r="H12" i="2"/>
  <c r="H13" i="2"/>
  <c r="H14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<sst xmlns="http://schemas.openxmlformats.org/spreadsheetml/2006/main" count="347" uniqueCount="208">
  <si>
    <t xml:space="preserve">SYMBOL 
</t>
  </si>
  <si>
    <t xml:space="preserve">LTP 
</t>
  </si>
  <si>
    <t xml:space="preserve">VALUE </t>
  </si>
  <si>
    <t xml:space="preserve">52W H 
</t>
  </si>
  <si>
    <t xml:space="preserve">52W L 
</t>
  </si>
  <si>
    <t>365 D % CHNG 
 20-May-2022</t>
  </si>
  <si>
    <t>30 D % CHNG 
 21-Apr-2023</t>
  </si>
  <si>
    <t>NIFTY AUTO</t>
  </si>
  <si>
    <t>TVSMOTOR</t>
  </si>
  <si>
    <t>HEROMOTOCO</t>
  </si>
  <si>
    <t>MARUTI</t>
  </si>
  <si>
    <t>M&amp;M</t>
  </si>
  <si>
    <t>SONACOMS</t>
  </si>
  <si>
    <t>BAJAJ-AUTO</t>
  </si>
  <si>
    <t>EICHERMOT</t>
  </si>
  <si>
    <t>MRF</t>
  </si>
  <si>
    <t>MOTHERSON</t>
  </si>
  <si>
    <t>-</t>
  </si>
  <si>
    <t>TIINDIA</t>
  </si>
  <si>
    <t>ASHOKLEY</t>
  </si>
  <si>
    <t>BOSCHLTD</t>
  </si>
  <si>
    <t>BHARATFORG</t>
  </si>
  <si>
    <t>TATAMOTORS</t>
  </si>
  <si>
    <t>BALKRISIND</t>
  </si>
  <si>
    <t>NIFTY BANK</t>
  </si>
  <si>
    <t>BANDHANBNK</t>
  </si>
  <si>
    <t>INDUSINDBK</t>
  </si>
  <si>
    <t>AUBANK</t>
  </si>
  <si>
    <t>AXISBANK</t>
  </si>
  <si>
    <t>IDFCFIRSTB</t>
  </si>
  <si>
    <t>SBIN</t>
  </si>
  <si>
    <t>BANKBARODA</t>
  </si>
  <si>
    <t>KOTAKBANK</t>
  </si>
  <si>
    <t>ICICIBANK</t>
  </si>
  <si>
    <t>HDFCBANK</t>
  </si>
  <si>
    <t>PNB</t>
  </si>
  <si>
    <t>FEDERALBNK</t>
  </si>
  <si>
    <t>NIFTY CONSUMER DURABLES</t>
  </si>
  <si>
    <t>DIXON</t>
  </si>
  <si>
    <t>AMBER</t>
  </si>
  <si>
    <t>ORIENTELEC</t>
  </si>
  <si>
    <t>CROMPTON</t>
  </si>
  <si>
    <t>BLUESTARCO</t>
  </si>
  <si>
    <t>HAVELLS</t>
  </si>
  <si>
    <t>TITAN</t>
  </si>
  <si>
    <t>TTKPRESTIG</t>
  </si>
  <si>
    <t>BATAINDIA</t>
  </si>
  <si>
    <t>VGUARD</t>
  </si>
  <si>
    <t>RELAXO</t>
  </si>
  <si>
    <t>KAJARIACER</t>
  </si>
  <si>
    <t>VOLTAS</t>
  </si>
  <si>
    <t>WHIRLPOOL</t>
  </si>
  <si>
    <t>RAJESHEXPO</t>
  </si>
  <si>
    <t>365 D % CHNG 
 -</t>
  </si>
  <si>
    <t>NIFTY FINANCIAL SERVICES 25/50</t>
  </si>
  <si>
    <t>SBILIFE</t>
  </si>
  <si>
    <t>HDFCLIFE</t>
  </si>
  <si>
    <t>PFC</t>
  </si>
  <si>
    <t>SHRIRAMFIN</t>
  </si>
  <si>
    <t>RECLTD</t>
  </si>
  <si>
    <t>BAJFINANCE</t>
  </si>
  <si>
    <t>ICICIPRULI</t>
  </si>
  <si>
    <t>SBICARD</t>
  </si>
  <si>
    <t>IEX</t>
  </si>
  <si>
    <t>BAJAJFINSV</t>
  </si>
  <si>
    <t>ICICIGI</t>
  </si>
  <si>
    <t>CHOLAFIN</t>
  </si>
  <si>
    <t>HDFC</t>
  </si>
  <si>
    <t>HDFCAMC</t>
  </si>
  <si>
    <t>MUTHOOTFIN</t>
  </si>
  <si>
    <t>NIFTY FMCG</t>
  </si>
  <si>
    <t>VBL</t>
  </si>
  <si>
    <t>MCDOWELL-N</t>
  </si>
  <si>
    <t>ITC</t>
  </si>
  <si>
    <t>UBL</t>
  </si>
  <si>
    <t>COLPAL</t>
  </si>
  <si>
    <t>MARICO</t>
  </si>
  <si>
    <t>DABUR</t>
  </si>
  <si>
    <t>GODREJCP</t>
  </si>
  <si>
    <t>PGHH</t>
  </si>
  <si>
    <t>TATACONSUM</t>
  </si>
  <si>
    <t>NESTLEIND</t>
  </si>
  <si>
    <t>BRITANNIA</t>
  </si>
  <si>
    <t>HINDUNILVR</t>
  </si>
  <si>
    <t>EMAMILTD</t>
  </si>
  <si>
    <t>RADICO</t>
  </si>
  <si>
    <t>NIFTY HEALTHCARE INDEX</t>
  </si>
  <si>
    <t>LAURUSLABS</t>
  </si>
  <si>
    <t>SUNPHARMA</t>
  </si>
  <si>
    <t>GRANULES</t>
  </si>
  <si>
    <t>ALKEM</t>
  </si>
  <si>
    <t>DRREDDY</t>
  </si>
  <si>
    <t>SYNGENE</t>
  </si>
  <si>
    <t>MAXHEALTH</t>
  </si>
  <si>
    <t>CIPLA</t>
  </si>
  <si>
    <t>LALPATHLAB</t>
  </si>
  <si>
    <t>BIOCON</t>
  </si>
  <si>
    <t>LUPIN</t>
  </si>
  <si>
    <t>DIVISLAB</t>
  </si>
  <si>
    <t>METROPOLIS</t>
  </si>
  <si>
    <t>AUROPHARMA</t>
  </si>
  <si>
    <t>ABBOTINDIA</t>
  </si>
  <si>
    <t>APOLLOHOSP</t>
  </si>
  <si>
    <t>GLENMARK</t>
  </si>
  <si>
    <t>TORNTPHARM</t>
  </si>
  <si>
    <t>ZYDUSLIFE</t>
  </si>
  <si>
    <t>IPCALAB</t>
  </si>
  <si>
    <t>NIFTY IT</t>
  </si>
  <si>
    <t>TECHM</t>
  </si>
  <si>
    <t>PERSISTENT</t>
  </si>
  <si>
    <t>WIPRO</t>
  </si>
  <si>
    <t>TCS</t>
  </si>
  <si>
    <t>HCLTECH</t>
  </si>
  <si>
    <t>MPHASIS</t>
  </si>
  <si>
    <t>INFY</t>
  </si>
  <si>
    <t>LTIM</t>
  </si>
  <si>
    <t>COFORGE</t>
  </si>
  <si>
    <t>LTTS</t>
  </si>
  <si>
    <t>NIFTY MEDIA</t>
  </si>
  <si>
    <t>NDTV</t>
  </si>
  <si>
    <t>TV18BRDCST</t>
  </si>
  <si>
    <t>HATHWAY</t>
  </si>
  <si>
    <t>NAZARA</t>
  </si>
  <si>
    <t>NETWORK18</t>
  </si>
  <si>
    <t>NAVNETEDUL</t>
  </si>
  <si>
    <t>PVRINOX</t>
  </si>
  <si>
    <t>DISHTV</t>
  </si>
  <si>
    <t>SUNTV</t>
  </si>
  <si>
    <t>ZEEL</t>
  </si>
  <si>
    <t>NIFTY METAL</t>
  </si>
  <si>
    <t>VEDL</t>
  </si>
  <si>
    <t>WELCORP</t>
  </si>
  <si>
    <t>APLAPOLLO</t>
  </si>
  <si>
    <t>HINDZINC</t>
  </si>
  <si>
    <t>SAIL</t>
  </si>
  <si>
    <t>TATASTEEL</t>
  </si>
  <si>
    <t>NMDC</t>
  </si>
  <si>
    <t>HINDALCO</t>
  </si>
  <si>
    <t>HINDCOPPER</t>
  </si>
  <si>
    <t>NATIONALUM</t>
  </si>
  <si>
    <t>JSL</t>
  </si>
  <si>
    <t>JSWSTEEL</t>
  </si>
  <si>
    <t>JINDALSTEL</t>
  </si>
  <si>
    <t>RATNAMANI</t>
  </si>
  <si>
    <t>ADANIENT</t>
  </si>
  <si>
    <t>NIFTY OIL &amp; GAS</t>
  </si>
  <si>
    <t>ATGL</t>
  </si>
  <si>
    <t>AEGISCHEM</t>
  </si>
  <si>
    <t>IOC</t>
  </si>
  <si>
    <t>ONGC</t>
  </si>
  <si>
    <t>CASTROLIND</t>
  </si>
  <si>
    <t>IGL</t>
  </si>
  <si>
    <t>GUJGASLTD</t>
  </si>
  <si>
    <t>GAIL</t>
  </si>
  <si>
    <t>PETRONET</t>
  </si>
  <si>
    <t>OIL</t>
  </si>
  <si>
    <t>MGL</t>
  </si>
  <si>
    <t>RELIANCE</t>
  </si>
  <si>
    <t>GSPL</t>
  </si>
  <si>
    <t>BPCL</t>
  </si>
  <si>
    <t>HINDPETRO</t>
  </si>
  <si>
    <t>NIFTY PHARMA</t>
  </si>
  <si>
    <t>SANOFI</t>
  </si>
  <si>
    <t>NATCOPHARM</t>
  </si>
  <si>
    <t>GLAND</t>
  </si>
  <si>
    <t>GLAXO</t>
  </si>
  <si>
    <t>PFIZER</t>
  </si>
  <si>
    <t>NIFTY PRIVATE BANK</t>
  </si>
  <si>
    <t>CUB</t>
  </si>
  <si>
    <t>RBLBANK</t>
  </si>
  <si>
    <t>NIFTY PSU BANK</t>
  </si>
  <si>
    <t>INDIANB</t>
  </si>
  <si>
    <t>PSB</t>
  </si>
  <si>
    <t>UCOBANK</t>
  </si>
  <si>
    <t>IOB</t>
  </si>
  <si>
    <t>UNIONBANK</t>
  </si>
  <si>
    <t>CANBK</t>
  </si>
  <si>
    <t>CENTRALBK</t>
  </si>
  <si>
    <t>BANKINDIA</t>
  </si>
  <si>
    <t>MAHABANK</t>
  </si>
  <si>
    <t>NIFTY REALTY</t>
  </si>
  <si>
    <t>IBREALEST</t>
  </si>
  <si>
    <t>PHOENIXLTD</t>
  </si>
  <si>
    <t>MAHLIFE</t>
  </si>
  <si>
    <t>SOBHA</t>
  </si>
  <si>
    <t>PRESTIGE</t>
  </si>
  <si>
    <t>BRIGADE</t>
  </si>
  <si>
    <t>OBEROIRLTY</t>
  </si>
  <si>
    <t>GODREJPROP</t>
  </si>
  <si>
    <t>DLF</t>
  </si>
  <si>
    <t>LODHA</t>
  </si>
  <si>
    <t>VALUE  in cr</t>
  </si>
  <si>
    <t>Research Result</t>
  </si>
  <si>
    <t>1. overvalue</t>
  </si>
  <si>
    <t>2.undervalue</t>
  </si>
  <si>
    <t>3.long term</t>
  </si>
  <si>
    <t>4.short term</t>
  </si>
  <si>
    <t>5.liquidity issue</t>
  </si>
  <si>
    <t>6.worst share</t>
  </si>
  <si>
    <t>7.new baby</t>
  </si>
  <si>
    <t>8.wait for corrections</t>
  </si>
  <si>
    <t>9.buy</t>
  </si>
  <si>
    <t>10.sold</t>
  </si>
  <si>
    <t>11.add</t>
  </si>
  <si>
    <t>12.sub</t>
  </si>
  <si>
    <t>13.Need extra research</t>
  </si>
  <si>
    <t>14.Not interested</t>
  </si>
  <si>
    <t>15.Not 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</si>
</sst>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21" sqref="H21"/>
    </sheetView>
  </sheetViews>
  <sheetFormatPr defaultRowHeight="15" x14ac:dyDescent="0.25"/>
  <cols>
    <col min="1" max="1" width="14.140625" bestFit="1" customWidth="1"/>
    <col min="3" max="3" width="17" bestFit="1" customWidth="1"/>
    <col min="6" max="6" width="8.5703125" bestFit="1" customWidth="1"/>
    <col min="7" max="7" width="8" bestFit="1" customWidth="1"/>
    <col min="8" max="8" width="12" bestFit="1" customWidth="1"/>
    <col min="10" max="10" width="10.42578125" bestFit="1" customWidth="1"/>
  </cols>
  <sheetData>
    <row r="1" spans="1:10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  <c r="J1" s="1" t="s">
        <v>192</v>
      </c>
    </row>
    <row r="2" spans="1:10" x14ac:dyDescent="0.25">
      <c r="A2" t="s">
        <v>7</v>
      </c>
      <c r="B2" s="2">
        <v>13989.6</v>
      </c>
      <c r="C2" s="2">
        <v>24180165173.790001</v>
      </c>
      <c r="D2" s="2">
        <v>14082.45</v>
      </c>
      <c r="E2" s="2">
        <v>10684.65</v>
      </c>
      <c r="F2">
        <v>25.8</v>
      </c>
      <c r="G2">
        <v>8.4</v>
      </c>
      <c r="H2">
        <f>+C2/10000000</f>
        <v>2418.0165173790001</v>
      </c>
      <c r="J2" s="3">
        <f>DATE(2023,5,26)</f>
        <v>45072</v>
      </c>
    </row>
    <row r="3" spans="1:10" x14ac:dyDescent="0.25">
      <c r="A3" t="s">
        <v>10</v>
      </c>
      <c r="B3" s="2">
        <v>9277</v>
      </c>
      <c r="C3" s="2">
        <v>4363787769.25</v>
      </c>
      <c r="D3" s="2">
        <v>9769</v>
      </c>
      <c r="E3" s="2">
        <v>7555</v>
      </c>
      <c r="F3">
        <v>16.5</v>
      </c>
      <c r="G3">
        <v>7.5</v>
      </c>
      <c r="H3">
        <f t="shared" ref="H3:H17" si="0">+C3/10000000</f>
        <v>436.37877692500001</v>
      </c>
      <c r="J3">
        <v>5</v>
      </c>
    </row>
    <row r="4" spans="1:10" x14ac:dyDescent="0.25">
      <c r="A4" t="s">
        <v>22</v>
      </c>
      <c r="B4">
        <v>520.6</v>
      </c>
      <c r="C4" s="2">
        <v>4005329847.96</v>
      </c>
      <c r="D4">
        <v>537.15</v>
      </c>
      <c r="E4">
        <v>375.2</v>
      </c>
      <c r="F4">
        <v>25.4</v>
      </c>
      <c r="G4">
        <v>12.16</v>
      </c>
      <c r="H4">
        <f t="shared" si="0"/>
        <v>400.53298479599999</v>
      </c>
      <c r="J4">
        <v>8</v>
      </c>
    </row>
    <row r="5" spans="1:10" x14ac:dyDescent="0.25">
      <c r="A5" t="s">
        <v>19</v>
      </c>
      <c r="B5">
        <v>151.05000000000001</v>
      </c>
      <c r="C5" s="2">
        <v>3394727340.9099998</v>
      </c>
      <c r="D5">
        <v>169.45</v>
      </c>
      <c r="E5">
        <v>128.19999999999999</v>
      </c>
      <c r="F5">
        <v>12.08</v>
      </c>
      <c r="G5">
        <v>11.71</v>
      </c>
      <c r="H5">
        <f t="shared" si="0"/>
        <v>339.47273409100001</v>
      </c>
      <c r="J5">
        <v>8</v>
      </c>
    </row>
    <row r="6" spans="1:10" x14ac:dyDescent="0.25">
      <c r="A6" t="s">
        <v>13</v>
      </c>
      <c r="B6" s="2">
        <v>4511.8999999999996</v>
      </c>
      <c r="C6" s="2">
        <v>1789607064.96</v>
      </c>
      <c r="D6" s="2">
        <v>4628.8500000000004</v>
      </c>
      <c r="E6" s="2">
        <v>3461.25</v>
      </c>
      <c r="F6">
        <v>18.8</v>
      </c>
      <c r="G6">
        <v>4.41</v>
      </c>
      <c r="H6">
        <f t="shared" si="0"/>
        <v>178.960706496</v>
      </c>
      <c r="J6">
        <v>5</v>
      </c>
    </row>
    <row r="7" spans="1:10" x14ac:dyDescent="0.25">
      <c r="A7" t="s">
        <v>11</v>
      </c>
      <c r="B7" s="2">
        <v>1277.0999999999999</v>
      </c>
      <c r="C7" s="2">
        <v>1737391419.54</v>
      </c>
      <c r="D7" s="2">
        <v>1397</v>
      </c>
      <c r="E7">
        <v>910.25</v>
      </c>
      <c r="F7">
        <v>34.68</v>
      </c>
      <c r="G7">
        <v>4.5999999999999996</v>
      </c>
      <c r="H7">
        <f t="shared" si="0"/>
        <v>173.73914195399999</v>
      </c>
      <c r="J7">
        <v>8</v>
      </c>
    </row>
    <row r="8" spans="1:10" x14ac:dyDescent="0.25">
      <c r="A8" t="s">
        <v>8</v>
      </c>
      <c r="B8" s="2">
        <v>1275.7</v>
      </c>
      <c r="C8" s="2">
        <v>1355719884.21</v>
      </c>
      <c r="D8" s="2">
        <v>1279</v>
      </c>
      <c r="E8">
        <v>685.35</v>
      </c>
      <c r="F8">
        <v>81.23</v>
      </c>
      <c r="G8">
        <v>15.39</v>
      </c>
      <c r="H8">
        <f t="shared" si="0"/>
        <v>135.57198842100001</v>
      </c>
      <c r="J8">
        <v>8</v>
      </c>
    </row>
    <row r="9" spans="1:10" x14ac:dyDescent="0.25">
      <c r="A9" t="s">
        <v>14</v>
      </c>
      <c r="B9" s="2">
        <v>3609.85</v>
      </c>
      <c r="C9" s="2">
        <v>1350216680.97</v>
      </c>
      <c r="D9" s="2">
        <v>3889.65</v>
      </c>
      <c r="E9" s="2">
        <v>2585.0500000000002</v>
      </c>
      <c r="F9">
        <v>31.38</v>
      </c>
      <c r="G9">
        <v>12.53</v>
      </c>
      <c r="H9">
        <f t="shared" si="0"/>
        <v>135.021668097</v>
      </c>
      <c r="J9">
        <v>8</v>
      </c>
    </row>
    <row r="10" spans="1:10" x14ac:dyDescent="0.25">
      <c r="A10" t="s">
        <v>15</v>
      </c>
      <c r="B10" s="2">
        <v>95563.25</v>
      </c>
      <c r="C10" s="2">
        <v>1308687413.3499999</v>
      </c>
      <c r="D10" s="2">
        <v>99933.5</v>
      </c>
      <c r="E10" s="2">
        <v>65878.350000000006</v>
      </c>
      <c r="F10">
        <v>30.12</v>
      </c>
      <c r="G10">
        <v>10.37</v>
      </c>
      <c r="H10">
        <f t="shared" si="0"/>
        <v>130.86874133499998</v>
      </c>
      <c r="J10">
        <v>5</v>
      </c>
    </row>
    <row r="11" spans="1:10" x14ac:dyDescent="0.25">
      <c r="A11" t="s">
        <v>12</v>
      </c>
      <c r="B11">
        <v>532</v>
      </c>
      <c r="C11" s="2">
        <v>1283557649.04</v>
      </c>
      <c r="D11">
        <v>609</v>
      </c>
      <c r="E11">
        <v>398.05</v>
      </c>
      <c r="F11">
        <v>-1.71</v>
      </c>
      <c r="G11">
        <v>13.62</v>
      </c>
      <c r="H11">
        <f t="shared" si="0"/>
        <v>128.35576490399998</v>
      </c>
      <c r="J11">
        <v>13</v>
      </c>
    </row>
    <row r="12" spans="1:10" x14ac:dyDescent="0.25">
      <c r="A12" t="s">
        <v>9</v>
      </c>
      <c r="B12" s="2">
        <v>2735.05</v>
      </c>
      <c r="C12" s="2">
        <v>1098090645.9000001</v>
      </c>
      <c r="D12" s="2">
        <v>2938.6</v>
      </c>
      <c r="E12" s="2">
        <v>2246</v>
      </c>
      <c r="F12">
        <v>3.27</v>
      </c>
      <c r="G12">
        <v>10.210000000000001</v>
      </c>
      <c r="H12">
        <f t="shared" si="0"/>
        <v>109.80906459000001</v>
      </c>
      <c r="J12">
        <v>15</v>
      </c>
    </row>
    <row r="13" spans="1:10" x14ac:dyDescent="0.25">
      <c r="A13" t="s">
        <v>21</v>
      </c>
      <c r="B13">
        <v>761.7</v>
      </c>
      <c r="C13" s="2">
        <v>725455511.39999998</v>
      </c>
      <c r="D13">
        <v>919.45</v>
      </c>
      <c r="E13">
        <v>615</v>
      </c>
      <c r="F13">
        <v>11.32</v>
      </c>
      <c r="G13">
        <v>-1.78</v>
      </c>
      <c r="H13">
        <f t="shared" si="0"/>
        <v>72.545551140000001</v>
      </c>
      <c r="J13">
        <v>13</v>
      </c>
    </row>
    <row r="14" spans="1:10" x14ac:dyDescent="0.25">
      <c r="A14" t="s">
        <v>16</v>
      </c>
      <c r="B14">
        <v>81.5</v>
      </c>
      <c r="C14" s="2">
        <v>672667688.09000003</v>
      </c>
      <c r="D14">
        <v>91.67</v>
      </c>
      <c r="E14">
        <v>61.8</v>
      </c>
      <c r="F14" t="s">
        <v>17</v>
      </c>
      <c r="G14">
        <v>16.27</v>
      </c>
      <c r="H14">
        <f t="shared" si="0"/>
        <v>67.266768808999998</v>
      </c>
      <c r="J14">
        <v>13</v>
      </c>
    </row>
    <row r="15" spans="1:10" x14ac:dyDescent="0.25">
      <c r="A15" t="s">
        <v>23</v>
      </c>
      <c r="B15" s="2">
        <v>2372</v>
      </c>
      <c r="C15" s="2">
        <v>539940634.24000001</v>
      </c>
      <c r="D15" s="2">
        <v>2450</v>
      </c>
      <c r="E15" s="2">
        <v>1796.3</v>
      </c>
      <c r="F15">
        <v>15.72</v>
      </c>
      <c r="G15">
        <v>18.34</v>
      </c>
      <c r="H15">
        <f t="shared" si="0"/>
        <v>53.994063424000004</v>
      </c>
      <c r="J15">
        <v>13</v>
      </c>
    </row>
    <row r="16" spans="1:10" x14ac:dyDescent="0.25">
      <c r="A16" t="s">
        <v>18</v>
      </c>
      <c r="B16" s="2">
        <v>2685</v>
      </c>
      <c r="C16" s="2">
        <v>326257138.67000002</v>
      </c>
      <c r="D16" s="2">
        <v>3046.2</v>
      </c>
      <c r="E16" s="2">
        <v>1457.6</v>
      </c>
      <c r="F16">
        <v>70.67</v>
      </c>
      <c r="G16">
        <v>3.84</v>
      </c>
      <c r="H16">
        <f t="shared" si="0"/>
        <v>32.625713867000002</v>
      </c>
      <c r="J16">
        <v>13</v>
      </c>
    </row>
    <row r="17" spans="1:10" x14ac:dyDescent="0.25">
      <c r="A17" t="s">
        <v>20</v>
      </c>
      <c r="B17" s="2">
        <v>18700</v>
      </c>
      <c r="C17" s="2">
        <v>228728485.30000001</v>
      </c>
      <c r="D17" s="2">
        <v>19850.400000000001</v>
      </c>
      <c r="E17" s="2">
        <v>13165</v>
      </c>
      <c r="F17">
        <v>33.130000000000003</v>
      </c>
      <c r="G17">
        <v>0.47</v>
      </c>
      <c r="H17">
        <f t="shared" si="0"/>
        <v>22.872848530000002</v>
      </c>
      <c r="J17">
        <v>5</v>
      </c>
    </row>
    <row r="20" spans="1:10" x14ac:dyDescent="0.25">
      <c r="A20" t="s">
        <v>193</v>
      </c>
    </row>
    <row r="21" spans="1:10" x14ac:dyDescent="0.25">
      <c r="A21" t="s">
        <v>194</v>
      </c>
    </row>
    <row r="22" spans="1:10" x14ac:dyDescent="0.25">
      <c r="A22" t="s">
        <v>195</v>
      </c>
    </row>
    <row r="23" spans="1:10" x14ac:dyDescent="0.25">
      <c r="A23" t="s">
        <v>196</v>
      </c>
    </row>
    <row r="24" spans="1:10" x14ac:dyDescent="0.25">
      <c r="A24" t="s">
        <v>197</v>
      </c>
    </row>
    <row r="25" spans="1:10" x14ac:dyDescent="0.25">
      <c r="A25" t="s">
        <v>198</v>
      </c>
    </row>
    <row r="26" spans="1:10" x14ac:dyDescent="0.25">
      <c r="A26" t="s">
        <v>199</v>
      </c>
    </row>
    <row r="27" spans="1:10" x14ac:dyDescent="0.25">
      <c r="A27" t="s">
        <v>200</v>
      </c>
    </row>
    <row r="28" spans="1:10" x14ac:dyDescent="0.25">
      <c r="A28" t="s">
        <v>201</v>
      </c>
    </row>
    <row r="29" spans="1:10" x14ac:dyDescent="0.25">
      <c r="A29" t="s">
        <v>202</v>
      </c>
    </row>
    <row r="30" spans="1:10" x14ac:dyDescent="0.25">
      <c r="A30" t="s">
        <v>203</v>
      </c>
    </row>
    <row r="31" spans="1:10" x14ac:dyDescent="0.25">
      <c r="A31" t="s">
        <v>204</v>
      </c>
    </row>
    <row r="32" spans="1:10" x14ac:dyDescent="0.25">
      <c r="A32" t="s">
        <v>205</v>
      </c>
    </row>
    <row r="33" spans="1:1" x14ac:dyDescent="0.25">
      <c r="A33" t="s">
        <v>206</v>
      </c>
    </row>
    <row r="34" spans="1:1" x14ac:dyDescent="0.25">
      <c r="A34" t="s">
        <v>207</v>
      </c>
    </row>
  </sheetData>
  <autoFilter ref="A1:G1">
    <sortState ref="A2:G17">
      <sortCondition descending="1" ref="C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XFD1"/>
    </sheetView>
  </sheetViews>
  <sheetFormatPr defaultRowHeight="15" x14ac:dyDescent="0.25"/>
  <cols>
    <col min="3" max="3" width="16" bestFit="1" customWidth="1"/>
    <col min="4" max="5" width="8.1406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180</v>
      </c>
      <c r="B2">
        <v>461.55</v>
      </c>
      <c r="C2" s="2">
        <v>4557413988.7799997</v>
      </c>
      <c r="D2">
        <v>483.55</v>
      </c>
      <c r="E2">
        <v>365.75</v>
      </c>
      <c r="F2">
        <v>16.329999999999998</v>
      </c>
      <c r="G2">
        <v>9</v>
      </c>
      <c r="H2">
        <f t="shared" ref="H2:H12" si="0">+C2/10000000</f>
        <v>455.74139887799998</v>
      </c>
    </row>
    <row r="3" spans="1:8" x14ac:dyDescent="0.25">
      <c r="A3" t="s">
        <v>181</v>
      </c>
      <c r="B3">
        <v>62.95</v>
      </c>
      <c r="C3" s="2">
        <v>1702797211.3499999</v>
      </c>
      <c r="D3">
        <v>94.5</v>
      </c>
      <c r="E3">
        <v>45.9</v>
      </c>
      <c r="F3">
        <v>-22.82</v>
      </c>
      <c r="G3">
        <v>1.58</v>
      </c>
      <c r="H3">
        <f t="shared" si="0"/>
        <v>170.27972113499999</v>
      </c>
    </row>
    <row r="4" spans="1:8" x14ac:dyDescent="0.25">
      <c r="A4" t="s">
        <v>189</v>
      </c>
      <c r="B4">
        <v>464</v>
      </c>
      <c r="C4" s="2">
        <v>1438079767.0799999</v>
      </c>
      <c r="D4">
        <v>481.15</v>
      </c>
      <c r="E4">
        <v>294.7</v>
      </c>
      <c r="F4">
        <v>41.39</v>
      </c>
      <c r="G4">
        <v>15.22</v>
      </c>
      <c r="H4">
        <f t="shared" si="0"/>
        <v>143.80797670799998</v>
      </c>
    </row>
    <row r="5" spans="1:8" x14ac:dyDescent="0.25">
      <c r="A5" t="s">
        <v>190</v>
      </c>
      <c r="B5">
        <v>978.8</v>
      </c>
      <c r="C5" s="2">
        <v>421378555.19999999</v>
      </c>
      <c r="D5" s="2">
        <v>1189</v>
      </c>
      <c r="E5">
        <v>711</v>
      </c>
      <c r="F5">
        <v>5.8</v>
      </c>
      <c r="G5">
        <v>8.99</v>
      </c>
      <c r="H5">
        <f t="shared" si="0"/>
        <v>42.137855520000002</v>
      </c>
    </row>
    <row r="6" spans="1:8" x14ac:dyDescent="0.25">
      <c r="A6" t="s">
        <v>187</v>
      </c>
      <c r="B6">
        <v>919</v>
      </c>
      <c r="C6" s="2">
        <v>353994672.32999998</v>
      </c>
      <c r="D6" s="2">
        <v>1088.95</v>
      </c>
      <c r="E6">
        <v>725.95</v>
      </c>
      <c r="F6">
        <v>17.489999999999998</v>
      </c>
      <c r="G6">
        <v>5.99</v>
      </c>
      <c r="H6">
        <f t="shared" si="0"/>
        <v>35.399467232999996</v>
      </c>
    </row>
    <row r="7" spans="1:8" x14ac:dyDescent="0.25">
      <c r="A7" t="s">
        <v>188</v>
      </c>
      <c r="B7" s="2">
        <v>1335</v>
      </c>
      <c r="C7" s="2">
        <v>249817333.59</v>
      </c>
      <c r="D7" s="2">
        <v>1529.95</v>
      </c>
      <c r="E7" s="2">
        <v>1005</v>
      </c>
      <c r="F7">
        <v>2.21</v>
      </c>
      <c r="G7">
        <v>5.71</v>
      </c>
      <c r="H7">
        <f t="shared" si="0"/>
        <v>24.981733359</v>
      </c>
    </row>
    <row r="8" spans="1:8" x14ac:dyDescent="0.25">
      <c r="A8" t="s">
        <v>185</v>
      </c>
      <c r="B8">
        <v>494.3</v>
      </c>
      <c r="C8" s="2">
        <v>110466704.7</v>
      </c>
      <c r="D8">
        <v>520</v>
      </c>
      <c r="E8">
        <v>379</v>
      </c>
      <c r="F8">
        <v>13.29</v>
      </c>
      <c r="G8">
        <v>7.74</v>
      </c>
      <c r="H8">
        <f t="shared" si="0"/>
        <v>11.04667047</v>
      </c>
    </row>
    <row r="9" spans="1:8" x14ac:dyDescent="0.25">
      <c r="A9" t="s">
        <v>184</v>
      </c>
      <c r="B9">
        <v>516.5</v>
      </c>
      <c r="C9" s="2">
        <v>105878439.45999999</v>
      </c>
      <c r="D9">
        <v>750.85</v>
      </c>
      <c r="E9">
        <v>412.1</v>
      </c>
      <c r="F9">
        <v>-0.46</v>
      </c>
      <c r="G9">
        <v>14.49</v>
      </c>
      <c r="H9">
        <f t="shared" si="0"/>
        <v>10.587843946</v>
      </c>
    </row>
    <row r="10" spans="1:8" x14ac:dyDescent="0.25">
      <c r="A10" t="s">
        <v>182</v>
      </c>
      <c r="B10" s="2">
        <v>1420</v>
      </c>
      <c r="C10" s="2">
        <v>94240255.200000003</v>
      </c>
      <c r="D10" s="2">
        <v>1624</v>
      </c>
      <c r="E10">
        <v>989.8</v>
      </c>
      <c r="F10">
        <v>28.32</v>
      </c>
      <c r="G10">
        <v>4.72</v>
      </c>
      <c r="H10">
        <f t="shared" si="0"/>
        <v>9.4240255200000007</v>
      </c>
    </row>
    <row r="11" spans="1:8" x14ac:dyDescent="0.25">
      <c r="A11" t="s">
        <v>186</v>
      </c>
      <c r="B11">
        <v>531</v>
      </c>
      <c r="C11" s="2">
        <v>52475694.079999998</v>
      </c>
      <c r="D11">
        <v>585</v>
      </c>
      <c r="E11">
        <v>426.45</v>
      </c>
      <c r="F11">
        <v>16.72</v>
      </c>
      <c r="G11">
        <v>9.11</v>
      </c>
      <c r="H11">
        <f t="shared" si="0"/>
        <v>5.2475694079999995</v>
      </c>
    </row>
    <row r="12" spans="1:8" x14ac:dyDescent="0.25">
      <c r="A12" t="s">
        <v>183</v>
      </c>
      <c r="B12">
        <v>393.8</v>
      </c>
      <c r="C12" s="2">
        <v>28285355.789999999</v>
      </c>
      <c r="D12">
        <v>550.75</v>
      </c>
      <c r="E12">
        <v>316</v>
      </c>
      <c r="F12">
        <v>2.14</v>
      </c>
      <c r="G12">
        <v>7.06</v>
      </c>
      <c r="H12">
        <f t="shared" si="0"/>
        <v>2.828535579</v>
      </c>
    </row>
  </sheetData>
  <autoFilter ref="A1:H1">
    <sortState ref="A2:H12">
      <sortCondition descending="1"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XFD1"/>
    </sheetView>
  </sheetViews>
  <sheetFormatPr defaultRowHeight="15" x14ac:dyDescent="0.25"/>
  <cols>
    <col min="1" max="1" width="12.85546875" bestFit="1" customWidth="1"/>
    <col min="3" max="3" width="16" bestFit="1" customWidth="1"/>
    <col min="4" max="5" width="8.1406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118</v>
      </c>
      <c r="B2" s="2">
        <v>1692.95</v>
      </c>
      <c r="C2" s="2">
        <v>4602713221.8100004</v>
      </c>
      <c r="D2" s="2">
        <v>2236.1</v>
      </c>
      <c r="E2" s="2">
        <v>1636.65</v>
      </c>
      <c r="F2">
        <v>-15.75</v>
      </c>
      <c r="G2">
        <v>-1.35</v>
      </c>
      <c r="H2">
        <f t="shared" ref="H2:H12" si="0">+C2/10000000</f>
        <v>460.27132218100002</v>
      </c>
    </row>
    <row r="3" spans="1:8" x14ac:dyDescent="0.25">
      <c r="A3" t="s">
        <v>128</v>
      </c>
      <c r="B3">
        <v>180.6</v>
      </c>
      <c r="C3" s="2">
        <v>1217136581.4300001</v>
      </c>
      <c r="D3">
        <v>287</v>
      </c>
      <c r="E3">
        <v>176.55</v>
      </c>
      <c r="F3">
        <v>-22.87</v>
      </c>
      <c r="G3">
        <v>-6.35</v>
      </c>
      <c r="H3">
        <f t="shared" si="0"/>
        <v>121.713658143</v>
      </c>
    </row>
    <row r="4" spans="1:8" x14ac:dyDescent="0.25">
      <c r="A4" t="s">
        <v>120</v>
      </c>
      <c r="B4">
        <v>34.299999999999997</v>
      </c>
      <c r="C4" s="2">
        <v>1213686656.0999999</v>
      </c>
      <c r="D4">
        <v>47.25</v>
      </c>
      <c r="E4">
        <v>27.35</v>
      </c>
      <c r="F4">
        <v>-18.54</v>
      </c>
      <c r="G4">
        <v>14.21</v>
      </c>
      <c r="H4">
        <f t="shared" si="0"/>
        <v>121.36866560999999</v>
      </c>
    </row>
    <row r="5" spans="1:8" x14ac:dyDescent="0.25">
      <c r="A5" t="s">
        <v>125</v>
      </c>
      <c r="B5" s="2">
        <v>1365</v>
      </c>
      <c r="C5" s="2">
        <v>684473980.92999995</v>
      </c>
      <c r="D5" s="2">
        <v>2214.85</v>
      </c>
      <c r="E5" s="2">
        <v>1336.4</v>
      </c>
      <c r="F5" t="s">
        <v>17</v>
      </c>
      <c r="G5" t="s">
        <v>17</v>
      </c>
      <c r="H5">
        <f t="shared" si="0"/>
        <v>68.44739809299999</v>
      </c>
    </row>
    <row r="6" spans="1:8" x14ac:dyDescent="0.25">
      <c r="A6" t="s">
        <v>119</v>
      </c>
      <c r="B6">
        <v>206.05</v>
      </c>
      <c r="C6" s="2">
        <v>484229127.25</v>
      </c>
      <c r="D6">
        <v>573</v>
      </c>
      <c r="E6">
        <v>148</v>
      </c>
      <c r="F6">
        <v>22.2</v>
      </c>
      <c r="G6">
        <v>6.83</v>
      </c>
      <c r="H6">
        <f t="shared" si="0"/>
        <v>48.422912725000003</v>
      </c>
    </row>
    <row r="7" spans="1:8" x14ac:dyDescent="0.25">
      <c r="A7" t="s">
        <v>123</v>
      </c>
      <c r="B7">
        <v>60.7</v>
      </c>
      <c r="C7" s="2">
        <v>333303322.89999998</v>
      </c>
      <c r="D7">
        <v>82.55</v>
      </c>
      <c r="E7">
        <v>45</v>
      </c>
      <c r="F7">
        <v>-25.3</v>
      </c>
      <c r="G7">
        <v>10.33</v>
      </c>
      <c r="H7">
        <f t="shared" si="0"/>
        <v>33.330332289999994</v>
      </c>
    </row>
    <row r="8" spans="1:8" x14ac:dyDescent="0.25">
      <c r="A8" t="s">
        <v>122</v>
      </c>
      <c r="B8">
        <v>624.95000000000005</v>
      </c>
      <c r="C8" s="2">
        <v>236599275.63999999</v>
      </c>
      <c r="D8">
        <v>789</v>
      </c>
      <c r="E8">
        <v>475.05</v>
      </c>
      <c r="F8">
        <v>-48.98</v>
      </c>
      <c r="G8">
        <v>8.3800000000000008</v>
      </c>
      <c r="H8">
        <f t="shared" si="0"/>
        <v>23.659927564</v>
      </c>
    </row>
    <row r="9" spans="1:8" x14ac:dyDescent="0.25">
      <c r="A9" t="s">
        <v>127</v>
      </c>
      <c r="B9">
        <v>439.9</v>
      </c>
      <c r="C9" s="2">
        <v>182962022.40000001</v>
      </c>
      <c r="D9">
        <v>568.5</v>
      </c>
      <c r="E9">
        <v>393.8</v>
      </c>
      <c r="F9">
        <v>4.5</v>
      </c>
      <c r="G9">
        <v>6.76</v>
      </c>
      <c r="H9">
        <f t="shared" si="0"/>
        <v>18.29620224</v>
      </c>
    </row>
    <row r="10" spans="1:8" x14ac:dyDescent="0.25">
      <c r="A10" t="s">
        <v>126</v>
      </c>
      <c r="B10">
        <v>14.4</v>
      </c>
      <c r="C10" s="2">
        <v>119205269.09999999</v>
      </c>
      <c r="D10">
        <v>24.4</v>
      </c>
      <c r="E10">
        <v>10.199999999999999</v>
      </c>
      <c r="F10">
        <v>7.04</v>
      </c>
      <c r="G10">
        <v>-8.25</v>
      </c>
      <c r="H10">
        <f t="shared" si="0"/>
        <v>11.92052691</v>
      </c>
    </row>
    <row r="11" spans="1:8" x14ac:dyDescent="0.25">
      <c r="A11" t="s">
        <v>121</v>
      </c>
      <c r="B11">
        <v>13.85</v>
      </c>
      <c r="C11" s="2">
        <v>88684552.760000005</v>
      </c>
      <c r="D11">
        <v>19.649999999999999</v>
      </c>
      <c r="E11">
        <v>12.25</v>
      </c>
      <c r="F11">
        <v>-25.63</v>
      </c>
      <c r="G11">
        <v>1.91</v>
      </c>
      <c r="H11">
        <f t="shared" si="0"/>
        <v>8.8684552760000006</v>
      </c>
    </row>
    <row r="12" spans="1:8" x14ac:dyDescent="0.25">
      <c r="A12" t="s">
        <v>124</v>
      </c>
      <c r="B12">
        <v>120.6</v>
      </c>
      <c r="C12" s="2">
        <v>42432433.299999997</v>
      </c>
      <c r="D12">
        <v>151</v>
      </c>
      <c r="E12">
        <v>83</v>
      </c>
      <c r="F12">
        <v>33.86</v>
      </c>
      <c r="G12">
        <v>4.38</v>
      </c>
      <c r="H12">
        <f t="shared" si="0"/>
        <v>4.2432433299999994</v>
      </c>
    </row>
  </sheetData>
  <autoFilter ref="A1:H1">
    <sortState ref="A2:H12">
      <sortCondition descending="1"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3" max="3" width="17" bestFit="1" customWidth="1"/>
    <col min="4" max="5" width="8.1406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129</v>
      </c>
      <c r="B2" s="2">
        <v>5855.15</v>
      </c>
      <c r="C2" s="2">
        <v>75173843096.25</v>
      </c>
      <c r="D2" s="2">
        <v>6919.6</v>
      </c>
      <c r="E2" s="2">
        <v>4437.3</v>
      </c>
      <c r="F2">
        <v>13.47</v>
      </c>
      <c r="G2">
        <v>4.75</v>
      </c>
      <c r="H2">
        <f t="shared" ref="H2:H17" si="0">+C2/10000000</f>
        <v>7517.3843096250002</v>
      </c>
    </row>
    <row r="3" spans="1:8" x14ac:dyDescent="0.25">
      <c r="A3" t="s">
        <v>144</v>
      </c>
      <c r="B3" s="2">
        <v>2475</v>
      </c>
      <c r="C3" s="2">
        <v>59937654691.860001</v>
      </c>
      <c r="D3" s="2">
        <v>4190</v>
      </c>
      <c r="E3" s="2">
        <v>1017.45</v>
      </c>
      <c r="F3">
        <v>21.33</v>
      </c>
      <c r="G3">
        <v>46.07</v>
      </c>
      <c r="H3">
        <f t="shared" si="0"/>
        <v>5993.7654691859998</v>
      </c>
    </row>
    <row r="4" spans="1:8" x14ac:dyDescent="0.25">
      <c r="A4" t="s">
        <v>130</v>
      </c>
      <c r="B4">
        <v>291.60000000000002</v>
      </c>
      <c r="C4" s="2">
        <v>3530489629.4499998</v>
      </c>
      <c r="D4">
        <v>340.75</v>
      </c>
      <c r="E4">
        <v>206</v>
      </c>
      <c r="F4">
        <v>-5.66</v>
      </c>
      <c r="G4">
        <v>4.1900000000000004</v>
      </c>
      <c r="H4">
        <f t="shared" si="0"/>
        <v>353.04896294499997</v>
      </c>
    </row>
    <row r="5" spans="1:8" x14ac:dyDescent="0.25">
      <c r="A5" t="s">
        <v>137</v>
      </c>
      <c r="B5">
        <v>406.95</v>
      </c>
      <c r="C5" s="2">
        <v>3199538208.75</v>
      </c>
      <c r="D5">
        <v>504</v>
      </c>
      <c r="E5">
        <v>308.95</v>
      </c>
      <c r="F5">
        <v>-0.69</v>
      </c>
      <c r="G5">
        <v>-2.85</v>
      </c>
      <c r="H5">
        <f t="shared" si="0"/>
        <v>319.95382087500002</v>
      </c>
    </row>
    <row r="6" spans="1:8" x14ac:dyDescent="0.25">
      <c r="A6" t="s">
        <v>135</v>
      </c>
      <c r="B6">
        <v>105</v>
      </c>
      <c r="C6" s="2">
        <v>2996244845.0999999</v>
      </c>
      <c r="D6">
        <v>124.3</v>
      </c>
      <c r="E6">
        <v>82.7</v>
      </c>
      <c r="F6">
        <v>-89.68</v>
      </c>
      <c r="G6">
        <v>-0.52</v>
      </c>
      <c r="H6">
        <f t="shared" si="0"/>
        <v>299.62448451</v>
      </c>
    </row>
    <row r="7" spans="1:8" x14ac:dyDescent="0.25">
      <c r="A7" t="s">
        <v>142</v>
      </c>
      <c r="B7">
        <v>510.3</v>
      </c>
      <c r="C7" s="2">
        <v>1023257548.46</v>
      </c>
      <c r="D7">
        <v>622.75</v>
      </c>
      <c r="E7">
        <v>304.2</v>
      </c>
      <c r="F7">
        <v>31.68</v>
      </c>
      <c r="G7">
        <v>-9.11</v>
      </c>
      <c r="H7">
        <f t="shared" si="0"/>
        <v>102.32575484600001</v>
      </c>
    </row>
    <row r="8" spans="1:8" x14ac:dyDescent="0.25">
      <c r="A8" t="s">
        <v>136</v>
      </c>
      <c r="B8">
        <v>105.1</v>
      </c>
      <c r="C8" s="2">
        <v>887526268.49000001</v>
      </c>
      <c r="D8">
        <v>137.44999999999999</v>
      </c>
      <c r="E8">
        <v>92.25</v>
      </c>
      <c r="F8">
        <v>-17.48</v>
      </c>
      <c r="G8">
        <v>-3.73</v>
      </c>
      <c r="H8">
        <f t="shared" si="0"/>
        <v>88.752626848999995</v>
      </c>
    </row>
    <row r="9" spans="1:8" x14ac:dyDescent="0.25">
      <c r="A9" t="s">
        <v>141</v>
      </c>
      <c r="B9">
        <v>696.5</v>
      </c>
      <c r="C9" s="2">
        <v>830705915.62</v>
      </c>
      <c r="D9">
        <v>777.5</v>
      </c>
      <c r="E9">
        <v>520.04999999999995</v>
      </c>
      <c r="F9">
        <v>28.59</v>
      </c>
      <c r="G9">
        <v>-0.92</v>
      </c>
      <c r="H9">
        <f t="shared" si="0"/>
        <v>83.070591562000004</v>
      </c>
    </row>
    <row r="10" spans="1:8" x14ac:dyDescent="0.25">
      <c r="A10" t="s">
        <v>132</v>
      </c>
      <c r="B10" s="2">
        <v>1153</v>
      </c>
      <c r="C10" s="2">
        <v>826900016.39999998</v>
      </c>
      <c r="D10" s="2">
        <v>1337.9</v>
      </c>
      <c r="E10">
        <v>816.5</v>
      </c>
      <c r="F10">
        <v>30.5</v>
      </c>
      <c r="G10">
        <v>-6.24</v>
      </c>
      <c r="H10">
        <f t="shared" si="0"/>
        <v>82.690001639999991</v>
      </c>
    </row>
    <row r="11" spans="1:8" x14ac:dyDescent="0.25">
      <c r="A11" t="s">
        <v>134</v>
      </c>
      <c r="B11">
        <v>82.35</v>
      </c>
      <c r="C11" s="2">
        <v>652491379.79999995</v>
      </c>
      <c r="D11">
        <v>93.9</v>
      </c>
      <c r="E11">
        <v>63.6</v>
      </c>
      <c r="F11">
        <v>11.7</v>
      </c>
      <c r="G11">
        <v>1.23</v>
      </c>
      <c r="H11">
        <f t="shared" si="0"/>
        <v>65.24913798</v>
      </c>
    </row>
    <row r="12" spans="1:8" x14ac:dyDescent="0.25">
      <c r="A12" t="s">
        <v>139</v>
      </c>
      <c r="B12">
        <v>80.75</v>
      </c>
      <c r="C12" s="2">
        <v>312545774.93000001</v>
      </c>
      <c r="D12">
        <v>97.95</v>
      </c>
      <c r="E12">
        <v>66.95</v>
      </c>
      <c r="F12">
        <v>-15.02</v>
      </c>
      <c r="G12">
        <v>-0.79</v>
      </c>
      <c r="H12">
        <f t="shared" si="0"/>
        <v>31.254577492999999</v>
      </c>
    </row>
    <row r="13" spans="1:8" x14ac:dyDescent="0.25">
      <c r="A13" t="s">
        <v>140</v>
      </c>
      <c r="B13">
        <v>293</v>
      </c>
      <c r="C13" s="2">
        <v>256948962.69</v>
      </c>
      <c r="D13">
        <v>329</v>
      </c>
      <c r="E13">
        <v>95.05</v>
      </c>
      <c r="F13">
        <v>135.41999999999999</v>
      </c>
      <c r="G13">
        <v>10.33</v>
      </c>
      <c r="H13">
        <f t="shared" si="0"/>
        <v>25.694896269000001</v>
      </c>
    </row>
    <row r="14" spans="1:8" x14ac:dyDescent="0.25">
      <c r="A14" t="s">
        <v>143</v>
      </c>
      <c r="B14" s="2">
        <v>2290</v>
      </c>
      <c r="C14" s="2">
        <v>214282446.30000001</v>
      </c>
      <c r="D14" s="2">
        <v>2528</v>
      </c>
      <c r="E14" s="2">
        <v>1437.33</v>
      </c>
      <c r="F14">
        <v>-6.18</v>
      </c>
      <c r="G14">
        <v>8.89</v>
      </c>
      <c r="H14">
        <f t="shared" si="0"/>
        <v>21.428244630000002</v>
      </c>
    </row>
    <row r="15" spans="1:8" x14ac:dyDescent="0.25">
      <c r="A15" t="s">
        <v>138</v>
      </c>
      <c r="B15">
        <v>102</v>
      </c>
      <c r="C15" s="2">
        <v>208513291.77000001</v>
      </c>
      <c r="D15">
        <v>132.35</v>
      </c>
      <c r="E15">
        <v>81.2</v>
      </c>
      <c r="F15">
        <v>6.69</v>
      </c>
      <c r="G15">
        <v>4.47</v>
      </c>
      <c r="H15">
        <f t="shared" si="0"/>
        <v>20.851329177</v>
      </c>
    </row>
    <row r="16" spans="1:8" x14ac:dyDescent="0.25">
      <c r="A16" t="s">
        <v>131</v>
      </c>
      <c r="B16">
        <v>240.5</v>
      </c>
      <c r="C16" s="2">
        <v>149068056.34</v>
      </c>
      <c r="D16">
        <v>298.5</v>
      </c>
      <c r="E16">
        <v>177.65</v>
      </c>
      <c r="F16">
        <v>7.33</v>
      </c>
      <c r="G16">
        <v>11.15</v>
      </c>
      <c r="H16">
        <f t="shared" si="0"/>
        <v>14.906805633999999</v>
      </c>
    </row>
    <row r="17" spans="1:8" x14ac:dyDescent="0.25">
      <c r="A17" t="s">
        <v>133</v>
      </c>
      <c r="B17">
        <v>306.75</v>
      </c>
      <c r="C17" s="2">
        <v>147676060.28999999</v>
      </c>
      <c r="D17">
        <v>383</v>
      </c>
      <c r="E17">
        <v>242.05</v>
      </c>
      <c r="F17">
        <v>2.77</v>
      </c>
      <c r="G17">
        <v>-5.25</v>
      </c>
      <c r="H17">
        <f t="shared" si="0"/>
        <v>14.767606029</v>
      </c>
    </row>
  </sheetData>
  <autoFilter ref="A1:H1">
    <sortState ref="A2:H17">
      <sortCondition descending="1" ref="C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XFD1"/>
    </sheetView>
  </sheetViews>
  <sheetFormatPr defaultRowHeight="15" x14ac:dyDescent="0.25"/>
  <cols>
    <col min="3" max="3" width="17" bestFit="1" customWidth="1"/>
    <col min="4" max="5" width="8.140625" bestFit="1" customWidth="1"/>
    <col min="6" max="6" width="8.57031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145</v>
      </c>
      <c r="B2" s="2">
        <v>7551.65</v>
      </c>
      <c r="C2" s="2">
        <v>20801622692.419998</v>
      </c>
      <c r="D2" s="2">
        <v>8671.35</v>
      </c>
      <c r="E2" s="2">
        <v>4632.7</v>
      </c>
      <c r="F2">
        <v>-3.74</v>
      </c>
      <c r="G2">
        <v>2.81</v>
      </c>
      <c r="H2">
        <f t="shared" ref="H2:H17" si="0">+C2/10000000</f>
        <v>2080.1622692419996</v>
      </c>
    </row>
    <row r="3" spans="1:8" x14ac:dyDescent="0.25">
      <c r="A3" t="s">
        <v>157</v>
      </c>
      <c r="B3" s="2">
        <v>2441</v>
      </c>
      <c r="C3" s="2">
        <v>9163971117.0799999</v>
      </c>
      <c r="D3" s="2">
        <v>2817.35</v>
      </c>
      <c r="E3" s="2">
        <v>2180</v>
      </c>
      <c r="F3">
        <v>-5.84</v>
      </c>
      <c r="G3">
        <v>4.49</v>
      </c>
      <c r="H3">
        <f t="shared" si="0"/>
        <v>916.39711170800001</v>
      </c>
    </row>
    <row r="4" spans="1:8" x14ac:dyDescent="0.25">
      <c r="A4" t="s">
        <v>146</v>
      </c>
      <c r="B4">
        <v>796.5</v>
      </c>
      <c r="C4" s="2">
        <v>4977754724.8800001</v>
      </c>
      <c r="D4" s="2">
        <v>4000</v>
      </c>
      <c r="E4">
        <v>633.35</v>
      </c>
      <c r="F4">
        <v>-67.459999999999994</v>
      </c>
      <c r="G4">
        <v>-17.350000000000001</v>
      </c>
      <c r="H4">
        <f t="shared" si="0"/>
        <v>497.77547248799999</v>
      </c>
    </row>
    <row r="5" spans="1:8" x14ac:dyDescent="0.25">
      <c r="A5" t="s">
        <v>148</v>
      </c>
      <c r="B5">
        <v>89.7</v>
      </c>
      <c r="C5" s="2">
        <v>1778443708.8</v>
      </c>
      <c r="D5">
        <v>89.9</v>
      </c>
      <c r="E5">
        <v>65.2</v>
      </c>
      <c r="F5">
        <v>-24.38</v>
      </c>
      <c r="G5">
        <v>13.74</v>
      </c>
      <c r="H5">
        <f t="shared" si="0"/>
        <v>177.84437087999999</v>
      </c>
    </row>
    <row r="6" spans="1:8" x14ac:dyDescent="0.25">
      <c r="A6" t="s">
        <v>149</v>
      </c>
      <c r="B6">
        <v>166.1</v>
      </c>
      <c r="C6" s="2">
        <v>1013008483</v>
      </c>
      <c r="D6">
        <v>169</v>
      </c>
      <c r="E6">
        <v>119.85</v>
      </c>
      <c r="F6">
        <v>6.38</v>
      </c>
      <c r="G6">
        <v>3.38</v>
      </c>
      <c r="H6">
        <f t="shared" si="0"/>
        <v>101.3008483</v>
      </c>
    </row>
    <row r="7" spans="1:8" x14ac:dyDescent="0.25">
      <c r="A7" t="s">
        <v>159</v>
      </c>
      <c r="B7">
        <v>364</v>
      </c>
      <c r="C7" s="2">
        <v>685863036</v>
      </c>
      <c r="D7">
        <v>374.9</v>
      </c>
      <c r="E7">
        <v>288.05</v>
      </c>
      <c r="F7">
        <v>10.39</v>
      </c>
      <c r="G7">
        <v>5.89</v>
      </c>
      <c r="H7">
        <f t="shared" si="0"/>
        <v>68.586303599999994</v>
      </c>
    </row>
    <row r="8" spans="1:8" x14ac:dyDescent="0.25">
      <c r="A8" t="s">
        <v>153</v>
      </c>
      <c r="B8">
        <v>107.65</v>
      </c>
      <c r="C8" s="2">
        <v>685435187.58000004</v>
      </c>
      <c r="D8">
        <v>113.95</v>
      </c>
      <c r="E8">
        <v>83</v>
      </c>
      <c r="F8">
        <v>-29.83</v>
      </c>
      <c r="G8">
        <v>-0.78</v>
      </c>
      <c r="H8">
        <f t="shared" si="0"/>
        <v>68.543518758000005</v>
      </c>
    </row>
    <row r="9" spans="1:8" x14ac:dyDescent="0.25">
      <c r="A9" t="s">
        <v>151</v>
      </c>
      <c r="B9">
        <v>479.5</v>
      </c>
      <c r="C9" s="2">
        <v>552404342.88</v>
      </c>
      <c r="D9">
        <v>515.70000000000005</v>
      </c>
      <c r="E9">
        <v>335.35</v>
      </c>
      <c r="F9">
        <v>28.43</v>
      </c>
      <c r="G9">
        <v>-1.81</v>
      </c>
      <c r="H9">
        <f t="shared" si="0"/>
        <v>55.240434288000003</v>
      </c>
    </row>
    <row r="10" spans="1:8" x14ac:dyDescent="0.25">
      <c r="A10" t="s">
        <v>152</v>
      </c>
      <c r="B10">
        <v>487.6</v>
      </c>
      <c r="C10" s="2">
        <v>440816088.61000001</v>
      </c>
      <c r="D10">
        <v>577.95000000000005</v>
      </c>
      <c r="E10">
        <v>403.55</v>
      </c>
      <c r="F10">
        <v>-12.02</v>
      </c>
      <c r="G10">
        <v>4.17</v>
      </c>
      <c r="H10">
        <f t="shared" si="0"/>
        <v>44.081608860999999</v>
      </c>
    </row>
    <row r="11" spans="1:8" x14ac:dyDescent="0.25">
      <c r="A11" t="s">
        <v>160</v>
      </c>
      <c r="B11">
        <v>258.2</v>
      </c>
      <c r="C11" s="2">
        <v>382544694</v>
      </c>
      <c r="D11">
        <v>269</v>
      </c>
      <c r="E11">
        <v>200.05</v>
      </c>
      <c r="F11">
        <v>10.91</v>
      </c>
      <c r="G11">
        <v>8.93</v>
      </c>
      <c r="H11">
        <f t="shared" si="0"/>
        <v>38.254469399999998</v>
      </c>
    </row>
    <row r="12" spans="1:8" x14ac:dyDescent="0.25">
      <c r="A12" t="s">
        <v>155</v>
      </c>
      <c r="B12">
        <v>269.60000000000002</v>
      </c>
      <c r="C12" s="2">
        <v>299523443.05000001</v>
      </c>
      <c r="D12">
        <v>306</v>
      </c>
      <c r="E12">
        <v>167.85</v>
      </c>
      <c r="F12">
        <v>16.02</v>
      </c>
      <c r="G12">
        <v>4.99</v>
      </c>
      <c r="H12">
        <f t="shared" si="0"/>
        <v>29.952344305</v>
      </c>
    </row>
    <row r="13" spans="1:8" x14ac:dyDescent="0.25">
      <c r="A13" t="s">
        <v>154</v>
      </c>
      <c r="B13">
        <v>225.15</v>
      </c>
      <c r="C13" s="2">
        <v>269829055.62</v>
      </c>
      <c r="D13">
        <v>242.4</v>
      </c>
      <c r="E13">
        <v>195.4</v>
      </c>
      <c r="F13">
        <v>-0.27</v>
      </c>
      <c r="G13">
        <v>-3.77</v>
      </c>
      <c r="H13">
        <f t="shared" si="0"/>
        <v>26.982905561999999</v>
      </c>
    </row>
    <row r="14" spans="1:8" x14ac:dyDescent="0.25">
      <c r="A14" t="s">
        <v>156</v>
      </c>
      <c r="B14" s="2">
        <v>1030</v>
      </c>
      <c r="C14" s="2">
        <v>230784850.80000001</v>
      </c>
      <c r="D14" s="2">
        <v>1103</v>
      </c>
      <c r="E14">
        <v>665.8</v>
      </c>
      <c r="F14">
        <v>36.28</v>
      </c>
      <c r="G14">
        <v>2.6</v>
      </c>
      <c r="H14">
        <f t="shared" si="0"/>
        <v>23.07848508</v>
      </c>
    </row>
    <row r="15" spans="1:8" x14ac:dyDescent="0.25">
      <c r="A15" t="s">
        <v>147</v>
      </c>
      <c r="B15">
        <v>372.95</v>
      </c>
      <c r="C15" s="2">
        <v>196611311.78</v>
      </c>
      <c r="D15">
        <v>410.5</v>
      </c>
      <c r="E15">
        <v>197.55</v>
      </c>
      <c r="F15">
        <v>70.13</v>
      </c>
      <c r="G15">
        <v>-4.63</v>
      </c>
      <c r="H15">
        <f t="shared" si="0"/>
        <v>19.661131178000002</v>
      </c>
    </row>
    <row r="16" spans="1:8" x14ac:dyDescent="0.25">
      <c r="A16" t="s">
        <v>158</v>
      </c>
      <c r="B16">
        <v>288</v>
      </c>
      <c r="C16" s="2">
        <v>82117660</v>
      </c>
      <c r="D16">
        <v>298.64999999999998</v>
      </c>
      <c r="E16">
        <v>209.45</v>
      </c>
      <c r="F16">
        <v>9.4</v>
      </c>
      <c r="G16">
        <v>10.07</v>
      </c>
      <c r="H16">
        <f t="shared" si="0"/>
        <v>8.2117660000000008</v>
      </c>
    </row>
    <row r="17" spans="1:8" x14ac:dyDescent="0.25">
      <c r="A17" t="s">
        <v>150</v>
      </c>
      <c r="B17">
        <v>113.35</v>
      </c>
      <c r="C17" s="2">
        <v>42514988.340000004</v>
      </c>
      <c r="D17">
        <v>136.80000000000001</v>
      </c>
      <c r="E17">
        <v>101.1</v>
      </c>
      <c r="F17">
        <v>5.76</v>
      </c>
      <c r="G17">
        <v>-2.67</v>
      </c>
      <c r="H17">
        <f t="shared" si="0"/>
        <v>4.2514988340000004</v>
      </c>
    </row>
  </sheetData>
  <autoFilter ref="A1:H1">
    <sortState ref="A2:H17">
      <sortCondition descending="1" ref="C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5" sqref="G25"/>
    </sheetView>
  </sheetViews>
  <sheetFormatPr defaultRowHeight="15" x14ac:dyDescent="0.25"/>
  <cols>
    <col min="1" max="1" width="14.42578125" bestFit="1" customWidth="1"/>
    <col min="3" max="3" width="17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161</v>
      </c>
      <c r="B2" s="2">
        <v>12440.45</v>
      </c>
      <c r="C2" s="2">
        <v>20097604054.279999</v>
      </c>
      <c r="D2" s="2">
        <v>13736.05</v>
      </c>
      <c r="E2" s="2">
        <v>11542.45</v>
      </c>
      <c r="F2">
        <v>-4.46</v>
      </c>
      <c r="G2">
        <v>-1.85</v>
      </c>
      <c r="H2">
        <f t="shared" ref="H2:H22" si="0">+C2/10000000</f>
        <v>2009.7604054279998</v>
      </c>
    </row>
    <row r="3" spans="1:8" x14ac:dyDescent="0.25">
      <c r="A3" t="s">
        <v>96</v>
      </c>
      <c r="B3">
        <v>242.95</v>
      </c>
      <c r="C3" s="2">
        <v>4420660141.3999996</v>
      </c>
      <c r="D3">
        <v>344</v>
      </c>
      <c r="E3">
        <v>191.55</v>
      </c>
      <c r="F3">
        <v>-28.37</v>
      </c>
      <c r="G3">
        <v>5.81</v>
      </c>
      <c r="H3">
        <f t="shared" si="0"/>
        <v>442.06601413999994</v>
      </c>
    </row>
    <row r="4" spans="1:8" x14ac:dyDescent="0.25">
      <c r="A4" t="s">
        <v>87</v>
      </c>
      <c r="B4">
        <v>334.8</v>
      </c>
      <c r="C4" s="2">
        <v>2829510328.3200002</v>
      </c>
      <c r="D4">
        <v>605.5</v>
      </c>
      <c r="E4">
        <v>278.85000000000002</v>
      </c>
      <c r="F4">
        <v>-45.08</v>
      </c>
      <c r="G4">
        <v>3.78</v>
      </c>
      <c r="H4">
        <f t="shared" si="0"/>
        <v>282.95103283200001</v>
      </c>
    </row>
    <row r="5" spans="1:8" x14ac:dyDescent="0.25">
      <c r="A5" t="s">
        <v>88</v>
      </c>
      <c r="B5">
        <v>950</v>
      </c>
      <c r="C5" s="2">
        <v>2792427002.5599999</v>
      </c>
      <c r="D5" s="2">
        <v>1072.1500000000001</v>
      </c>
      <c r="E5">
        <v>789.9</v>
      </c>
      <c r="F5">
        <v>1.04</v>
      </c>
      <c r="G5">
        <v>-5.85</v>
      </c>
      <c r="H5">
        <f t="shared" si="0"/>
        <v>279.24270025599998</v>
      </c>
    </row>
    <row r="6" spans="1:8" x14ac:dyDescent="0.25">
      <c r="A6" t="s">
        <v>98</v>
      </c>
      <c r="B6" s="2">
        <v>3392</v>
      </c>
      <c r="C6" s="2">
        <v>1863297324.0999999</v>
      </c>
      <c r="D6" s="2">
        <v>4438.8</v>
      </c>
      <c r="E6" s="2">
        <v>2730</v>
      </c>
      <c r="F6">
        <v>-13.14</v>
      </c>
      <c r="G6">
        <v>4.7699999999999996</v>
      </c>
      <c r="H6">
        <f t="shared" si="0"/>
        <v>186.32973240999999</v>
      </c>
    </row>
    <row r="7" spans="1:8" x14ac:dyDescent="0.25">
      <c r="A7" t="s">
        <v>91</v>
      </c>
      <c r="B7" s="2">
        <v>4518.8999999999996</v>
      </c>
      <c r="C7" s="2">
        <v>1518638891.3599999</v>
      </c>
      <c r="D7" s="2">
        <v>4989</v>
      </c>
      <c r="E7" s="2">
        <v>3997</v>
      </c>
      <c r="F7">
        <v>4.34</v>
      </c>
      <c r="G7">
        <v>-8.3800000000000008</v>
      </c>
      <c r="H7">
        <f t="shared" si="0"/>
        <v>151.86388913599998</v>
      </c>
    </row>
    <row r="8" spans="1:8" x14ac:dyDescent="0.25">
      <c r="A8" t="s">
        <v>94</v>
      </c>
      <c r="B8">
        <v>937.9</v>
      </c>
      <c r="C8" s="2">
        <v>966074632.38</v>
      </c>
      <c r="D8" s="2">
        <v>1185.25</v>
      </c>
      <c r="E8">
        <v>852</v>
      </c>
      <c r="F8">
        <v>-4.09</v>
      </c>
      <c r="G8">
        <v>1.68</v>
      </c>
      <c r="H8">
        <f t="shared" si="0"/>
        <v>96.607463237999994</v>
      </c>
    </row>
    <row r="9" spans="1:8" x14ac:dyDescent="0.25">
      <c r="A9" t="s">
        <v>103</v>
      </c>
      <c r="B9">
        <v>607.20000000000005</v>
      </c>
      <c r="C9" s="2">
        <v>939184092</v>
      </c>
      <c r="D9">
        <v>629.85</v>
      </c>
      <c r="E9">
        <v>348.5</v>
      </c>
      <c r="F9">
        <v>50.69</v>
      </c>
      <c r="G9">
        <v>19.04</v>
      </c>
      <c r="H9">
        <f t="shared" si="0"/>
        <v>93.918409199999999</v>
      </c>
    </row>
    <row r="10" spans="1:8" x14ac:dyDescent="0.25">
      <c r="A10" t="s">
        <v>164</v>
      </c>
      <c r="B10">
        <v>941.5</v>
      </c>
      <c r="C10" s="2">
        <v>879582821.69000006</v>
      </c>
      <c r="D10" s="2">
        <v>3179.35</v>
      </c>
      <c r="E10">
        <v>861</v>
      </c>
      <c r="F10">
        <v>-68.45</v>
      </c>
      <c r="G10">
        <v>-28.2</v>
      </c>
      <c r="H10">
        <f t="shared" si="0"/>
        <v>87.958282169</v>
      </c>
    </row>
    <row r="11" spans="1:8" x14ac:dyDescent="0.25">
      <c r="A11" t="s">
        <v>90</v>
      </c>
      <c r="B11" s="2">
        <v>3301.2</v>
      </c>
      <c r="C11" s="2">
        <v>837276898.96000004</v>
      </c>
      <c r="D11" s="2">
        <v>3625</v>
      </c>
      <c r="E11" s="2">
        <v>2855</v>
      </c>
      <c r="F11">
        <v>9.09</v>
      </c>
      <c r="G11">
        <v>-4.43</v>
      </c>
      <c r="H11">
        <f t="shared" si="0"/>
        <v>83.727689896000001</v>
      </c>
    </row>
    <row r="12" spans="1:8" x14ac:dyDescent="0.25">
      <c r="A12" t="s">
        <v>104</v>
      </c>
      <c r="B12" s="2">
        <v>1685.05</v>
      </c>
      <c r="C12" s="2">
        <v>808836502.34000003</v>
      </c>
      <c r="D12" s="2">
        <v>1750</v>
      </c>
      <c r="E12" s="2">
        <v>1276.3</v>
      </c>
      <c r="F12">
        <v>-35.369999999999997</v>
      </c>
      <c r="G12">
        <v>4.82</v>
      </c>
      <c r="H12">
        <f t="shared" si="0"/>
        <v>80.883650234000001</v>
      </c>
    </row>
    <row r="13" spans="1:8" x14ac:dyDescent="0.25">
      <c r="A13" t="s">
        <v>97</v>
      </c>
      <c r="B13">
        <v>778.6</v>
      </c>
      <c r="C13" s="2">
        <v>478878610.41000003</v>
      </c>
      <c r="D13">
        <v>800</v>
      </c>
      <c r="E13">
        <v>583</v>
      </c>
      <c r="F13">
        <v>25.6</v>
      </c>
      <c r="G13">
        <v>11.75</v>
      </c>
      <c r="H13">
        <f t="shared" si="0"/>
        <v>47.887861041000001</v>
      </c>
    </row>
    <row r="14" spans="1:8" x14ac:dyDescent="0.25">
      <c r="A14" t="s">
        <v>105</v>
      </c>
      <c r="B14">
        <v>504.95</v>
      </c>
      <c r="C14" s="2">
        <v>392175772.75</v>
      </c>
      <c r="D14">
        <v>530.85</v>
      </c>
      <c r="E14">
        <v>329.8</v>
      </c>
      <c r="F14">
        <v>39.99</v>
      </c>
      <c r="G14">
        <v>-2.1800000000000002</v>
      </c>
      <c r="H14">
        <f t="shared" si="0"/>
        <v>39.217577274999996</v>
      </c>
    </row>
    <row r="15" spans="1:8" x14ac:dyDescent="0.25">
      <c r="A15" t="s">
        <v>100</v>
      </c>
      <c r="B15">
        <v>604.25</v>
      </c>
      <c r="C15" s="2">
        <v>369096168.51999998</v>
      </c>
      <c r="D15">
        <v>648.20000000000005</v>
      </c>
      <c r="E15">
        <v>397.2</v>
      </c>
      <c r="F15">
        <v>8</v>
      </c>
      <c r="G15">
        <v>2.62</v>
      </c>
      <c r="H15">
        <f t="shared" si="0"/>
        <v>36.909616851999999</v>
      </c>
    </row>
    <row r="16" spans="1:8" x14ac:dyDescent="0.25">
      <c r="A16" t="s">
        <v>101</v>
      </c>
      <c r="B16" s="2">
        <v>21505</v>
      </c>
      <c r="C16" s="2">
        <v>346772698.48000002</v>
      </c>
      <c r="D16" s="2">
        <v>23140</v>
      </c>
      <c r="E16" s="2">
        <v>17325</v>
      </c>
      <c r="F16">
        <v>21.26</v>
      </c>
      <c r="G16">
        <v>-4.13</v>
      </c>
      <c r="H16">
        <f t="shared" si="0"/>
        <v>34.677269848000002</v>
      </c>
    </row>
    <row r="17" spans="1:8" x14ac:dyDescent="0.25">
      <c r="A17" t="s">
        <v>89</v>
      </c>
      <c r="B17">
        <v>279.89999999999998</v>
      </c>
      <c r="C17" s="2">
        <v>256395536.47999999</v>
      </c>
      <c r="D17">
        <v>381</v>
      </c>
      <c r="E17">
        <v>226.95</v>
      </c>
      <c r="F17">
        <v>-1.59</v>
      </c>
      <c r="G17">
        <v>-8.1999999999999993</v>
      </c>
      <c r="H17">
        <f t="shared" si="0"/>
        <v>25.639553648</v>
      </c>
    </row>
    <row r="18" spans="1:8" x14ac:dyDescent="0.25">
      <c r="A18" t="s">
        <v>106</v>
      </c>
      <c r="B18">
        <v>683</v>
      </c>
      <c r="C18" s="2">
        <v>184182727.59</v>
      </c>
      <c r="D18" s="2">
        <v>1034.3</v>
      </c>
      <c r="E18">
        <v>669.8</v>
      </c>
      <c r="F18">
        <v>-29.54</v>
      </c>
      <c r="G18">
        <v>-18.03</v>
      </c>
      <c r="H18">
        <f t="shared" si="0"/>
        <v>18.418272759000001</v>
      </c>
    </row>
    <row r="19" spans="1:8" x14ac:dyDescent="0.25">
      <c r="A19" t="s">
        <v>162</v>
      </c>
      <c r="B19" s="2">
        <v>6402</v>
      </c>
      <c r="C19" s="2">
        <v>126750485.59999999</v>
      </c>
      <c r="D19" s="2">
        <v>7035.95</v>
      </c>
      <c r="E19" s="2">
        <v>5202.1000000000004</v>
      </c>
      <c r="F19">
        <v>-4.17</v>
      </c>
      <c r="G19">
        <v>6.68</v>
      </c>
      <c r="H19">
        <f t="shared" si="0"/>
        <v>12.675048559999999</v>
      </c>
    </row>
    <row r="20" spans="1:8" x14ac:dyDescent="0.25">
      <c r="A20" t="s">
        <v>163</v>
      </c>
      <c r="B20">
        <v>620.6</v>
      </c>
      <c r="C20" s="2">
        <v>39728276.719999999</v>
      </c>
      <c r="D20">
        <v>778.9</v>
      </c>
      <c r="E20">
        <v>502</v>
      </c>
      <c r="F20">
        <v>-11.9</v>
      </c>
      <c r="G20">
        <v>8.94</v>
      </c>
      <c r="H20">
        <f t="shared" si="0"/>
        <v>3.9728276719999998</v>
      </c>
    </row>
    <row r="21" spans="1:8" x14ac:dyDescent="0.25">
      <c r="A21" t="s">
        <v>165</v>
      </c>
      <c r="B21" s="2">
        <v>1310</v>
      </c>
      <c r="C21" s="2">
        <v>30019762.920000002</v>
      </c>
      <c r="D21" s="2">
        <v>1570</v>
      </c>
      <c r="E21" s="2">
        <v>1227</v>
      </c>
      <c r="F21">
        <v>-15.66</v>
      </c>
      <c r="G21">
        <v>5.72</v>
      </c>
      <c r="H21">
        <f t="shared" si="0"/>
        <v>3.0019762920000002</v>
      </c>
    </row>
    <row r="22" spans="1:8" x14ac:dyDescent="0.25">
      <c r="A22" t="s">
        <v>166</v>
      </c>
      <c r="B22" s="2">
        <v>3817</v>
      </c>
      <c r="C22" s="2">
        <v>18115379.699999999</v>
      </c>
      <c r="D22" s="2">
        <v>4660</v>
      </c>
      <c r="E22" s="2">
        <v>3408</v>
      </c>
      <c r="F22">
        <v>-13</v>
      </c>
      <c r="G22">
        <v>1.06</v>
      </c>
      <c r="H22">
        <f t="shared" si="0"/>
        <v>1.8115379699999998</v>
      </c>
    </row>
  </sheetData>
  <autoFilter ref="A1:H1">
    <sortState ref="A2:H22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8" sqref="A8"/>
    </sheetView>
  </sheetViews>
  <sheetFormatPr defaultRowHeight="15" x14ac:dyDescent="0.25"/>
  <cols>
    <col min="1" max="1" width="14" bestFit="1" customWidth="1"/>
    <col min="3" max="3" width="17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t="s">
        <v>24</v>
      </c>
      <c r="B2" s="2">
        <v>43677.85</v>
      </c>
      <c r="C2" s="2">
        <v>82480388960.550003</v>
      </c>
      <c r="D2" s="2">
        <v>44151.8</v>
      </c>
      <c r="E2" s="2">
        <v>32290.55</v>
      </c>
      <c r="F2">
        <v>28.34</v>
      </c>
      <c r="G2">
        <v>4.3600000000000003</v>
      </c>
      <c r="H2">
        <f>+C2/10000000</f>
        <v>8248.0388960550008</v>
      </c>
    </row>
    <row r="3" spans="1:8" x14ac:dyDescent="0.25">
      <c r="A3" t="s">
        <v>34</v>
      </c>
      <c r="B3" s="2">
        <v>1615</v>
      </c>
      <c r="C3" s="2">
        <v>27284798961.52</v>
      </c>
      <c r="D3" s="2">
        <v>1734.45</v>
      </c>
      <c r="E3" s="2">
        <v>1271.5999999999999</v>
      </c>
      <c r="F3">
        <v>25.55</v>
      </c>
      <c r="G3">
        <v>-2.23</v>
      </c>
      <c r="H3">
        <f t="shared" ref="H3:H14" si="0">+C3/10000000</f>
        <v>2728.479896152</v>
      </c>
    </row>
    <row r="4" spans="1:8" x14ac:dyDescent="0.25">
      <c r="A4" t="s">
        <v>33</v>
      </c>
      <c r="B4">
        <v>941.1</v>
      </c>
      <c r="C4" s="2">
        <v>17118079111.799999</v>
      </c>
      <c r="D4">
        <v>958.85</v>
      </c>
      <c r="E4">
        <v>669.95</v>
      </c>
      <c r="F4">
        <v>34.08</v>
      </c>
      <c r="G4">
        <v>7.65</v>
      </c>
      <c r="H4">
        <f t="shared" si="0"/>
        <v>1711.80791118</v>
      </c>
    </row>
    <row r="5" spans="1:8" x14ac:dyDescent="0.25">
      <c r="A5" t="s">
        <v>30</v>
      </c>
      <c r="B5">
        <v>582</v>
      </c>
      <c r="C5" s="2">
        <v>10271568613.48</v>
      </c>
      <c r="D5">
        <v>629.54999999999995</v>
      </c>
      <c r="E5">
        <v>430.7</v>
      </c>
      <c r="F5">
        <v>26.19</v>
      </c>
      <c r="G5">
        <v>7.08</v>
      </c>
      <c r="H5">
        <f t="shared" si="0"/>
        <v>1027.1568613479999</v>
      </c>
    </row>
    <row r="6" spans="1:8" x14ac:dyDescent="0.25">
      <c r="A6" t="s">
        <v>32</v>
      </c>
      <c r="B6" s="2">
        <v>1908.3</v>
      </c>
      <c r="C6" s="2">
        <v>6832285383.8699999</v>
      </c>
      <c r="D6" s="2">
        <v>1997.55</v>
      </c>
      <c r="E6" s="2">
        <v>1631</v>
      </c>
      <c r="F6">
        <v>3.62</v>
      </c>
      <c r="G6">
        <v>1.47</v>
      </c>
      <c r="H6">
        <f t="shared" si="0"/>
        <v>683.22853838699996</v>
      </c>
    </row>
    <row r="7" spans="1:8" x14ac:dyDescent="0.25">
      <c r="A7" t="s">
        <v>28</v>
      </c>
      <c r="B7">
        <v>918</v>
      </c>
      <c r="C7" s="2">
        <v>5722042598.3000002</v>
      </c>
      <c r="D7">
        <v>970</v>
      </c>
      <c r="E7">
        <v>618.25</v>
      </c>
      <c r="F7">
        <v>35.659999999999997</v>
      </c>
      <c r="G7">
        <v>6.01</v>
      </c>
      <c r="H7">
        <f t="shared" si="0"/>
        <v>572.20425983000007</v>
      </c>
    </row>
    <row r="8" spans="1:8" x14ac:dyDescent="0.25">
      <c r="A8" t="s">
        <v>25</v>
      </c>
      <c r="B8">
        <v>260.2</v>
      </c>
      <c r="C8" s="2">
        <v>4615629176.1999998</v>
      </c>
      <c r="D8">
        <v>335.5</v>
      </c>
      <c r="E8">
        <v>182.15</v>
      </c>
      <c r="F8">
        <v>-19.16</v>
      </c>
      <c r="G8">
        <v>15.1</v>
      </c>
      <c r="H8">
        <f t="shared" si="0"/>
        <v>461.56291762000001</v>
      </c>
    </row>
    <row r="9" spans="1:8" x14ac:dyDescent="0.25">
      <c r="A9" t="s">
        <v>26</v>
      </c>
      <c r="B9" s="2">
        <v>1273.5</v>
      </c>
      <c r="C9" s="2">
        <v>3512864782.6599998</v>
      </c>
      <c r="D9" s="2">
        <v>1275.9000000000001</v>
      </c>
      <c r="E9">
        <v>763.2</v>
      </c>
      <c r="F9">
        <v>39.65</v>
      </c>
      <c r="G9">
        <v>12.89</v>
      </c>
      <c r="H9">
        <f t="shared" si="0"/>
        <v>351.28647826599996</v>
      </c>
    </row>
    <row r="10" spans="1:8" x14ac:dyDescent="0.25">
      <c r="A10" t="s">
        <v>31</v>
      </c>
      <c r="B10">
        <v>182.5</v>
      </c>
      <c r="C10" s="2">
        <v>2318848758.77</v>
      </c>
      <c r="D10">
        <v>197.2</v>
      </c>
      <c r="E10">
        <v>89.85</v>
      </c>
      <c r="F10">
        <v>88.68</v>
      </c>
      <c r="G10">
        <v>3.88</v>
      </c>
      <c r="H10">
        <f t="shared" si="0"/>
        <v>231.88487587699998</v>
      </c>
    </row>
    <row r="11" spans="1:8" x14ac:dyDescent="0.25">
      <c r="A11" t="s">
        <v>36</v>
      </c>
      <c r="B11">
        <v>123.4</v>
      </c>
      <c r="C11" s="2">
        <v>1563868029.02</v>
      </c>
      <c r="D11">
        <v>143.4</v>
      </c>
      <c r="E11">
        <v>82.5</v>
      </c>
      <c r="F11">
        <v>47.65</v>
      </c>
      <c r="G11">
        <v>-4.08</v>
      </c>
      <c r="H11">
        <f t="shared" si="0"/>
        <v>156.386802902</v>
      </c>
    </row>
    <row r="12" spans="1:8" x14ac:dyDescent="0.25">
      <c r="A12" t="s">
        <v>35</v>
      </c>
      <c r="B12">
        <v>49.85</v>
      </c>
      <c r="C12" s="2">
        <v>1302793736.96</v>
      </c>
      <c r="D12">
        <v>62</v>
      </c>
      <c r="E12">
        <v>28.05</v>
      </c>
      <c r="F12">
        <v>65.36</v>
      </c>
      <c r="G12">
        <v>4.87</v>
      </c>
      <c r="H12">
        <f t="shared" si="0"/>
        <v>130.27937369599999</v>
      </c>
    </row>
    <row r="13" spans="1:8" x14ac:dyDescent="0.25">
      <c r="A13" t="s">
        <v>27</v>
      </c>
      <c r="B13">
        <v>765</v>
      </c>
      <c r="C13" s="2">
        <v>1066065526.15</v>
      </c>
      <c r="D13">
        <v>774.55</v>
      </c>
      <c r="E13">
        <v>539</v>
      </c>
      <c r="F13">
        <v>-43.08</v>
      </c>
      <c r="G13">
        <v>14.53</v>
      </c>
      <c r="H13">
        <f t="shared" si="0"/>
        <v>106.606552615</v>
      </c>
    </row>
    <row r="14" spans="1:8" x14ac:dyDescent="0.25">
      <c r="A14" t="s">
        <v>29</v>
      </c>
      <c r="B14">
        <v>66.150000000000006</v>
      </c>
      <c r="C14" s="2">
        <v>871544281.82000005</v>
      </c>
      <c r="D14">
        <v>68.2</v>
      </c>
      <c r="E14">
        <v>28.95</v>
      </c>
      <c r="F14">
        <v>85.27</v>
      </c>
      <c r="G14">
        <v>17.010000000000002</v>
      </c>
      <c r="H14">
        <f t="shared" si="0"/>
        <v>87.154428182000004</v>
      </c>
    </row>
  </sheetData>
  <autoFilter ref="A1:G1">
    <sortState ref="A2:G14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4" sqref="F14"/>
    </sheetView>
  </sheetViews>
  <sheetFormatPr defaultRowHeight="15" x14ac:dyDescent="0.25"/>
  <cols>
    <col min="1" max="1" width="15.42578125" bestFit="1" customWidth="1"/>
    <col min="3" max="3" width="17" bestFit="1" customWidth="1"/>
    <col min="4" max="5" width="8.1406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170</v>
      </c>
      <c r="B2" s="2">
        <v>3987.3</v>
      </c>
      <c r="C2" s="2">
        <v>16938999840.139999</v>
      </c>
      <c r="D2" s="2">
        <v>4617.3999999999996</v>
      </c>
      <c r="E2" s="2">
        <v>2283.85</v>
      </c>
      <c r="F2">
        <v>61.53</v>
      </c>
      <c r="G2">
        <v>3.21</v>
      </c>
      <c r="H2">
        <f t="shared" ref="H2:H14" si="0">+C2/10000000</f>
        <v>1693.899984014</v>
      </c>
    </row>
    <row r="3" spans="1:8" x14ac:dyDescent="0.25">
      <c r="A3" t="s">
        <v>30</v>
      </c>
      <c r="B3">
        <v>582</v>
      </c>
      <c r="C3" s="2">
        <v>10271568613.48</v>
      </c>
      <c r="D3">
        <v>629.54999999999995</v>
      </c>
      <c r="E3">
        <v>430.7</v>
      </c>
      <c r="F3">
        <v>26.19</v>
      </c>
      <c r="G3">
        <v>7.08</v>
      </c>
      <c r="H3">
        <f t="shared" si="0"/>
        <v>1027.1568613479999</v>
      </c>
    </row>
    <row r="4" spans="1:8" x14ac:dyDescent="0.25">
      <c r="A4" t="s">
        <v>31</v>
      </c>
      <c r="B4">
        <v>182.5</v>
      </c>
      <c r="C4" s="2">
        <v>2318848758.77</v>
      </c>
      <c r="D4">
        <v>197.2</v>
      </c>
      <c r="E4">
        <v>89.85</v>
      </c>
      <c r="F4">
        <v>88.68</v>
      </c>
      <c r="G4">
        <v>3.88</v>
      </c>
      <c r="H4">
        <f t="shared" si="0"/>
        <v>231.88487587699998</v>
      </c>
    </row>
    <row r="5" spans="1:8" x14ac:dyDescent="0.25">
      <c r="A5" t="s">
        <v>35</v>
      </c>
      <c r="B5">
        <v>49.85</v>
      </c>
      <c r="C5" s="2">
        <v>1302793736.96</v>
      </c>
      <c r="D5">
        <v>62</v>
      </c>
      <c r="E5">
        <v>28.05</v>
      </c>
      <c r="F5">
        <v>65.36</v>
      </c>
      <c r="G5">
        <v>4.87</v>
      </c>
      <c r="H5">
        <f t="shared" si="0"/>
        <v>130.27937369599999</v>
      </c>
    </row>
    <row r="6" spans="1:8" x14ac:dyDescent="0.25">
      <c r="A6" t="s">
        <v>176</v>
      </c>
      <c r="B6">
        <v>298.95</v>
      </c>
      <c r="C6" s="2">
        <v>991070277.88</v>
      </c>
      <c r="D6">
        <v>341.7</v>
      </c>
      <c r="E6">
        <v>171.75</v>
      </c>
      <c r="F6">
        <v>58.43</v>
      </c>
      <c r="G6">
        <v>2.29</v>
      </c>
      <c r="H6">
        <f t="shared" si="0"/>
        <v>99.107027787999996</v>
      </c>
    </row>
    <row r="7" spans="1:8" x14ac:dyDescent="0.25">
      <c r="A7" t="s">
        <v>173</v>
      </c>
      <c r="B7">
        <v>26</v>
      </c>
      <c r="C7" s="2">
        <v>506515765.82999998</v>
      </c>
      <c r="D7">
        <v>38.15</v>
      </c>
      <c r="E7">
        <v>10.55</v>
      </c>
      <c r="F7">
        <v>127.39</v>
      </c>
      <c r="G7">
        <v>-0.56999999999999995</v>
      </c>
      <c r="H7">
        <f t="shared" si="0"/>
        <v>50.651576583000001</v>
      </c>
    </row>
    <row r="8" spans="1:8" x14ac:dyDescent="0.25">
      <c r="A8" t="s">
        <v>178</v>
      </c>
      <c r="B8">
        <v>73.5</v>
      </c>
      <c r="C8" s="2">
        <v>349244572.10000002</v>
      </c>
      <c r="D8">
        <v>103.5</v>
      </c>
      <c r="E8">
        <v>40.4</v>
      </c>
      <c r="F8">
        <v>61.34</v>
      </c>
      <c r="G8">
        <v>-3.18</v>
      </c>
      <c r="H8">
        <f t="shared" si="0"/>
        <v>34.92445721</v>
      </c>
    </row>
    <row r="9" spans="1:8" x14ac:dyDescent="0.25">
      <c r="A9" t="s">
        <v>175</v>
      </c>
      <c r="B9">
        <v>69</v>
      </c>
      <c r="C9" s="2">
        <v>343198514.94999999</v>
      </c>
      <c r="D9">
        <v>96.4</v>
      </c>
      <c r="E9">
        <v>34</v>
      </c>
      <c r="F9">
        <v>90.96</v>
      </c>
      <c r="G9">
        <v>-2.2400000000000002</v>
      </c>
      <c r="H9">
        <f t="shared" si="0"/>
        <v>34.319851495000002</v>
      </c>
    </row>
    <row r="10" spans="1:8" x14ac:dyDescent="0.25">
      <c r="A10" t="s">
        <v>171</v>
      </c>
      <c r="B10">
        <v>285.39999999999998</v>
      </c>
      <c r="C10" s="2">
        <v>314133342.12</v>
      </c>
      <c r="D10">
        <v>335</v>
      </c>
      <c r="E10">
        <v>140</v>
      </c>
      <c r="F10">
        <v>82.35</v>
      </c>
      <c r="G10">
        <v>-5.46</v>
      </c>
      <c r="H10">
        <f t="shared" si="0"/>
        <v>31.413334211999999</v>
      </c>
    </row>
    <row r="11" spans="1:8" x14ac:dyDescent="0.25">
      <c r="A11" t="s">
        <v>179</v>
      </c>
      <c r="B11">
        <v>29.35</v>
      </c>
      <c r="C11" s="2">
        <v>270894097.88999999</v>
      </c>
      <c r="D11">
        <v>36.25</v>
      </c>
      <c r="E11">
        <v>15</v>
      </c>
      <c r="F11">
        <v>85.23</v>
      </c>
      <c r="G11">
        <v>8.08</v>
      </c>
      <c r="H11">
        <f t="shared" si="0"/>
        <v>27.089409788999998</v>
      </c>
    </row>
    <row r="12" spans="1:8" x14ac:dyDescent="0.25">
      <c r="A12" t="s">
        <v>174</v>
      </c>
      <c r="B12">
        <v>23.8</v>
      </c>
      <c r="C12" s="2">
        <v>128685652.48</v>
      </c>
      <c r="D12">
        <v>36.700000000000003</v>
      </c>
      <c r="E12">
        <v>15.25</v>
      </c>
      <c r="F12">
        <v>41.72</v>
      </c>
      <c r="G12">
        <v>2.57</v>
      </c>
      <c r="H12">
        <f t="shared" si="0"/>
        <v>12.868565248000001</v>
      </c>
    </row>
    <row r="13" spans="1:8" x14ac:dyDescent="0.25">
      <c r="A13" t="s">
        <v>177</v>
      </c>
      <c r="B13">
        <v>26.2</v>
      </c>
      <c r="C13" s="2">
        <v>96498174.079999998</v>
      </c>
      <c r="D13">
        <v>41.8</v>
      </c>
      <c r="E13">
        <v>16.25</v>
      </c>
      <c r="F13">
        <v>52.3</v>
      </c>
      <c r="G13">
        <v>0.76</v>
      </c>
      <c r="H13">
        <f t="shared" si="0"/>
        <v>9.6498174080000005</v>
      </c>
    </row>
    <row r="14" spans="1:8" x14ac:dyDescent="0.25">
      <c r="A14" t="s">
        <v>172</v>
      </c>
      <c r="B14">
        <v>30.75</v>
      </c>
      <c r="C14" s="2">
        <v>45548333.600000001</v>
      </c>
      <c r="D14">
        <v>44.75</v>
      </c>
      <c r="E14">
        <v>13</v>
      </c>
      <c r="F14">
        <v>100.65</v>
      </c>
      <c r="G14">
        <v>0.82</v>
      </c>
      <c r="H14">
        <f t="shared" si="0"/>
        <v>4.5548333599999999</v>
      </c>
    </row>
  </sheetData>
  <autoFilter ref="A1:H1">
    <sortState ref="A2:H14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9" sqref="F9"/>
    </sheetView>
  </sheetViews>
  <sheetFormatPr defaultRowHeight="15" x14ac:dyDescent="0.25"/>
  <cols>
    <col min="1" max="1" width="19.5703125" bestFit="1" customWidth="1"/>
    <col min="3" max="3" width="17" bestFit="1" customWidth="1"/>
    <col min="7" max="7" width="10.285156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t="s">
        <v>191</v>
      </c>
    </row>
    <row r="2" spans="1:8" x14ac:dyDescent="0.25">
      <c r="A2" t="s">
        <v>167</v>
      </c>
      <c r="B2" s="2">
        <v>22170.400000000001</v>
      </c>
      <c r="C2" s="2">
        <v>68207419817.639999</v>
      </c>
      <c r="D2" s="2">
        <v>22491.65</v>
      </c>
      <c r="E2" s="2">
        <v>16280.15</v>
      </c>
      <c r="F2">
        <v>28.16</v>
      </c>
      <c r="G2">
        <v>4.62</v>
      </c>
      <c r="H2">
        <f t="shared" ref="H2:H12" si="0">+C2/10000000</f>
        <v>6820.7419817640002</v>
      </c>
    </row>
    <row r="3" spans="1:8" x14ac:dyDescent="0.25">
      <c r="A3" t="s">
        <v>34</v>
      </c>
      <c r="B3" s="2">
        <v>1615</v>
      </c>
      <c r="C3" s="2">
        <v>27284798961.52</v>
      </c>
      <c r="D3" s="2">
        <v>1734.45</v>
      </c>
      <c r="E3" s="2">
        <v>1271.5999999999999</v>
      </c>
      <c r="F3">
        <v>25.55</v>
      </c>
      <c r="G3">
        <v>-2.23</v>
      </c>
      <c r="H3">
        <f t="shared" si="0"/>
        <v>2728.479896152</v>
      </c>
    </row>
    <row r="4" spans="1:8" x14ac:dyDescent="0.25">
      <c r="A4" t="s">
        <v>33</v>
      </c>
      <c r="B4">
        <v>941.1</v>
      </c>
      <c r="C4" s="2">
        <v>17118079111.799999</v>
      </c>
      <c r="D4">
        <v>958.85</v>
      </c>
      <c r="E4">
        <v>669.95</v>
      </c>
      <c r="F4">
        <v>34.08</v>
      </c>
      <c r="G4">
        <v>7.65</v>
      </c>
      <c r="H4">
        <f t="shared" si="0"/>
        <v>1711.80791118</v>
      </c>
    </row>
    <row r="5" spans="1:8" x14ac:dyDescent="0.25">
      <c r="A5" t="s">
        <v>32</v>
      </c>
      <c r="B5" s="2">
        <v>1908.3</v>
      </c>
      <c r="C5" s="2">
        <v>6832285383.8699999</v>
      </c>
      <c r="D5" s="2">
        <v>1997.55</v>
      </c>
      <c r="E5" s="2">
        <v>1631</v>
      </c>
      <c r="F5">
        <v>3.62</v>
      </c>
      <c r="G5">
        <v>1.47</v>
      </c>
      <c r="H5">
        <f t="shared" si="0"/>
        <v>683.22853838699996</v>
      </c>
    </row>
    <row r="6" spans="1:8" x14ac:dyDescent="0.25">
      <c r="A6" t="s">
        <v>28</v>
      </c>
      <c r="B6">
        <v>918</v>
      </c>
      <c r="C6" s="2">
        <v>5722042598.3000002</v>
      </c>
      <c r="D6">
        <v>970</v>
      </c>
      <c r="E6">
        <v>618.25</v>
      </c>
      <c r="F6">
        <v>35.659999999999997</v>
      </c>
      <c r="G6">
        <v>6.01</v>
      </c>
      <c r="H6">
        <f t="shared" si="0"/>
        <v>572.20425983000007</v>
      </c>
    </row>
    <row r="7" spans="1:8" x14ac:dyDescent="0.25">
      <c r="A7" t="s">
        <v>25</v>
      </c>
      <c r="B7">
        <v>260.2</v>
      </c>
      <c r="C7" s="2">
        <v>4615629176.1999998</v>
      </c>
      <c r="D7">
        <v>335.5</v>
      </c>
      <c r="E7">
        <v>182.15</v>
      </c>
      <c r="F7">
        <v>-19.16</v>
      </c>
      <c r="G7">
        <v>15.1</v>
      </c>
      <c r="H7">
        <f t="shared" si="0"/>
        <v>461.56291762000001</v>
      </c>
    </row>
    <row r="8" spans="1:8" x14ac:dyDescent="0.25">
      <c r="A8" t="s">
        <v>26</v>
      </c>
      <c r="B8" s="2">
        <v>1273.5</v>
      </c>
      <c r="C8" s="2">
        <v>3512864782.6599998</v>
      </c>
      <c r="D8" s="2">
        <v>1275.9000000000001</v>
      </c>
      <c r="E8">
        <v>763.2</v>
      </c>
      <c r="F8">
        <v>39.65</v>
      </c>
      <c r="G8">
        <v>12.89</v>
      </c>
      <c r="H8">
        <f t="shared" si="0"/>
        <v>351.28647826599996</v>
      </c>
    </row>
    <row r="9" spans="1:8" x14ac:dyDescent="0.25">
      <c r="A9" t="s">
        <v>36</v>
      </c>
      <c r="B9">
        <v>123.4</v>
      </c>
      <c r="C9" s="2">
        <v>1563868029.02</v>
      </c>
      <c r="D9">
        <v>143.4</v>
      </c>
      <c r="E9">
        <v>82.5</v>
      </c>
      <c r="F9">
        <v>47.65</v>
      </c>
      <c r="G9">
        <v>-4.08</v>
      </c>
      <c r="H9">
        <f t="shared" si="0"/>
        <v>156.386802902</v>
      </c>
    </row>
    <row r="10" spans="1:8" x14ac:dyDescent="0.25">
      <c r="A10" t="s">
        <v>29</v>
      </c>
      <c r="B10">
        <v>66.150000000000006</v>
      </c>
      <c r="C10" s="2">
        <v>871544281.82000005</v>
      </c>
      <c r="D10">
        <v>68.2</v>
      </c>
      <c r="E10">
        <v>28.95</v>
      </c>
      <c r="F10">
        <v>85.27</v>
      </c>
      <c r="G10">
        <v>17.010000000000002</v>
      </c>
      <c r="H10">
        <f t="shared" si="0"/>
        <v>87.154428182000004</v>
      </c>
    </row>
    <row r="11" spans="1:8" x14ac:dyDescent="0.25">
      <c r="A11" t="s">
        <v>169</v>
      </c>
      <c r="B11">
        <v>145.35</v>
      </c>
      <c r="C11" s="2">
        <v>531322890.48000002</v>
      </c>
      <c r="D11">
        <v>189.3</v>
      </c>
      <c r="E11">
        <v>74.150000000000006</v>
      </c>
      <c r="F11">
        <v>27.72</v>
      </c>
      <c r="G11">
        <v>-0.14000000000000001</v>
      </c>
      <c r="H11">
        <f t="shared" si="0"/>
        <v>53.132289048000004</v>
      </c>
    </row>
    <row r="12" spans="1:8" x14ac:dyDescent="0.25">
      <c r="A12" t="s">
        <v>168</v>
      </c>
      <c r="B12">
        <v>139.75</v>
      </c>
      <c r="C12" s="2">
        <v>154984601.97</v>
      </c>
      <c r="D12">
        <v>205</v>
      </c>
      <c r="E12">
        <v>120.35</v>
      </c>
      <c r="F12">
        <v>11.96</v>
      </c>
      <c r="G12">
        <v>8.35</v>
      </c>
      <c r="H12">
        <f t="shared" si="0"/>
        <v>15.498460197</v>
      </c>
    </row>
  </sheetData>
  <autoFilter ref="A1:H1">
    <sortState ref="A2:H12">
      <sortCondition descending="1"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2" sqref="A12"/>
    </sheetView>
  </sheetViews>
  <sheetFormatPr defaultRowHeight="15" x14ac:dyDescent="0.25"/>
  <cols>
    <col min="1" max="1" width="13.7109375" bestFit="1" customWidth="1"/>
    <col min="3" max="3" width="17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70</v>
      </c>
      <c r="B2" s="2">
        <v>49355.25</v>
      </c>
      <c r="C2" s="2">
        <v>15699467287.41</v>
      </c>
      <c r="D2" s="2">
        <v>49756.15</v>
      </c>
      <c r="E2" s="2">
        <v>36024.050000000003</v>
      </c>
      <c r="F2">
        <v>27.55</v>
      </c>
      <c r="G2">
        <v>5.25</v>
      </c>
      <c r="H2">
        <f t="shared" ref="H2:H17" si="0">+C2/10000000</f>
        <v>1569.946728741</v>
      </c>
    </row>
    <row r="3" spans="1:8" x14ac:dyDescent="0.25">
      <c r="A3" t="s">
        <v>73</v>
      </c>
      <c r="B3">
        <v>434</v>
      </c>
      <c r="C3" s="2">
        <v>4958888600.8199997</v>
      </c>
      <c r="D3">
        <v>434.75</v>
      </c>
      <c r="E3">
        <v>258.55</v>
      </c>
      <c r="F3">
        <v>56.34</v>
      </c>
      <c r="G3">
        <v>5.12</v>
      </c>
      <c r="H3">
        <f t="shared" si="0"/>
        <v>495.88886008199995</v>
      </c>
    </row>
    <row r="4" spans="1:8" x14ac:dyDescent="0.25">
      <c r="A4" t="s">
        <v>71</v>
      </c>
      <c r="B4" s="2">
        <v>1613.05</v>
      </c>
      <c r="C4" s="2">
        <v>1800451221.4400001</v>
      </c>
      <c r="D4" s="2">
        <v>1654</v>
      </c>
      <c r="E4">
        <v>696.27</v>
      </c>
      <c r="F4">
        <v>44.19</v>
      </c>
      <c r="G4">
        <v>11.35</v>
      </c>
      <c r="H4">
        <f t="shared" si="0"/>
        <v>180.045122144</v>
      </c>
    </row>
    <row r="5" spans="1:8" x14ac:dyDescent="0.25">
      <c r="A5" t="s">
        <v>83</v>
      </c>
      <c r="B5" s="2">
        <v>2615.35</v>
      </c>
      <c r="C5" s="2">
        <v>1647663506.1600001</v>
      </c>
      <c r="D5" s="2">
        <v>2741.6</v>
      </c>
      <c r="E5" s="2">
        <v>2100</v>
      </c>
      <c r="F5">
        <v>10.44</v>
      </c>
      <c r="G5">
        <v>5.22</v>
      </c>
      <c r="H5">
        <f t="shared" si="0"/>
        <v>164.76635061600001</v>
      </c>
    </row>
    <row r="6" spans="1:8" x14ac:dyDescent="0.25">
      <c r="A6" t="s">
        <v>82</v>
      </c>
      <c r="B6" s="2">
        <v>4514.8</v>
      </c>
      <c r="C6" s="2">
        <v>1374295808.79</v>
      </c>
      <c r="D6" s="2">
        <v>4700</v>
      </c>
      <c r="E6" s="2">
        <v>3270.95</v>
      </c>
      <c r="F6">
        <v>29.67</v>
      </c>
      <c r="G6">
        <v>4.4800000000000004</v>
      </c>
      <c r="H6">
        <f t="shared" si="0"/>
        <v>137.42958087899999</v>
      </c>
    </row>
    <row r="7" spans="1:8" x14ac:dyDescent="0.25">
      <c r="A7" t="s">
        <v>77</v>
      </c>
      <c r="B7">
        <v>528.4</v>
      </c>
      <c r="C7" s="2">
        <v>1212163337.7</v>
      </c>
      <c r="D7">
        <v>610.75</v>
      </c>
      <c r="E7">
        <v>482.25</v>
      </c>
      <c r="F7">
        <v>3.84</v>
      </c>
      <c r="G7">
        <v>0.11</v>
      </c>
      <c r="H7">
        <f t="shared" si="0"/>
        <v>121.21633377000001</v>
      </c>
    </row>
    <row r="8" spans="1:8" x14ac:dyDescent="0.25">
      <c r="A8" t="s">
        <v>81</v>
      </c>
      <c r="B8" s="2">
        <v>21409</v>
      </c>
      <c r="C8" s="2">
        <v>948293809.20000005</v>
      </c>
      <c r="D8" s="2">
        <v>22300</v>
      </c>
      <c r="E8" s="2">
        <v>16435</v>
      </c>
      <c r="F8">
        <v>25.95</v>
      </c>
      <c r="G8">
        <v>4.42</v>
      </c>
      <c r="H8">
        <f t="shared" si="0"/>
        <v>94.829380920000006</v>
      </c>
    </row>
    <row r="9" spans="1:8" x14ac:dyDescent="0.25">
      <c r="A9" t="s">
        <v>72</v>
      </c>
      <c r="B9">
        <v>834</v>
      </c>
      <c r="C9" s="2">
        <v>742345416.53999996</v>
      </c>
      <c r="D9">
        <v>951.8</v>
      </c>
      <c r="E9">
        <v>712</v>
      </c>
      <c r="F9">
        <v>4.87</v>
      </c>
      <c r="G9">
        <v>8.16</v>
      </c>
      <c r="H9">
        <f t="shared" si="0"/>
        <v>74.234541653999997</v>
      </c>
    </row>
    <row r="10" spans="1:8" x14ac:dyDescent="0.25">
      <c r="A10" t="s">
        <v>80</v>
      </c>
      <c r="B10">
        <v>771</v>
      </c>
      <c r="C10" s="2">
        <v>664176856</v>
      </c>
      <c r="D10">
        <v>861.15</v>
      </c>
      <c r="E10">
        <v>686.6</v>
      </c>
      <c r="F10">
        <v>5.53</v>
      </c>
      <c r="G10">
        <v>9.94</v>
      </c>
      <c r="H10">
        <f t="shared" si="0"/>
        <v>66.417685599999999</v>
      </c>
    </row>
    <row r="11" spans="1:8" x14ac:dyDescent="0.25">
      <c r="A11" t="s">
        <v>74</v>
      </c>
      <c r="B11" s="2">
        <v>1425</v>
      </c>
      <c r="C11" s="2">
        <v>611438205.84000003</v>
      </c>
      <c r="D11" s="2">
        <v>1806.45</v>
      </c>
      <c r="E11" s="2">
        <v>1353.5</v>
      </c>
      <c r="F11">
        <v>-3.62</v>
      </c>
      <c r="G11">
        <v>-2.33</v>
      </c>
      <c r="H11">
        <f t="shared" si="0"/>
        <v>61.143820584000004</v>
      </c>
    </row>
    <row r="12" spans="1:8" x14ac:dyDescent="0.25">
      <c r="A12" t="s">
        <v>76</v>
      </c>
      <c r="B12">
        <v>530.5</v>
      </c>
      <c r="C12" s="2">
        <v>564015664.08000004</v>
      </c>
      <c r="D12">
        <v>554.35</v>
      </c>
      <c r="E12">
        <v>462.7</v>
      </c>
      <c r="F12">
        <v>-0.88</v>
      </c>
      <c r="G12">
        <v>11.35</v>
      </c>
      <c r="H12">
        <f t="shared" si="0"/>
        <v>56.401566408000001</v>
      </c>
    </row>
    <row r="13" spans="1:8" x14ac:dyDescent="0.25">
      <c r="A13" t="s">
        <v>78</v>
      </c>
      <c r="B13" s="2">
        <v>1019</v>
      </c>
      <c r="C13" s="2">
        <v>500154401.92000002</v>
      </c>
      <c r="D13" s="2">
        <v>1031.8499999999999</v>
      </c>
      <c r="E13">
        <v>708.5</v>
      </c>
      <c r="F13">
        <v>34.97</v>
      </c>
      <c r="G13">
        <v>2.89</v>
      </c>
      <c r="H13">
        <f t="shared" si="0"/>
        <v>50.015440192</v>
      </c>
    </row>
    <row r="14" spans="1:8" x14ac:dyDescent="0.25">
      <c r="A14" t="s">
        <v>75</v>
      </c>
      <c r="B14" s="2">
        <v>1596.6</v>
      </c>
      <c r="C14" s="2">
        <v>480471121.54000002</v>
      </c>
      <c r="D14" s="2">
        <v>1714.45</v>
      </c>
      <c r="E14" s="2">
        <v>1434.6</v>
      </c>
      <c r="F14">
        <v>0.03</v>
      </c>
      <c r="G14">
        <v>2.96</v>
      </c>
      <c r="H14">
        <f t="shared" si="0"/>
        <v>48.047112154000004</v>
      </c>
    </row>
    <row r="15" spans="1:8" x14ac:dyDescent="0.25">
      <c r="A15" t="s">
        <v>79</v>
      </c>
      <c r="B15" s="2">
        <v>13500</v>
      </c>
      <c r="C15" s="2">
        <v>88339886.879999995</v>
      </c>
      <c r="D15" s="2">
        <v>15500</v>
      </c>
      <c r="E15" s="2">
        <v>12960</v>
      </c>
      <c r="F15">
        <v>0.54</v>
      </c>
      <c r="G15">
        <v>-3.2</v>
      </c>
      <c r="H15">
        <f t="shared" si="0"/>
        <v>8.8339886879999998</v>
      </c>
    </row>
    <row r="16" spans="1:8" x14ac:dyDescent="0.25">
      <c r="A16" t="s">
        <v>85</v>
      </c>
      <c r="B16" s="2">
        <v>1145</v>
      </c>
      <c r="C16" s="2">
        <v>65402834.799999997</v>
      </c>
      <c r="D16" s="2">
        <v>1230</v>
      </c>
      <c r="E16">
        <v>760.6</v>
      </c>
      <c r="F16">
        <v>40.44</v>
      </c>
      <c r="G16">
        <v>3.08</v>
      </c>
      <c r="H16">
        <f t="shared" si="0"/>
        <v>6.5402834799999994</v>
      </c>
    </row>
    <row r="17" spans="1:8" x14ac:dyDescent="0.25">
      <c r="A17" t="s">
        <v>84</v>
      </c>
      <c r="B17">
        <v>389</v>
      </c>
      <c r="C17" s="2">
        <v>41366615.700000003</v>
      </c>
      <c r="D17">
        <v>524</v>
      </c>
      <c r="E17">
        <v>340.55</v>
      </c>
      <c r="F17">
        <v>-5.32</v>
      </c>
      <c r="G17">
        <v>7.93</v>
      </c>
      <c r="H17">
        <f t="shared" si="0"/>
        <v>4.1366615700000002</v>
      </c>
    </row>
  </sheetData>
  <autoFilter ref="A1:H1">
    <sortState ref="A2:H17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" sqref="H1:H1048576"/>
    </sheetView>
  </sheetViews>
  <sheetFormatPr defaultRowHeight="15" x14ac:dyDescent="0.25"/>
  <cols>
    <col min="3" max="3" width="17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107</v>
      </c>
      <c r="B2" s="2">
        <v>28890.799999999999</v>
      </c>
      <c r="C2" s="2">
        <v>21723092379.48</v>
      </c>
      <c r="D2" s="2">
        <v>31587.35</v>
      </c>
      <c r="E2" s="2">
        <v>26184.45</v>
      </c>
      <c r="F2">
        <v>-0.71</v>
      </c>
      <c r="G2">
        <v>7.65</v>
      </c>
      <c r="H2">
        <f t="shared" ref="H2:H12" si="0">+C2/10000000</f>
        <v>2172.3092379479999</v>
      </c>
    </row>
    <row r="3" spans="1:8" x14ac:dyDescent="0.25">
      <c r="A3" t="s">
        <v>114</v>
      </c>
      <c r="B3" s="2">
        <v>1299.9000000000001</v>
      </c>
      <c r="C3" s="2">
        <v>6268839820.7299995</v>
      </c>
      <c r="D3" s="2">
        <v>1672.6</v>
      </c>
      <c r="E3" s="2">
        <v>1185.3</v>
      </c>
      <c r="F3">
        <v>-11.46</v>
      </c>
      <c r="G3">
        <v>5.92</v>
      </c>
      <c r="H3">
        <f t="shared" si="0"/>
        <v>626.88398207299997</v>
      </c>
    </row>
    <row r="4" spans="1:8" x14ac:dyDescent="0.25">
      <c r="A4" t="s">
        <v>111</v>
      </c>
      <c r="B4" s="2">
        <v>3303.5</v>
      </c>
      <c r="C4" s="2">
        <v>3357498185.0999999</v>
      </c>
      <c r="D4" s="2">
        <v>3575</v>
      </c>
      <c r="E4" s="2">
        <v>2926.1</v>
      </c>
      <c r="F4">
        <v>-0.74</v>
      </c>
      <c r="G4">
        <v>4.3099999999999996</v>
      </c>
      <c r="H4">
        <f t="shared" si="0"/>
        <v>335.74981851000001</v>
      </c>
    </row>
    <row r="5" spans="1:8" x14ac:dyDescent="0.25">
      <c r="A5" t="s">
        <v>115</v>
      </c>
      <c r="B5" s="2">
        <v>4840</v>
      </c>
      <c r="C5" s="2">
        <v>2420477290.9299998</v>
      </c>
      <c r="D5" s="2">
        <v>5107.75</v>
      </c>
      <c r="E5" s="2">
        <v>4121</v>
      </c>
      <c r="F5" t="s">
        <v>17</v>
      </c>
      <c r="G5">
        <v>16.47</v>
      </c>
      <c r="H5">
        <f t="shared" si="0"/>
        <v>242.04772909299999</v>
      </c>
    </row>
    <row r="6" spans="1:8" x14ac:dyDescent="0.25">
      <c r="A6" t="s">
        <v>109</v>
      </c>
      <c r="B6" s="2">
        <v>4980</v>
      </c>
      <c r="C6" s="2">
        <v>2008954716</v>
      </c>
      <c r="D6" s="2">
        <v>5135</v>
      </c>
      <c r="E6" s="2">
        <v>3092.05</v>
      </c>
      <c r="F6">
        <v>30.77</v>
      </c>
      <c r="G6">
        <v>15.08</v>
      </c>
      <c r="H6">
        <f t="shared" si="0"/>
        <v>200.89547160000001</v>
      </c>
    </row>
    <row r="7" spans="1:8" x14ac:dyDescent="0.25">
      <c r="A7" t="s">
        <v>108</v>
      </c>
      <c r="B7" s="2">
        <v>1100</v>
      </c>
      <c r="C7" s="2">
        <v>1956566383.45</v>
      </c>
      <c r="D7" s="2">
        <v>1197</v>
      </c>
      <c r="E7">
        <v>943.7</v>
      </c>
      <c r="F7">
        <v>-4.58</v>
      </c>
      <c r="G7">
        <v>9.19</v>
      </c>
      <c r="H7">
        <f t="shared" si="0"/>
        <v>195.656638345</v>
      </c>
    </row>
    <row r="8" spans="1:8" x14ac:dyDescent="0.25">
      <c r="A8" t="s">
        <v>110</v>
      </c>
      <c r="B8">
        <v>399.5</v>
      </c>
      <c r="C8" s="2">
        <v>1644624081.3199999</v>
      </c>
      <c r="D8">
        <v>488</v>
      </c>
      <c r="E8">
        <v>352</v>
      </c>
      <c r="F8">
        <v>-14.67</v>
      </c>
      <c r="G8">
        <v>8.0399999999999991</v>
      </c>
      <c r="H8">
        <f t="shared" si="0"/>
        <v>164.46240813200001</v>
      </c>
    </row>
    <row r="9" spans="1:8" x14ac:dyDescent="0.25">
      <c r="A9" t="s">
        <v>112</v>
      </c>
      <c r="B9" s="2">
        <v>1109.1500000000001</v>
      </c>
      <c r="C9" s="2">
        <v>1445863455.8399999</v>
      </c>
      <c r="D9" s="2">
        <v>1156.6500000000001</v>
      </c>
      <c r="E9">
        <v>877.35</v>
      </c>
      <c r="F9">
        <v>8.74</v>
      </c>
      <c r="G9">
        <v>5.57</v>
      </c>
      <c r="H9">
        <f t="shared" si="0"/>
        <v>144.58634558399999</v>
      </c>
    </row>
    <row r="10" spans="1:8" x14ac:dyDescent="0.25">
      <c r="A10" t="s">
        <v>117</v>
      </c>
      <c r="B10" s="2">
        <v>3799</v>
      </c>
      <c r="C10" s="2">
        <v>1331889263.25</v>
      </c>
      <c r="D10" s="2">
        <v>4318.7</v>
      </c>
      <c r="E10" s="2">
        <v>2924.2</v>
      </c>
      <c r="F10">
        <v>9.6300000000000008</v>
      </c>
      <c r="G10">
        <v>15.09</v>
      </c>
      <c r="H10">
        <f t="shared" si="0"/>
        <v>133.18892632500001</v>
      </c>
    </row>
    <row r="11" spans="1:8" x14ac:dyDescent="0.25">
      <c r="A11" t="s">
        <v>116</v>
      </c>
      <c r="B11" s="2">
        <v>4253</v>
      </c>
      <c r="C11" s="2">
        <v>677122317.41999996</v>
      </c>
      <c r="D11" s="2">
        <v>4512</v>
      </c>
      <c r="E11" s="2">
        <v>3210.05</v>
      </c>
      <c r="F11">
        <v>11.71</v>
      </c>
      <c r="G11">
        <v>12.37</v>
      </c>
      <c r="H11">
        <f t="shared" si="0"/>
        <v>67.712231742</v>
      </c>
    </row>
    <row r="12" spans="1:8" x14ac:dyDescent="0.25">
      <c r="A12" t="s">
        <v>113</v>
      </c>
      <c r="B12" s="2">
        <v>1946</v>
      </c>
      <c r="C12" s="2">
        <v>611256865.44000006</v>
      </c>
      <c r="D12" s="2">
        <v>2700</v>
      </c>
      <c r="E12" s="2">
        <v>1660.05</v>
      </c>
      <c r="F12">
        <v>-22.85</v>
      </c>
      <c r="G12">
        <v>10.47</v>
      </c>
      <c r="H12">
        <f t="shared" si="0"/>
        <v>61.125686544000004</v>
      </c>
    </row>
  </sheetData>
  <autoFilter ref="A1:H1">
    <sortState ref="A2:H12">
      <sortCondition descending="1"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defaultRowHeight="15" x14ac:dyDescent="0.25"/>
  <cols>
    <col min="3" max="3" width="17" bestFit="1" customWidth="1"/>
    <col min="4" max="5" width="8.140625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t="s">
        <v>191</v>
      </c>
    </row>
    <row r="2" spans="1:8" x14ac:dyDescent="0.25">
      <c r="A2" t="s">
        <v>54</v>
      </c>
      <c r="B2" s="2">
        <v>18712.849999999999</v>
      </c>
      <c r="C2" s="2">
        <v>90307818361.410004</v>
      </c>
      <c r="D2" t="s">
        <v>17</v>
      </c>
      <c r="E2" t="s">
        <v>17</v>
      </c>
      <c r="F2">
        <v>21.65</v>
      </c>
      <c r="G2">
        <v>4.78</v>
      </c>
      <c r="H2">
        <f t="shared" ref="H2:H22" si="0">+C2/10000000</f>
        <v>9030.7818361410009</v>
      </c>
    </row>
    <row r="3" spans="1:8" x14ac:dyDescent="0.25">
      <c r="A3" t="s">
        <v>34</v>
      </c>
      <c r="B3" s="2">
        <v>1615</v>
      </c>
      <c r="C3" s="2">
        <v>27284798961.52</v>
      </c>
      <c r="D3" s="2">
        <v>1734.45</v>
      </c>
      <c r="E3" s="2">
        <v>1271.5999999999999</v>
      </c>
      <c r="F3">
        <v>25.55</v>
      </c>
      <c r="G3">
        <v>-2.23</v>
      </c>
      <c r="H3">
        <f t="shared" si="0"/>
        <v>2728.479896152</v>
      </c>
    </row>
    <row r="4" spans="1:8" x14ac:dyDescent="0.25">
      <c r="A4" t="s">
        <v>33</v>
      </c>
      <c r="B4">
        <v>941.1</v>
      </c>
      <c r="C4" s="2">
        <v>17118079111.799999</v>
      </c>
      <c r="D4">
        <v>958.85</v>
      </c>
      <c r="E4">
        <v>669.95</v>
      </c>
      <c r="F4">
        <v>34.08</v>
      </c>
      <c r="G4">
        <v>7.65</v>
      </c>
      <c r="H4">
        <f t="shared" si="0"/>
        <v>1711.80791118</v>
      </c>
    </row>
    <row r="5" spans="1:8" x14ac:dyDescent="0.25">
      <c r="A5" t="s">
        <v>30</v>
      </c>
      <c r="B5">
        <v>582</v>
      </c>
      <c r="C5" s="2">
        <v>10271568613.48</v>
      </c>
      <c r="D5">
        <v>629.54999999999995</v>
      </c>
      <c r="E5">
        <v>430.7</v>
      </c>
      <c r="F5">
        <v>26.19</v>
      </c>
      <c r="G5">
        <v>7.08</v>
      </c>
      <c r="H5">
        <f t="shared" si="0"/>
        <v>1027.1568613479999</v>
      </c>
    </row>
    <row r="6" spans="1:8" x14ac:dyDescent="0.25">
      <c r="A6" t="s">
        <v>67</v>
      </c>
      <c r="B6" s="2">
        <v>2673</v>
      </c>
      <c r="C6" s="2">
        <v>7218194805.3000002</v>
      </c>
      <c r="D6" s="2">
        <v>2867</v>
      </c>
      <c r="E6" s="2">
        <v>2026</v>
      </c>
      <c r="F6">
        <v>24.35</v>
      </c>
      <c r="G6">
        <v>-1.94</v>
      </c>
      <c r="H6">
        <f t="shared" si="0"/>
        <v>721.81948052999996</v>
      </c>
    </row>
    <row r="7" spans="1:8" x14ac:dyDescent="0.25">
      <c r="A7" t="s">
        <v>32</v>
      </c>
      <c r="B7" s="2">
        <v>1908.3</v>
      </c>
      <c r="C7" s="2">
        <v>6832285383.8699999</v>
      </c>
      <c r="D7" s="2">
        <v>1997.55</v>
      </c>
      <c r="E7" s="2">
        <v>1631</v>
      </c>
      <c r="F7">
        <v>3.62</v>
      </c>
      <c r="G7">
        <v>1.47</v>
      </c>
      <c r="H7">
        <f t="shared" si="0"/>
        <v>683.22853838699996</v>
      </c>
    </row>
    <row r="8" spans="1:8" x14ac:dyDescent="0.25">
      <c r="A8" t="s">
        <v>28</v>
      </c>
      <c r="B8">
        <v>918</v>
      </c>
      <c r="C8" s="2">
        <v>5722042598.3000002</v>
      </c>
      <c r="D8">
        <v>970</v>
      </c>
      <c r="E8">
        <v>618.25</v>
      </c>
      <c r="F8">
        <v>35.659999999999997</v>
      </c>
      <c r="G8">
        <v>6.01</v>
      </c>
      <c r="H8">
        <f t="shared" si="0"/>
        <v>572.20425983000007</v>
      </c>
    </row>
    <row r="9" spans="1:8" x14ac:dyDescent="0.25">
      <c r="A9" t="s">
        <v>60</v>
      </c>
      <c r="B9" s="2">
        <v>6793.5</v>
      </c>
      <c r="C9" s="2">
        <v>3768609406.8800001</v>
      </c>
      <c r="D9" s="2">
        <v>7778</v>
      </c>
      <c r="E9" s="2">
        <v>5220</v>
      </c>
      <c r="F9">
        <v>17.03</v>
      </c>
      <c r="G9">
        <v>14.19</v>
      </c>
      <c r="H9">
        <f t="shared" si="0"/>
        <v>376.86094068800003</v>
      </c>
    </row>
    <row r="10" spans="1:8" x14ac:dyDescent="0.25">
      <c r="A10" t="s">
        <v>66</v>
      </c>
      <c r="B10" s="2">
        <v>1051.4000000000001</v>
      </c>
      <c r="C10" s="2">
        <v>1618017738.48</v>
      </c>
      <c r="D10" s="2">
        <v>1069.8</v>
      </c>
      <c r="E10">
        <v>600</v>
      </c>
      <c r="F10">
        <v>62.83</v>
      </c>
      <c r="G10">
        <v>26.67</v>
      </c>
      <c r="H10">
        <f t="shared" si="0"/>
        <v>161.80177384800001</v>
      </c>
    </row>
    <row r="11" spans="1:8" x14ac:dyDescent="0.25">
      <c r="A11" t="s">
        <v>64</v>
      </c>
      <c r="B11" s="2">
        <v>1426.05</v>
      </c>
      <c r="C11" s="2">
        <v>1503029678.8</v>
      </c>
      <c r="D11" s="2">
        <v>1844</v>
      </c>
      <c r="E11" s="2">
        <v>1072.72</v>
      </c>
      <c r="F11">
        <v>-88.57</v>
      </c>
      <c r="G11">
        <v>9.06</v>
      </c>
      <c r="H11">
        <f t="shared" si="0"/>
        <v>150.30296787999998</v>
      </c>
    </row>
    <row r="12" spans="1:8" x14ac:dyDescent="0.25">
      <c r="A12" t="s">
        <v>58</v>
      </c>
      <c r="B12" s="2">
        <v>1369.6</v>
      </c>
      <c r="C12" s="2">
        <v>1366351310.8</v>
      </c>
      <c r="D12" s="2">
        <v>1509</v>
      </c>
      <c r="E12" s="2">
        <v>1100</v>
      </c>
      <c r="F12" t="s">
        <v>17</v>
      </c>
      <c r="G12">
        <v>0.33</v>
      </c>
      <c r="H12">
        <f t="shared" si="0"/>
        <v>136.63513108000001</v>
      </c>
    </row>
    <row r="13" spans="1:8" x14ac:dyDescent="0.25">
      <c r="A13" t="s">
        <v>69</v>
      </c>
      <c r="B13" s="2">
        <v>1106</v>
      </c>
      <c r="C13" s="2">
        <v>1332069979.8</v>
      </c>
      <c r="D13" s="2">
        <v>1213.95</v>
      </c>
      <c r="E13">
        <v>911.25</v>
      </c>
      <c r="F13">
        <v>-2.87</v>
      </c>
      <c r="G13">
        <v>9</v>
      </c>
      <c r="H13">
        <f t="shared" si="0"/>
        <v>133.20699797999998</v>
      </c>
    </row>
    <row r="14" spans="1:8" x14ac:dyDescent="0.25">
      <c r="A14" t="s">
        <v>55</v>
      </c>
      <c r="B14" s="2">
        <v>1176.45</v>
      </c>
      <c r="C14" s="2">
        <v>1168026796</v>
      </c>
      <c r="D14" s="2">
        <v>1340.35</v>
      </c>
      <c r="E14" s="2">
        <v>1051.55</v>
      </c>
      <c r="F14">
        <v>8.2799999999999994</v>
      </c>
      <c r="G14">
        <v>5.34</v>
      </c>
      <c r="H14">
        <f t="shared" si="0"/>
        <v>116.8026796</v>
      </c>
    </row>
    <row r="15" spans="1:8" x14ac:dyDescent="0.25">
      <c r="A15" t="s">
        <v>65</v>
      </c>
      <c r="B15" s="2">
        <v>1076</v>
      </c>
      <c r="C15" s="2">
        <v>1108618369.5999999</v>
      </c>
      <c r="D15" s="2">
        <v>1369</v>
      </c>
      <c r="E15" s="2">
        <v>1049.05</v>
      </c>
      <c r="F15">
        <v>-11.16</v>
      </c>
      <c r="G15">
        <v>2.36</v>
      </c>
      <c r="H15">
        <f t="shared" si="0"/>
        <v>110.86183695999999</v>
      </c>
    </row>
    <row r="16" spans="1:8" x14ac:dyDescent="0.25">
      <c r="A16" t="s">
        <v>56</v>
      </c>
      <c r="B16">
        <v>567</v>
      </c>
      <c r="C16" s="2">
        <v>865959309.15999997</v>
      </c>
      <c r="D16">
        <v>620.6</v>
      </c>
      <c r="E16">
        <v>457.8</v>
      </c>
      <c r="F16">
        <v>2.1</v>
      </c>
      <c r="G16">
        <v>9.6199999999999992</v>
      </c>
      <c r="H16">
        <f t="shared" si="0"/>
        <v>86.595930916</v>
      </c>
    </row>
    <row r="17" spans="1:8" x14ac:dyDescent="0.25">
      <c r="A17" t="s">
        <v>57</v>
      </c>
      <c r="B17">
        <v>166.65</v>
      </c>
      <c r="C17" s="2">
        <v>711243671.26999998</v>
      </c>
      <c r="D17">
        <v>177.45</v>
      </c>
      <c r="E17">
        <v>97.1</v>
      </c>
      <c r="F17">
        <v>52.48</v>
      </c>
      <c r="G17">
        <v>5.78</v>
      </c>
      <c r="H17">
        <f t="shared" si="0"/>
        <v>71.124367126999999</v>
      </c>
    </row>
    <row r="18" spans="1:8" x14ac:dyDescent="0.25">
      <c r="A18" t="s">
        <v>59</v>
      </c>
      <c r="B18">
        <v>130.9</v>
      </c>
      <c r="C18" s="2">
        <v>652315617.36000001</v>
      </c>
      <c r="D18">
        <v>140.80000000000001</v>
      </c>
      <c r="E18">
        <v>82.24</v>
      </c>
      <c r="F18">
        <v>9.66</v>
      </c>
      <c r="G18">
        <v>7.05</v>
      </c>
      <c r="H18">
        <f t="shared" si="0"/>
        <v>65.231561736000003</v>
      </c>
    </row>
    <row r="19" spans="1:8" x14ac:dyDescent="0.25">
      <c r="A19" t="s">
        <v>62</v>
      </c>
      <c r="B19">
        <v>887.95</v>
      </c>
      <c r="C19" s="2">
        <v>562848640.42999995</v>
      </c>
      <c r="D19" s="2">
        <v>1028.6500000000001</v>
      </c>
      <c r="E19">
        <v>655.7</v>
      </c>
      <c r="F19">
        <v>18.399999999999999</v>
      </c>
      <c r="G19">
        <v>16.46</v>
      </c>
      <c r="H19">
        <f t="shared" si="0"/>
        <v>56.284864042999992</v>
      </c>
    </row>
    <row r="20" spans="1:8" x14ac:dyDescent="0.25">
      <c r="A20" t="s">
        <v>68</v>
      </c>
      <c r="B20" s="2">
        <v>1741.85</v>
      </c>
      <c r="C20" s="2">
        <v>523355189.83999997</v>
      </c>
      <c r="D20" s="2">
        <v>2314.65</v>
      </c>
      <c r="E20" s="2">
        <v>1589.5</v>
      </c>
      <c r="F20">
        <v>1.8</v>
      </c>
      <c r="G20">
        <v>-0.19</v>
      </c>
      <c r="H20">
        <f t="shared" si="0"/>
        <v>52.335518983999997</v>
      </c>
    </row>
    <row r="21" spans="1:8" x14ac:dyDescent="0.25">
      <c r="A21" t="s">
        <v>63</v>
      </c>
      <c r="B21">
        <v>155.75</v>
      </c>
      <c r="C21" s="2">
        <v>449193408.48000002</v>
      </c>
      <c r="D21">
        <v>198.2</v>
      </c>
      <c r="E21">
        <v>125.8</v>
      </c>
      <c r="F21">
        <v>-19.170000000000002</v>
      </c>
      <c r="G21">
        <v>1.92</v>
      </c>
      <c r="H21">
        <f t="shared" si="0"/>
        <v>44.919340848000004</v>
      </c>
    </row>
    <row r="22" spans="1:8" x14ac:dyDescent="0.25">
      <c r="A22" t="s">
        <v>61</v>
      </c>
      <c r="B22">
        <v>440.3</v>
      </c>
      <c r="C22" s="2">
        <v>231209770.24000001</v>
      </c>
      <c r="D22">
        <v>608.75</v>
      </c>
      <c r="E22">
        <v>380.7</v>
      </c>
      <c r="F22">
        <v>-13.33</v>
      </c>
      <c r="G22">
        <v>-0.88</v>
      </c>
      <c r="H22">
        <f t="shared" si="0"/>
        <v>23.120977024000002</v>
      </c>
    </row>
  </sheetData>
  <autoFilter ref="A1:H1">
    <sortState ref="A2:H22">
      <sortCondition descending="1"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defaultRowHeight="15" x14ac:dyDescent="0.25"/>
  <cols>
    <col min="3" max="3" width="17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86</v>
      </c>
      <c r="B2" s="2">
        <v>8075.65</v>
      </c>
      <c r="C2" s="2">
        <v>28511387786.950001</v>
      </c>
      <c r="D2" s="2">
        <v>9275.15</v>
      </c>
      <c r="E2" s="2">
        <v>6482.8</v>
      </c>
      <c r="F2">
        <v>1.1399999999999999</v>
      </c>
      <c r="G2">
        <v>0.86</v>
      </c>
      <c r="H2">
        <f t="shared" ref="H2:H22" si="0">+C2/10000000</f>
        <v>2851.1387786949999</v>
      </c>
    </row>
    <row r="3" spans="1:8" x14ac:dyDescent="0.25">
      <c r="A3" t="s">
        <v>93</v>
      </c>
      <c r="B3">
        <v>559.75</v>
      </c>
      <c r="C3" s="2">
        <v>7267960199.6999998</v>
      </c>
      <c r="D3">
        <v>564.75</v>
      </c>
      <c r="E3">
        <v>344.4</v>
      </c>
      <c r="F3">
        <v>51.22</v>
      </c>
      <c r="G3">
        <v>22.12</v>
      </c>
      <c r="H3">
        <f t="shared" si="0"/>
        <v>726.79601996999997</v>
      </c>
    </row>
    <row r="4" spans="1:8" x14ac:dyDescent="0.25">
      <c r="A4" t="s">
        <v>96</v>
      </c>
      <c r="B4">
        <v>242.95</v>
      </c>
      <c r="C4" s="2">
        <v>4420660141.3999996</v>
      </c>
      <c r="D4">
        <v>344</v>
      </c>
      <c r="E4">
        <v>191.55</v>
      </c>
      <c r="F4">
        <v>-28.37</v>
      </c>
      <c r="G4">
        <v>5.81</v>
      </c>
      <c r="H4">
        <f t="shared" si="0"/>
        <v>442.06601413999994</v>
      </c>
    </row>
    <row r="5" spans="1:8" x14ac:dyDescent="0.25">
      <c r="A5" t="s">
        <v>87</v>
      </c>
      <c r="B5">
        <v>334.8</v>
      </c>
      <c r="C5" s="2">
        <v>2829510328.3200002</v>
      </c>
      <c r="D5">
        <v>605.5</v>
      </c>
      <c r="E5">
        <v>278.85000000000002</v>
      </c>
      <c r="F5">
        <v>-45.08</v>
      </c>
      <c r="G5">
        <v>3.78</v>
      </c>
      <c r="H5">
        <f t="shared" si="0"/>
        <v>282.95103283200001</v>
      </c>
    </row>
    <row r="6" spans="1:8" x14ac:dyDescent="0.25">
      <c r="A6" t="s">
        <v>88</v>
      </c>
      <c r="B6">
        <v>950</v>
      </c>
      <c r="C6" s="2">
        <v>2792427002.5599999</v>
      </c>
      <c r="D6" s="2">
        <v>1072.1500000000001</v>
      </c>
      <c r="E6">
        <v>789.9</v>
      </c>
      <c r="F6">
        <v>1.04</v>
      </c>
      <c r="G6">
        <v>-5.85</v>
      </c>
      <c r="H6">
        <f t="shared" si="0"/>
        <v>279.24270025599998</v>
      </c>
    </row>
    <row r="7" spans="1:8" x14ac:dyDescent="0.25">
      <c r="A7" t="s">
        <v>98</v>
      </c>
      <c r="B7" s="2">
        <v>3392</v>
      </c>
      <c r="C7" s="2">
        <v>1863297324.0999999</v>
      </c>
      <c r="D7" s="2">
        <v>4438.8</v>
      </c>
      <c r="E7" s="2">
        <v>2730</v>
      </c>
      <c r="F7">
        <v>-13.14</v>
      </c>
      <c r="G7">
        <v>4.7699999999999996</v>
      </c>
      <c r="H7">
        <f t="shared" si="0"/>
        <v>186.32973240999999</v>
      </c>
    </row>
    <row r="8" spans="1:8" x14ac:dyDescent="0.25">
      <c r="A8" t="s">
        <v>91</v>
      </c>
      <c r="B8" s="2">
        <v>4518.8999999999996</v>
      </c>
      <c r="C8" s="2">
        <v>1518638891.3599999</v>
      </c>
      <c r="D8" s="2">
        <v>4989</v>
      </c>
      <c r="E8" s="2">
        <v>3997</v>
      </c>
      <c r="F8">
        <v>4.34</v>
      </c>
      <c r="G8">
        <v>-8.3800000000000008</v>
      </c>
      <c r="H8">
        <f t="shared" si="0"/>
        <v>151.86388913599998</v>
      </c>
    </row>
    <row r="9" spans="1:8" x14ac:dyDescent="0.25">
      <c r="A9" t="s">
        <v>102</v>
      </c>
      <c r="B9" s="2">
        <v>4540</v>
      </c>
      <c r="C9" s="2">
        <v>1031698085.34</v>
      </c>
      <c r="D9" s="2">
        <v>4901.95</v>
      </c>
      <c r="E9" s="2">
        <v>3361.55</v>
      </c>
      <c r="F9">
        <v>22.42</v>
      </c>
      <c r="G9">
        <v>4.34</v>
      </c>
      <c r="H9">
        <f t="shared" si="0"/>
        <v>103.169808534</v>
      </c>
    </row>
    <row r="10" spans="1:8" x14ac:dyDescent="0.25">
      <c r="A10" t="s">
        <v>94</v>
      </c>
      <c r="B10">
        <v>937.9</v>
      </c>
      <c r="C10" s="2">
        <v>966074632.38</v>
      </c>
      <c r="D10" s="2">
        <v>1185.25</v>
      </c>
      <c r="E10">
        <v>852</v>
      </c>
      <c r="F10">
        <v>-4.09</v>
      </c>
      <c r="G10">
        <v>1.68</v>
      </c>
      <c r="H10">
        <f t="shared" si="0"/>
        <v>96.607463237999994</v>
      </c>
    </row>
    <row r="11" spans="1:8" x14ac:dyDescent="0.25">
      <c r="A11" t="s">
        <v>103</v>
      </c>
      <c r="B11">
        <v>607.20000000000005</v>
      </c>
      <c r="C11" s="2">
        <v>939184092</v>
      </c>
      <c r="D11">
        <v>629.85</v>
      </c>
      <c r="E11">
        <v>348.5</v>
      </c>
      <c r="F11">
        <v>50.69</v>
      </c>
      <c r="G11">
        <v>19.04</v>
      </c>
      <c r="H11">
        <f t="shared" si="0"/>
        <v>93.918409199999999</v>
      </c>
    </row>
    <row r="12" spans="1:8" x14ac:dyDescent="0.25">
      <c r="A12" t="s">
        <v>90</v>
      </c>
      <c r="B12" s="2">
        <v>3301.2</v>
      </c>
      <c r="C12" s="2">
        <v>837276898.96000004</v>
      </c>
      <c r="D12" s="2">
        <v>3625</v>
      </c>
      <c r="E12" s="2">
        <v>2855</v>
      </c>
      <c r="F12">
        <v>9.09</v>
      </c>
      <c r="G12">
        <v>-4.43</v>
      </c>
      <c r="H12">
        <f t="shared" si="0"/>
        <v>83.727689896000001</v>
      </c>
    </row>
    <row r="13" spans="1:8" x14ac:dyDescent="0.25">
      <c r="A13" t="s">
        <v>104</v>
      </c>
      <c r="B13" s="2">
        <v>1685.05</v>
      </c>
      <c r="C13" s="2">
        <v>808836502.34000003</v>
      </c>
      <c r="D13" s="2">
        <v>1750</v>
      </c>
      <c r="E13" s="2">
        <v>1276.3</v>
      </c>
      <c r="F13">
        <v>-35.369999999999997</v>
      </c>
      <c r="G13">
        <v>4.82</v>
      </c>
      <c r="H13">
        <f t="shared" si="0"/>
        <v>80.883650234000001</v>
      </c>
    </row>
    <row r="14" spans="1:8" x14ac:dyDescent="0.25">
      <c r="A14" t="s">
        <v>92</v>
      </c>
      <c r="B14">
        <v>707.8</v>
      </c>
      <c r="C14" s="2">
        <v>581623012.82000005</v>
      </c>
      <c r="D14">
        <v>718.9</v>
      </c>
      <c r="E14">
        <v>510.05</v>
      </c>
      <c r="F14">
        <v>24.88</v>
      </c>
      <c r="G14">
        <v>13.31</v>
      </c>
      <c r="H14">
        <f t="shared" si="0"/>
        <v>58.162301282000008</v>
      </c>
    </row>
    <row r="15" spans="1:8" x14ac:dyDescent="0.25">
      <c r="A15" t="s">
        <v>97</v>
      </c>
      <c r="B15">
        <v>778.6</v>
      </c>
      <c r="C15" s="2">
        <v>478878610.41000003</v>
      </c>
      <c r="D15">
        <v>800</v>
      </c>
      <c r="E15">
        <v>583</v>
      </c>
      <c r="F15">
        <v>25.6</v>
      </c>
      <c r="G15">
        <v>11.75</v>
      </c>
      <c r="H15">
        <f t="shared" si="0"/>
        <v>47.887861041000001</v>
      </c>
    </row>
    <row r="16" spans="1:8" x14ac:dyDescent="0.25">
      <c r="A16" t="s">
        <v>95</v>
      </c>
      <c r="B16" s="2">
        <v>2040.15</v>
      </c>
      <c r="C16" s="2">
        <v>467913394.66000003</v>
      </c>
      <c r="D16" s="2">
        <v>2750</v>
      </c>
      <c r="E16" s="2">
        <v>1762.05</v>
      </c>
      <c r="F16">
        <v>2.2999999999999998</v>
      </c>
      <c r="G16">
        <v>6.1</v>
      </c>
      <c r="H16">
        <f t="shared" si="0"/>
        <v>46.791339466000004</v>
      </c>
    </row>
    <row r="17" spans="1:8" x14ac:dyDescent="0.25">
      <c r="A17" t="s">
        <v>105</v>
      </c>
      <c r="B17">
        <v>504.95</v>
      </c>
      <c r="C17" s="2">
        <v>392175772.75</v>
      </c>
      <c r="D17">
        <v>530.85</v>
      </c>
      <c r="E17">
        <v>329.8</v>
      </c>
      <c r="F17">
        <v>39.99</v>
      </c>
      <c r="G17">
        <v>-2.1800000000000002</v>
      </c>
      <c r="H17">
        <f t="shared" si="0"/>
        <v>39.217577274999996</v>
      </c>
    </row>
    <row r="18" spans="1:8" x14ac:dyDescent="0.25">
      <c r="A18" t="s">
        <v>100</v>
      </c>
      <c r="B18">
        <v>604.25</v>
      </c>
      <c r="C18" s="2">
        <v>369096168.51999998</v>
      </c>
      <c r="D18">
        <v>648.20000000000005</v>
      </c>
      <c r="E18">
        <v>397.2</v>
      </c>
      <c r="F18">
        <v>8</v>
      </c>
      <c r="G18">
        <v>2.62</v>
      </c>
      <c r="H18">
        <f t="shared" si="0"/>
        <v>36.909616851999999</v>
      </c>
    </row>
    <row r="19" spans="1:8" x14ac:dyDescent="0.25">
      <c r="A19" t="s">
        <v>101</v>
      </c>
      <c r="B19" s="2">
        <v>21505</v>
      </c>
      <c r="C19" s="2">
        <v>346772698.48000002</v>
      </c>
      <c r="D19" s="2">
        <v>23140</v>
      </c>
      <c r="E19" s="2">
        <v>17325</v>
      </c>
      <c r="F19">
        <v>21.26</v>
      </c>
      <c r="G19">
        <v>-4.13</v>
      </c>
      <c r="H19">
        <f t="shared" si="0"/>
        <v>34.677269848000002</v>
      </c>
    </row>
    <row r="20" spans="1:8" x14ac:dyDescent="0.25">
      <c r="A20" t="s">
        <v>89</v>
      </c>
      <c r="B20">
        <v>279.89999999999998</v>
      </c>
      <c r="C20" s="2">
        <v>256395536.47999999</v>
      </c>
      <c r="D20">
        <v>381</v>
      </c>
      <c r="E20">
        <v>226.95</v>
      </c>
      <c r="F20">
        <v>-1.59</v>
      </c>
      <c r="G20">
        <v>-8.1999999999999993</v>
      </c>
      <c r="H20">
        <f t="shared" si="0"/>
        <v>25.639553648</v>
      </c>
    </row>
    <row r="21" spans="1:8" x14ac:dyDescent="0.25">
      <c r="A21" t="s">
        <v>106</v>
      </c>
      <c r="B21">
        <v>683</v>
      </c>
      <c r="C21" s="2">
        <v>184182727.59</v>
      </c>
      <c r="D21" s="2">
        <v>1034.3</v>
      </c>
      <c r="E21">
        <v>669.8</v>
      </c>
      <c r="F21">
        <v>-29.54</v>
      </c>
      <c r="G21">
        <v>-18.03</v>
      </c>
      <c r="H21">
        <f t="shared" si="0"/>
        <v>18.418272759000001</v>
      </c>
    </row>
    <row r="22" spans="1:8" x14ac:dyDescent="0.25">
      <c r="A22" t="s">
        <v>99</v>
      </c>
      <c r="B22" s="2">
        <v>1260.8</v>
      </c>
      <c r="C22" s="2">
        <v>158785766.78</v>
      </c>
      <c r="D22" s="2">
        <v>1825</v>
      </c>
      <c r="E22" s="2">
        <v>1171.3499999999999</v>
      </c>
      <c r="F22">
        <v>-28.44</v>
      </c>
      <c r="G22">
        <v>1.59</v>
      </c>
      <c r="H22">
        <f t="shared" si="0"/>
        <v>15.878576678</v>
      </c>
    </row>
  </sheetData>
  <autoFilter ref="A1:H1">
    <sortState ref="A2:H22">
      <sortCondition descending="1"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XFD1"/>
    </sheetView>
  </sheetViews>
  <sheetFormatPr defaultRowHeight="15" x14ac:dyDescent="0.25"/>
  <cols>
    <col min="3" max="3" width="17" bestFit="1" customWidth="1"/>
    <col min="8" max="8" width="13.5703125" bestFit="1" customWidth="1"/>
  </cols>
  <sheetData>
    <row r="1" spans="1:8" ht="6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191</v>
      </c>
    </row>
    <row r="2" spans="1:8" x14ac:dyDescent="0.25">
      <c r="A2" t="s">
        <v>37</v>
      </c>
      <c r="B2" s="2">
        <v>25321.9</v>
      </c>
      <c r="C2" s="2">
        <v>23688217939.299999</v>
      </c>
      <c r="D2" s="2">
        <v>30892.400000000001</v>
      </c>
      <c r="E2" s="2">
        <v>14089.55</v>
      </c>
      <c r="F2">
        <v>2.92</v>
      </c>
      <c r="G2">
        <v>2.2200000000000002</v>
      </c>
      <c r="H2">
        <f t="shared" ref="H2:H17" si="0">+C2/10000000</f>
        <v>2368.8217939299998</v>
      </c>
    </row>
    <row r="3" spans="1:8" x14ac:dyDescent="0.25">
      <c r="A3" t="s">
        <v>38</v>
      </c>
      <c r="B3" s="2">
        <v>3503</v>
      </c>
      <c r="C3" s="2">
        <v>12713551238.08</v>
      </c>
      <c r="D3" s="2">
        <v>4670</v>
      </c>
      <c r="E3" s="2">
        <v>2553</v>
      </c>
      <c r="F3">
        <v>-6.65</v>
      </c>
      <c r="G3">
        <v>11.78</v>
      </c>
      <c r="H3">
        <f t="shared" si="0"/>
        <v>1271.3551238079999</v>
      </c>
    </row>
    <row r="4" spans="1:8" x14ac:dyDescent="0.25">
      <c r="A4" t="s">
        <v>41</v>
      </c>
      <c r="B4">
        <v>276.2</v>
      </c>
      <c r="C4" s="2">
        <v>3719771141.04</v>
      </c>
      <c r="D4">
        <v>429</v>
      </c>
      <c r="E4">
        <v>251</v>
      </c>
      <c r="F4">
        <v>-21.86</v>
      </c>
      <c r="G4">
        <v>-9.69</v>
      </c>
      <c r="H4">
        <f t="shared" si="0"/>
        <v>371.97711410400001</v>
      </c>
    </row>
    <row r="5" spans="1:8" x14ac:dyDescent="0.25">
      <c r="A5" t="s">
        <v>44</v>
      </c>
      <c r="B5" s="2">
        <v>2710</v>
      </c>
      <c r="C5" s="2">
        <v>2203862742.3299999</v>
      </c>
      <c r="D5" s="2">
        <v>2802.1</v>
      </c>
      <c r="E5" s="2">
        <v>1825.05</v>
      </c>
      <c r="F5">
        <v>24.74</v>
      </c>
      <c r="G5">
        <v>4.4800000000000004</v>
      </c>
      <c r="H5">
        <f t="shared" si="0"/>
        <v>220.38627423299999</v>
      </c>
    </row>
    <row r="6" spans="1:8" x14ac:dyDescent="0.25">
      <c r="A6" t="s">
        <v>50</v>
      </c>
      <c r="B6">
        <v>804</v>
      </c>
      <c r="C6" s="2">
        <v>1569012558.3599999</v>
      </c>
      <c r="D6" s="2">
        <v>1064.95</v>
      </c>
      <c r="E6">
        <v>737.2</v>
      </c>
      <c r="F6">
        <v>-19.07</v>
      </c>
      <c r="G6">
        <v>-5.97</v>
      </c>
      <c r="H6">
        <f t="shared" si="0"/>
        <v>156.90125583599999</v>
      </c>
    </row>
    <row r="7" spans="1:8" x14ac:dyDescent="0.25">
      <c r="A7" t="s">
        <v>39</v>
      </c>
      <c r="B7" s="2">
        <v>2126.5</v>
      </c>
      <c r="C7" s="2">
        <v>884444866.98000002</v>
      </c>
      <c r="D7" s="2">
        <v>2794</v>
      </c>
      <c r="E7" s="2">
        <v>1762.5</v>
      </c>
      <c r="F7">
        <v>-22.57</v>
      </c>
      <c r="G7">
        <v>10.47</v>
      </c>
      <c r="H7">
        <f t="shared" si="0"/>
        <v>88.444486698000006</v>
      </c>
    </row>
    <row r="8" spans="1:8" x14ac:dyDescent="0.25">
      <c r="A8" t="s">
        <v>43</v>
      </c>
      <c r="B8" s="2">
        <v>1273.8</v>
      </c>
      <c r="C8" s="2">
        <v>711543869.85000002</v>
      </c>
      <c r="D8" s="2">
        <v>1405.55</v>
      </c>
      <c r="E8" s="2">
        <v>1024.5</v>
      </c>
      <c r="F8">
        <v>0.35</v>
      </c>
      <c r="G8">
        <v>3.4</v>
      </c>
      <c r="H8">
        <f t="shared" si="0"/>
        <v>71.154386985000002</v>
      </c>
    </row>
    <row r="9" spans="1:8" x14ac:dyDescent="0.25">
      <c r="A9" t="s">
        <v>42</v>
      </c>
      <c r="B9" s="2">
        <v>1435</v>
      </c>
      <c r="C9" s="2">
        <v>456846934.69999999</v>
      </c>
      <c r="D9" s="2">
        <v>1615</v>
      </c>
      <c r="E9">
        <v>859.05</v>
      </c>
      <c r="F9">
        <v>34.479999999999997</v>
      </c>
      <c r="G9">
        <v>-6.19</v>
      </c>
      <c r="H9">
        <f t="shared" si="0"/>
        <v>45.684693469999999</v>
      </c>
    </row>
    <row r="10" spans="1:8" x14ac:dyDescent="0.25">
      <c r="A10" t="s">
        <v>46</v>
      </c>
      <c r="B10" s="2">
        <v>1535</v>
      </c>
      <c r="C10" s="2">
        <v>413516470.83999997</v>
      </c>
      <c r="D10" s="2">
        <v>2004.9</v>
      </c>
      <c r="E10" s="2">
        <v>1381.05</v>
      </c>
      <c r="F10">
        <v>-13.46</v>
      </c>
      <c r="G10">
        <v>3.11</v>
      </c>
      <c r="H10">
        <f t="shared" si="0"/>
        <v>41.351647084</v>
      </c>
    </row>
    <row r="11" spans="1:8" x14ac:dyDescent="0.25">
      <c r="A11" t="s">
        <v>52</v>
      </c>
      <c r="B11">
        <v>556</v>
      </c>
      <c r="C11" s="2">
        <v>347191849.19999999</v>
      </c>
      <c r="D11" s="2">
        <v>1029.7</v>
      </c>
      <c r="E11">
        <v>518.5</v>
      </c>
      <c r="F11">
        <v>3.1</v>
      </c>
      <c r="G11">
        <v>4.5</v>
      </c>
      <c r="H11">
        <f t="shared" si="0"/>
        <v>34.719184919999996</v>
      </c>
    </row>
    <row r="12" spans="1:8" x14ac:dyDescent="0.25">
      <c r="A12" t="s">
        <v>49</v>
      </c>
      <c r="B12" s="2">
        <v>1264</v>
      </c>
      <c r="C12" s="2">
        <v>264080062.86000001</v>
      </c>
      <c r="D12" s="2">
        <v>1282.6500000000001</v>
      </c>
      <c r="E12">
        <v>898</v>
      </c>
      <c r="F12">
        <v>20.6</v>
      </c>
      <c r="G12">
        <v>16.37</v>
      </c>
      <c r="H12">
        <f t="shared" si="0"/>
        <v>26.408006286000003</v>
      </c>
    </row>
    <row r="13" spans="1:8" x14ac:dyDescent="0.25">
      <c r="A13" t="s">
        <v>51</v>
      </c>
      <c r="B13" s="2">
        <v>1383.85</v>
      </c>
      <c r="C13" s="2">
        <v>138051413.18000001</v>
      </c>
      <c r="D13" s="2">
        <v>1905</v>
      </c>
      <c r="E13" s="2">
        <v>1217.25</v>
      </c>
      <c r="F13">
        <v>-11.4</v>
      </c>
      <c r="G13">
        <v>5.18</v>
      </c>
      <c r="H13">
        <f t="shared" si="0"/>
        <v>13.805141318</v>
      </c>
    </row>
    <row r="14" spans="1:8" x14ac:dyDescent="0.25">
      <c r="A14" t="s">
        <v>40</v>
      </c>
      <c r="B14">
        <v>228.25</v>
      </c>
      <c r="C14" s="2">
        <v>123390216.40000001</v>
      </c>
      <c r="D14">
        <v>301.85000000000002</v>
      </c>
      <c r="E14">
        <v>215.65</v>
      </c>
      <c r="F14">
        <v>-20.32</v>
      </c>
      <c r="G14">
        <v>-2.99</v>
      </c>
      <c r="H14">
        <f t="shared" si="0"/>
        <v>12.33902164</v>
      </c>
    </row>
    <row r="15" spans="1:8" x14ac:dyDescent="0.25">
      <c r="A15" t="s">
        <v>45</v>
      </c>
      <c r="B15">
        <v>724</v>
      </c>
      <c r="C15" s="2">
        <v>65448166.079999998</v>
      </c>
      <c r="D15" s="2">
        <v>1049.9000000000001</v>
      </c>
      <c r="E15">
        <v>652.35</v>
      </c>
      <c r="F15">
        <v>-13.88</v>
      </c>
      <c r="G15">
        <v>-1.08</v>
      </c>
      <c r="H15">
        <f t="shared" si="0"/>
        <v>6.5448166079999996</v>
      </c>
    </row>
    <row r="16" spans="1:8" x14ac:dyDescent="0.25">
      <c r="A16" t="s">
        <v>48</v>
      </c>
      <c r="B16">
        <v>868.3</v>
      </c>
      <c r="C16" s="2">
        <v>55343306.340000004</v>
      </c>
      <c r="D16" s="2">
        <v>1107</v>
      </c>
      <c r="E16">
        <v>748</v>
      </c>
      <c r="F16">
        <v>-13</v>
      </c>
      <c r="G16">
        <v>4.97</v>
      </c>
      <c r="H16">
        <f t="shared" si="0"/>
        <v>5.5343306340000007</v>
      </c>
    </row>
    <row r="17" spans="1:8" x14ac:dyDescent="0.25">
      <c r="A17" t="s">
        <v>47</v>
      </c>
      <c r="B17">
        <v>250.7</v>
      </c>
      <c r="C17" s="2">
        <v>22163103.059999999</v>
      </c>
      <c r="D17">
        <v>274.89999999999998</v>
      </c>
      <c r="E17">
        <v>204</v>
      </c>
      <c r="F17">
        <v>11.67</v>
      </c>
      <c r="G17">
        <v>-2.97</v>
      </c>
      <c r="H17">
        <f t="shared" si="0"/>
        <v>2.216310306</v>
      </c>
    </row>
  </sheetData>
  <autoFilter ref="A1:H1">
    <sortState ref="A2:H17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Auto</vt:lpstr>
      <vt:lpstr>BANK</vt:lpstr>
      <vt:lpstr>PSU BANK</vt:lpstr>
      <vt:lpstr>Private Bank</vt:lpstr>
      <vt:lpstr>FMCG</vt:lpstr>
      <vt:lpstr>IT</vt:lpstr>
      <vt:lpstr>Financial service</vt:lpstr>
      <vt:lpstr>Health-care</vt:lpstr>
      <vt:lpstr>Consumer-durable</vt:lpstr>
      <vt:lpstr>REALITY</vt:lpstr>
      <vt:lpstr>Media</vt:lpstr>
      <vt:lpstr>Metal</vt:lpstr>
      <vt:lpstr>Oil &amp; Gas</vt:lpstr>
      <vt:lpstr>PHARMA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2023-05-26T10:54:18Z</dcterms:modified>
</cp:coreProperties>
</file>